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mtewksbury/Downloads/"/>
    </mc:Choice>
  </mc:AlternateContent>
  <xr:revisionPtr revIDLastSave="0" documentId="13_ncr:1_{50F29A56-4DB1-9944-9FF4-AE19847AE62A}" xr6:coauthVersionLast="45" xr6:coauthVersionMax="45" xr10:uidLastSave="{00000000-0000-0000-0000-000000000000}"/>
  <bookViews>
    <workbookView minimized="1" xWindow="4920" yWindow="460" windowWidth="28800" windowHeight="11840" activeTab="6" xr2:uid="{00000000-000D-0000-FFFF-FFFF00000000}"/>
  </bookViews>
  <sheets>
    <sheet name="Overview" sheetId="16" r:id="rId1"/>
    <sheet name="Output_DM_LIST" sheetId="30" r:id="rId2"/>
    <sheet name="DM List Output Definitions" sheetId="31" r:id="rId3"/>
    <sheet name="Output_DM_LIST_REPORT" sheetId="32" r:id="rId4"/>
    <sheet name="DM List Report Definitions" sheetId="33" r:id="rId5"/>
    <sheet name="Jan Unendorsed Reuse" sheetId="20" r:id="rId6"/>
    <sheet name="Jan Endorsed Reuse" sheetId="21" r:id="rId7"/>
    <sheet name="Jan Endorsed New Lists" sheetId="28" r:id="rId8"/>
    <sheet name="Feb Unendorsed Reuse " sheetId="26" r:id="rId9"/>
    <sheet name="Feb Endorsed Reuse" sheetId="23" r:id="rId10"/>
    <sheet name="Feb Endorsed New Lists" sheetId="29" r:id="rId11"/>
    <sheet name="MTT -No Lists" sheetId="25" r:id="rId12"/>
    <sheet name="Spring All" sheetId="19" r:id="rId13"/>
    <sheet name="B" sheetId="2" state="hidden" r:id="rId14"/>
    <sheet name="Spring Frames" sheetId="3" state="hidden" r:id="rId15"/>
    <sheet name="Active Spring Frames PP" sheetId="4" r:id="rId16"/>
    <sheet name="DD Spring Selection Info" sheetId="17" r:id="rId17"/>
  </sheets>
  <definedNames>
    <definedName name="_xlnm._FilterDatabase" localSheetId="15" hidden="1">'Active Spring Frames PP'!$C$1:$DW$290</definedName>
    <definedName name="_xlnm._FilterDatabase" localSheetId="16" hidden="1">'DD Spring Selection Info'!$B$1:$V$156</definedName>
    <definedName name="_xlnm._FilterDatabase" localSheetId="10" hidden="1">'Feb Endorsed New Lists'!$A$1:$DE$289</definedName>
    <definedName name="_xlnm._FilterDatabase" localSheetId="9" hidden="1">'Feb Endorsed Reuse'!$A$1:$DE$289</definedName>
    <definedName name="_xlnm._FilterDatabase" localSheetId="8" hidden="1">'Feb Unendorsed Reuse '!$A$1:$DE$290</definedName>
    <definedName name="_xlnm._FilterDatabase" localSheetId="7" hidden="1">'Jan Endorsed New Lists'!$A$1:$DE$289</definedName>
    <definedName name="_xlnm._FilterDatabase" localSheetId="6" hidden="1">'Jan Endorsed Reuse'!$A$1:$DE$289</definedName>
    <definedName name="_xlnm._FilterDatabase" localSheetId="5" hidden="1">'Jan Unendorsed Reuse'!$A$1:$DE$289</definedName>
    <definedName name="_xlnm._FilterDatabase" localSheetId="11" hidden="1">'MTT -No Lists'!$F$1:$DD$290</definedName>
    <definedName name="_xlnm._FilterDatabase" localSheetId="12" hidden="1">'Spring All'!$A$1:$DD$1</definedName>
    <definedName name="DM_LIST">Output_DM_LIST!$A$1:$N$1</definedName>
    <definedName name="DM_LIST_REPORT">Output_DM_LIST_REPORT!$A$1:$B$1</definedName>
    <definedName name="_xlnm.Print_Area" localSheetId="0">Overview!$A$1:$U$47</definedName>
  </definedNames>
  <calcPr calcId="191029"/>
  <pivotCaches>
    <pivotCache cacheId="2" r:id="rId18"/>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12" i="16" l="1"/>
  <c r="I286" i="19"/>
  <c r="I285" i="19"/>
  <c r="I284" i="19"/>
  <c r="I283" i="19"/>
  <c r="I282" i="19"/>
  <c r="I281" i="19"/>
  <c r="I280" i="19"/>
  <c r="I279" i="19"/>
  <c r="I278" i="19"/>
  <c r="I277" i="19"/>
  <c r="I276" i="19"/>
  <c r="I275" i="19"/>
  <c r="I274" i="19"/>
  <c r="I273" i="19"/>
  <c r="I272" i="19"/>
  <c r="I271" i="19"/>
  <c r="I270" i="19"/>
  <c r="I269" i="19"/>
  <c r="I268" i="19"/>
  <c r="I267" i="19"/>
  <c r="I266" i="19"/>
  <c r="I265" i="19"/>
  <c r="I264" i="19"/>
  <c r="I263" i="19"/>
  <c r="I262" i="19"/>
  <c r="I261" i="19"/>
  <c r="I260" i="19"/>
  <c r="I259" i="19"/>
  <c r="I258" i="19"/>
  <c r="I257" i="19"/>
  <c r="I256" i="19"/>
  <c r="I255" i="19"/>
  <c r="I254" i="19"/>
  <c r="I253" i="19"/>
  <c r="I252" i="19"/>
  <c r="I251" i="19"/>
  <c r="I250" i="19"/>
  <c r="I249" i="19"/>
  <c r="I248" i="19"/>
  <c r="I247" i="19"/>
  <c r="I246" i="19"/>
  <c r="I245" i="19"/>
  <c r="I244" i="19"/>
  <c r="I243" i="19"/>
  <c r="I242" i="19"/>
  <c r="I241" i="19"/>
  <c r="I240" i="19"/>
  <c r="I239" i="19"/>
  <c r="I238" i="19"/>
  <c r="I237" i="19"/>
  <c r="I236" i="19"/>
  <c r="I235" i="19"/>
  <c r="I234" i="19"/>
  <c r="I233" i="19"/>
  <c r="I232" i="19"/>
  <c r="I231" i="19"/>
  <c r="I230" i="19"/>
  <c r="I229" i="19"/>
  <c r="I228" i="19"/>
  <c r="I227" i="19"/>
  <c r="I226" i="19"/>
  <c r="I225" i="19"/>
  <c r="I224" i="19"/>
  <c r="I223" i="19"/>
  <c r="I222" i="19"/>
  <c r="I221" i="19"/>
  <c r="I220" i="19"/>
  <c r="I219" i="19"/>
  <c r="I218" i="19"/>
  <c r="I217" i="19"/>
  <c r="I216" i="19"/>
  <c r="I215" i="19"/>
  <c r="I214" i="19"/>
  <c r="I213" i="19"/>
  <c r="I212" i="19"/>
  <c r="I211" i="19"/>
  <c r="I210" i="19"/>
  <c r="I209" i="19"/>
  <c r="I208" i="19"/>
  <c r="I207" i="19"/>
  <c r="I206" i="19"/>
  <c r="I205" i="19"/>
  <c r="I204" i="19"/>
  <c r="I203" i="19"/>
  <c r="I202" i="19"/>
  <c r="I201" i="19"/>
  <c r="I200" i="19"/>
  <c r="I199" i="19"/>
  <c r="I198" i="19"/>
  <c r="I197" i="19"/>
  <c r="I196" i="19"/>
  <c r="I195" i="19"/>
  <c r="I194" i="19"/>
  <c r="I193" i="19"/>
  <c r="I192" i="19"/>
  <c r="I191" i="19"/>
  <c r="I190" i="19"/>
  <c r="I189" i="19"/>
  <c r="I188" i="19"/>
  <c r="I187" i="19"/>
  <c r="I186" i="19"/>
  <c r="I185" i="19"/>
  <c r="I184" i="19"/>
  <c r="I183" i="19"/>
  <c r="I182" i="19"/>
  <c r="I181" i="19"/>
  <c r="I180" i="19"/>
  <c r="I179" i="19"/>
  <c r="I178" i="19"/>
  <c r="I177" i="19"/>
  <c r="I176" i="19"/>
  <c r="I175" i="19"/>
  <c r="I174" i="19"/>
  <c r="I173" i="19"/>
  <c r="I172" i="19"/>
  <c r="I171" i="19"/>
  <c r="I170" i="19"/>
  <c r="I169" i="19"/>
  <c r="I168" i="19"/>
  <c r="I167" i="19"/>
  <c r="I166" i="19"/>
  <c r="I165" i="19"/>
  <c r="I164" i="19"/>
  <c r="I163" i="19"/>
  <c r="I162" i="19"/>
  <c r="I161" i="19"/>
  <c r="I160" i="19"/>
  <c r="I159" i="19"/>
  <c r="I158" i="19"/>
  <c r="I157" i="19"/>
  <c r="I156" i="19"/>
  <c r="I155" i="19"/>
  <c r="I154" i="19"/>
  <c r="I153" i="19"/>
  <c r="I152" i="19"/>
  <c r="I151" i="19"/>
  <c r="I150" i="19"/>
  <c r="I149" i="19"/>
  <c r="I148" i="19"/>
  <c r="I147" i="19"/>
  <c r="I146" i="19"/>
  <c r="I145" i="19"/>
  <c r="I144" i="19"/>
  <c r="I143" i="19"/>
  <c r="I142" i="19"/>
  <c r="I141" i="19"/>
  <c r="I140" i="19"/>
  <c r="I139" i="19"/>
  <c r="I138" i="19"/>
  <c r="I137" i="19"/>
  <c r="I136" i="19"/>
  <c r="I135" i="19"/>
  <c r="I134" i="19"/>
  <c r="I133" i="19"/>
  <c r="I132" i="19"/>
  <c r="I131" i="19"/>
  <c r="I130" i="19"/>
  <c r="I129" i="19"/>
  <c r="I128" i="19"/>
  <c r="I127" i="19"/>
  <c r="I126" i="19"/>
  <c r="I125" i="19"/>
  <c r="I124" i="19"/>
  <c r="I123" i="19"/>
  <c r="I122" i="19"/>
  <c r="I121" i="19"/>
  <c r="I120" i="19"/>
  <c r="I119" i="19"/>
  <c r="I118" i="19"/>
  <c r="I117" i="19"/>
  <c r="I116" i="19"/>
  <c r="I115" i="19"/>
  <c r="I114" i="19"/>
  <c r="I113" i="19"/>
  <c r="I112" i="19"/>
  <c r="I111" i="19"/>
  <c r="I110" i="19"/>
  <c r="I109" i="19"/>
  <c r="I108" i="19"/>
  <c r="I107" i="19"/>
  <c r="I106" i="19"/>
  <c r="I105" i="19"/>
  <c r="I104" i="19"/>
  <c r="I103" i="19"/>
  <c r="I102" i="19"/>
  <c r="I101" i="19"/>
  <c r="I100" i="19"/>
  <c r="I99" i="19"/>
  <c r="I98" i="19"/>
  <c r="I97" i="19"/>
  <c r="I96" i="19"/>
  <c r="I95" i="19"/>
  <c r="I94" i="19"/>
  <c r="I93" i="19"/>
  <c r="I92" i="19"/>
  <c r="I91" i="19"/>
  <c r="I90" i="19"/>
  <c r="I89" i="19"/>
  <c r="I88" i="19"/>
  <c r="I87" i="19"/>
  <c r="I86" i="19"/>
  <c r="I85" i="19"/>
  <c r="I84" i="19"/>
  <c r="I83" i="19"/>
  <c r="I82" i="19"/>
  <c r="I81" i="19"/>
  <c r="I80" i="19"/>
  <c r="I79" i="19"/>
  <c r="I78" i="19"/>
  <c r="I77" i="19"/>
  <c r="I76" i="19"/>
  <c r="I75" i="19"/>
  <c r="I74" i="19"/>
  <c r="I73" i="19"/>
  <c r="I72" i="19"/>
  <c r="I71" i="19"/>
  <c r="I70" i="19"/>
  <c r="I69" i="19"/>
  <c r="I68" i="19"/>
  <c r="I67" i="19"/>
  <c r="I66" i="19"/>
  <c r="I65" i="19"/>
  <c r="I64" i="19"/>
  <c r="I63" i="19"/>
  <c r="I62" i="19"/>
  <c r="I61" i="19"/>
  <c r="I60" i="19"/>
  <c r="I59" i="19"/>
  <c r="I58" i="19"/>
  <c r="I57" i="19"/>
  <c r="I56" i="19"/>
  <c r="I55" i="19"/>
  <c r="I54" i="19"/>
  <c r="I53" i="19"/>
  <c r="I52" i="19"/>
  <c r="I51" i="19"/>
  <c r="I50" i="19"/>
  <c r="I49" i="19"/>
  <c r="I48" i="19"/>
  <c r="I47" i="19"/>
  <c r="I46" i="19"/>
  <c r="I45" i="19"/>
  <c r="I44" i="19"/>
  <c r="I43" i="19"/>
  <c r="I42" i="19"/>
  <c r="I41" i="19"/>
  <c r="I40" i="19"/>
  <c r="I39" i="19"/>
  <c r="I38" i="19"/>
  <c r="I37" i="19"/>
  <c r="I36" i="19"/>
  <c r="I35" i="19"/>
  <c r="I34" i="19"/>
  <c r="I33" i="19"/>
  <c r="I32" i="19"/>
  <c r="I31" i="19"/>
  <c r="I30" i="19"/>
  <c r="I29" i="19"/>
  <c r="I28" i="19"/>
  <c r="I27" i="19"/>
  <c r="I26" i="19"/>
  <c r="I25" i="19"/>
  <c r="I24" i="19"/>
  <c r="I23" i="19"/>
  <c r="I22" i="19"/>
  <c r="I21" i="19"/>
  <c r="I20" i="19"/>
  <c r="I19" i="19"/>
  <c r="I18" i="19"/>
  <c r="I17" i="19"/>
  <c r="I16" i="19"/>
  <c r="I15" i="19"/>
  <c r="I14" i="19"/>
  <c r="I13" i="19"/>
  <c r="I12" i="19"/>
  <c r="I11" i="19"/>
  <c r="I10" i="19"/>
  <c r="I9" i="19"/>
  <c r="I8" i="19"/>
  <c r="I7" i="19"/>
  <c r="I6" i="19"/>
  <c r="I5" i="19"/>
  <c r="I4" i="19"/>
  <c r="I3" i="19"/>
  <c r="I2" i="19"/>
  <c r="I285" i="25"/>
  <c r="I208" i="25"/>
  <c r="I182" i="25"/>
  <c r="I181" i="25"/>
  <c r="I180" i="25"/>
  <c r="I179" i="25"/>
  <c r="I178" i="25"/>
  <c r="I177" i="25"/>
  <c r="I176" i="25"/>
  <c r="I114" i="25"/>
  <c r="I105" i="25"/>
  <c r="I104" i="25"/>
  <c r="I102" i="25"/>
  <c r="I99" i="25"/>
  <c r="I96" i="25"/>
  <c r="I95" i="25"/>
  <c r="I94" i="25"/>
  <c r="I93" i="25"/>
  <c r="I92" i="25"/>
  <c r="I91" i="25"/>
  <c r="I90" i="25"/>
  <c r="I89" i="25"/>
  <c r="I88" i="25"/>
  <c r="I87" i="25"/>
  <c r="I19" i="25"/>
  <c r="I286" i="29"/>
  <c r="I285" i="29"/>
  <c r="I284" i="29"/>
  <c r="I283" i="29"/>
  <c r="I282" i="29"/>
  <c r="I281" i="29"/>
  <c r="I279" i="29"/>
  <c r="I277" i="29"/>
  <c r="I276" i="29"/>
  <c r="I275" i="29"/>
  <c r="I274" i="29"/>
  <c r="I273" i="29"/>
  <c r="I270" i="29"/>
  <c r="I269" i="29"/>
  <c r="I264" i="29"/>
  <c r="I263" i="29"/>
  <c r="I259" i="29"/>
  <c r="I258" i="29"/>
  <c r="I257" i="29"/>
  <c r="I256" i="29"/>
  <c r="I255" i="29"/>
  <c r="I254" i="29"/>
  <c r="I252" i="29"/>
  <c r="I250" i="29"/>
  <c r="I249" i="29"/>
  <c r="I248" i="29"/>
  <c r="I247" i="29"/>
  <c r="I246" i="29"/>
  <c r="I243" i="29"/>
  <c r="I242" i="29"/>
  <c r="I241" i="29"/>
  <c r="I240" i="29"/>
  <c r="I239" i="29"/>
  <c r="I238" i="29"/>
  <c r="I237" i="29"/>
  <c r="I236" i="29"/>
  <c r="I235" i="29"/>
  <c r="I234" i="29"/>
  <c r="I233" i="29"/>
  <c r="I232" i="29"/>
  <c r="I231" i="29"/>
  <c r="I230" i="29"/>
  <c r="I229" i="29"/>
  <c r="I227" i="29"/>
  <c r="I226" i="29"/>
  <c r="I225" i="29"/>
  <c r="I224" i="29"/>
  <c r="I223" i="29"/>
  <c r="I222" i="29"/>
  <c r="I221" i="29"/>
  <c r="I215" i="29"/>
  <c r="I149" i="29"/>
  <c r="I147" i="29"/>
  <c r="I146" i="29"/>
  <c r="I145" i="29"/>
  <c r="I143" i="29"/>
  <c r="I142" i="29"/>
  <c r="I141" i="29"/>
  <c r="I140" i="29"/>
  <c r="I139" i="29"/>
  <c r="I138" i="29"/>
  <c r="I137" i="29"/>
  <c r="I136" i="29"/>
  <c r="I135" i="29"/>
  <c r="I134" i="29"/>
  <c r="I133" i="29"/>
  <c r="I132" i="29"/>
  <c r="I131" i="29"/>
  <c r="I130" i="29"/>
  <c r="I129" i="29"/>
  <c r="I100" i="29"/>
  <c r="I98" i="29"/>
  <c r="I97" i="29"/>
  <c r="I96" i="29"/>
  <c r="I95" i="29"/>
  <c r="I94" i="29"/>
  <c r="I93" i="29"/>
  <c r="I92" i="29"/>
  <c r="I91" i="29"/>
  <c r="I89" i="29"/>
  <c r="I88" i="29"/>
  <c r="I87" i="29"/>
  <c r="I70" i="23"/>
  <c r="I65" i="23"/>
  <c r="I60" i="23"/>
  <c r="I59" i="23"/>
  <c r="I54" i="23"/>
  <c r="I53" i="23"/>
  <c r="I52" i="23"/>
  <c r="I49" i="23"/>
  <c r="I47" i="23"/>
  <c r="I46" i="23"/>
  <c r="I44" i="23"/>
  <c r="I42" i="23"/>
  <c r="I41" i="23"/>
  <c r="I3" i="23"/>
  <c r="I283" i="26"/>
  <c r="I265" i="26"/>
  <c r="I244" i="26"/>
  <c r="I262" i="26"/>
  <c r="I267" i="26"/>
  <c r="I266" i="26"/>
  <c r="I248" i="26"/>
  <c r="I238" i="26"/>
  <c r="I145" i="26"/>
  <c r="I144" i="26"/>
  <c r="I139" i="26"/>
  <c r="I285" i="26"/>
  <c r="I274" i="26"/>
  <c r="I261" i="26"/>
  <c r="I239" i="26"/>
  <c r="I234" i="26"/>
  <c r="I259" i="26"/>
  <c r="I258" i="26"/>
  <c r="I240" i="26"/>
  <c r="I268" i="26"/>
  <c r="I272" i="26"/>
  <c r="I257" i="26"/>
  <c r="I237" i="26"/>
  <c r="I150" i="26"/>
  <c r="I143" i="26"/>
  <c r="I142" i="26"/>
  <c r="I141" i="26"/>
  <c r="I140" i="26"/>
  <c r="I138" i="26"/>
  <c r="I137" i="26"/>
  <c r="I135" i="26"/>
  <c r="I134" i="28"/>
  <c r="I133" i="28"/>
  <c r="I132" i="28"/>
  <c r="I131" i="28"/>
  <c r="I130" i="28"/>
  <c r="I129" i="28"/>
  <c r="I128" i="28"/>
  <c r="I127" i="28"/>
  <c r="I126" i="28"/>
  <c r="I125" i="28"/>
  <c r="I124" i="28"/>
  <c r="I120" i="28"/>
  <c r="I119" i="28"/>
  <c r="I117" i="28"/>
  <c r="I116" i="28"/>
  <c r="I115" i="28"/>
  <c r="I113" i="28"/>
  <c r="I112" i="28"/>
  <c r="I111" i="28"/>
  <c r="I110" i="28"/>
  <c r="I109" i="28"/>
  <c r="I108" i="28"/>
  <c r="I107" i="28"/>
  <c r="I106" i="28"/>
  <c r="I105" i="28"/>
  <c r="I104" i="28"/>
  <c r="I103" i="28"/>
  <c r="I102" i="28"/>
  <c r="I101" i="28"/>
  <c r="I100" i="28"/>
  <c r="I98" i="28"/>
  <c r="I97" i="28"/>
  <c r="I96" i="28"/>
  <c r="I95" i="28"/>
  <c r="I94" i="28"/>
  <c r="I93" i="28"/>
  <c r="I92" i="28"/>
  <c r="I91" i="28"/>
  <c r="I90" i="28"/>
  <c r="I89" i="28"/>
  <c r="I88" i="28"/>
  <c r="I87" i="28"/>
  <c r="I86" i="28"/>
  <c r="I85" i="28"/>
  <c r="I83" i="28"/>
  <c r="I82" i="28"/>
  <c r="I81" i="28"/>
  <c r="I79" i="28"/>
  <c r="I78" i="28"/>
  <c r="I76" i="28"/>
  <c r="I75" i="28"/>
  <c r="I74" i="28"/>
  <c r="I71" i="28"/>
  <c r="I70" i="28"/>
  <c r="I67" i="28"/>
  <c r="I66" i="28"/>
  <c r="I64" i="28"/>
  <c r="I61" i="28"/>
  <c r="I60" i="28"/>
  <c r="I59" i="28"/>
  <c r="I58" i="28"/>
  <c r="I57" i="28"/>
  <c r="I56" i="28"/>
  <c r="I55" i="28"/>
  <c r="I54" i="28"/>
  <c r="I53" i="28"/>
  <c r="I52" i="28"/>
  <c r="I51" i="28"/>
  <c r="I50" i="28"/>
  <c r="I49" i="28"/>
  <c r="I48" i="28"/>
  <c r="I47" i="28"/>
  <c r="I44" i="28"/>
  <c r="I43" i="28"/>
  <c r="I42" i="28"/>
  <c r="I41" i="28"/>
  <c r="I40" i="28"/>
  <c r="I39" i="28"/>
  <c r="I37" i="28"/>
  <c r="I35" i="28"/>
  <c r="I34" i="28"/>
  <c r="I33" i="28"/>
  <c r="I18" i="21"/>
  <c r="I31" i="21"/>
  <c r="I27" i="21"/>
  <c r="I23" i="21"/>
  <c r="I22" i="21"/>
  <c r="I26" i="21"/>
  <c r="I32" i="21"/>
  <c r="I28" i="21"/>
  <c r="I15" i="21"/>
  <c r="I21" i="21"/>
  <c r="I13" i="21"/>
  <c r="I12" i="21"/>
  <c r="I16" i="21"/>
  <c r="I30" i="21"/>
  <c r="I24" i="21"/>
  <c r="I77" i="20"/>
  <c r="I36" i="20"/>
  <c r="I68" i="20"/>
  <c r="I121" i="20"/>
  <c r="I46" i="20"/>
  <c r="I72" i="20"/>
  <c r="I45" i="20"/>
  <c r="I73" i="20"/>
  <c r="I65" i="20"/>
  <c r="I25" i="20"/>
  <c r="I122" i="20"/>
  <c r="I62" i="20"/>
  <c r="I99" i="20"/>
  <c r="I118" i="20"/>
  <c r="I80" i="20"/>
  <c r="I69" i="20"/>
  <c r="I114" i="20"/>
  <c r="I84" i="20"/>
  <c r="I63" i="20"/>
  <c r="I38" i="20"/>
  <c r="C33" i="31" l="1"/>
  <c r="H291" i="19" l="1"/>
  <c r="H290" i="19"/>
  <c r="F21" i="16"/>
  <c r="H292" i="25"/>
  <c r="G21" i="16" s="1"/>
  <c r="F16" i="16"/>
  <c r="F14" i="16"/>
  <c r="H291" i="29"/>
  <c r="G16" i="16" s="1"/>
  <c r="H291" i="23"/>
  <c r="G14" i="16" s="1"/>
  <c r="S289" i="29"/>
  <c r="S288" i="29"/>
  <c r="BF287" i="29"/>
  <c r="S287" i="29" s="1"/>
  <c r="BF286" i="29"/>
  <c r="S286" i="29" s="1"/>
  <c r="BF285" i="29"/>
  <c r="S285" i="29" s="1"/>
  <c r="BF284" i="29"/>
  <c r="S284" i="29" s="1"/>
  <c r="BF283" i="29"/>
  <c r="S283" i="29" s="1"/>
  <c r="BF282" i="29"/>
  <c r="S282" i="29" s="1"/>
  <c r="BF281" i="29"/>
  <c r="S281" i="29" s="1"/>
  <c r="BF280" i="29"/>
  <c r="S280" i="29" s="1"/>
  <c r="M280" i="29"/>
  <c r="BF279" i="29"/>
  <c r="S279" i="29" s="1"/>
  <c r="BF278" i="29"/>
  <c r="S278" i="29" s="1"/>
  <c r="BF277" i="29"/>
  <c r="S277" i="29" s="1"/>
  <c r="BF276" i="29"/>
  <c r="S276" i="29" s="1"/>
  <c r="BF275" i="29"/>
  <c r="S275" i="29" s="1"/>
  <c r="BF274" i="29"/>
  <c r="S274" i="29" s="1"/>
  <c r="BF273" i="29"/>
  <c r="S273" i="29" s="1"/>
  <c r="BF272" i="29"/>
  <c r="S272" i="29" s="1"/>
  <c r="BF271" i="29"/>
  <c r="S271" i="29" s="1"/>
  <c r="BF270" i="29"/>
  <c r="S270" i="29" s="1"/>
  <c r="M270" i="29"/>
  <c r="BF269" i="29"/>
  <c r="M269" i="29"/>
  <c r="BF268" i="29"/>
  <c r="M268" i="29"/>
  <c r="BF267" i="29"/>
  <c r="M267" i="29"/>
  <c r="BF266" i="29"/>
  <c r="M266" i="29"/>
  <c r="BF265" i="29"/>
  <c r="M265" i="29"/>
  <c r="BF264" i="29"/>
  <c r="M264" i="29"/>
  <c r="BF263" i="29"/>
  <c r="M263" i="29"/>
  <c r="BF262" i="29"/>
  <c r="M262" i="29"/>
  <c r="BF261" i="29"/>
  <c r="M261" i="29"/>
  <c r="BF260" i="29"/>
  <c r="M260" i="29"/>
  <c r="BF259" i="29"/>
  <c r="S259" i="29" s="1"/>
  <c r="BF258" i="29"/>
  <c r="S258" i="29" s="1"/>
  <c r="BF257" i="29"/>
  <c r="S257" i="29" s="1"/>
  <c r="BF256" i="29"/>
  <c r="S256" i="29" s="1"/>
  <c r="BF255" i="29"/>
  <c r="S255" i="29" s="1"/>
  <c r="BF254" i="29"/>
  <c r="S254" i="29" s="1"/>
  <c r="BF253" i="29"/>
  <c r="S253" i="29" s="1"/>
  <c r="BF252" i="29"/>
  <c r="S252" i="29" s="1"/>
  <c r="BF250" i="29"/>
  <c r="S250" i="29" s="1"/>
  <c r="BF249" i="29"/>
  <c r="S249" i="29" s="1"/>
  <c r="BF248" i="29"/>
  <c r="S248" i="29" s="1"/>
  <c r="BF247" i="29"/>
  <c r="S247" i="29" s="1"/>
  <c r="BF246" i="29"/>
  <c r="S246" i="29" s="1"/>
  <c r="BF245" i="29"/>
  <c r="S245" i="29" s="1"/>
  <c r="BF244" i="29"/>
  <c r="S244" i="29" s="1"/>
  <c r="S243" i="29"/>
  <c r="S242" i="29"/>
  <c r="S241" i="29"/>
  <c r="BF240" i="29"/>
  <c r="S240" i="29" s="1"/>
  <c r="BF239" i="29"/>
  <c r="S239" i="29" s="1"/>
  <c r="BF238" i="29"/>
  <c r="S238" i="29" s="1"/>
  <c r="BF237" i="29"/>
  <c r="S237" i="29" s="1"/>
  <c r="BF236" i="29"/>
  <c r="S236" i="29" s="1"/>
  <c r="BF235" i="29"/>
  <c r="S235" i="29" s="1"/>
  <c r="BF234" i="29"/>
  <c r="S234" i="29" s="1"/>
  <c r="BF233" i="29"/>
  <c r="S233" i="29" s="1"/>
  <c r="BF232" i="29"/>
  <c r="S232" i="29" s="1"/>
  <c r="BF231" i="29"/>
  <c r="S231" i="29" s="1"/>
  <c r="BF230" i="29"/>
  <c r="S230" i="29" s="1"/>
  <c r="BF229" i="29"/>
  <c r="S229" i="29" s="1"/>
  <c r="BF228" i="29"/>
  <c r="S228" i="29" s="1"/>
  <c r="BF227" i="29"/>
  <c r="S227" i="29" s="1"/>
  <c r="BF226" i="29"/>
  <c r="S226" i="29" s="1"/>
  <c r="BF225" i="29"/>
  <c r="S225" i="29" s="1"/>
  <c r="BF224" i="29"/>
  <c r="S224" i="29" s="1"/>
  <c r="BF223" i="29"/>
  <c r="S223" i="29" s="1"/>
  <c r="BF222" i="29"/>
  <c r="S222" i="29" s="1"/>
  <c r="BF221" i="29"/>
  <c r="S221" i="29" s="1"/>
  <c r="BF220" i="29"/>
  <c r="S220" i="29" s="1"/>
  <c r="BF219" i="29"/>
  <c r="S219" i="29" s="1"/>
  <c r="BF218" i="29"/>
  <c r="S218" i="29" s="1"/>
  <c r="M218" i="29"/>
  <c r="BF217" i="29"/>
  <c r="S217" i="29" s="1"/>
  <c r="M217" i="29"/>
  <c r="BF216" i="29"/>
  <c r="S216" i="29" s="1"/>
  <c r="M216" i="29"/>
  <c r="BF215" i="29"/>
  <c r="S215" i="29" s="1"/>
  <c r="M215" i="29"/>
  <c r="BF214" i="29"/>
  <c r="S214" i="29" s="1"/>
  <c r="M214" i="29"/>
  <c r="BF213" i="29"/>
  <c r="M213" i="29"/>
  <c r="BF212" i="29"/>
  <c r="M212" i="29"/>
  <c r="BF211" i="29"/>
  <c r="M211" i="29"/>
  <c r="BF210" i="29"/>
  <c r="M210" i="29"/>
  <c r="BF209" i="29"/>
  <c r="M209" i="29"/>
  <c r="BF208" i="29"/>
  <c r="S208" i="29" s="1"/>
  <c r="M208" i="29"/>
  <c r="BF207" i="29"/>
  <c r="M207" i="29"/>
  <c r="BF206" i="29"/>
  <c r="S206" i="29" s="1"/>
  <c r="M206" i="29"/>
  <c r="BF205" i="29"/>
  <c r="S205" i="29" s="1"/>
  <c r="M205" i="29"/>
  <c r="BF204" i="29"/>
  <c r="S204" i="29" s="1"/>
  <c r="M204" i="29"/>
  <c r="BF203" i="29"/>
  <c r="M203" i="29"/>
  <c r="BF202" i="29"/>
  <c r="M202" i="29"/>
  <c r="BF201" i="29"/>
  <c r="M201" i="29"/>
  <c r="BF200" i="29"/>
  <c r="S200" i="29" s="1"/>
  <c r="M200" i="29"/>
  <c r="BF199" i="29"/>
  <c r="S199" i="29" s="1"/>
  <c r="M199" i="29"/>
  <c r="BF198" i="29"/>
  <c r="S198" i="29" s="1"/>
  <c r="M198" i="29"/>
  <c r="BF197" i="29"/>
  <c r="M197" i="29"/>
  <c r="BF196" i="29"/>
  <c r="M196" i="29"/>
  <c r="BF195" i="29"/>
  <c r="M195" i="29"/>
  <c r="BF194" i="29"/>
  <c r="M194" i="29"/>
  <c r="BF193" i="29"/>
  <c r="S193" i="29"/>
  <c r="BF192" i="29"/>
  <c r="S192" i="29"/>
  <c r="BF191" i="29"/>
  <c r="S191" i="29"/>
  <c r="BF190" i="29"/>
  <c r="M190" i="29"/>
  <c r="BF189" i="29"/>
  <c r="M189" i="29"/>
  <c r="BF188" i="29"/>
  <c r="M188" i="29"/>
  <c r="BF187" i="29"/>
  <c r="S187" i="29" s="1"/>
  <c r="M187" i="29"/>
  <c r="BF186" i="29"/>
  <c r="S186" i="29" s="1"/>
  <c r="M186" i="29"/>
  <c r="BF185" i="29"/>
  <c r="M185" i="29"/>
  <c r="BF184" i="29"/>
  <c r="M184" i="29"/>
  <c r="BF183" i="29"/>
  <c r="M183" i="29"/>
  <c r="BF182" i="29"/>
  <c r="M182" i="29"/>
  <c r="BF181" i="29"/>
  <c r="M181" i="29"/>
  <c r="BF180" i="29"/>
  <c r="M180" i="29"/>
  <c r="BF179" i="29"/>
  <c r="S179" i="29" s="1"/>
  <c r="M179" i="29"/>
  <c r="BF178" i="29"/>
  <c r="S178" i="29" s="1"/>
  <c r="M178" i="29"/>
  <c r="BF177" i="29"/>
  <c r="S177" i="29" s="1"/>
  <c r="M177" i="29"/>
  <c r="BF176" i="29"/>
  <c r="S176" i="29" s="1"/>
  <c r="M176" i="29"/>
  <c r="BF175" i="29"/>
  <c r="S175" i="29" s="1"/>
  <c r="M175" i="29"/>
  <c r="BF174" i="29"/>
  <c r="M174" i="29"/>
  <c r="BF173" i="29"/>
  <c r="M173" i="29"/>
  <c r="BF172" i="29"/>
  <c r="S172" i="29" s="1"/>
  <c r="M172" i="29"/>
  <c r="BF171" i="29"/>
  <c r="S171" i="29" s="1"/>
  <c r="M171" i="29"/>
  <c r="BF170" i="29"/>
  <c r="S170" i="29" s="1"/>
  <c r="M170" i="29"/>
  <c r="BF169" i="29"/>
  <c r="S169" i="29" s="1"/>
  <c r="M169" i="29"/>
  <c r="BF168" i="29"/>
  <c r="S168" i="29" s="1"/>
  <c r="M168" i="29"/>
  <c r="BF167" i="29"/>
  <c r="M167" i="29"/>
  <c r="BF166" i="29"/>
  <c r="S166" i="29" s="1"/>
  <c r="BF165" i="29"/>
  <c r="S165" i="29" s="1"/>
  <c r="M165" i="29"/>
  <c r="BF164" i="29"/>
  <c r="S164" i="29" s="1"/>
  <c r="M164" i="29"/>
  <c r="BF163" i="29"/>
  <c r="S163" i="29" s="1"/>
  <c r="M163" i="29"/>
  <c r="BF162" i="29"/>
  <c r="M162" i="29"/>
  <c r="BF161" i="29"/>
  <c r="M161" i="29"/>
  <c r="BF160" i="29"/>
  <c r="S160" i="29" s="1"/>
  <c r="M160" i="29"/>
  <c r="BF159" i="29"/>
  <c r="S159" i="29" s="1"/>
  <c r="BF158" i="29"/>
  <c r="S158" i="29" s="1"/>
  <c r="M158" i="29"/>
  <c r="BF157" i="29"/>
  <c r="S157" i="29" s="1"/>
  <c r="BF156" i="29"/>
  <c r="S156" i="29" s="1"/>
  <c r="M156" i="29"/>
  <c r="BF155" i="29"/>
  <c r="S155" i="29" s="1"/>
  <c r="BF154" i="29"/>
  <c r="S154" i="29" s="1"/>
  <c r="BF153" i="29"/>
  <c r="S153" i="29" s="1"/>
  <c r="BF152" i="29"/>
  <c r="S152" i="29" s="1"/>
  <c r="BF151" i="29"/>
  <c r="S151" i="29" s="1"/>
  <c r="S150" i="29"/>
  <c r="BF149" i="29"/>
  <c r="S149" i="29" s="1"/>
  <c r="BF148" i="29"/>
  <c r="S148" i="29" s="1"/>
  <c r="BF147" i="29"/>
  <c r="S147" i="29" s="1"/>
  <c r="BF146" i="29"/>
  <c r="S146" i="29" s="1"/>
  <c r="BF145" i="29"/>
  <c r="S145" i="29" s="1"/>
  <c r="BF144" i="29"/>
  <c r="S144" i="29" s="1"/>
  <c r="BF143" i="29"/>
  <c r="M143" i="29"/>
  <c r="BF142" i="29"/>
  <c r="S142" i="29" s="1"/>
  <c r="BF141" i="29"/>
  <c r="S141" i="29" s="1"/>
  <c r="BF140" i="29"/>
  <c r="S140" i="29" s="1"/>
  <c r="BF139" i="29"/>
  <c r="S139" i="29" s="1"/>
  <c r="BF138" i="29"/>
  <c r="S138" i="29" s="1"/>
  <c r="BF137" i="29"/>
  <c r="S137" i="29" s="1"/>
  <c r="BF136" i="29"/>
  <c r="S136" i="29" s="1"/>
  <c r="BF135" i="29"/>
  <c r="S135" i="29" s="1"/>
  <c r="BF134" i="29"/>
  <c r="S134" i="29" s="1"/>
  <c r="BF133" i="29"/>
  <c r="S133" i="29" s="1"/>
  <c r="BF132" i="29"/>
  <c r="S132" i="29" s="1"/>
  <c r="BF131" i="29"/>
  <c r="S131" i="29" s="1"/>
  <c r="BF130" i="29"/>
  <c r="S130" i="29" s="1"/>
  <c r="BF129" i="29"/>
  <c r="S129" i="29" s="1"/>
  <c r="BF128" i="29"/>
  <c r="S128" i="29" s="1"/>
  <c r="BF127" i="29"/>
  <c r="S127" i="29" s="1"/>
  <c r="M127" i="29"/>
  <c r="BF126" i="29"/>
  <c r="M126" i="29"/>
  <c r="BF125" i="29"/>
  <c r="M125" i="29"/>
  <c r="BF124" i="29"/>
  <c r="M124" i="29"/>
  <c r="BF123" i="29"/>
  <c r="S123" i="29"/>
  <c r="BF122" i="29"/>
  <c r="M122" i="29"/>
  <c r="BF121" i="29"/>
  <c r="M121" i="29"/>
  <c r="BF120" i="29"/>
  <c r="M120" i="29"/>
  <c r="BF119" i="29"/>
  <c r="M119" i="29"/>
  <c r="BF118" i="29"/>
  <c r="S118" i="29" s="1"/>
  <c r="M118" i="29"/>
  <c r="BF117" i="29"/>
  <c r="S117" i="29" s="1"/>
  <c r="M117" i="29"/>
  <c r="BF116" i="29"/>
  <c r="M116" i="29"/>
  <c r="BF115" i="29"/>
  <c r="M115" i="29"/>
  <c r="BF114" i="29"/>
  <c r="M114" i="29"/>
  <c r="BF113" i="29"/>
  <c r="S113" i="29" s="1"/>
  <c r="M113" i="29"/>
  <c r="BF112" i="29"/>
  <c r="M112" i="29"/>
  <c r="BF111" i="29"/>
  <c r="S111" i="29" s="1"/>
  <c r="M111" i="29"/>
  <c r="BF110" i="29"/>
  <c r="S110" i="29" s="1"/>
  <c r="M110" i="29"/>
  <c r="BF109" i="29"/>
  <c r="S109" i="29" s="1"/>
  <c r="M109" i="29"/>
  <c r="BF108" i="29"/>
  <c r="S108" i="29" s="1"/>
  <c r="M108" i="29"/>
  <c r="BF107" i="29"/>
  <c r="S107" i="29" s="1"/>
  <c r="M107" i="29"/>
  <c r="BF106" i="29"/>
  <c r="M106" i="29"/>
  <c r="BF105" i="29"/>
  <c r="S105" i="29" s="1"/>
  <c r="M105" i="29"/>
  <c r="BF104" i="29"/>
  <c r="S104" i="29" s="1"/>
  <c r="BF103" i="29"/>
  <c r="S103" i="29" s="1"/>
  <c r="BF102" i="29"/>
  <c r="S102" i="29" s="1"/>
  <c r="S101" i="29"/>
  <c r="BF100" i="29"/>
  <c r="S100" i="29" s="1"/>
  <c r="BF99" i="29"/>
  <c r="S99" i="29" s="1"/>
  <c r="BF98" i="29"/>
  <c r="S98" i="29" s="1"/>
  <c r="BF97" i="29"/>
  <c r="S97" i="29" s="1"/>
  <c r="BF96" i="29"/>
  <c r="S96" i="29" s="1"/>
  <c r="BF95" i="29"/>
  <c r="S95" i="29" s="1"/>
  <c r="BF94" i="29"/>
  <c r="S94" i="29" s="1"/>
  <c r="BF93" i="29"/>
  <c r="S93" i="29" s="1"/>
  <c r="BF92" i="29"/>
  <c r="S92" i="29" s="1"/>
  <c r="BF91" i="29"/>
  <c r="S91" i="29" s="1"/>
  <c r="BF90" i="29"/>
  <c r="S90" i="29" s="1"/>
  <c r="BF89" i="29"/>
  <c r="S89" i="29" s="1"/>
  <c r="BF88" i="29"/>
  <c r="S88" i="29" s="1"/>
  <c r="BF87" i="29"/>
  <c r="S87" i="29" s="1"/>
  <c r="BF86" i="29"/>
  <c r="S86" i="29" s="1"/>
  <c r="BF85" i="29"/>
  <c r="S85" i="29" s="1"/>
  <c r="M85" i="29"/>
  <c r="BF84" i="29"/>
  <c r="M84" i="29"/>
  <c r="BF83" i="29"/>
  <c r="S83" i="29" s="1"/>
  <c r="M83" i="29"/>
  <c r="BF82" i="29"/>
  <c r="M82" i="29"/>
  <c r="BF81" i="29"/>
  <c r="M81" i="29"/>
  <c r="BF80" i="29"/>
  <c r="S80" i="29" s="1"/>
  <c r="M80" i="29"/>
  <c r="BF79" i="29"/>
  <c r="S79" i="29" s="1"/>
  <c r="M79" i="29"/>
  <c r="BF78" i="29"/>
  <c r="S78" i="29" s="1"/>
  <c r="M78" i="29"/>
  <c r="BF77" i="29"/>
  <c r="S77" i="29" s="1"/>
  <c r="M77" i="29"/>
  <c r="BF76" i="29"/>
  <c r="S76" i="29" s="1"/>
  <c r="M76" i="29"/>
  <c r="BF75" i="29"/>
  <c r="S75" i="29" s="1"/>
  <c r="BF74" i="29"/>
  <c r="S74" i="29" s="1"/>
  <c r="M74" i="29"/>
  <c r="BF73" i="29"/>
  <c r="S73" i="29" s="1"/>
  <c r="BF72" i="29"/>
  <c r="S72" i="29" s="1"/>
  <c r="BF71" i="29"/>
  <c r="S71" i="29" s="1"/>
  <c r="M71" i="29"/>
  <c r="BF70" i="29"/>
  <c r="S70" i="29" s="1"/>
  <c r="M70" i="29"/>
  <c r="BF69" i="29"/>
  <c r="S69" i="29" s="1"/>
  <c r="M69" i="29"/>
  <c r="BF68" i="29"/>
  <c r="S68" i="29" s="1"/>
  <c r="M68" i="29"/>
  <c r="BF67" i="29"/>
  <c r="S67" i="29" s="1"/>
  <c r="M67" i="29"/>
  <c r="BF66" i="29"/>
  <c r="S66" i="29" s="1"/>
  <c r="M66" i="29"/>
  <c r="BF65" i="29"/>
  <c r="M65" i="29"/>
  <c r="BF64" i="29"/>
  <c r="M64" i="29"/>
  <c r="BF63" i="29"/>
  <c r="M63" i="29"/>
  <c r="BF62" i="29"/>
  <c r="M62" i="29"/>
  <c r="BF61" i="29"/>
  <c r="M61" i="29"/>
  <c r="BF60" i="29"/>
  <c r="M60" i="29"/>
  <c r="BF59" i="29"/>
  <c r="M59" i="29"/>
  <c r="BF58" i="29"/>
  <c r="M58" i="29"/>
  <c r="BF57" i="29"/>
  <c r="M57" i="29"/>
  <c r="BF56" i="29"/>
  <c r="M56" i="29"/>
  <c r="BF55" i="29"/>
  <c r="S55" i="29" s="1"/>
  <c r="BF54" i="29"/>
  <c r="S54" i="29" s="1"/>
  <c r="BF53" i="29"/>
  <c r="S53" i="29" s="1"/>
  <c r="BF52" i="29"/>
  <c r="S52" i="29" s="1"/>
  <c r="BF51" i="29"/>
  <c r="S51" i="29" s="1"/>
  <c r="BF50" i="29"/>
  <c r="S50" i="29" s="1"/>
  <c r="BF49" i="29"/>
  <c r="S49" i="29" s="1"/>
  <c r="BF48" i="29"/>
  <c r="S48" i="29" s="1"/>
  <c r="BF47" i="29"/>
  <c r="S47" i="29" s="1"/>
  <c r="BF46" i="29"/>
  <c r="S46" i="29" s="1"/>
  <c r="BF45" i="29"/>
  <c r="S45" i="29" s="1"/>
  <c r="BF44" i="29"/>
  <c r="S44" i="29" s="1"/>
  <c r="BF43" i="29"/>
  <c r="S43" i="29" s="1"/>
  <c r="BF42" i="29"/>
  <c r="S42" i="29" s="1"/>
  <c r="BF41" i="29"/>
  <c r="S41" i="29" s="1"/>
  <c r="BF40" i="29"/>
  <c r="S40" i="29" s="1"/>
  <c r="BF39" i="29"/>
  <c r="S39" i="29" s="1"/>
  <c r="BF38" i="29"/>
  <c r="S38" i="29" s="1"/>
  <c r="M38" i="29"/>
  <c r="BF37" i="29"/>
  <c r="S37" i="29" s="1"/>
  <c r="M37" i="29"/>
  <c r="BF36" i="29"/>
  <c r="S36" i="29" s="1"/>
  <c r="M36" i="29"/>
  <c r="BF35" i="29"/>
  <c r="S35" i="29" s="1"/>
  <c r="M35" i="29"/>
  <c r="BF34" i="29"/>
  <c r="S34" i="29" s="1"/>
  <c r="M34" i="29"/>
  <c r="BF33" i="29"/>
  <c r="S33" i="29" s="1"/>
  <c r="M33" i="29"/>
  <c r="BF32" i="29"/>
  <c r="S32" i="29" s="1"/>
  <c r="M32" i="29"/>
  <c r="BF31" i="29"/>
  <c r="S31" i="29" s="1"/>
  <c r="M31" i="29"/>
  <c r="BF30" i="29"/>
  <c r="S30" i="29" s="1"/>
  <c r="M30" i="29"/>
  <c r="BF29" i="29"/>
  <c r="S29" i="29" s="1"/>
  <c r="M29" i="29"/>
  <c r="BF28" i="29"/>
  <c r="S28" i="29" s="1"/>
  <c r="M28" i="29"/>
  <c r="BF27" i="29"/>
  <c r="M27" i="29"/>
  <c r="BF26" i="29"/>
  <c r="S26" i="29" s="1"/>
  <c r="M26" i="29"/>
  <c r="BF25" i="29"/>
  <c r="M25" i="29"/>
  <c r="BF24" i="29"/>
  <c r="M24" i="29"/>
  <c r="BF23" i="29"/>
  <c r="M23" i="29"/>
  <c r="BF22" i="29"/>
  <c r="M22" i="29"/>
  <c r="BF21" i="29"/>
  <c r="M21" i="29"/>
  <c r="BF20" i="29"/>
  <c r="M20" i="29"/>
  <c r="BF19" i="29"/>
  <c r="S19" i="29" s="1"/>
  <c r="M19" i="29"/>
  <c r="BF18" i="29"/>
  <c r="M18" i="29"/>
  <c r="BF17" i="29"/>
  <c r="S17" i="29" s="1"/>
  <c r="M17" i="29"/>
  <c r="BF16" i="29"/>
  <c r="S16" i="29" s="1"/>
  <c r="M16" i="29"/>
  <c r="BF15" i="29"/>
  <c r="S15" i="29" s="1"/>
  <c r="M15" i="29"/>
  <c r="BF14" i="29"/>
  <c r="S14" i="29" s="1"/>
  <c r="M14" i="29"/>
  <c r="BF13" i="29"/>
  <c r="S13" i="29" s="1"/>
  <c r="M13" i="29"/>
  <c r="BF12" i="29"/>
  <c r="S12" i="29" s="1"/>
  <c r="M12" i="29"/>
  <c r="BF11" i="29"/>
  <c r="S11" i="29" s="1"/>
  <c r="M11" i="29"/>
  <c r="BF10" i="29"/>
  <c r="S10" i="29" s="1"/>
  <c r="M10" i="29"/>
  <c r="BF9" i="29"/>
  <c r="S9" i="29" s="1"/>
  <c r="M9" i="29"/>
  <c r="BF8" i="29"/>
  <c r="S8" i="29" s="1"/>
  <c r="M8" i="29"/>
  <c r="BF7" i="29"/>
  <c r="S7" i="29" s="1"/>
  <c r="M7" i="29"/>
  <c r="BF6" i="29"/>
  <c r="S6" i="29" s="1"/>
  <c r="M6" i="29"/>
  <c r="BF5" i="29"/>
  <c r="S5" i="29" s="1"/>
  <c r="M5" i="29"/>
  <c r="BF4" i="29"/>
  <c r="M4" i="29"/>
  <c r="BF3" i="29"/>
  <c r="S3" i="29" s="1"/>
  <c r="BF2" i="29"/>
  <c r="S2" i="29" s="1"/>
  <c r="M2" i="29"/>
  <c r="G10" i="16"/>
  <c r="F10" i="16"/>
  <c r="F8" i="16"/>
  <c r="H291" i="28"/>
  <c r="H291" i="21"/>
  <c r="G8" i="16" s="1"/>
  <c r="H292" i="26"/>
  <c r="G12" i="16" s="1"/>
  <c r="H291" i="20"/>
  <c r="G6" i="16" s="1"/>
  <c r="S290" i="26"/>
  <c r="S289" i="26"/>
  <c r="BF288" i="26"/>
  <c r="S288" i="26" s="1"/>
  <c r="BF284" i="26"/>
  <c r="S284" i="26" s="1"/>
  <c r="BF286" i="26"/>
  <c r="S286" i="26" s="1"/>
  <c r="BF280" i="26"/>
  <c r="S280" i="26" s="1"/>
  <c r="BF276" i="26"/>
  <c r="S276" i="26" s="1"/>
  <c r="BF282" i="26"/>
  <c r="S282" i="26" s="1"/>
  <c r="BF281" i="26"/>
  <c r="S281" i="26" s="1"/>
  <c r="BF279" i="26"/>
  <c r="S279" i="26" s="1"/>
  <c r="BF278" i="26"/>
  <c r="S278" i="26" s="1"/>
  <c r="BF277" i="26"/>
  <c r="S277" i="26" s="1"/>
  <c r="BF285" i="26"/>
  <c r="S285" i="26" s="1"/>
  <c r="M285" i="26"/>
  <c r="BF283" i="26"/>
  <c r="S283" i="26" s="1"/>
  <c r="M283" i="26"/>
  <c r="BF275" i="26"/>
  <c r="S275" i="26" s="1"/>
  <c r="M275" i="26"/>
  <c r="BF274" i="26"/>
  <c r="S274" i="26" s="1"/>
  <c r="M274" i="26"/>
  <c r="BF236" i="26"/>
  <c r="S236" i="26" s="1"/>
  <c r="BF271" i="26"/>
  <c r="S271" i="26" s="1"/>
  <c r="BF270" i="26"/>
  <c r="S270" i="26" s="1"/>
  <c r="BF263" i="26"/>
  <c r="S263" i="26" s="1"/>
  <c r="BF273" i="26"/>
  <c r="S273" i="26" s="1"/>
  <c r="BF247" i="26"/>
  <c r="S247" i="26" s="1"/>
  <c r="BF256" i="26"/>
  <c r="S256" i="26" s="1"/>
  <c r="BF255" i="26"/>
  <c r="S255" i="26" s="1"/>
  <c r="BF246" i="26"/>
  <c r="S246" i="26" s="1"/>
  <c r="BF242" i="26"/>
  <c r="S242" i="26" s="1"/>
  <c r="BF241" i="26"/>
  <c r="S241" i="26" s="1"/>
  <c r="BF235" i="26"/>
  <c r="S235" i="26" s="1"/>
  <c r="BF250" i="26"/>
  <c r="S250" i="26" s="1"/>
  <c r="BF249" i="26"/>
  <c r="S249" i="26" s="1"/>
  <c r="BF243" i="26"/>
  <c r="S243" i="26" s="1"/>
  <c r="BF261" i="26"/>
  <c r="S261" i="26" s="1"/>
  <c r="M261" i="26"/>
  <c r="BF260" i="26"/>
  <c r="S260" i="26" s="1"/>
  <c r="M260" i="26"/>
  <c r="BF239" i="26"/>
  <c r="S239" i="26" s="1"/>
  <c r="M239" i="26"/>
  <c r="BF234" i="26"/>
  <c r="S234" i="26" s="1"/>
  <c r="M234" i="26"/>
  <c r="BF264" i="26"/>
  <c r="M264" i="26"/>
  <c r="BF245" i="26"/>
  <c r="M245" i="26"/>
  <c r="BF265" i="26"/>
  <c r="M265" i="26"/>
  <c r="BF259" i="26"/>
  <c r="M259" i="26"/>
  <c r="BF258" i="26"/>
  <c r="M258" i="26"/>
  <c r="BF244" i="26"/>
  <c r="M244" i="26"/>
  <c r="BF262" i="26"/>
  <c r="M262" i="26"/>
  <c r="BF240" i="26"/>
  <c r="M240" i="26"/>
  <c r="BF268" i="26"/>
  <c r="M268" i="26"/>
  <c r="BF267" i="26"/>
  <c r="M267" i="26"/>
  <c r="BF252" i="26"/>
  <c r="M252" i="26"/>
  <c r="BF251" i="26"/>
  <c r="M251" i="26"/>
  <c r="BF269" i="26"/>
  <c r="M269" i="26"/>
  <c r="BF254" i="26"/>
  <c r="M254" i="26"/>
  <c r="BF253" i="26"/>
  <c r="M253" i="26"/>
  <c r="BF272" i="26"/>
  <c r="M272" i="26"/>
  <c r="BF266" i="26"/>
  <c r="M266" i="26"/>
  <c r="BF257" i="26"/>
  <c r="M257" i="26"/>
  <c r="BF248" i="26"/>
  <c r="M248" i="26"/>
  <c r="BF238" i="26"/>
  <c r="M238" i="26"/>
  <c r="BF237" i="26"/>
  <c r="M237" i="26"/>
  <c r="BF167" i="26"/>
  <c r="S167" i="26" s="1"/>
  <c r="BF166" i="26"/>
  <c r="S166" i="26" s="1"/>
  <c r="BF198" i="26"/>
  <c r="S198" i="26" s="1"/>
  <c r="BF223" i="26"/>
  <c r="S223" i="26" s="1"/>
  <c r="BF221" i="26"/>
  <c r="S221" i="26" s="1"/>
  <c r="BF220" i="26"/>
  <c r="S220" i="26" s="1"/>
  <c r="BF218" i="26"/>
  <c r="S218" i="26" s="1"/>
  <c r="BF215" i="26"/>
  <c r="S215" i="26" s="1"/>
  <c r="BF214" i="26"/>
  <c r="S214" i="26" s="1"/>
  <c r="BF213" i="26"/>
  <c r="S213" i="26" s="1"/>
  <c r="BF212" i="26"/>
  <c r="S212" i="26" s="1"/>
  <c r="BF210" i="26"/>
  <c r="S210" i="26" s="1"/>
  <c r="BF209" i="26"/>
  <c r="S209" i="26" s="1"/>
  <c r="BF206" i="26"/>
  <c r="S206" i="26" s="1"/>
  <c r="BF196" i="26"/>
  <c r="S196" i="26" s="1"/>
  <c r="BF189" i="26"/>
  <c r="S189" i="26" s="1"/>
  <c r="BF188" i="26"/>
  <c r="S188" i="26" s="1"/>
  <c r="BF182" i="26"/>
  <c r="S182" i="26" s="1"/>
  <c r="BF181" i="26"/>
  <c r="S181" i="26" s="1"/>
  <c r="BF180" i="26"/>
  <c r="S180" i="26" s="1"/>
  <c r="BF178" i="26"/>
  <c r="S178" i="26" s="1"/>
  <c r="BF177" i="26"/>
  <c r="S177" i="26" s="1"/>
  <c r="BF176" i="26"/>
  <c r="S176" i="26" s="1"/>
  <c r="BF174" i="26"/>
  <c r="S174" i="26" s="1"/>
  <c r="BF170" i="26"/>
  <c r="S170" i="26" s="1"/>
  <c r="BF156" i="26"/>
  <c r="S156" i="26" s="1"/>
  <c r="BF155" i="26"/>
  <c r="S155" i="26" s="1"/>
  <c r="BF225" i="26"/>
  <c r="S225" i="26" s="1"/>
  <c r="S202" i="26"/>
  <c r="S201" i="26"/>
  <c r="S200" i="26"/>
  <c r="BF233" i="26"/>
  <c r="S233" i="26" s="1"/>
  <c r="BF232" i="26"/>
  <c r="S232" i="26" s="1"/>
  <c r="BF229" i="26"/>
  <c r="S229" i="26" s="1"/>
  <c r="BF228" i="26"/>
  <c r="S228" i="26" s="1"/>
  <c r="BF227" i="26"/>
  <c r="S227" i="26" s="1"/>
  <c r="BF226" i="26"/>
  <c r="S226" i="26" s="1"/>
  <c r="BF216" i="26"/>
  <c r="S216" i="26" s="1"/>
  <c r="BF205" i="26"/>
  <c r="S205" i="26" s="1"/>
  <c r="BF195" i="26"/>
  <c r="S195" i="26" s="1"/>
  <c r="BF193" i="26"/>
  <c r="S193" i="26" s="1"/>
  <c r="BF191" i="26"/>
  <c r="S191" i="26" s="1"/>
  <c r="BF190" i="26"/>
  <c r="S190" i="26" s="1"/>
  <c r="BF187" i="26"/>
  <c r="S187" i="26" s="1"/>
  <c r="BF186" i="26"/>
  <c r="S186" i="26" s="1"/>
  <c r="BF183" i="26"/>
  <c r="S183" i="26" s="1"/>
  <c r="BF175" i="26"/>
  <c r="S175" i="26" s="1"/>
  <c r="BF173" i="26"/>
  <c r="S173" i="26" s="1"/>
  <c r="BF172" i="26"/>
  <c r="S172" i="26" s="1"/>
  <c r="BF165" i="26"/>
  <c r="S165" i="26" s="1"/>
  <c r="BF164" i="26"/>
  <c r="S164" i="26" s="1"/>
  <c r="BF154" i="26"/>
  <c r="S154" i="26" s="1"/>
  <c r="BF153" i="26"/>
  <c r="S153" i="26" s="1"/>
  <c r="BF152" i="26"/>
  <c r="S152" i="26" s="1"/>
  <c r="BF151" i="26"/>
  <c r="S151" i="26" s="1"/>
  <c r="BF203" i="26"/>
  <c r="S203" i="26" s="1"/>
  <c r="BF222" i="26"/>
  <c r="S222" i="26" s="1"/>
  <c r="BF231" i="26"/>
  <c r="S231" i="26" s="1"/>
  <c r="BF230" i="26"/>
  <c r="S230" i="26" s="1"/>
  <c r="BF224" i="26"/>
  <c r="S224" i="26" s="1"/>
  <c r="BF211" i="26"/>
  <c r="S211" i="26" s="1"/>
  <c r="BF204" i="26"/>
  <c r="S204" i="26" s="1"/>
  <c r="BF197" i="26"/>
  <c r="S197" i="26" s="1"/>
  <c r="BF194" i="26"/>
  <c r="S194" i="26" s="1"/>
  <c r="BF192" i="26"/>
  <c r="S192" i="26" s="1"/>
  <c r="BF185" i="26"/>
  <c r="S185" i="26" s="1"/>
  <c r="BF184" i="26"/>
  <c r="S184" i="26" s="1"/>
  <c r="BF171" i="26"/>
  <c r="S171" i="26" s="1"/>
  <c r="BF169" i="26"/>
  <c r="S169" i="26" s="1"/>
  <c r="BF163" i="26"/>
  <c r="S163" i="26" s="1"/>
  <c r="BF162" i="26"/>
  <c r="S162" i="26" s="1"/>
  <c r="BF161" i="26"/>
  <c r="S161" i="26" s="1"/>
  <c r="BF159" i="26"/>
  <c r="S159" i="26" s="1"/>
  <c r="BF158" i="26"/>
  <c r="S158" i="26" s="1"/>
  <c r="BF219" i="26"/>
  <c r="S219" i="26" s="1"/>
  <c r="BF217" i="26"/>
  <c r="S217" i="26" s="1"/>
  <c r="BF208" i="26"/>
  <c r="S208" i="26" s="1"/>
  <c r="BF207" i="26"/>
  <c r="S207" i="26" s="1"/>
  <c r="BF179" i="26"/>
  <c r="S179" i="26" s="1"/>
  <c r="BF168" i="26"/>
  <c r="S168" i="26" s="1"/>
  <c r="BF160" i="26"/>
  <c r="S160" i="26" s="1"/>
  <c r="BF157" i="26"/>
  <c r="S157" i="26" s="1"/>
  <c r="BF149" i="26"/>
  <c r="S149" i="26" s="1"/>
  <c r="BF148" i="26"/>
  <c r="S148" i="26" s="1"/>
  <c r="BF147" i="26"/>
  <c r="S147" i="26" s="1"/>
  <c r="BF146" i="26"/>
  <c r="S146" i="26" s="1"/>
  <c r="BF150" i="26"/>
  <c r="S150" i="26" s="1"/>
  <c r="M150" i="26"/>
  <c r="BF145" i="26"/>
  <c r="S145" i="26" s="1"/>
  <c r="M145" i="26"/>
  <c r="BF144" i="26"/>
  <c r="S144" i="26" s="1"/>
  <c r="M144" i="26"/>
  <c r="BF143" i="26"/>
  <c r="S143" i="26" s="1"/>
  <c r="M143" i="26"/>
  <c r="BF142" i="26"/>
  <c r="S142" i="26" s="1"/>
  <c r="M142" i="26"/>
  <c r="BF141" i="26"/>
  <c r="S141" i="26" s="1"/>
  <c r="M141" i="26"/>
  <c r="BF140" i="26"/>
  <c r="S140" i="26" s="1"/>
  <c r="M140" i="26"/>
  <c r="BF139" i="26"/>
  <c r="S139" i="26" s="1"/>
  <c r="M139" i="26"/>
  <c r="BF138" i="26"/>
  <c r="S138" i="26" s="1"/>
  <c r="M138" i="26"/>
  <c r="BF137" i="26"/>
  <c r="S137" i="26" s="1"/>
  <c r="M137" i="26"/>
  <c r="BF136" i="26"/>
  <c r="S136" i="26" s="1"/>
  <c r="M136" i="26"/>
  <c r="BF135" i="26"/>
  <c r="S135" i="26" s="1"/>
  <c r="M135" i="26"/>
  <c r="BF125" i="26"/>
  <c r="S125" i="26" s="1"/>
  <c r="M125" i="26"/>
  <c r="BF124" i="26"/>
  <c r="S124" i="26" s="1"/>
  <c r="M124" i="26"/>
  <c r="BF134" i="26"/>
  <c r="M134" i="26"/>
  <c r="BF130" i="26"/>
  <c r="M130" i="26"/>
  <c r="BF129" i="26"/>
  <c r="M129" i="26"/>
  <c r="BF127" i="26"/>
  <c r="M127" i="26"/>
  <c r="BF126" i="26"/>
  <c r="M126" i="26"/>
  <c r="BF121" i="26"/>
  <c r="S121" i="26" s="1"/>
  <c r="M121" i="26"/>
  <c r="BF133" i="26"/>
  <c r="M133" i="26"/>
  <c r="BF132" i="26"/>
  <c r="M132" i="26"/>
  <c r="BF131" i="26"/>
  <c r="M131" i="26"/>
  <c r="BF120" i="26"/>
  <c r="S120" i="26"/>
  <c r="BF128" i="26"/>
  <c r="M128" i="26"/>
  <c r="BF119" i="26"/>
  <c r="S119" i="26" s="1"/>
  <c r="M119" i="26"/>
  <c r="BF123" i="26"/>
  <c r="M123" i="26"/>
  <c r="BF122" i="26"/>
  <c r="M122" i="26"/>
  <c r="BF118" i="26"/>
  <c r="S118" i="26" s="1"/>
  <c r="M118" i="26"/>
  <c r="BF117" i="26"/>
  <c r="S117" i="26" s="1"/>
  <c r="M117" i="26"/>
  <c r="BF116" i="26"/>
  <c r="S116" i="26" s="1"/>
  <c r="M116" i="26"/>
  <c r="BF115" i="26"/>
  <c r="S115" i="26" s="1"/>
  <c r="M115" i="26"/>
  <c r="BF114" i="26"/>
  <c r="S114" i="26" s="1"/>
  <c r="M114" i="26"/>
  <c r="BF81" i="26"/>
  <c r="S81" i="26" s="1"/>
  <c r="M81" i="26"/>
  <c r="BF77" i="26"/>
  <c r="S77" i="26" s="1"/>
  <c r="M77" i="26"/>
  <c r="BF106" i="26"/>
  <c r="M106" i="26"/>
  <c r="BF104" i="26"/>
  <c r="M104" i="26"/>
  <c r="BF103" i="26"/>
  <c r="M103" i="26"/>
  <c r="BF99" i="26"/>
  <c r="M99" i="26"/>
  <c r="BF98" i="26"/>
  <c r="M98" i="26"/>
  <c r="BF95" i="26"/>
  <c r="M95" i="26"/>
  <c r="BF94" i="26"/>
  <c r="M94" i="26"/>
  <c r="BF76" i="26"/>
  <c r="S76" i="26" s="1"/>
  <c r="M76" i="26"/>
  <c r="BF75" i="26"/>
  <c r="S75" i="26" s="1"/>
  <c r="M75" i="26"/>
  <c r="BF74" i="26"/>
  <c r="S74" i="26" s="1"/>
  <c r="M74" i="26"/>
  <c r="BF73" i="26"/>
  <c r="S73" i="26" s="1"/>
  <c r="M73" i="26"/>
  <c r="BF72" i="26"/>
  <c r="S72" i="26" s="1"/>
  <c r="M72" i="26"/>
  <c r="BF66" i="26"/>
  <c r="S66" i="26" s="1"/>
  <c r="M66" i="26"/>
  <c r="BF82" i="26"/>
  <c r="M82" i="26"/>
  <c r="BF113" i="26"/>
  <c r="M113" i="26"/>
  <c r="BF112" i="26"/>
  <c r="M112" i="26"/>
  <c r="BF109" i="26"/>
  <c r="M109" i="26"/>
  <c r="BF108" i="26"/>
  <c r="M108" i="26"/>
  <c r="BF100" i="26"/>
  <c r="M100" i="26"/>
  <c r="BF88" i="26"/>
  <c r="M88" i="26"/>
  <c r="BF87" i="26"/>
  <c r="M87" i="26"/>
  <c r="BF86" i="26"/>
  <c r="M86" i="26"/>
  <c r="BF85" i="26"/>
  <c r="M85" i="26"/>
  <c r="BF80" i="26"/>
  <c r="M80" i="26"/>
  <c r="BF78" i="26"/>
  <c r="M78" i="26"/>
  <c r="BF97" i="26"/>
  <c r="M97" i="26"/>
  <c r="BF111" i="26"/>
  <c r="M111" i="26"/>
  <c r="BF110" i="26"/>
  <c r="M110" i="26"/>
  <c r="BF93" i="26"/>
  <c r="S93" i="26"/>
  <c r="BF92" i="26"/>
  <c r="S92" i="26"/>
  <c r="BF91" i="26"/>
  <c r="S91" i="26"/>
  <c r="BF90" i="26"/>
  <c r="M90" i="26"/>
  <c r="BF89" i="26"/>
  <c r="M89" i="26"/>
  <c r="BF79" i="26"/>
  <c r="M79" i="26"/>
  <c r="BF71" i="26"/>
  <c r="S71" i="26" s="1"/>
  <c r="M71" i="26"/>
  <c r="BF69" i="26"/>
  <c r="S69" i="26" s="1"/>
  <c r="M69" i="26"/>
  <c r="BF68" i="26"/>
  <c r="S68" i="26" s="1"/>
  <c r="M68" i="26"/>
  <c r="BF67" i="26"/>
  <c r="S67" i="26" s="1"/>
  <c r="M67" i="26"/>
  <c r="BF107" i="26"/>
  <c r="M107" i="26"/>
  <c r="BF70" i="26"/>
  <c r="M70" i="26"/>
  <c r="BF105" i="26"/>
  <c r="M105" i="26"/>
  <c r="BF102" i="26"/>
  <c r="M102" i="26"/>
  <c r="BF101" i="26"/>
  <c r="M101" i="26"/>
  <c r="BF96" i="26"/>
  <c r="M96" i="26"/>
  <c r="BF84" i="26"/>
  <c r="M84" i="26"/>
  <c r="BF83" i="26"/>
  <c r="M83" i="26"/>
  <c r="BF65" i="26"/>
  <c r="S65" i="26" s="1"/>
  <c r="M65" i="26"/>
  <c r="BF64" i="26"/>
  <c r="S64" i="26" s="1"/>
  <c r="M64" i="26"/>
  <c r="BF63" i="26"/>
  <c r="S63" i="26" s="1"/>
  <c r="M63" i="26"/>
  <c r="BF62" i="26"/>
  <c r="S62" i="26" s="1"/>
  <c r="M62" i="26"/>
  <c r="BF61" i="26"/>
  <c r="S61" i="26" s="1"/>
  <c r="M61" i="26"/>
  <c r="BF60" i="26"/>
  <c r="S60" i="26" s="1"/>
  <c r="M60" i="26"/>
  <c r="BF59" i="26"/>
  <c r="S59" i="26" s="1"/>
  <c r="M59" i="26"/>
  <c r="BF58" i="26"/>
  <c r="S58" i="26" s="1"/>
  <c r="M58" i="26"/>
  <c r="BF57" i="26"/>
  <c r="S57" i="26" s="1"/>
  <c r="M57" i="26"/>
  <c r="BF56" i="26"/>
  <c r="S56" i="26" s="1"/>
  <c r="M56" i="26"/>
  <c r="BF55" i="26"/>
  <c r="S55" i="26" s="1"/>
  <c r="M55" i="26"/>
  <c r="BF54" i="26"/>
  <c r="S54" i="26" s="1"/>
  <c r="M54" i="26"/>
  <c r="BF53" i="26"/>
  <c r="S53" i="26" s="1"/>
  <c r="M53" i="26"/>
  <c r="BF52" i="26"/>
  <c r="S52" i="26" s="1"/>
  <c r="M52" i="26"/>
  <c r="BF51" i="26"/>
  <c r="S51" i="26" s="1"/>
  <c r="M51" i="26"/>
  <c r="BF50" i="26"/>
  <c r="S50" i="26" s="1"/>
  <c r="M50" i="26"/>
  <c r="BF49" i="26"/>
  <c r="S49" i="26" s="1"/>
  <c r="M49" i="26"/>
  <c r="BF48" i="26"/>
  <c r="M48" i="26"/>
  <c r="BF47" i="26"/>
  <c r="M47" i="26"/>
  <c r="BF46" i="26"/>
  <c r="S46" i="26" s="1"/>
  <c r="M46" i="26"/>
  <c r="BF45" i="26"/>
  <c r="S45" i="26" s="1"/>
  <c r="M45" i="26"/>
  <c r="BF44" i="26"/>
  <c r="S44" i="26" s="1"/>
  <c r="M44" i="26"/>
  <c r="BF43" i="26"/>
  <c r="S43" i="26" s="1"/>
  <c r="M43" i="26"/>
  <c r="BF42" i="26"/>
  <c r="S42" i="26" s="1"/>
  <c r="M42" i="26"/>
  <c r="BF41" i="26"/>
  <c r="S41" i="26" s="1"/>
  <c r="M41" i="26"/>
  <c r="BF40" i="26"/>
  <c r="S40" i="26" s="1"/>
  <c r="M40" i="26"/>
  <c r="BF39" i="26"/>
  <c r="S39" i="26" s="1"/>
  <c r="M39" i="26"/>
  <c r="BF38" i="26"/>
  <c r="S38" i="26" s="1"/>
  <c r="M38" i="26"/>
  <c r="BF37" i="26"/>
  <c r="S37" i="26" s="1"/>
  <c r="M37" i="26"/>
  <c r="BF36" i="26"/>
  <c r="S36" i="26" s="1"/>
  <c r="M36" i="26"/>
  <c r="BF35" i="26"/>
  <c r="S35" i="26" s="1"/>
  <c r="M35" i="26"/>
  <c r="BF34" i="26"/>
  <c r="S34" i="26" s="1"/>
  <c r="M34" i="26"/>
  <c r="BF33" i="26"/>
  <c r="S33" i="26" s="1"/>
  <c r="M33" i="26"/>
  <c r="BF32" i="26"/>
  <c r="S32" i="26" s="1"/>
  <c r="M32" i="26"/>
  <c r="BF31" i="26"/>
  <c r="M31" i="26"/>
  <c r="BF30" i="26"/>
  <c r="M30" i="26"/>
  <c r="BF29" i="26"/>
  <c r="S29" i="26" s="1"/>
  <c r="BF28" i="26"/>
  <c r="S28" i="26" s="1"/>
  <c r="M28" i="26"/>
  <c r="BF27" i="26"/>
  <c r="S27" i="26" s="1"/>
  <c r="M27" i="26"/>
  <c r="BF26" i="26"/>
  <c r="S26" i="26" s="1"/>
  <c r="M26" i="26"/>
  <c r="BF25" i="26"/>
  <c r="S25" i="26" s="1"/>
  <c r="M25" i="26"/>
  <c r="BF24" i="26"/>
  <c r="M24" i="26"/>
  <c r="BF23" i="26"/>
  <c r="M23" i="26"/>
  <c r="BF22" i="26"/>
  <c r="S22" i="26" s="1"/>
  <c r="M22" i="26"/>
  <c r="BF21" i="26"/>
  <c r="S21" i="26" s="1"/>
  <c r="M21" i="26"/>
  <c r="BF20" i="26"/>
  <c r="S20" i="26" s="1"/>
  <c r="BF19" i="26"/>
  <c r="S19" i="26" s="1"/>
  <c r="BF18" i="26"/>
  <c r="S18" i="26" s="1"/>
  <c r="M18" i="26"/>
  <c r="BF17" i="26"/>
  <c r="S17" i="26" s="1"/>
  <c r="BF16" i="26"/>
  <c r="S16" i="26" s="1"/>
  <c r="M16" i="26"/>
  <c r="BF15" i="26"/>
  <c r="S15" i="26" s="1"/>
  <c r="M15" i="26"/>
  <c r="BF14" i="26"/>
  <c r="S14" i="26" s="1"/>
  <c r="BF13" i="26"/>
  <c r="M13" i="26"/>
  <c r="BF12" i="26"/>
  <c r="S12" i="26" s="1"/>
  <c r="M12" i="26"/>
  <c r="BF11" i="26"/>
  <c r="S11" i="26" s="1"/>
  <c r="BF10" i="26"/>
  <c r="S10" i="26" s="1"/>
  <c r="BF9" i="26"/>
  <c r="S9" i="26" s="1"/>
  <c r="BF8" i="26"/>
  <c r="S8" i="26" s="1"/>
  <c r="BF7" i="26"/>
  <c r="S7" i="26" s="1"/>
  <c r="BF6" i="26"/>
  <c r="S6" i="26" s="1"/>
  <c r="BF5" i="26"/>
  <c r="S5" i="26" s="1"/>
  <c r="BF4" i="26"/>
  <c r="S4" i="26" s="1"/>
  <c r="S3" i="26"/>
  <c r="S2" i="26"/>
  <c r="S290" i="25"/>
  <c r="S289" i="25"/>
  <c r="B288" i="25"/>
  <c r="C288" i="25" s="1"/>
  <c r="D288" i="25" s="1"/>
  <c r="E288" i="25" s="1"/>
  <c r="F288" i="25" s="1"/>
  <c r="G288" i="25" s="1"/>
  <c r="H288" i="25" s="1"/>
  <c r="J288" i="25" s="1"/>
  <c r="K288" i="25" s="1"/>
  <c r="L288" i="25" s="1"/>
  <c r="M288" i="25" s="1"/>
  <c r="N288" i="25" s="1"/>
  <c r="O288" i="25" s="1"/>
  <c r="P288" i="25" s="1"/>
  <c r="Q288" i="25" s="1"/>
  <c r="R288" i="25" s="1"/>
  <c r="T288" i="25" s="1"/>
  <c r="U288" i="25" s="1"/>
  <c r="V288" i="25" s="1"/>
  <c r="W288" i="25" s="1"/>
  <c r="X288" i="25" s="1"/>
  <c r="Y288" i="25" s="1"/>
  <c r="Z288" i="25" s="1"/>
  <c r="AA288" i="25" s="1"/>
  <c r="AB288" i="25" s="1"/>
  <c r="AC288" i="25" s="1"/>
  <c r="AD288" i="25" s="1"/>
  <c r="AE288" i="25" s="1"/>
  <c r="AF288" i="25" s="1"/>
  <c r="AG288" i="25" s="1"/>
  <c r="AH288" i="25" s="1"/>
  <c r="AI288" i="25" s="1"/>
  <c r="AJ288" i="25" s="1"/>
  <c r="AK288" i="25" s="1"/>
  <c r="AL288" i="25" s="1"/>
  <c r="AM288" i="25" s="1"/>
  <c r="AN288" i="25" s="1"/>
  <c r="AO288" i="25" s="1"/>
  <c r="AP288" i="25" s="1"/>
  <c r="AQ288" i="25" s="1"/>
  <c r="AR288" i="25" s="1"/>
  <c r="AS288" i="25" s="1"/>
  <c r="AT288" i="25" s="1"/>
  <c r="AU288" i="25" s="1"/>
  <c r="AV288" i="25" s="1"/>
  <c r="AW288" i="25" s="1"/>
  <c r="AX288" i="25" s="1"/>
  <c r="AY288" i="25" s="1"/>
  <c r="AZ288" i="25" s="1"/>
  <c r="BA288" i="25" s="1"/>
  <c r="BB288" i="25" s="1"/>
  <c r="BC288" i="25" s="1"/>
  <c r="BD288" i="25" s="1"/>
  <c r="BE288" i="25" s="1"/>
  <c r="BF288" i="25" s="1"/>
  <c r="BG288" i="25" s="1"/>
  <c r="BH288" i="25" s="1"/>
  <c r="BI288" i="25" s="1"/>
  <c r="S288" i="25" s="1"/>
  <c r="BJ288" i="25" s="1"/>
  <c r="BK288" i="25" s="1"/>
  <c r="BL288" i="25" s="1"/>
  <c r="BF287" i="25"/>
  <c r="S287" i="25" s="1"/>
  <c r="BF286" i="25"/>
  <c r="S286" i="25" s="1"/>
  <c r="BF285" i="25"/>
  <c r="S285" i="25" s="1"/>
  <c r="BF284" i="25"/>
  <c r="S284" i="25" s="1"/>
  <c r="BF283" i="25"/>
  <c r="S283" i="25" s="1"/>
  <c r="BF282" i="25"/>
  <c r="S282" i="25"/>
  <c r="BF281" i="25"/>
  <c r="S281" i="25" s="1"/>
  <c r="BF280" i="25"/>
  <c r="S280" i="25" s="1"/>
  <c r="BF279" i="25"/>
  <c r="S279" i="25" s="1"/>
  <c r="BF278" i="25"/>
  <c r="S278" i="25" s="1"/>
  <c r="BF277" i="25"/>
  <c r="S277" i="25" s="1"/>
  <c r="BF276" i="25"/>
  <c r="S276" i="25" s="1"/>
  <c r="BF275" i="25"/>
  <c r="S275" i="25" s="1"/>
  <c r="BF274" i="25"/>
  <c r="S274" i="25" s="1"/>
  <c r="BF273" i="25"/>
  <c r="S273" i="25" s="1"/>
  <c r="BF272" i="25"/>
  <c r="S272" i="25" s="1"/>
  <c r="BF271" i="25"/>
  <c r="S271" i="25" s="1"/>
  <c r="BF270" i="25"/>
  <c r="S270" i="25" s="1"/>
  <c r="BF269" i="25"/>
  <c r="S269" i="25" s="1"/>
  <c r="BF268" i="25"/>
  <c r="S268" i="25" s="1"/>
  <c r="BF267" i="25"/>
  <c r="S267" i="25" s="1"/>
  <c r="BF266" i="25"/>
  <c r="S266" i="25" s="1"/>
  <c r="BF265" i="25"/>
  <c r="S265" i="25" s="1"/>
  <c r="BF264" i="25"/>
  <c r="S264" i="25" s="1"/>
  <c r="BF263" i="25"/>
  <c r="S263" i="25" s="1"/>
  <c r="BF262" i="25"/>
  <c r="S262" i="25" s="1"/>
  <c r="BF261" i="25"/>
  <c r="S261" i="25" s="1"/>
  <c r="BF260" i="25"/>
  <c r="S260" i="25" s="1"/>
  <c r="BF259" i="25"/>
  <c r="S259" i="25" s="1"/>
  <c r="BF258" i="25"/>
  <c r="S258" i="25"/>
  <c r="BF257" i="25"/>
  <c r="S257" i="25" s="1"/>
  <c r="BF256" i="25"/>
  <c r="S256" i="25" s="1"/>
  <c r="BF255" i="25"/>
  <c r="S255" i="25" s="1"/>
  <c r="BF254" i="25"/>
  <c r="S254" i="25" s="1"/>
  <c r="BF253" i="25"/>
  <c r="S253" i="25" s="1"/>
  <c r="BF252" i="25"/>
  <c r="S252" i="25" s="1"/>
  <c r="BF250" i="25"/>
  <c r="S250" i="25" s="1"/>
  <c r="BF249" i="25"/>
  <c r="S249" i="25" s="1"/>
  <c r="BF248" i="25"/>
  <c r="S248" i="25" s="1"/>
  <c r="BF247" i="25"/>
  <c r="S247" i="25" s="1"/>
  <c r="BF246" i="25"/>
  <c r="S246" i="25" s="1"/>
  <c r="BF245" i="25"/>
  <c r="S245" i="25" s="1"/>
  <c r="BF244" i="25"/>
  <c r="S244" i="25" s="1"/>
  <c r="BF243" i="25"/>
  <c r="S243" i="25"/>
  <c r="BF242" i="25"/>
  <c r="S242" i="25" s="1"/>
  <c r="BF241" i="25"/>
  <c r="S241" i="25" s="1"/>
  <c r="BF240" i="25"/>
  <c r="S240" i="25" s="1"/>
  <c r="BF239" i="25"/>
  <c r="S239" i="25" s="1"/>
  <c r="BF238" i="25"/>
  <c r="S238" i="25" s="1"/>
  <c r="BF237" i="25"/>
  <c r="S237" i="25" s="1"/>
  <c r="S236" i="25"/>
  <c r="S235" i="25"/>
  <c r="S234" i="25"/>
  <c r="BF233" i="25"/>
  <c r="S233" i="25" s="1"/>
  <c r="BF232" i="25"/>
  <c r="S232" i="25" s="1"/>
  <c r="BF231" i="25"/>
  <c r="S231" i="25" s="1"/>
  <c r="BF230" i="25"/>
  <c r="S230" i="25" s="1"/>
  <c r="BF229" i="25"/>
  <c r="S229" i="25" s="1"/>
  <c r="BF228" i="25"/>
  <c r="S228" i="25" s="1"/>
  <c r="BF227" i="25"/>
  <c r="S227" i="25" s="1"/>
  <c r="BF226" i="25"/>
  <c r="S226" i="25" s="1"/>
  <c r="BF225" i="25"/>
  <c r="S225" i="25" s="1"/>
  <c r="BF224" i="25"/>
  <c r="S224" i="25" s="1"/>
  <c r="BF223" i="25"/>
  <c r="S223" i="25" s="1"/>
  <c r="BF222" i="25"/>
  <c r="S222" i="25" s="1"/>
  <c r="BF221" i="25"/>
  <c r="S221" i="25" s="1"/>
  <c r="BF220" i="25"/>
  <c r="S220" i="25" s="1"/>
  <c r="BF219" i="25"/>
  <c r="S219" i="25" s="1"/>
  <c r="BF218" i="25"/>
  <c r="S218" i="25" s="1"/>
  <c r="BF217" i="25"/>
  <c r="S217" i="25" s="1"/>
  <c r="BF216" i="25"/>
  <c r="S216" i="25" s="1"/>
  <c r="BF215" i="25"/>
  <c r="S215" i="25" s="1"/>
  <c r="BF214" i="25"/>
  <c r="S214" i="25" s="1"/>
  <c r="BF213" i="25"/>
  <c r="S213" i="25" s="1"/>
  <c r="BF212" i="25"/>
  <c r="S212" i="25" s="1"/>
  <c r="BF211" i="25"/>
  <c r="S211" i="25" s="1"/>
  <c r="BF210" i="25"/>
  <c r="S210" i="25" s="1"/>
  <c r="BF209" i="25"/>
  <c r="S209" i="25" s="1"/>
  <c r="BF208" i="25"/>
  <c r="S208" i="25" s="1"/>
  <c r="BF207" i="25"/>
  <c r="S207" i="25" s="1"/>
  <c r="BF206" i="25"/>
  <c r="S206" i="25" s="1"/>
  <c r="BF205" i="25"/>
  <c r="S205" i="25" s="1"/>
  <c r="BF204" i="25"/>
  <c r="S204" i="25" s="1"/>
  <c r="BF203" i="25"/>
  <c r="S203" i="25" s="1"/>
  <c r="BF202" i="25"/>
  <c r="S202" i="25"/>
  <c r="BF201" i="25"/>
  <c r="S201" i="25" s="1"/>
  <c r="BF200" i="25"/>
  <c r="S200" i="25"/>
  <c r="BF199" i="25"/>
  <c r="S199" i="25" s="1"/>
  <c r="BF198" i="25"/>
  <c r="S198" i="25" s="1"/>
  <c r="BF197" i="25"/>
  <c r="S197" i="25" s="1"/>
  <c r="BF196" i="25"/>
  <c r="S196" i="25" s="1"/>
  <c r="BF195" i="25"/>
  <c r="S195" i="25" s="1"/>
  <c r="BF194" i="25"/>
  <c r="S194" i="25" s="1"/>
  <c r="BF193" i="25"/>
  <c r="S193" i="25" s="1"/>
  <c r="BF192" i="25"/>
  <c r="S192" i="25"/>
  <c r="BF191" i="25"/>
  <c r="S191" i="25" s="1"/>
  <c r="BF190" i="25"/>
  <c r="S190" i="25" s="1"/>
  <c r="BF189" i="25"/>
  <c r="S189" i="25" s="1"/>
  <c r="BF188" i="25"/>
  <c r="S188" i="25" s="1"/>
  <c r="BF187" i="25"/>
  <c r="S187" i="25" s="1"/>
  <c r="BF186" i="25"/>
  <c r="S186" i="25"/>
  <c r="BF185" i="25"/>
  <c r="S185" i="25" s="1"/>
  <c r="BF184" i="25"/>
  <c r="S184" i="25"/>
  <c r="BF183" i="25"/>
  <c r="S183" i="25" s="1"/>
  <c r="BF182" i="25"/>
  <c r="S182" i="25" s="1"/>
  <c r="BF181" i="25"/>
  <c r="S181" i="25" s="1"/>
  <c r="BF180" i="25"/>
  <c r="S180" i="25" s="1"/>
  <c r="BF179" i="25"/>
  <c r="S179" i="25" s="1"/>
  <c r="BF178" i="25"/>
  <c r="S178" i="25" s="1"/>
  <c r="BF177" i="25"/>
  <c r="S177" i="25" s="1"/>
  <c r="BF176" i="25"/>
  <c r="S176" i="25" s="1"/>
  <c r="BF175" i="25"/>
  <c r="S175" i="25" s="1"/>
  <c r="M175" i="25"/>
  <c r="BF174" i="25"/>
  <c r="S174" i="25" s="1"/>
  <c r="M174" i="25"/>
  <c r="BF173" i="25"/>
  <c r="S173" i="25" s="1"/>
  <c r="M173" i="25"/>
  <c r="BF172" i="25"/>
  <c r="S172" i="25" s="1"/>
  <c r="M172" i="25"/>
  <c r="BF171" i="25"/>
  <c r="S171" i="25" s="1"/>
  <c r="M171" i="25"/>
  <c r="BF170" i="25"/>
  <c r="S170" i="25" s="1"/>
  <c r="M170" i="25"/>
  <c r="BF169" i="25"/>
  <c r="S169" i="25" s="1"/>
  <c r="M169" i="25"/>
  <c r="BF168" i="25"/>
  <c r="S168" i="25"/>
  <c r="M168" i="25"/>
  <c r="BF167" i="25"/>
  <c r="S167" i="25" s="1"/>
  <c r="M167" i="25"/>
  <c r="BF166" i="25"/>
  <c r="S166" i="25"/>
  <c r="M166" i="25"/>
  <c r="BF165" i="25"/>
  <c r="S165" i="25" s="1"/>
  <c r="M165" i="25"/>
  <c r="BF164" i="25"/>
  <c r="S164" i="25" s="1"/>
  <c r="M164" i="25"/>
  <c r="BF163" i="25"/>
  <c r="S163" i="25" s="1"/>
  <c r="M163" i="25"/>
  <c r="BF162" i="25"/>
  <c r="S162" i="25" s="1"/>
  <c r="M162" i="25"/>
  <c r="BF161" i="25"/>
  <c r="S161" i="25" s="1"/>
  <c r="M161" i="25"/>
  <c r="BF160" i="25"/>
  <c r="S160" i="25" s="1"/>
  <c r="M160" i="25"/>
  <c r="BF159" i="25"/>
  <c r="S159" i="25" s="1"/>
  <c r="M159" i="25"/>
  <c r="BF158" i="25"/>
  <c r="S158" i="25" s="1"/>
  <c r="M158" i="25"/>
  <c r="BF157" i="25"/>
  <c r="S157" i="25" s="1"/>
  <c r="M157" i="25"/>
  <c r="BF156" i="25"/>
  <c r="S156" i="25" s="1"/>
  <c r="M156" i="25"/>
  <c r="BF155" i="25"/>
  <c r="S155" i="25" s="1"/>
  <c r="M155" i="25"/>
  <c r="BF154" i="25"/>
  <c r="S154" i="25" s="1"/>
  <c r="M154" i="25"/>
  <c r="BF153" i="25"/>
  <c r="S153" i="25" s="1"/>
  <c r="M153" i="25"/>
  <c r="BF152" i="25"/>
  <c r="S152" i="25" s="1"/>
  <c r="M152" i="25"/>
  <c r="BF151" i="25"/>
  <c r="S151" i="25" s="1"/>
  <c r="M151" i="25"/>
  <c r="BF150" i="25"/>
  <c r="S150" i="25" s="1"/>
  <c r="M150" i="25"/>
  <c r="BF149" i="25"/>
  <c r="S149" i="25" s="1"/>
  <c r="M149" i="25"/>
  <c r="BF148" i="25"/>
  <c r="S148" i="25" s="1"/>
  <c r="M148" i="25"/>
  <c r="BF147" i="25"/>
  <c r="S147" i="25" s="1"/>
  <c r="M147" i="25"/>
  <c r="BF146" i="25"/>
  <c r="S146" i="25" s="1"/>
  <c r="M146" i="25"/>
  <c r="BF145" i="25"/>
  <c r="S145" i="25" s="1"/>
  <c r="M145" i="25"/>
  <c r="BF144" i="25"/>
  <c r="S144" i="25" s="1"/>
  <c r="M144" i="25"/>
  <c r="BF143" i="25"/>
  <c r="S143" i="25" s="1"/>
  <c r="M143" i="25"/>
  <c r="BF142" i="25"/>
  <c r="S142" i="25"/>
  <c r="M142" i="25"/>
  <c r="BF141" i="25"/>
  <c r="S141" i="25" s="1"/>
  <c r="M141" i="25"/>
  <c r="BF140" i="25"/>
  <c r="S140" i="25" s="1"/>
  <c r="M140" i="25"/>
  <c r="BF139" i="25"/>
  <c r="S139" i="25" s="1"/>
  <c r="M139" i="25"/>
  <c r="BF138" i="25"/>
  <c r="S138" i="25" s="1"/>
  <c r="M138" i="25"/>
  <c r="BF137" i="25"/>
  <c r="S137" i="25" s="1"/>
  <c r="M137" i="25"/>
  <c r="BF136" i="25"/>
  <c r="S136" i="25" s="1"/>
  <c r="M136" i="25"/>
  <c r="BF135" i="25"/>
  <c r="S135" i="25" s="1"/>
  <c r="M135" i="25"/>
  <c r="BF134" i="25"/>
  <c r="S134" i="25" s="1"/>
  <c r="M134" i="25"/>
  <c r="BF133" i="25"/>
  <c r="M133" i="25"/>
  <c r="BF132" i="25"/>
  <c r="M132" i="25"/>
  <c r="BF131" i="25"/>
  <c r="S131" i="25" s="1"/>
  <c r="M131" i="25"/>
  <c r="BF130" i="25"/>
  <c r="S130" i="25"/>
  <c r="M130" i="25"/>
  <c r="BF129" i="25"/>
  <c r="S129" i="25" s="1"/>
  <c r="M129" i="25"/>
  <c r="BF128" i="25"/>
  <c r="S128" i="25" s="1"/>
  <c r="M128" i="25"/>
  <c r="BF127" i="25"/>
  <c r="S127" i="25" s="1"/>
  <c r="M127" i="25"/>
  <c r="BF126" i="25"/>
  <c r="S126" i="25" s="1"/>
  <c r="M126" i="25"/>
  <c r="BF125" i="25"/>
  <c r="S125" i="25" s="1"/>
  <c r="M125" i="25"/>
  <c r="BF124" i="25"/>
  <c r="S124" i="25" s="1"/>
  <c r="M124" i="25"/>
  <c r="BF123" i="25"/>
  <c r="S123" i="25" s="1"/>
  <c r="M123" i="25"/>
  <c r="BF122" i="25"/>
  <c r="S122" i="25" s="1"/>
  <c r="M122" i="25"/>
  <c r="BF121" i="25"/>
  <c r="S121" i="25" s="1"/>
  <c r="M121" i="25"/>
  <c r="BF120" i="25"/>
  <c r="S120" i="25"/>
  <c r="M120" i="25"/>
  <c r="BF119" i="25"/>
  <c r="S119" i="25" s="1"/>
  <c r="M119" i="25"/>
  <c r="BF118" i="25"/>
  <c r="S118" i="25" s="1"/>
  <c r="M118" i="25"/>
  <c r="BF117" i="25"/>
  <c r="S117" i="25" s="1"/>
  <c r="M117" i="25"/>
  <c r="BF116" i="25"/>
  <c r="M116" i="25"/>
  <c r="BF115" i="25"/>
  <c r="M115" i="25"/>
  <c r="BF114" i="25"/>
  <c r="S114" i="25" s="1"/>
  <c r="BF113" i="25"/>
  <c r="S113" i="25" s="1"/>
  <c r="M113" i="25"/>
  <c r="BF112" i="25"/>
  <c r="S112" i="25" s="1"/>
  <c r="M112" i="25"/>
  <c r="BF111" i="25"/>
  <c r="S111" i="25" s="1"/>
  <c r="M111" i="25"/>
  <c r="BF110" i="25"/>
  <c r="S110" i="25" s="1"/>
  <c r="M110" i="25"/>
  <c r="BF109" i="25"/>
  <c r="M109" i="25"/>
  <c r="BF108" i="25"/>
  <c r="M108" i="25"/>
  <c r="BF107" i="25"/>
  <c r="S107" i="25" s="1"/>
  <c r="M107" i="25"/>
  <c r="BF106" i="25"/>
  <c r="S106" i="25" s="1"/>
  <c r="M106" i="25"/>
  <c r="BF105" i="25"/>
  <c r="S105" i="25" s="1"/>
  <c r="BF104" i="25"/>
  <c r="S104" i="25" s="1"/>
  <c r="BF103" i="25"/>
  <c r="S103" i="25" s="1"/>
  <c r="M103" i="25"/>
  <c r="BF102" i="25"/>
  <c r="S102" i="25" s="1"/>
  <c r="BF101" i="25"/>
  <c r="S101" i="25" s="1"/>
  <c r="M101" i="25"/>
  <c r="BF100" i="25"/>
  <c r="S100" i="25" s="1"/>
  <c r="M100" i="25"/>
  <c r="BF99" i="25"/>
  <c r="S99" i="25" s="1"/>
  <c r="BF98" i="25"/>
  <c r="M98" i="25"/>
  <c r="BF97" i="25"/>
  <c r="S97" i="25" s="1"/>
  <c r="M97" i="25"/>
  <c r="BF96" i="25"/>
  <c r="S96" i="25" s="1"/>
  <c r="BF95" i="25"/>
  <c r="S95" i="25" s="1"/>
  <c r="BF94" i="25"/>
  <c r="S94" i="25" s="1"/>
  <c r="BF93" i="25"/>
  <c r="S93" i="25" s="1"/>
  <c r="BF92" i="25"/>
  <c r="S92" i="25" s="1"/>
  <c r="BF91" i="25"/>
  <c r="S91" i="25" s="1"/>
  <c r="BF90" i="25"/>
  <c r="S90" i="25" s="1"/>
  <c r="BF89" i="25"/>
  <c r="S89" i="25" s="1"/>
  <c r="S88" i="25"/>
  <c r="S87" i="25"/>
  <c r="BF86" i="25"/>
  <c r="S86" i="25" s="1"/>
  <c r="M86" i="25"/>
  <c r="BF85" i="25"/>
  <c r="S85" i="25" s="1"/>
  <c r="M85" i="25"/>
  <c r="BF84" i="25"/>
  <c r="S84" i="25" s="1"/>
  <c r="M84" i="25"/>
  <c r="BF83" i="25"/>
  <c r="S83" i="25" s="1"/>
  <c r="M83" i="25"/>
  <c r="BF82" i="25"/>
  <c r="M82" i="25"/>
  <c r="BF81" i="25"/>
  <c r="M81" i="25"/>
  <c r="BF80" i="25"/>
  <c r="M80" i="25"/>
  <c r="BF79" i="25"/>
  <c r="M79" i="25"/>
  <c r="BF78" i="25"/>
  <c r="M78" i="25"/>
  <c r="BF77" i="25"/>
  <c r="M77" i="25"/>
  <c r="BF76" i="25"/>
  <c r="M76" i="25"/>
  <c r="BF75" i="25"/>
  <c r="S75" i="25" s="1"/>
  <c r="M75" i="25"/>
  <c r="BF74" i="25"/>
  <c r="S74" i="25" s="1"/>
  <c r="M74" i="25"/>
  <c r="BF73" i="25"/>
  <c r="S73" i="25" s="1"/>
  <c r="M73" i="25"/>
  <c r="BF72" i="25"/>
  <c r="S72" i="25" s="1"/>
  <c r="M72" i="25"/>
  <c r="BF71" i="25"/>
  <c r="S71" i="25" s="1"/>
  <c r="M71" i="25"/>
  <c r="BF70" i="25"/>
  <c r="S70" i="25" s="1"/>
  <c r="M70" i="25"/>
  <c r="BF69" i="25"/>
  <c r="M69" i="25"/>
  <c r="BF68" i="25"/>
  <c r="M68" i="25"/>
  <c r="BF67" i="25"/>
  <c r="M67" i="25"/>
  <c r="BF66" i="25"/>
  <c r="M66" i="25"/>
  <c r="BF65" i="25"/>
  <c r="M65" i="25"/>
  <c r="BF64" i="25"/>
  <c r="M64" i="25"/>
  <c r="BF63" i="25"/>
  <c r="M63" i="25"/>
  <c r="BF62" i="25"/>
  <c r="M62" i="25"/>
  <c r="BF61" i="25"/>
  <c r="M61" i="25"/>
  <c r="BF60" i="25"/>
  <c r="M60" i="25"/>
  <c r="BF59" i="25"/>
  <c r="M59" i="25"/>
  <c r="BF58" i="25"/>
  <c r="M58" i="25"/>
  <c r="BF57" i="25"/>
  <c r="M57" i="25"/>
  <c r="BF56" i="25"/>
  <c r="M56" i="25"/>
  <c r="BF55" i="25"/>
  <c r="M55" i="25"/>
  <c r="BF54" i="25"/>
  <c r="M54" i="25"/>
  <c r="BF53" i="25"/>
  <c r="M53" i="25"/>
  <c r="BF52" i="25"/>
  <c r="S52" i="25" s="1"/>
  <c r="M52" i="25"/>
  <c r="BF51" i="25"/>
  <c r="M51" i="25"/>
  <c r="BF50" i="25"/>
  <c r="M50" i="25"/>
  <c r="BF49" i="25"/>
  <c r="M49" i="25"/>
  <c r="BF48" i="25"/>
  <c r="S48" i="25"/>
  <c r="BF47" i="25"/>
  <c r="S47" i="25"/>
  <c r="BF46" i="25"/>
  <c r="S46" i="25"/>
  <c r="BF45" i="25"/>
  <c r="M45" i="25"/>
  <c r="BF44" i="25"/>
  <c r="M44" i="25"/>
  <c r="BF43" i="25"/>
  <c r="M43" i="25"/>
  <c r="BF42" i="25"/>
  <c r="S42" i="25"/>
  <c r="M42" i="25"/>
  <c r="BF41" i="25"/>
  <c r="S41" i="25" s="1"/>
  <c r="M41" i="25"/>
  <c r="BF40" i="25"/>
  <c r="S40" i="25" s="1"/>
  <c r="M40" i="25"/>
  <c r="BF39" i="25"/>
  <c r="S39" i="25" s="1"/>
  <c r="M39" i="25"/>
  <c r="BF38" i="25"/>
  <c r="M38" i="25"/>
  <c r="BF37" i="25"/>
  <c r="M37" i="25"/>
  <c r="BF36" i="25"/>
  <c r="M36" i="25"/>
  <c r="BF35" i="25"/>
  <c r="M35" i="25"/>
  <c r="BF34" i="25"/>
  <c r="M34" i="25"/>
  <c r="BF33" i="25"/>
  <c r="M33" i="25"/>
  <c r="BF32" i="25"/>
  <c r="M32" i="25"/>
  <c r="BF31" i="25"/>
  <c r="M31" i="25"/>
  <c r="BF30" i="25"/>
  <c r="M30" i="25"/>
  <c r="BF29" i="25"/>
  <c r="M29" i="25"/>
  <c r="BF28" i="25"/>
  <c r="M28" i="25"/>
  <c r="BF27" i="25"/>
  <c r="M27" i="25"/>
  <c r="BF26" i="25"/>
  <c r="M26" i="25"/>
  <c r="BF25" i="25"/>
  <c r="M25" i="25"/>
  <c r="BF24" i="25"/>
  <c r="M24" i="25"/>
  <c r="BF23" i="25"/>
  <c r="M23" i="25"/>
  <c r="BF22" i="25"/>
  <c r="M22" i="25"/>
  <c r="BF21" i="25"/>
  <c r="M21" i="25"/>
  <c r="BF20" i="25"/>
  <c r="M20" i="25"/>
  <c r="BF19" i="25"/>
  <c r="S19" i="25"/>
  <c r="BF18" i="25"/>
  <c r="M18" i="25"/>
  <c r="BF17" i="25"/>
  <c r="M17" i="25"/>
  <c r="BF16" i="25"/>
  <c r="M16" i="25"/>
  <c r="BF15" i="25"/>
  <c r="M15" i="25"/>
  <c r="BF14" i="25"/>
  <c r="M14" i="25"/>
  <c r="BF13" i="25"/>
  <c r="M13" i="25"/>
  <c r="BF12" i="25"/>
  <c r="M12" i="25"/>
  <c r="BF11" i="25"/>
  <c r="S11" i="25" s="1"/>
  <c r="M11" i="25"/>
  <c r="BF10" i="25"/>
  <c r="M10" i="25"/>
  <c r="BF9" i="25"/>
  <c r="M9" i="25"/>
  <c r="BF8" i="25"/>
  <c r="M8" i="25"/>
  <c r="BF7" i="25"/>
  <c r="M7" i="25"/>
  <c r="BF6" i="25"/>
  <c r="M6" i="25"/>
  <c r="BF5" i="25"/>
  <c r="M5" i="25"/>
  <c r="BF4" i="25"/>
  <c r="M4" i="25"/>
  <c r="BF3" i="25"/>
  <c r="M3" i="25"/>
  <c r="BF2" i="25"/>
  <c r="M2" i="25"/>
  <c r="S289" i="23"/>
  <c r="S288" i="23"/>
  <c r="BF287" i="23"/>
  <c r="S287" i="23" s="1"/>
  <c r="BF286" i="23"/>
  <c r="S286" i="23" s="1"/>
  <c r="BF148" i="23"/>
  <c r="S148" i="23" s="1"/>
  <c r="BF285" i="23"/>
  <c r="S285" i="23" s="1"/>
  <c r="BF147" i="23"/>
  <c r="S147" i="23" s="1"/>
  <c r="BF279" i="23"/>
  <c r="S279" i="23" s="1"/>
  <c r="BF72" i="23"/>
  <c r="S72" i="23" s="1"/>
  <c r="BF278" i="23"/>
  <c r="S278" i="23" s="1"/>
  <c r="BF100" i="23"/>
  <c r="S100" i="23" s="1"/>
  <c r="BF277" i="23"/>
  <c r="S277" i="23" s="1"/>
  <c r="BF276" i="23"/>
  <c r="S276" i="23" s="1"/>
  <c r="BF149" i="23"/>
  <c r="S149" i="23" s="1"/>
  <c r="BF284" i="23"/>
  <c r="S284" i="23" s="1"/>
  <c r="BF146" i="23"/>
  <c r="S146" i="23" s="1"/>
  <c r="BF275" i="23"/>
  <c r="S275" i="23" s="1"/>
  <c r="BF283" i="23"/>
  <c r="S283" i="23" s="1"/>
  <c r="BF274" i="23"/>
  <c r="S274" i="23" s="1"/>
  <c r="BF282" i="23"/>
  <c r="S282" i="23" s="1"/>
  <c r="BF281" i="23"/>
  <c r="S281" i="23" s="1"/>
  <c r="BF145" i="23"/>
  <c r="S145" i="23" s="1"/>
  <c r="BF273" i="23"/>
  <c r="S273" i="23" s="1"/>
  <c r="BF272" i="23"/>
  <c r="S272" i="23" s="1"/>
  <c r="BF142" i="23"/>
  <c r="S142" i="23" s="1"/>
  <c r="BF259" i="23"/>
  <c r="S259" i="23" s="1"/>
  <c r="BF258" i="23"/>
  <c r="S258" i="23" s="1"/>
  <c r="BF257" i="23"/>
  <c r="S257" i="23" s="1"/>
  <c r="BF141" i="23"/>
  <c r="S141" i="23" s="1"/>
  <c r="BF256" i="23"/>
  <c r="S256" i="23" s="1"/>
  <c r="BF255" i="23"/>
  <c r="S255" i="23" s="1"/>
  <c r="BF55" i="23"/>
  <c r="S55" i="23" s="1"/>
  <c r="BF54" i="23"/>
  <c r="S54" i="23" s="1"/>
  <c r="BF140" i="23"/>
  <c r="S140" i="23" s="1"/>
  <c r="BF254" i="23"/>
  <c r="S254" i="23" s="1"/>
  <c r="BF53" i="23"/>
  <c r="S53" i="23" s="1"/>
  <c r="BF253" i="23"/>
  <c r="S253" i="23" s="1"/>
  <c r="BF252" i="23"/>
  <c r="S252" i="23" s="1"/>
  <c r="BF250" i="23"/>
  <c r="S250" i="23" s="1"/>
  <c r="BF249" i="23"/>
  <c r="S249" i="23" s="1"/>
  <c r="BF98" i="23"/>
  <c r="S98" i="23" s="1"/>
  <c r="BF97" i="23"/>
  <c r="S97" i="23" s="1"/>
  <c r="BF248" i="23"/>
  <c r="S248" i="23" s="1"/>
  <c r="BF96" i="23"/>
  <c r="S96" i="23" s="1"/>
  <c r="BF247" i="23"/>
  <c r="S247" i="23" s="1"/>
  <c r="BF139" i="23"/>
  <c r="S139" i="23" s="1"/>
  <c r="BF95" i="23"/>
  <c r="S95" i="23" s="1"/>
  <c r="BF246" i="23"/>
  <c r="S246" i="23" s="1"/>
  <c r="BF245" i="23"/>
  <c r="S245" i="23" s="1"/>
  <c r="BF138" i="23"/>
  <c r="S138" i="23" s="1"/>
  <c r="BF52" i="23"/>
  <c r="S52" i="23" s="1"/>
  <c r="BF244" i="23"/>
  <c r="S244" i="23" s="1"/>
  <c r="S243" i="23"/>
  <c r="S242" i="23"/>
  <c r="S241" i="23"/>
  <c r="BF137" i="23"/>
  <c r="S137" i="23" s="1"/>
  <c r="BF240" i="23"/>
  <c r="S240" i="23" s="1"/>
  <c r="BF239" i="23"/>
  <c r="S239" i="23" s="1"/>
  <c r="BF51" i="23"/>
  <c r="S51" i="23" s="1"/>
  <c r="BF136" i="23"/>
  <c r="S136" i="23" s="1"/>
  <c r="BF238" i="23"/>
  <c r="S238" i="23" s="1"/>
  <c r="BF237" i="23"/>
  <c r="S237" i="23" s="1"/>
  <c r="BF50" i="23"/>
  <c r="S50" i="23" s="1"/>
  <c r="BF94" i="23"/>
  <c r="S94" i="23" s="1"/>
  <c r="BF236" i="23"/>
  <c r="S236" i="23" s="1"/>
  <c r="BF135" i="23"/>
  <c r="S135" i="23" s="1"/>
  <c r="BF235" i="23"/>
  <c r="S235" i="23" s="1"/>
  <c r="BF49" i="23"/>
  <c r="S49" i="23" s="1"/>
  <c r="BF234" i="23"/>
  <c r="S234" i="23" s="1"/>
  <c r="BF93" i="23"/>
  <c r="S93" i="23" s="1"/>
  <c r="BF233" i="23"/>
  <c r="S233" i="23" s="1"/>
  <c r="BF134" i="23"/>
  <c r="S134" i="23" s="1"/>
  <c r="BF232" i="23"/>
  <c r="S232" i="23" s="1"/>
  <c r="BF133" i="23"/>
  <c r="S133" i="23" s="1"/>
  <c r="BF231" i="23"/>
  <c r="S231" i="23" s="1"/>
  <c r="BF230" i="23"/>
  <c r="S230" i="23" s="1"/>
  <c r="BF48" i="23"/>
  <c r="S48" i="23" s="1"/>
  <c r="BF3" i="23"/>
  <c r="S3" i="23" s="1"/>
  <c r="BF47" i="23"/>
  <c r="S47" i="23" s="1"/>
  <c r="BF229" i="23"/>
  <c r="S229" i="23" s="1"/>
  <c r="BF228" i="23"/>
  <c r="S228" i="23" s="1"/>
  <c r="BF132" i="23"/>
  <c r="S132" i="23" s="1"/>
  <c r="BF227" i="23"/>
  <c r="S227" i="23" s="1"/>
  <c r="BF46" i="23"/>
  <c r="S46" i="23" s="1"/>
  <c r="BF45" i="23"/>
  <c r="S45" i="23" s="1"/>
  <c r="BF92" i="23"/>
  <c r="S92" i="23" s="1"/>
  <c r="BF226" i="23"/>
  <c r="S226" i="23" s="1"/>
  <c r="BF225" i="23"/>
  <c r="S225" i="23" s="1"/>
  <c r="BF44" i="23"/>
  <c r="S44" i="23" s="1"/>
  <c r="BF131" i="23"/>
  <c r="S131" i="23" s="1"/>
  <c r="BF224" i="23"/>
  <c r="S224" i="23" s="1"/>
  <c r="BF43" i="23"/>
  <c r="S43" i="23" s="1"/>
  <c r="BF91" i="23"/>
  <c r="S91" i="23" s="1"/>
  <c r="BF130" i="23"/>
  <c r="S130" i="23" s="1"/>
  <c r="BF223" i="23"/>
  <c r="S223" i="23" s="1"/>
  <c r="BF90" i="23"/>
  <c r="S90" i="23" s="1"/>
  <c r="BF89" i="23"/>
  <c r="S89" i="23" s="1"/>
  <c r="BF42" i="23"/>
  <c r="S42" i="23" s="1"/>
  <c r="BF222" i="23"/>
  <c r="S222" i="23" s="1"/>
  <c r="BF41" i="23"/>
  <c r="S41" i="23" s="1"/>
  <c r="BF129" i="23"/>
  <c r="S129" i="23" s="1"/>
  <c r="BF221" i="23"/>
  <c r="S221" i="23" s="1"/>
  <c r="BF40" i="23"/>
  <c r="S40" i="23" s="1"/>
  <c r="BF88" i="23"/>
  <c r="S88" i="23" s="1"/>
  <c r="BF39" i="23"/>
  <c r="S39" i="23" s="1"/>
  <c r="BF87" i="23"/>
  <c r="S87" i="23" s="1"/>
  <c r="BF144" i="23"/>
  <c r="S144" i="23" s="1"/>
  <c r="BF271" i="23"/>
  <c r="S271" i="23" s="1"/>
  <c r="BF99" i="23"/>
  <c r="S99" i="23" s="1"/>
  <c r="BF86" i="23"/>
  <c r="S86" i="23" s="1"/>
  <c r="BF220" i="23"/>
  <c r="S220" i="23" s="1"/>
  <c r="BF128" i="23"/>
  <c r="S128" i="23" s="1"/>
  <c r="BF219" i="23"/>
  <c r="S219" i="23" s="1"/>
  <c r="BF71" i="23"/>
  <c r="S71" i="23" s="1"/>
  <c r="M71" i="23"/>
  <c r="BF280" i="23"/>
  <c r="S280" i="23" s="1"/>
  <c r="M280" i="23"/>
  <c r="BF70" i="23"/>
  <c r="S70" i="23" s="1"/>
  <c r="M70" i="23"/>
  <c r="BF69" i="23"/>
  <c r="S69" i="23" s="1"/>
  <c r="M69" i="23"/>
  <c r="BF68" i="23"/>
  <c r="S68" i="23" s="1"/>
  <c r="M68" i="23"/>
  <c r="BF270" i="23"/>
  <c r="S270" i="23" s="1"/>
  <c r="M270" i="23"/>
  <c r="BF67" i="23"/>
  <c r="S67" i="23" s="1"/>
  <c r="M67" i="23"/>
  <c r="BF66" i="23"/>
  <c r="S66" i="23" s="1"/>
  <c r="M66" i="23"/>
  <c r="BF38" i="23"/>
  <c r="S38" i="23" s="1"/>
  <c r="M38" i="23"/>
  <c r="BF218" i="23"/>
  <c r="S218" i="23" s="1"/>
  <c r="M218" i="23"/>
  <c r="BF217" i="23"/>
  <c r="S217" i="23" s="1"/>
  <c r="M217" i="23"/>
  <c r="BF37" i="23"/>
  <c r="S37" i="23" s="1"/>
  <c r="M37" i="23"/>
  <c r="BF36" i="23"/>
  <c r="S36" i="23" s="1"/>
  <c r="M36" i="23"/>
  <c r="BF35" i="23"/>
  <c r="S35" i="23" s="1"/>
  <c r="M35" i="23"/>
  <c r="BF34" i="23"/>
  <c r="S34" i="23" s="1"/>
  <c r="M34" i="23"/>
  <c r="BF216" i="23"/>
  <c r="S216" i="23" s="1"/>
  <c r="M216" i="23"/>
  <c r="BF33" i="23"/>
  <c r="S33" i="23" s="1"/>
  <c r="M33" i="23"/>
  <c r="BF32" i="23"/>
  <c r="S32" i="23" s="1"/>
  <c r="M32" i="23"/>
  <c r="BF215" i="23"/>
  <c r="S215" i="23" s="1"/>
  <c r="M215" i="23"/>
  <c r="BF31" i="23"/>
  <c r="S31" i="23" s="1"/>
  <c r="M31" i="23"/>
  <c r="BF30" i="23"/>
  <c r="S30" i="23" s="1"/>
  <c r="M30" i="23"/>
  <c r="BF206" i="23"/>
  <c r="S206" i="23" s="1"/>
  <c r="M206" i="23"/>
  <c r="BF205" i="23"/>
  <c r="S205" i="23" s="1"/>
  <c r="M205" i="23"/>
  <c r="BF204" i="23"/>
  <c r="S204" i="23" s="1"/>
  <c r="M204" i="23"/>
  <c r="BF29" i="23"/>
  <c r="S29" i="23" s="1"/>
  <c r="M29" i="23"/>
  <c r="BF17" i="23"/>
  <c r="S17" i="23" s="1"/>
  <c r="M17" i="23"/>
  <c r="BF16" i="23"/>
  <c r="S16" i="23" s="1"/>
  <c r="M16" i="23"/>
  <c r="BF15" i="23"/>
  <c r="S15" i="23" s="1"/>
  <c r="M15" i="23"/>
  <c r="BF14" i="23"/>
  <c r="S14" i="23" s="1"/>
  <c r="M14" i="23"/>
  <c r="BF2" i="23"/>
  <c r="S2" i="23" s="1"/>
  <c r="M2" i="23"/>
  <c r="BF80" i="23"/>
  <c r="S80" i="23" s="1"/>
  <c r="M80" i="23"/>
  <c r="BF179" i="23"/>
  <c r="S179" i="23" s="1"/>
  <c r="M179" i="23"/>
  <c r="BF111" i="23"/>
  <c r="S111" i="23" s="1"/>
  <c r="M111" i="23"/>
  <c r="BF178" i="23"/>
  <c r="S178" i="23" s="1"/>
  <c r="M178" i="23"/>
  <c r="BF177" i="23"/>
  <c r="S177" i="23" s="1"/>
  <c r="M177" i="23"/>
  <c r="BF110" i="23"/>
  <c r="S110" i="23" s="1"/>
  <c r="M110" i="23"/>
  <c r="BF176" i="23"/>
  <c r="S176" i="23" s="1"/>
  <c r="M176" i="23"/>
  <c r="BF109" i="23"/>
  <c r="S109" i="23" s="1"/>
  <c r="M109" i="23"/>
  <c r="BF175" i="23"/>
  <c r="S175" i="23" s="1"/>
  <c r="M175" i="23"/>
  <c r="BF79" i="23"/>
  <c r="S79" i="23" s="1"/>
  <c r="M79" i="23"/>
  <c r="BF108" i="23"/>
  <c r="S108" i="23" s="1"/>
  <c r="M108" i="23"/>
  <c r="BF13" i="23"/>
  <c r="S13" i="23" s="1"/>
  <c r="M13" i="23"/>
  <c r="BF174" i="23"/>
  <c r="M174" i="23"/>
  <c r="BF173" i="23"/>
  <c r="M173" i="23"/>
  <c r="BF12" i="23"/>
  <c r="S12" i="23" s="1"/>
  <c r="M12" i="23"/>
  <c r="BF11" i="23"/>
  <c r="S11" i="23" s="1"/>
  <c r="M11" i="23"/>
  <c r="BF172" i="23"/>
  <c r="S172" i="23" s="1"/>
  <c r="M172" i="23"/>
  <c r="BF171" i="23"/>
  <c r="S171" i="23" s="1"/>
  <c r="M171" i="23"/>
  <c r="BF170" i="23"/>
  <c r="S170" i="23" s="1"/>
  <c r="M170" i="23"/>
  <c r="BF107" i="23"/>
  <c r="S107" i="23" s="1"/>
  <c r="M107" i="23"/>
  <c r="BF10" i="23"/>
  <c r="S10" i="23" s="1"/>
  <c r="M10" i="23"/>
  <c r="BF78" i="23"/>
  <c r="S78" i="23" s="1"/>
  <c r="M78" i="23"/>
  <c r="BF9" i="23"/>
  <c r="S9" i="23" s="1"/>
  <c r="M9" i="23"/>
  <c r="BF169" i="23"/>
  <c r="S169" i="23" s="1"/>
  <c r="M169" i="23"/>
  <c r="BF8" i="23"/>
  <c r="S8" i="23" s="1"/>
  <c r="M8" i="23"/>
  <c r="BF77" i="23"/>
  <c r="S77" i="23" s="1"/>
  <c r="M77" i="23"/>
  <c r="BF168" i="23"/>
  <c r="S168" i="23" s="1"/>
  <c r="M168" i="23"/>
  <c r="BF7" i="23"/>
  <c r="S7" i="23" s="1"/>
  <c r="M7" i="23"/>
  <c r="BF6" i="23"/>
  <c r="S6" i="23" s="1"/>
  <c r="M6" i="23"/>
  <c r="BF106" i="23"/>
  <c r="M106" i="23"/>
  <c r="BF167" i="23"/>
  <c r="M167" i="23"/>
  <c r="BF166" i="23"/>
  <c r="S166" i="23" s="1"/>
  <c r="BF165" i="23"/>
  <c r="S165" i="23" s="1"/>
  <c r="M165" i="23"/>
  <c r="BF164" i="23"/>
  <c r="S164" i="23" s="1"/>
  <c r="M164" i="23"/>
  <c r="BF163" i="23"/>
  <c r="S163" i="23" s="1"/>
  <c r="M163" i="23"/>
  <c r="BF76" i="23"/>
  <c r="S76" i="23" s="1"/>
  <c r="M76" i="23"/>
  <c r="BF162" i="23"/>
  <c r="M162" i="23"/>
  <c r="BF161" i="23"/>
  <c r="M161" i="23"/>
  <c r="BF105" i="23"/>
  <c r="S105" i="23" s="1"/>
  <c r="M105" i="23"/>
  <c r="BF160" i="23"/>
  <c r="S160" i="23" s="1"/>
  <c r="M160" i="23"/>
  <c r="BF104" i="23"/>
  <c r="S104" i="23" s="1"/>
  <c r="BF159" i="23"/>
  <c r="S159" i="23" s="1"/>
  <c r="BF158" i="23"/>
  <c r="S158" i="23" s="1"/>
  <c r="M158" i="23"/>
  <c r="BF75" i="23"/>
  <c r="S75" i="23" s="1"/>
  <c r="BF74" i="23"/>
  <c r="S74" i="23" s="1"/>
  <c r="M74" i="23"/>
  <c r="BF5" i="23"/>
  <c r="S5" i="23" s="1"/>
  <c r="M5" i="23"/>
  <c r="BF157" i="23"/>
  <c r="S157" i="23" s="1"/>
  <c r="BF4" i="23"/>
  <c r="M4" i="23"/>
  <c r="BF156" i="23"/>
  <c r="S156" i="23" s="1"/>
  <c r="M156" i="23"/>
  <c r="BF155" i="23"/>
  <c r="S155" i="23" s="1"/>
  <c r="BF154" i="23"/>
  <c r="S154" i="23" s="1"/>
  <c r="BF103" i="23"/>
  <c r="S103" i="23" s="1"/>
  <c r="BF153" i="23"/>
  <c r="S153" i="23" s="1"/>
  <c r="BF73" i="23"/>
  <c r="S73" i="23" s="1"/>
  <c r="BF152" i="23"/>
  <c r="S152" i="23" s="1"/>
  <c r="BF102" i="23"/>
  <c r="S102" i="23" s="1"/>
  <c r="BF151" i="23"/>
  <c r="S151" i="23" s="1"/>
  <c r="S101" i="23"/>
  <c r="S150" i="23"/>
  <c r="BF83" i="23"/>
  <c r="S83" i="23" s="1"/>
  <c r="M83" i="23"/>
  <c r="BF127" i="23"/>
  <c r="S127" i="23" s="1"/>
  <c r="M127" i="23"/>
  <c r="BF214" i="23"/>
  <c r="S214" i="23" s="1"/>
  <c r="M214" i="23"/>
  <c r="BF28" i="23"/>
  <c r="S28" i="23" s="1"/>
  <c r="M28" i="23"/>
  <c r="BF27" i="23"/>
  <c r="M27" i="23"/>
  <c r="BF121" i="23"/>
  <c r="M121" i="23"/>
  <c r="BF203" i="23"/>
  <c r="M203" i="23"/>
  <c r="BF120" i="23"/>
  <c r="M120" i="23"/>
  <c r="BF202" i="23"/>
  <c r="M202" i="23"/>
  <c r="BF119" i="23"/>
  <c r="M119" i="23"/>
  <c r="BF201" i="23"/>
  <c r="M201" i="23"/>
  <c r="BF200" i="23"/>
  <c r="S200" i="23" s="1"/>
  <c r="M200" i="23"/>
  <c r="BF118" i="23"/>
  <c r="S118" i="23" s="1"/>
  <c r="M118" i="23"/>
  <c r="BF199" i="23"/>
  <c r="S199" i="23" s="1"/>
  <c r="M199" i="23"/>
  <c r="BF117" i="23"/>
  <c r="S117" i="23" s="1"/>
  <c r="M117" i="23"/>
  <c r="BF198" i="23"/>
  <c r="S198" i="23" s="1"/>
  <c r="M198" i="23"/>
  <c r="BF26" i="23"/>
  <c r="S26" i="23" s="1"/>
  <c r="M26" i="23"/>
  <c r="BF197" i="23"/>
  <c r="M197" i="23"/>
  <c r="BF213" i="23"/>
  <c r="M213" i="23"/>
  <c r="BF116" i="23"/>
  <c r="M116" i="23"/>
  <c r="BF196" i="23"/>
  <c r="M196" i="23"/>
  <c r="BF115" i="23"/>
  <c r="M115" i="23"/>
  <c r="BF195" i="23"/>
  <c r="M195" i="23"/>
  <c r="BF126" i="23"/>
  <c r="M126" i="23"/>
  <c r="BF212" i="23"/>
  <c r="M212" i="23"/>
  <c r="BF25" i="23"/>
  <c r="M25" i="23"/>
  <c r="BF125" i="23"/>
  <c r="M125" i="23"/>
  <c r="BF211" i="23"/>
  <c r="M211" i="23"/>
  <c r="BF82" i="23"/>
  <c r="M82" i="23"/>
  <c r="BF194" i="23"/>
  <c r="M194" i="23"/>
  <c r="BF114" i="23"/>
  <c r="M114" i="23"/>
  <c r="BF24" i="23"/>
  <c r="M24" i="23"/>
  <c r="BF23" i="23"/>
  <c r="M23" i="23"/>
  <c r="BF81" i="23"/>
  <c r="M81" i="23"/>
  <c r="BF85" i="23"/>
  <c r="S85" i="23" s="1"/>
  <c r="M85" i="23"/>
  <c r="BF22" i="23"/>
  <c r="M22" i="23"/>
  <c r="BF21" i="23"/>
  <c r="M21" i="23"/>
  <c r="BF20" i="23"/>
  <c r="M20" i="23"/>
  <c r="BF193" i="23"/>
  <c r="S193" i="23"/>
  <c r="BF192" i="23"/>
  <c r="S192" i="23"/>
  <c r="BF191" i="23"/>
  <c r="S191" i="23"/>
  <c r="BF190" i="23"/>
  <c r="M190" i="23"/>
  <c r="BF189" i="23"/>
  <c r="M189" i="23"/>
  <c r="BF188" i="23"/>
  <c r="M188" i="23"/>
  <c r="BF19" i="23"/>
  <c r="S19" i="23" s="1"/>
  <c r="M19" i="23"/>
  <c r="BF187" i="23"/>
  <c r="S187" i="23" s="1"/>
  <c r="M187" i="23"/>
  <c r="BF113" i="23"/>
  <c r="S113" i="23" s="1"/>
  <c r="M113" i="23"/>
  <c r="BF186" i="23"/>
  <c r="S186" i="23" s="1"/>
  <c r="M186" i="23"/>
  <c r="BF185" i="23"/>
  <c r="M185" i="23"/>
  <c r="BF65" i="23"/>
  <c r="M65" i="23"/>
  <c r="BF269" i="23"/>
  <c r="M269" i="23"/>
  <c r="BF268" i="23"/>
  <c r="M268" i="23"/>
  <c r="BF64" i="23"/>
  <c r="M64" i="23"/>
  <c r="BF63" i="23"/>
  <c r="M63" i="23"/>
  <c r="BF267" i="23"/>
  <c r="M267" i="23"/>
  <c r="BF266" i="23"/>
  <c r="M266" i="23"/>
  <c r="BF62" i="23"/>
  <c r="M62" i="23"/>
  <c r="BF84" i="23"/>
  <c r="M84" i="23"/>
  <c r="BF124" i="23"/>
  <c r="M124" i="23"/>
  <c r="BF210" i="23"/>
  <c r="M210" i="23"/>
  <c r="BF61" i="23"/>
  <c r="M61" i="23"/>
  <c r="BF265" i="23"/>
  <c r="M265" i="23"/>
  <c r="BF143" i="23"/>
  <c r="M143" i="23"/>
  <c r="BF264" i="23"/>
  <c r="M264" i="23"/>
  <c r="BF263" i="23"/>
  <c r="M263" i="23"/>
  <c r="BF60" i="23"/>
  <c r="M60" i="23"/>
  <c r="BF59" i="23"/>
  <c r="M59" i="23"/>
  <c r="BF123" i="23"/>
  <c r="S123" i="23"/>
  <c r="BF58" i="23"/>
  <c r="M58" i="23"/>
  <c r="BF262" i="23"/>
  <c r="M262" i="23"/>
  <c r="BF209" i="23"/>
  <c r="M209" i="23"/>
  <c r="BF57" i="23"/>
  <c r="M57" i="23"/>
  <c r="BF261" i="23"/>
  <c r="M261" i="23"/>
  <c r="BF260" i="23"/>
  <c r="M260" i="23"/>
  <c r="BF56" i="23"/>
  <c r="M56" i="23"/>
  <c r="BF208" i="23"/>
  <c r="S208" i="23" s="1"/>
  <c r="M208" i="23"/>
  <c r="BF122" i="23"/>
  <c r="M122" i="23"/>
  <c r="BF207" i="23"/>
  <c r="M207" i="23"/>
  <c r="BF184" i="23"/>
  <c r="M184" i="23"/>
  <c r="BF183" i="23"/>
  <c r="M183" i="23"/>
  <c r="BF182" i="23"/>
  <c r="M182" i="23"/>
  <c r="BF18" i="23"/>
  <c r="M18" i="23"/>
  <c r="BF181" i="23"/>
  <c r="M181" i="23"/>
  <c r="BF112" i="23"/>
  <c r="M112" i="23"/>
  <c r="BF180" i="23"/>
  <c r="M180" i="23"/>
  <c r="S289" i="20"/>
  <c r="S288" i="20"/>
  <c r="BF287" i="20"/>
  <c r="S287" i="20" s="1"/>
  <c r="BF286" i="20"/>
  <c r="S286" i="20" s="1"/>
  <c r="BF273" i="20"/>
  <c r="S273" i="20" s="1"/>
  <c r="BF285" i="20"/>
  <c r="S285" i="20" s="1"/>
  <c r="BF272" i="20"/>
  <c r="S272" i="20" s="1"/>
  <c r="BF271" i="20"/>
  <c r="S271" i="20" s="1"/>
  <c r="BF284" i="20"/>
  <c r="S284" i="20" s="1"/>
  <c r="BF270" i="20"/>
  <c r="S270" i="20" s="1"/>
  <c r="BF283" i="20"/>
  <c r="S283" i="20" s="1"/>
  <c r="BF269" i="20"/>
  <c r="S269" i="20" s="1"/>
  <c r="BF268" i="20"/>
  <c r="S268" i="20" s="1"/>
  <c r="BF282" i="20"/>
  <c r="S282" i="20" s="1"/>
  <c r="BF281" i="20"/>
  <c r="S281" i="20" s="1"/>
  <c r="BF267" i="20"/>
  <c r="S267" i="20" s="1"/>
  <c r="BF266" i="20"/>
  <c r="S266" i="20" s="1"/>
  <c r="BF280" i="20"/>
  <c r="S280" i="20" s="1"/>
  <c r="BF265" i="20"/>
  <c r="S265" i="20" s="1"/>
  <c r="BF279" i="20"/>
  <c r="S279" i="20" s="1"/>
  <c r="BF278" i="20"/>
  <c r="S278" i="20" s="1"/>
  <c r="BF264" i="20"/>
  <c r="S264" i="20" s="1"/>
  <c r="BF263" i="20"/>
  <c r="S263" i="20" s="1"/>
  <c r="BF262" i="20"/>
  <c r="S262" i="20" s="1"/>
  <c r="BF233" i="20"/>
  <c r="S233" i="20" s="1"/>
  <c r="BF232" i="20"/>
  <c r="S232" i="20" s="1"/>
  <c r="BF231" i="20"/>
  <c r="S231" i="20" s="1"/>
  <c r="BF230" i="20"/>
  <c r="S230" i="20" s="1"/>
  <c r="BF229" i="20"/>
  <c r="S229" i="20" s="1"/>
  <c r="BF228" i="20"/>
  <c r="S228" i="20" s="1"/>
  <c r="BF227" i="20"/>
  <c r="S227" i="20" s="1"/>
  <c r="BF226" i="20"/>
  <c r="S226" i="20" s="1"/>
  <c r="BF225" i="20"/>
  <c r="S225" i="20" s="1"/>
  <c r="BF224" i="20"/>
  <c r="S224" i="20" s="1"/>
  <c r="BF223" i="20"/>
  <c r="S223" i="20" s="1"/>
  <c r="BF222" i="20"/>
  <c r="S222" i="20" s="1"/>
  <c r="BF221" i="20"/>
  <c r="S221" i="20" s="1"/>
  <c r="BF220" i="20"/>
  <c r="S220" i="20" s="1"/>
  <c r="BF218" i="20"/>
  <c r="S218" i="20" s="1"/>
  <c r="BF217" i="20"/>
  <c r="S217" i="20" s="1"/>
  <c r="BF216" i="20"/>
  <c r="S216" i="20" s="1"/>
  <c r="BF215" i="20"/>
  <c r="S215" i="20" s="1"/>
  <c r="BF214" i="20"/>
  <c r="S214" i="20" s="1"/>
  <c r="BF213" i="20"/>
  <c r="S213" i="20" s="1"/>
  <c r="BF212" i="20"/>
  <c r="S212" i="20" s="1"/>
  <c r="BF211" i="20"/>
  <c r="S211" i="20" s="1"/>
  <c r="BF210" i="20"/>
  <c r="S210" i="20" s="1"/>
  <c r="BF209" i="20"/>
  <c r="S209" i="20" s="1"/>
  <c r="BF208" i="20"/>
  <c r="S208" i="20" s="1"/>
  <c r="BF207" i="20"/>
  <c r="S207" i="20" s="1"/>
  <c r="BF206" i="20"/>
  <c r="S206" i="20" s="1"/>
  <c r="BF205" i="20"/>
  <c r="S205" i="20" s="1"/>
  <c r="S204" i="20"/>
  <c r="S203" i="20"/>
  <c r="S202" i="20"/>
  <c r="BF201" i="20"/>
  <c r="S201" i="20" s="1"/>
  <c r="BF200" i="20"/>
  <c r="S200" i="20" s="1"/>
  <c r="BF199" i="20"/>
  <c r="S199" i="20" s="1"/>
  <c r="BF198" i="20"/>
  <c r="S198" i="20" s="1"/>
  <c r="BF197" i="20"/>
  <c r="S197" i="20" s="1"/>
  <c r="BF196" i="20"/>
  <c r="S196" i="20" s="1"/>
  <c r="BF195" i="20"/>
  <c r="S195" i="20" s="1"/>
  <c r="BF194" i="20"/>
  <c r="S194" i="20" s="1"/>
  <c r="BF193" i="20"/>
  <c r="S193" i="20" s="1"/>
  <c r="BF192" i="20"/>
  <c r="S192" i="20" s="1"/>
  <c r="BF191" i="20"/>
  <c r="S191" i="20" s="1"/>
  <c r="BF190" i="20"/>
  <c r="S190" i="20" s="1"/>
  <c r="BF189" i="20"/>
  <c r="S189" i="20" s="1"/>
  <c r="BF188" i="20"/>
  <c r="S188" i="20" s="1"/>
  <c r="BF187" i="20"/>
  <c r="S187" i="20" s="1"/>
  <c r="BF186" i="20"/>
  <c r="S186" i="20" s="1"/>
  <c r="BF185" i="20"/>
  <c r="S185" i="20" s="1"/>
  <c r="BF184" i="20"/>
  <c r="S184" i="20" s="1"/>
  <c r="BF183" i="20"/>
  <c r="S183" i="20" s="1"/>
  <c r="BF182" i="20"/>
  <c r="S182" i="20" s="1"/>
  <c r="BF181" i="20"/>
  <c r="S181" i="20" s="1"/>
  <c r="BF180" i="20"/>
  <c r="S180" i="20" s="1"/>
  <c r="BF179" i="20"/>
  <c r="S179" i="20" s="1"/>
  <c r="BF178" i="20"/>
  <c r="S178" i="20" s="1"/>
  <c r="BF177" i="20"/>
  <c r="S177" i="20" s="1"/>
  <c r="BF176" i="20"/>
  <c r="S176" i="20" s="1"/>
  <c r="BF175" i="20"/>
  <c r="S175" i="20" s="1"/>
  <c r="BF174" i="20"/>
  <c r="S174" i="20" s="1"/>
  <c r="BF173" i="20"/>
  <c r="S173" i="20" s="1"/>
  <c r="BF172" i="20"/>
  <c r="S172" i="20" s="1"/>
  <c r="BF171" i="20"/>
  <c r="S171" i="20" s="1"/>
  <c r="BF170" i="20"/>
  <c r="S170" i="20" s="1"/>
  <c r="BF169" i="20"/>
  <c r="S169" i="20" s="1"/>
  <c r="BF168" i="20"/>
  <c r="S168" i="20" s="1"/>
  <c r="BF167" i="20"/>
  <c r="S167" i="20" s="1"/>
  <c r="BF166" i="20"/>
  <c r="S166" i="20" s="1"/>
  <c r="BF165" i="20"/>
  <c r="S165" i="20" s="1"/>
  <c r="BF164" i="20"/>
  <c r="S164" i="20" s="1"/>
  <c r="BF163" i="20"/>
  <c r="S163" i="20" s="1"/>
  <c r="BF162" i="20"/>
  <c r="S162" i="20" s="1"/>
  <c r="BF161" i="20"/>
  <c r="S161" i="20" s="1"/>
  <c r="BF160" i="20"/>
  <c r="S160" i="20" s="1"/>
  <c r="BF159" i="20"/>
  <c r="S159" i="20" s="1"/>
  <c r="BF158" i="20"/>
  <c r="S158" i="20" s="1"/>
  <c r="BF157" i="20"/>
  <c r="S157" i="20" s="1"/>
  <c r="BF156" i="20"/>
  <c r="S156" i="20" s="1"/>
  <c r="BF155" i="20"/>
  <c r="S155" i="20" s="1"/>
  <c r="BF154" i="20"/>
  <c r="S154" i="20" s="1"/>
  <c r="BF153" i="20"/>
  <c r="S153" i="20" s="1"/>
  <c r="BF152" i="20"/>
  <c r="S152" i="20" s="1"/>
  <c r="BF151" i="20"/>
  <c r="S151" i="20" s="1"/>
  <c r="BF261" i="20"/>
  <c r="S261" i="20" s="1"/>
  <c r="BF260" i="20"/>
  <c r="S260" i="20" s="1"/>
  <c r="BF259" i="20"/>
  <c r="S259" i="20" s="1"/>
  <c r="BF150" i="20"/>
  <c r="S150" i="20" s="1"/>
  <c r="BF149" i="20"/>
  <c r="S149" i="20" s="1"/>
  <c r="BF148" i="20"/>
  <c r="S148" i="20" s="1"/>
  <c r="BF147" i="20"/>
  <c r="S147" i="20" s="1"/>
  <c r="BF277" i="20"/>
  <c r="S277" i="20" s="1"/>
  <c r="M277" i="20"/>
  <c r="BF276" i="20"/>
  <c r="S276" i="20" s="1"/>
  <c r="M276" i="20"/>
  <c r="BF275" i="20"/>
  <c r="S275" i="20" s="1"/>
  <c r="M275" i="20"/>
  <c r="BF274" i="20"/>
  <c r="S274" i="20" s="1"/>
  <c r="M274" i="20"/>
  <c r="BF258" i="20"/>
  <c r="S258" i="20" s="1"/>
  <c r="M258" i="20"/>
  <c r="BF257" i="20"/>
  <c r="S257" i="20" s="1"/>
  <c r="M257" i="20"/>
  <c r="BF256" i="20"/>
  <c r="S256" i="20" s="1"/>
  <c r="M256" i="20"/>
  <c r="BF255" i="20"/>
  <c r="S255" i="20" s="1"/>
  <c r="M255" i="20"/>
  <c r="BF146" i="20"/>
  <c r="S146" i="20" s="1"/>
  <c r="M146" i="20"/>
  <c r="BF145" i="20"/>
  <c r="S145" i="20" s="1"/>
  <c r="M145" i="20"/>
  <c r="BF144" i="20"/>
  <c r="S144" i="20" s="1"/>
  <c r="M144" i="20"/>
  <c r="BF143" i="20"/>
  <c r="S143" i="20" s="1"/>
  <c r="M143" i="20"/>
  <c r="BF142" i="20"/>
  <c r="S142" i="20" s="1"/>
  <c r="M142" i="20"/>
  <c r="BF141" i="20"/>
  <c r="S141" i="20" s="1"/>
  <c r="M141" i="20"/>
  <c r="BF140" i="20"/>
  <c r="S140" i="20" s="1"/>
  <c r="M140" i="20"/>
  <c r="BF139" i="20"/>
  <c r="S139" i="20" s="1"/>
  <c r="M139" i="20"/>
  <c r="BF138" i="20"/>
  <c r="S138" i="20" s="1"/>
  <c r="M138" i="20"/>
  <c r="BF137" i="20"/>
  <c r="S137" i="20" s="1"/>
  <c r="M137" i="20"/>
  <c r="BF136" i="20"/>
  <c r="S136" i="20" s="1"/>
  <c r="M136" i="20"/>
  <c r="BF135" i="20"/>
  <c r="S135" i="20" s="1"/>
  <c r="M135" i="20"/>
  <c r="BF73" i="20"/>
  <c r="S73" i="20" s="1"/>
  <c r="M73" i="20"/>
  <c r="BF117" i="20"/>
  <c r="S117" i="20" s="1"/>
  <c r="M117" i="20"/>
  <c r="BF116" i="20"/>
  <c r="S116" i="20" s="1"/>
  <c r="M116" i="20"/>
  <c r="BF115" i="20"/>
  <c r="S115" i="20" s="1"/>
  <c r="M115" i="20"/>
  <c r="BF65" i="20"/>
  <c r="S65" i="20" s="1"/>
  <c r="M65" i="20"/>
  <c r="BF118" i="20"/>
  <c r="S118" i="20" s="1"/>
  <c r="M118" i="20"/>
  <c r="BF64" i="20"/>
  <c r="S64" i="20" s="1"/>
  <c r="M64" i="20"/>
  <c r="BF80" i="20"/>
  <c r="S80" i="20" s="1"/>
  <c r="M80" i="20"/>
  <c r="BF69" i="20"/>
  <c r="S69" i="20" s="1"/>
  <c r="M69" i="20"/>
  <c r="BF61" i="20"/>
  <c r="S61" i="20" s="1"/>
  <c r="M61" i="20"/>
  <c r="BF60" i="20"/>
  <c r="S60" i="20" s="1"/>
  <c r="M60" i="20"/>
  <c r="BF59" i="20"/>
  <c r="S59" i="20" s="1"/>
  <c r="M59" i="20"/>
  <c r="BF58" i="20"/>
  <c r="S58" i="20" s="1"/>
  <c r="M58" i="20"/>
  <c r="BF57" i="20"/>
  <c r="S57" i="20" s="1"/>
  <c r="M57" i="20"/>
  <c r="BF56" i="20"/>
  <c r="S56" i="20" s="1"/>
  <c r="M56" i="20"/>
  <c r="BF55" i="20"/>
  <c r="S55" i="20" s="1"/>
  <c r="M55" i="20"/>
  <c r="BF54" i="20"/>
  <c r="S54" i="20" s="1"/>
  <c r="M54" i="20"/>
  <c r="BF53" i="20"/>
  <c r="S53" i="20" s="1"/>
  <c r="M53" i="20"/>
  <c r="BF52" i="20"/>
  <c r="S52" i="20" s="1"/>
  <c r="M52" i="20"/>
  <c r="BF51" i="20"/>
  <c r="S51" i="20" s="1"/>
  <c r="M51" i="20"/>
  <c r="BF50" i="20"/>
  <c r="S50" i="20" s="1"/>
  <c r="M50" i="20"/>
  <c r="BF49" i="20"/>
  <c r="S49" i="20" s="1"/>
  <c r="M49" i="20"/>
  <c r="BF48" i="20"/>
  <c r="M48" i="20"/>
  <c r="BF47" i="20"/>
  <c r="M47" i="20"/>
  <c r="BF114" i="20"/>
  <c r="S114" i="20" s="1"/>
  <c r="M114" i="20"/>
  <c r="BF84" i="20"/>
  <c r="S84" i="20" s="1"/>
  <c r="M84" i="20"/>
  <c r="BF44" i="20"/>
  <c r="S44" i="20" s="1"/>
  <c r="M44" i="20"/>
  <c r="BF43" i="20"/>
  <c r="S43" i="20" s="1"/>
  <c r="M43" i="20"/>
  <c r="BF42" i="20"/>
  <c r="S42" i="20" s="1"/>
  <c r="M42" i="20"/>
  <c r="BF41" i="20"/>
  <c r="S41" i="20" s="1"/>
  <c r="M41" i="20"/>
  <c r="BF40" i="20"/>
  <c r="S40" i="20" s="1"/>
  <c r="M40" i="20"/>
  <c r="BF39" i="20"/>
  <c r="S39" i="20" s="1"/>
  <c r="M39" i="20"/>
  <c r="BF63" i="20"/>
  <c r="S63" i="20" s="1"/>
  <c r="M63" i="20"/>
  <c r="BF37" i="20"/>
  <c r="S37" i="20" s="1"/>
  <c r="M37" i="20"/>
  <c r="BF38" i="20"/>
  <c r="S38" i="20" s="1"/>
  <c r="M38" i="20"/>
  <c r="BF35" i="20"/>
  <c r="S35" i="20" s="1"/>
  <c r="M35" i="20"/>
  <c r="BF34" i="20"/>
  <c r="S34" i="20" s="1"/>
  <c r="M34" i="20"/>
  <c r="BF33" i="20"/>
  <c r="S33" i="20" s="1"/>
  <c r="M33" i="20"/>
  <c r="BF32" i="20"/>
  <c r="S32" i="20" s="1"/>
  <c r="M32" i="20"/>
  <c r="BF31" i="20"/>
  <c r="M31" i="20"/>
  <c r="BF30" i="20"/>
  <c r="M30" i="20"/>
  <c r="BF29" i="20"/>
  <c r="S29" i="20" s="1"/>
  <c r="BF28" i="20"/>
  <c r="S28" i="20" s="1"/>
  <c r="M28" i="20"/>
  <c r="BF27" i="20"/>
  <c r="S27" i="20" s="1"/>
  <c r="M27" i="20"/>
  <c r="BF26" i="20"/>
  <c r="S26" i="20" s="1"/>
  <c r="M26" i="20"/>
  <c r="BF45" i="20"/>
  <c r="S45" i="20" s="1"/>
  <c r="M45" i="20"/>
  <c r="BF24" i="20"/>
  <c r="M24" i="20"/>
  <c r="BF23" i="20"/>
  <c r="M23" i="20"/>
  <c r="BF22" i="20"/>
  <c r="S22" i="20" s="1"/>
  <c r="M22" i="20"/>
  <c r="BF21" i="20"/>
  <c r="S21" i="20" s="1"/>
  <c r="M21" i="20"/>
  <c r="BF20" i="20"/>
  <c r="S20" i="20" s="1"/>
  <c r="BF19" i="20"/>
  <c r="S19" i="20" s="1"/>
  <c r="BF18" i="20"/>
  <c r="S18" i="20" s="1"/>
  <c r="M18" i="20"/>
  <c r="BF17" i="20"/>
  <c r="S17" i="20" s="1"/>
  <c r="BF16" i="20"/>
  <c r="S16" i="20" s="1"/>
  <c r="M16" i="20"/>
  <c r="BF15" i="20"/>
  <c r="S15" i="20" s="1"/>
  <c r="M15" i="20"/>
  <c r="BF14" i="20"/>
  <c r="S14" i="20" s="1"/>
  <c r="BF13" i="20"/>
  <c r="M13" i="20"/>
  <c r="BF12" i="20"/>
  <c r="S12" i="20" s="1"/>
  <c r="M12" i="20"/>
  <c r="BF11" i="20"/>
  <c r="S11" i="20" s="1"/>
  <c r="BF10" i="20"/>
  <c r="S10" i="20" s="1"/>
  <c r="BF9" i="20"/>
  <c r="S9" i="20" s="1"/>
  <c r="BF8" i="20"/>
  <c r="S8" i="20" s="1"/>
  <c r="BF7" i="20"/>
  <c r="S7" i="20" s="1"/>
  <c r="BF6" i="20"/>
  <c r="S6" i="20" s="1"/>
  <c r="BF5" i="20"/>
  <c r="S5" i="20" s="1"/>
  <c r="BF4" i="20"/>
  <c r="S4" i="20" s="1"/>
  <c r="S3" i="20"/>
  <c r="S2" i="20"/>
  <c r="BF113" i="20"/>
  <c r="S113" i="20" s="1"/>
  <c r="M113" i="20"/>
  <c r="BF134" i="20"/>
  <c r="S134" i="20" s="1"/>
  <c r="M134" i="20"/>
  <c r="BF133" i="20"/>
  <c r="S133" i="20" s="1"/>
  <c r="M133" i="20"/>
  <c r="BF112" i="20"/>
  <c r="S112" i="20" s="1"/>
  <c r="M112" i="20"/>
  <c r="BF111" i="20"/>
  <c r="M111" i="20"/>
  <c r="BF110" i="20"/>
  <c r="M110" i="20"/>
  <c r="BF109" i="20"/>
  <c r="M109" i="20"/>
  <c r="BF108" i="20"/>
  <c r="M108" i="20"/>
  <c r="BF107" i="20"/>
  <c r="M107" i="20"/>
  <c r="BF106" i="20"/>
  <c r="M106" i="20"/>
  <c r="BF105" i="20"/>
  <c r="M105" i="20"/>
  <c r="BF104" i="20"/>
  <c r="S104" i="20" s="1"/>
  <c r="M104" i="20"/>
  <c r="BF103" i="20"/>
  <c r="S103" i="20" s="1"/>
  <c r="M103" i="20"/>
  <c r="BF102" i="20"/>
  <c r="S102" i="20" s="1"/>
  <c r="M102" i="20"/>
  <c r="BF101" i="20"/>
  <c r="S101" i="20" s="1"/>
  <c r="M101" i="20"/>
  <c r="BF100" i="20"/>
  <c r="S100" i="20" s="1"/>
  <c r="M100" i="20"/>
  <c r="BF25" i="20"/>
  <c r="S25" i="20" s="1"/>
  <c r="M25" i="20"/>
  <c r="BF98" i="20"/>
  <c r="M98" i="20"/>
  <c r="BF132" i="20"/>
  <c r="M132" i="20"/>
  <c r="BF97" i="20"/>
  <c r="M97" i="20"/>
  <c r="BF96" i="20"/>
  <c r="M96" i="20"/>
  <c r="BF95" i="20"/>
  <c r="M95" i="20"/>
  <c r="BF94" i="20"/>
  <c r="M94" i="20"/>
  <c r="BF131" i="20"/>
  <c r="M131" i="20"/>
  <c r="BF130" i="20"/>
  <c r="M130" i="20"/>
  <c r="BF93" i="20"/>
  <c r="M93" i="20"/>
  <c r="BF129" i="20"/>
  <c r="M129" i="20"/>
  <c r="BF128" i="20"/>
  <c r="M128" i="20"/>
  <c r="BF92" i="20"/>
  <c r="M92" i="20"/>
  <c r="BF91" i="20"/>
  <c r="M91" i="20"/>
  <c r="BF90" i="20"/>
  <c r="M90" i="20"/>
  <c r="BF89" i="20"/>
  <c r="M89" i="20"/>
  <c r="BF88" i="20"/>
  <c r="M88" i="20"/>
  <c r="BF87" i="20"/>
  <c r="M87" i="20"/>
  <c r="BF127" i="20"/>
  <c r="S127" i="20" s="1"/>
  <c r="M127" i="20"/>
  <c r="BF86" i="20"/>
  <c r="M86" i="20"/>
  <c r="BF85" i="20"/>
  <c r="M85" i="20"/>
  <c r="BF122" i="20"/>
  <c r="M122" i="20"/>
  <c r="BF83" i="20"/>
  <c r="S83" i="20"/>
  <c r="BF82" i="20"/>
  <c r="S82" i="20"/>
  <c r="BF81" i="20"/>
  <c r="S81" i="20"/>
  <c r="BF68" i="20"/>
  <c r="M68" i="20"/>
  <c r="BF79" i="20"/>
  <c r="M79" i="20"/>
  <c r="BF78" i="20"/>
  <c r="M78" i="20"/>
  <c r="BF62" i="20"/>
  <c r="S62" i="20" s="1"/>
  <c r="M62" i="20"/>
  <c r="BF76" i="20"/>
  <c r="S76" i="20" s="1"/>
  <c r="M76" i="20"/>
  <c r="BF75" i="20"/>
  <c r="S75" i="20" s="1"/>
  <c r="M75" i="20"/>
  <c r="BF74" i="20"/>
  <c r="S74" i="20" s="1"/>
  <c r="M74" i="20"/>
  <c r="BF121" i="20"/>
  <c r="M121" i="20"/>
  <c r="BF254" i="20"/>
  <c r="M254" i="20"/>
  <c r="BF253" i="20"/>
  <c r="M253" i="20"/>
  <c r="BF252" i="20"/>
  <c r="M252" i="20"/>
  <c r="BF251" i="20"/>
  <c r="M251" i="20"/>
  <c r="BF250" i="20"/>
  <c r="M250" i="20"/>
  <c r="BF249" i="20"/>
  <c r="M249" i="20"/>
  <c r="BF248" i="20"/>
  <c r="M248" i="20"/>
  <c r="BF247" i="20"/>
  <c r="M247" i="20"/>
  <c r="BF126" i="20"/>
  <c r="M126" i="20"/>
  <c r="BF125" i="20"/>
  <c r="M125" i="20"/>
  <c r="BF124" i="20"/>
  <c r="M124" i="20"/>
  <c r="BF246" i="20"/>
  <c r="M246" i="20"/>
  <c r="BF245" i="20"/>
  <c r="M245" i="20"/>
  <c r="BF244" i="20"/>
  <c r="M244" i="20"/>
  <c r="BF243" i="20"/>
  <c r="M243" i="20"/>
  <c r="BF242" i="20"/>
  <c r="M242" i="20"/>
  <c r="BF241" i="20"/>
  <c r="M241" i="20"/>
  <c r="BF240" i="20"/>
  <c r="M240" i="20"/>
  <c r="BF123" i="20"/>
  <c r="S123" i="20"/>
  <c r="BF239" i="20"/>
  <c r="M239" i="20"/>
  <c r="BF238" i="20"/>
  <c r="M238" i="20"/>
  <c r="BF77" i="20"/>
  <c r="M77" i="20"/>
  <c r="BF237" i="20"/>
  <c r="M237" i="20"/>
  <c r="BF236" i="20"/>
  <c r="M236" i="20"/>
  <c r="BF235" i="20"/>
  <c r="M235" i="20"/>
  <c r="BF234" i="20"/>
  <c r="M234" i="20"/>
  <c r="BF36" i="20"/>
  <c r="S36" i="20" s="1"/>
  <c r="M36" i="20"/>
  <c r="BF120" i="20"/>
  <c r="M120" i="20"/>
  <c r="BF119" i="20"/>
  <c r="M119" i="20"/>
  <c r="BF46" i="20"/>
  <c r="M46" i="20"/>
  <c r="BF71" i="20"/>
  <c r="M71" i="20"/>
  <c r="BF70" i="20"/>
  <c r="M70" i="20"/>
  <c r="BF99" i="20"/>
  <c r="M99" i="20"/>
  <c r="BF72" i="20"/>
  <c r="M72" i="20"/>
  <c r="BF67" i="20"/>
  <c r="M67" i="20"/>
  <c r="BF66" i="20"/>
  <c r="M66" i="20"/>
  <c r="H3" i="4"/>
  <c r="M10" i="19"/>
  <c r="M3" i="19"/>
  <c r="B288" i="19"/>
  <c r="C288" i="19" s="1"/>
  <c r="D288" i="19" s="1"/>
  <c r="E288" i="19" s="1"/>
  <c r="F288" i="19" s="1"/>
  <c r="G288" i="19" s="1"/>
  <c r="H288" i="19" s="1"/>
  <c r="J288" i="19" s="1"/>
  <c r="K288" i="19" s="1"/>
  <c r="L288" i="19" s="1"/>
  <c r="M288" i="19" s="1"/>
  <c r="N288" i="19" s="1"/>
  <c r="O288" i="19" s="1"/>
  <c r="P288" i="19" s="1"/>
  <c r="Q288" i="19" s="1"/>
  <c r="R288" i="19" s="1"/>
  <c r="T288" i="19" s="1"/>
  <c r="U288" i="19" s="1"/>
  <c r="V288" i="19" s="1"/>
  <c r="W288" i="19" s="1"/>
  <c r="X288" i="19" s="1"/>
  <c r="Y288" i="19" s="1"/>
  <c r="Z288" i="19" s="1"/>
  <c r="AA288" i="19" s="1"/>
  <c r="AB288" i="19" s="1"/>
  <c r="AC288" i="19" s="1"/>
  <c r="AD288" i="19" s="1"/>
  <c r="AE288" i="19" s="1"/>
  <c r="AF288" i="19" s="1"/>
  <c r="AG288" i="19" s="1"/>
  <c r="AH288" i="19" s="1"/>
  <c r="AI288" i="19" s="1"/>
  <c r="AJ288" i="19" s="1"/>
  <c r="AK288" i="19" s="1"/>
  <c r="AL288" i="19" s="1"/>
  <c r="AM288" i="19" s="1"/>
  <c r="AN288" i="19" s="1"/>
  <c r="AO288" i="19" s="1"/>
  <c r="AP288" i="19" s="1"/>
  <c r="AQ288" i="19" s="1"/>
  <c r="AR288" i="19" s="1"/>
  <c r="AS288" i="19" s="1"/>
  <c r="AT288" i="19" s="1"/>
  <c r="AU288" i="19" s="1"/>
  <c r="AV288" i="19" s="1"/>
  <c r="AW288" i="19" s="1"/>
  <c r="AX288" i="19" s="1"/>
  <c r="AY288" i="19" s="1"/>
  <c r="AZ288" i="19" s="1"/>
  <c r="BA288" i="19" s="1"/>
  <c r="BB288" i="19" s="1"/>
  <c r="BC288" i="19" s="1"/>
  <c r="BD288" i="19" s="1"/>
  <c r="BE288" i="19" s="1"/>
  <c r="BF288" i="19" s="1"/>
  <c r="BG288" i="19" s="1"/>
  <c r="BH288" i="19" s="1"/>
  <c r="BI288" i="19" s="1"/>
  <c r="S288" i="19" s="1"/>
  <c r="BJ288" i="19" s="1"/>
  <c r="BK288" i="19" s="1"/>
  <c r="BL288" i="19" s="1"/>
  <c r="S290" i="19"/>
  <c r="S289" i="19"/>
  <c r="BF287" i="19"/>
  <c r="S287" i="19" s="1"/>
  <c r="BF286" i="19"/>
  <c r="S286" i="19" s="1"/>
  <c r="BF285" i="19"/>
  <c r="S285" i="19" s="1"/>
  <c r="BF284" i="19"/>
  <c r="S284" i="19" s="1"/>
  <c r="BF283" i="19"/>
  <c r="S283" i="19" s="1"/>
  <c r="BF282" i="19"/>
  <c r="S282" i="19" s="1"/>
  <c r="BF281" i="19"/>
  <c r="S281" i="19" s="1"/>
  <c r="BF280" i="19"/>
  <c r="S280" i="19" s="1"/>
  <c r="BF279" i="19"/>
  <c r="S279" i="19" s="1"/>
  <c r="BF278" i="19"/>
  <c r="S278" i="19" s="1"/>
  <c r="BF277" i="19"/>
  <c r="S277" i="19" s="1"/>
  <c r="BF276" i="19"/>
  <c r="S276" i="19" s="1"/>
  <c r="BF275" i="19"/>
  <c r="S275" i="19" s="1"/>
  <c r="BF274" i="19"/>
  <c r="S274" i="19" s="1"/>
  <c r="BF273" i="19"/>
  <c r="S273" i="19" s="1"/>
  <c r="BF272" i="19"/>
  <c r="S272" i="19" s="1"/>
  <c r="BF271" i="19"/>
  <c r="S271" i="19" s="1"/>
  <c r="BF270" i="19"/>
  <c r="S270" i="19" s="1"/>
  <c r="BF269" i="19"/>
  <c r="S269" i="19" s="1"/>
  <c r="BF268" i="19"/>
  <c r="S268" i="19" s="1"/>
  <c r="BF267" i="19"/>
  <c r="S267" i="19" s="1"/>
  <c r="BF266" i="19"/>
  <c r="S266" i="19" s="1"/>
  <c r="BF265" i="19"/>
  <c r="S265" i="19" s="1"/>
  <c r="BF264" i="19"/>
  <c r="S264" i="19" s="1"/>
  <c r="BF263" i="19"/>
  <c r="S263" i="19" s="1"/>
  <c r="BF262" i="19"/>
  <c r="S262" i="19" s="1"/>
  <c r="BF261" i="19"/>
  <c r="S261" i="19" s="1"/>
  <c r="BF260" i="19"/>
  <c r="S260" i="19" s="1"/>
  <c r="BF259" i="19"/>
  <c r="S259" i="19" s="1"/>
  <c r="BF258" i="19"/>
  <c r="S258" i="19" s="1"/>
  <c r="BF257" i="19"/>
  <c r="S257" i="19" s="1"/>
  <c r="BF256" i="19"/>
  <c r="S256" i="19" s="1"/>
  <c r="BF255" i="19"/>
  <c r="S255" i="19" s="1"/>
  <c r="BF254" i="19"/>
  <c r="S254" i="19" s="1"/>
  <c r="BF253" i="19"/>
  <c r="S253" i="19" s="1"/>
  <c r="BF252" i="19"/>
  <c r="S252" i="19" s="1"/>
  <c r="BF250" i="19"/>
  <c r="S250" i="19" s="1"/>
  <c r="BF249" i="19"/>
  <c r="S249" i="19" s="1"/>
  <c r="BF248" i="19"/>
  <c r="S248" i="19" s="1"/>
  <c r="BF247" i="19"/>
  <c r="S247" i="19" s="1"/>
  <c r="BF246" i="19"/>
  <c r="S246" i="19" s="1"/>
  <c r="BF245" i="19"/>
  <c r="S245" i="19" s="1"/>
  <c r="BF244" i="19"/>
  <c r="S244" i="19" s="1"/>
  <c r="BF243" i="19"/>
  <c r="S243" i="19" s="1"/>
  <c r="BF242" i="19"/>
  <c r="S242" i="19" s="1"/>
  <c r="BF241" i="19"/>
  <c r="S241" i="19" s="1"/>
  <c r="BF240" i="19"/>
  <c r="S240" i="19" s="1"/>
  <c r="BF239" i="19"/>
  <c r="S239" i="19" s="1"/>
  <c r="BF238" i="19"/>
  <c r="S238" i="19" s="1"/>
  <c r="BF237" i="19"/>
  <c r="S237" i="19" s="1"/>
  <c r="S236" i="19"/>
  <c r="S235" i="19"/>
  <c r="S234" i="19"/>
  <c r="BF233" i="19"/>
  <c r="S233" i="19" s="1"/>
  <c r="BF232" i="19"/>
  <c r="S232" i="19" s="1"/>
  <c r="BF231" i="19"/>
  <c r="S231" i="19" s="1"/>
  <c r="BF230" i="19"/>
  <c r="S230" i="19" s="1"/>
  <c r="BF229" i="19"/>
  <c r="S229" i="19" s="1"/>
  <c r="BF228" i="19"/>
  <c r="S228" i="19" s="1"/>
  <c r="BF227" i="19"/>
  <c r="S227" i="19" s="1"/>
  <c r="BF226" i="19"/>
  <c r="S226" i="19" s="1"/>
  <c r="BF225" i="19"/>
  <c r="S225" i="19" s="1"/>
  <c r="BF224" i="19"/>
  <c r="S224" i="19" s="1"/>
  <c r="BF223" i="19"/>
  <c r="S223" i="19" s="1"/>
  <c r="BF222" i="19"/>
  <c r="S222" i="19" s="1"/>
  <c r="BF221" i="19"/>
  <c r="S221" i="19" s="1"/>
  <c r="BF220" i="19"/>
  <c r="S220" i="19" s="1"/>
  <c r="BF219" i="19"/>
  <c r="S219" i="19" s="1"/>
  <c r="BF218" i="19"/>
  <c r="S218" i="19" s="1"/>
  <c r="BF217" i="19"/>
  <c r="S217" i="19" s="1"/>
  <c r="BF216" i="19"/>
  <c r="S216" i="19" s="1"/>
  <c r="BF215" i="19"/>
  <c r="S215" i="19" s="1"/>
  <c r="BF214" i="19"/>
  <c r="S214" i="19" s="1"/>
  <c r="BF213" i="19"/>
  <c r="S213" i="19" s="1"/>
  <c r="BF212" i="19"/>
  <c r="S212" i="19" s="1"/>
  <c r="BF211" i="19"/>
  <c r="S211" i="19" s="1"/>
  <c r="BF210" i="19"/>
  <c r="S210" i="19" s="1"/>
  <c r="BF209" i="19"/>
  <c r="S209" i="19" s="1"/>
  <c r="BF208" i="19"/>
  <c r="S208" i="19" s="1"/>
  <c r="BF207" i="19"/>
  <c r="S207" i="19" s="1"/>
  <c r="BF206" i="19"/>
  <c r="S206" i="19" s="1"/>
  <c r="BF205" i="19"/>
  <c r="S205" i="19" s="1"/>
  <c r="BF204" i="19"/>
  <c r="S204" i="19" s="1"/>
  <c r="BF203" i="19"/>
  <c r="S203" i="19" s="1"/>
  <c r="BF202" i="19"/>
  <c r="S202" i="19" s="1"/>
  <c r="BF201" i="19"/>
  <c r="S201" i="19" s="1"/>
  <c r="BF200" i="19"/>
  <c r="S200" i="19" s="1"/>
  <c r="BF199" i="19"/>
  <c r="S199" i="19" s="1"/>
  <c r="BF198" i="19"/>
  <c r="S198" i="19" s="1"/>
  <c r="BF197" i="19"/>
  <c r="S197" i="19" s="1"/>
  <c r="BF196" i="19"/>
  <c r="S196" i="19" s="1"/>
  <c r="BF195" i="19"/>
  <c r="S195" i="19" s="1"/>
  <c r="BF194" i="19"/>
  <c r="S194" i="19" s="1"/>
  <c r="BF193" i="19"/>
  <c r="S193" i="19" s="1"/>
  <c r="BF192" i="19"/>
  <c r="S192" i="19" s="1"/>
  <c r="BF191" i="19"/>
  <c r="S191" i="19" s="1"/>
  <c r="BF190" i="19"/>
  <c r="S190" i="19" s="1"/>
  <c r="BF189" i="19"/>
  <c r="S189" i="19" s="1"/>
  <c r="BF188" i="19"/>
  <c r="S188" i="19" s="1"/>
  <c r="BF187" i="19"/>
  <c r="S187" i="19" s="1"/>
  <c r="BF186" i="19"/>
  <c r="S186" i="19" s="1"/>
  <c r="BF185" i="19"/>
  <c r="S185" i="19" s="1"/>
  <c r="BF184" i="19"/>
  <c r="S184" i="19" s="1"/>
  <c r="BF183" i="19"/>
  <c r="S183" i="19" s="1"/>
  <c r="BF182" i="19"/>
  <c r="S182" i="19" s="1"/>
  <c r="BF181" i="19"/>
  <c r="S181" i="19" s="1"/>
  <c r="BF180" i="19"/>
  <c r="S180" i="19" s="1"/>
  <c r="BF179" i="19"/>
  <c r="S179" i="19" s="1"/>
  <c r="BF178" i="19"/>
  <c r="S178" i="19" s="1"/>
  <c r="BF177" i="19"/>
  <c r="S177" i="19" s="1"/>
  <c r="BF176" i="19"/>
  <c r="S176" i="19" s="1"/>
  <c r="BF175" i="19"/>
  <c r="S175" i="19" s="1"/>
  <c r="M175" i="19"/>
  <c r="BF174" i="19"/>
  <c r="S174" i="19" s="1"/>
  <c r="M174" i="19"/>
  <c r="BF173" i="19"/>
  <c r="S173" i="19" s="1"/>
  <c r="M173" i="19"/>
  <c r="BF172" i="19"/>
  <c r="S172" i="19" s="1"/>
  <c r="M172" i="19"/>
  <c r="BF171" i="19"/>
  <c r="S171" i="19" s="1"/>
  <c r="M171" i="19"/>
  <c r="BF170" i="19"/>
  <c r="S170" i="19" s="1"/>
  <c r="M170" i="19"/>
  <c r="BF169" i="19"/>
  <c r="S169" i="19" s="1"/>
  <c r="M169" i="19"/>
  <c r="BF168" i="19"/>
  <c r="S168" i="19" s="1"/>
  <c r="M168" i="19"/>
  <c r="BF167" i="19"/>
  <c r="S167" i="19" s="1"/>
  <c r="M167" i="19"/>
  <c r="BF166" i="19"/>
  <c r="S166" i="19" s="1"/>
  <c r="M166" i="19"/>
  <c r="BF165" i="19"/>
  <c r="S165" i="19" s="1"/>
  <c r="M165" i="19"/>
  <c r="BF164" i="19"/>
  <c r="S164" i="19" s="1"/>
  <c r="M164" i="19"/>
  <c r="BF163" i="19"/>
  <c r="S163" i="19" s="1"/>
  <c r="M163" i="19"/>
  <c r="BF162" i="19"/>
  <c r="S162" i="19" s="1"/>
  <c r="M162" i="19"/>
  <c r="BF161" i="19"/>
  <c r="S161" i="19" s="1"/>
  <c r="M161" i="19"/>
  <c r="BF160" i="19"/>
  <c r="S160" i="19" s="1"/>
  <c r="M160" i="19"/>
  <c r="BF159" i="19"/>
  <c r="S159" i="19" s="1"/>
  <c r="M159" i="19"/>
  <c r="BF158" i="19"/>
  <c r="S158" i="19" s="1"/>
  <c r="M158" i="19"/>
  <c r="BF157" i="19"/>
  <c r="S157" i="19" s="1"/>
  <c r="M157" i="19"/>
  <c r="BF156" i="19"/>
  <c r="S156" i="19" s="1"/>
  <c r="M156" i="19"/>
  <c r="BF155" i="19"/>
  <c r="S155" i="19" s="1"/>
  <c r="M155" i="19"/>
  <c r="BF154" i="19"/>
  <c r="S154" i="19" s="1"/>
  <c r="M154" i="19"/>
  <c r="BF153" i="19"/>
  <c r="S153" i="19" s="1"/>
  <c r="M153" i="19"/>
  <c r="BF152" i="19"/>
  <c r="S152" i="19" s="1"/>
  <c r="M152" i="19"/>
  <c r="BF151" i="19"/>
  <c r="S151" i="19" s="1"/>
  <c r="M151" i="19"/>
  <c r="BF150" i="19"/>
  <c r="S150" i="19" s="1"/>
  <c r="M150" i="19"/>
  <c r="BF149" i="19"/>
  <c r="S149" i="19" s="1"/>
  <c r="M149" i="19"/>
  <c r="BF148" i="19"/>
  <c r="S148" i="19" s="1"/>
  <c r="M148" i="19"/>
  <c r="BF147" i="19"/>
  <c r="S147" i="19" s="1"/>
  <c r="M147" i="19"/>
  <c r="BF146" i="19"/>
  <c r="S146" i="19" s="1"/>
  <c r="M146" i="19"/>
  <c r="BF145" i="19"/>
  <c r="S145" i="19" s="1"/>
  <c r="M145" i="19"/>
  <c r="BF144" i="19"/>
  <c r="S144" i="19" s="1"/>
  <c r="M144" i="19"/>
  <c r="BF143" i="19"/>
  <c r="S143" i="19" s="1"/>
  <c r="M143" i="19"/>
  <c r="BF142" i="19"/>
  <c r="S142" i="19" s="1"/>
  <c r="M142" i="19"/>
  <c r="BF141" i="19"/>
  <c r="S141" i="19" s="1"/>
  <c r="M141" i="19"/>
  <c r="BF140" i="19"/>
  <c r="S140" i="19" s="1"/>
  <c r="M140" i="19"/>
  <c r="BF139" i="19"/>
  <c r="S139" i="19" s="1"/>
  <c r="M139" i="19"/>
  <c r="BF138" i="19"/>
  <c r="S138" i="19" s="1"/>
  <c r="M138" i="19"/>
  <c r="BF137" i="19"/>
  <c r="S137" i="19" s="1"/>
  <c r="M137" i="19"/>
  <c r="BF136" i="19"/>
  <c r="S136" i="19" s="1"/>
  <c r="M136" i="19"/>
  <c r="BF135" i="19"/>
  <c r="S135" i="19" s="1"/>
  <c r="M135" i="19"/>
  <c r="BF134" i="19"/>
  <c r="S134" i="19" s="1"/>
  <c r="M134" i="19"/>
  <c r="BF133" i="19"/>
  <c r="M133" i="19"/>
  <c r="BF132" i="19"/>
  <c r="M132" i="19"/>
  <c r="BF131" i="19"/>
  <c r="S131" i="19" s="1"/>
  <c r="M131" i="19"/>
  <c r="BF130" i="19"/>
  <c r="S130" i="19" s="1"/>
  <c r="M130" i="19"/>
  <c r="BF129" i="19"/>
  <c r="S129" i="19" s="1"/>
  <c r="M129" i="19"/>
  <c r="BF128" i="19"/>
  <c r="S128" i="19" s="1"/>
  <c r="M128" i="19"/>
  <c r="BF127" i="19"/>
  <c r="S127" i="19" s="1"/>
  <c r="M127" i="19"/>
  <c r="BF126" i="19"/>
  <c r="S126" i="19" s="1"/>
  <c r="M126" i="19"/>
  <c r="BF125" i="19"/>
  <c r="S125" i="19" s="1"/>
  <c r="M125" i="19"/>
  <c r="BF124" i="19"/>
  <c r="S124" i="19" s="1"/>
  <c r="M124" i="19"/>
  <c r="BF123" i="19"/>
  <c r="S123" i="19" s="1"/>
  <c r="M123" i="19"/>
  <c r="BF122" i="19"/>
  <c r="S122" i="19" s="1"/>
  <c r="M122" i="19"/>
  <c r="BF121" i="19"/>
  <c r="S121" i="19" s="1"/>
  <c r="M121" i="19"/>
  <c r="BF120" i="19"/>
  <c r="S120" i="19" s="1"/>
  <c r="M120" i="19"/>
  <c r="BF119" i="19"/>
  <c r="S119" i="19" s="1"/>
  <c r="M119" i="19"/>
  <c r="BF118" i="19"/>
  <c r="S118" i="19" s="1"/>
  <c r="M118" i="19"/>
  <c r="BF117" i="19"/>
  <c r="S117" i="19" s="1"/>
  <c r="M117" i="19"/>
  <c r="BF116" i="19"/>
  <c r="M116" i="19"/>
  <c r="BF115" i="19"/>
  <c r="M115" i="19"/>
  <c r="BF114" i="19"/>
  <c r="S114" i="19" s="1"/>
  <c r="BF113" i="19"/>
  <c r="S113" i="19" s="1"/>
  <c r="M113" i="19"/>
  <c r="BF112" i="19"/>
  <c r="S112" i="19" s="1"/>
  <c r="M112" i="19"/>
  <c r="BF111" i="19"/>
  <c r="S111" i="19" s="1"/>
  <c r="M111" i="19"/>
  <c r="BF110" i="19"/>
  <c r="S110" i="19" s="1"/>
  <c r="M110" i="19"/>
  <c r="BF109" i="19"/>
  <c r="M109" i="19"/>
  <c r="BF108" i="19"/>
  <c r="M108" i="19"/>
  <c r="BF107" i="19"/>
  <c r="S107" i="19" s="1"/>
  <c r="M107" i="19"/>
  <c r="BF106" i="19"/>
  <c r="S106" i="19" s="1"/>
  <c r="M106" i="19"/>
  <c r="BF105" i="19"/>
  <c r="S105" i="19" s="1"/>
  <c r="BF104" i="19"/>
  <c r="S104" i="19" s="1"/>
  <c r="BF103" i="19"/>
  <c r="S103" i="19" s="1"/>
  <c r="M103" i="19"/>
  <c r="BF102" i="19"/>
  <c r="S102" i="19" s="1"/>
  <c r="BF101" i="19"/>
  <c r="S101" i="19" s="1"/>
  <c r="M101" i="19"/>
  <c r="BF100" i="19"/>
  <c r="S100" i="19" s="1"/>
  <c r="M100" i="19"/>
  <c r="BF99" i="19"/>
  <c r="S99" i="19" s="1"/>
  <c r="BF98" i="19"/>
  <c r="M98" i="19"/>
  <c r="BF97" i="19"/>
  <c r="S97" i="19" s="1"/>
  <c r="M97" i="19"/>
  <c r="BF96" i="19"/>
  <c r="S96" i="19" s="1"/>
  <c r="BF95" i="19"/>
  <c r="S95" i="19" s="1"/>
  <c r="BF94" i="19"/>
  <c r="S94" i="19" s="1"/>
  <c r="BF93" i="19"/>
  <c r="S93" i="19" s="1"/>
  <c r="BF92" i="19"/>
  <c r="S92" i="19" s="1"/>
  <c r="BF91" i="19"/>
  <c r="S91" i="19" s="1"/>
  <c r="BF90" i="19"/>
  <c r="S90" i="19" s="1"/>
  <c r="BF89" i="19"/>
  <c r="S89" i="19" s="1"/>
  <c r="S88" i="19"/>
  <c r="S87" i="19"/>
  <c r="BF86" i="19"/>
  <c r="S86" i="19" s="1"/>
  <c r="M86" i="19"/>
  <c r="BF85" i="19"/>
  <c r="S85" i="19" s="1"/>
  <c r="M85" i="19"/>
  <c r="BF84" i="19"/>
  <c r="S84" i="19" s="1"/>
  <c r="M84" i="19"/>
  <c r="BF83" i="19"/>
  <c r="S83" i="19" s="1"/>
  <c r="M83" i="19"/>
  <c r="BF82" i="19"/>
  <c r="M82" i="19"/>
  <c r="BF81" i="19"/>
  <c r="M81" i="19"/>
  <c r="BF80" i="19"/>
  <c r="M80" i="19"/>
  <c r="BF79" i="19"/>
  <c r="M79" i="19"/>
  <c r="BF78" i="19"/>
  <c r="M78" i="19"/>
  <c r="BF77" i="19"/>
  <c r="M77" i="19"/>
  <c r="BF76" i="19"/>
  <c r="M76" i="19"/>
  <c r="BF75" i="19"/>
  <c r="S75" i="19" s="1"/>
  <c r="M75" i="19"/>
  <c r="BF74" i="19"/>
  <c r="S74" i="19" s="1"/>
  <c r="M74" i="19"/>
  <c r="BF73" i="19"/>
  <c r="S73" i="19" s="1"/>
  <c r="M73" i="19"/>
  <c r="BF72" i="19"/>
  <c r="S72" i="19" s="1"/>
  <c r="M72" i="19"/>
  <c r="BF71" i="19"/>
  <c r="S71" i="19" s="1"/>
  <c r="M71" i="19"/>
  <c r="BF70" i="19"/>
  <c r="S70" i="19" s="1"/>
  <c r="M70" i="19"/>
  <c r="BF69" i="19"/>
  <c r="M69" i="19"/>
  <c r="BF68" i="19"/>
  <c r="M68" i="19"/>
  <c r="BF67" i="19"/>
  <c r="M67" i="19"/>
  <c r="BF66" i="19"/>
  <c r="M66" i="19"/>
  <c r="BF65" i="19"/>
  <c r="M65" i="19"/>
  <c r="BF64" i="19"/>
  <c r="M64" i="19"/>
  <c r="BF63" i="19"/>
  <c r="M63" i="19"/>
  <c r="BF62" i="19"/>
  <c r="M62" i="19"/>
  <c r="BF61" i="19"/>
  <c r="M61" i="19"/>
  <c r="BF60" i="19"/>
  <c r="M60" i="19"/>
  <c r="BF59" i="19"/>
  <c r="M59" i="19"/>
  <c r="BF58" i="19"/>
  <c r="M58" i="19"/>
  <c r="BF57" i="19"/>
  <c r="M57" i="19"/>
  <c r="BF56" i="19"/>
  <c r="M56" i="19"/>
  <c r="BF55" i="19"/>
  <c r="M55" i="19"/>
  <c r="BF54" i="19"/>
  <c r="M54" i="19"/>
  <c r="BF53" i="19"/>
  <c r="M53" i="19"/>
  <c r="BF52" i="19"/>
  <c r="S52" i="19" s="1"/>
  <c r="M52" i="19"/>
  <c r="BF51" i="19"/>
  <c r="M51" i="19"/>
  <c r="BF50" i="19"/>
  <c r="M50" i="19"/>
  <c r="BF49" i="19"/>
  <c r="M49" i="19"/>
  <c r="S48" i="19"/>
  <c r="BF48" i="19"/>
  <c r="S47" i="19"/>
  <c r="BF47" i="19"/>
  <c r="S46" i="19"/>
  <c r="BF46" i="19"/>
  <c r="BF45" i="19"/>
  <c r="M45" i="19"/>
  <c r="BF44" i="19"/>
  <c r="M44" i="19"/>
  <c r="BF43" i="19"/>
  <c r="M43" i="19"/>
  <c r="BF42" i="19"/>
  <c r="S42" i="19" s="1"/>
  <c r="M42" i="19"/>
  <c r="BF41" i="19"/>
  <c r="S41" i="19" s="1"/>
  <c r="M41" i="19"/>
  <c r="BF40" i="19"/>
  <c r="S40" i="19" s="1"/>
  <c r="M40" i="19"/>
  <c r="BF39" i="19"/>
  <c r="S39" i="19" s="1"/>
  <c r="M39" i="19"/>
  <c r="BF38" i="19"/>
  <c r="M38" i="19"/>
  <c r="BF37" i="19"/>
  <c r="M37" i="19"/>
  <c r="BF36" i="19"/>
  <c r="M36" i="19"/>
  <c r="BF35" i="19"/>
  <c r="M35" i="19"/>
  <c r="BF34" i="19"/>
  <c r="M34" i="19"/>
  <c r="BF33" i="19"/>
  <c r="M33" i="19"/>
  <c r="BF32" i="19"/>
  <c r="M32" i="19"/>
  <c r="BF31" i="19"/>
  <c r="M31" i="19"/>
  <c r="BF30" i="19"/>
  <c r="M30" i="19"/>
  <c r="BF29" i="19"/>
  <c r="M29" i="19"/>
  <c r="BF28" i="19"/>
  <c r="M28" i="19"/>
  <c r="BF27" i="19"/>
  <c r="M27" i="19"/>
  <c r="BF26" i="19"/>
  <c r="M26" i="19"/>
  <c r="BF25" i="19"/>
  <c r="M25" i="19"/>
  <c r="BF24" i="19"/>
  <c r="M24" i="19"/>
  <c r="BF23" i="19"/>
  <c r="M23" i="19"/>
  <c r="BF22" i="19"/>
  <c r="M22" i="19"/>
  <c r="BF21" i="19"/>
  <c r="M21" i="19"/>
  <c r="BF20" i="19"/>
  <c r="M20" i="19"/>
  <c r="S19" i="19"/>
  <c r="BF19" i="19"/>
  <c r="BF18" i="19"/>
  <c r="M18" i="19"/>
  <c r="BF17" i="19"/>
  <c r="M17" i="19"/>
  <c r="BF16" i="19"/>
  <c r="M16" i="19"/>
  <c r="BF15" i="19"/>
  <c r="M15" i="19"/>
  <c r="BF14" i="19"/>
  <c r="M14" i="19"/>
  <c r="BF13" i="19"/>
  <c r="M13" i="19"/>
  <c r="BF12" i="19"/>
  <c r="M12" i="19"/>
  <c r="BF11" i="19"/>
  <c r="S11" i="19" s="1"/>
  <c r="M11" i="19"/>
  <c r="BF10" i="19"/>
  <c r="BF9" i="19"/>
  <c r="M9" i="19"/>
  <c r="BF8" i="19"/>
  <c r="M8" i="19"/>
  <c r="BF7" i="19"/>
  <c r="M7" i="19"/>
  <c r="BF6" i="19"/>
  <c r="M6" i="19"/>
  <c r="BF5" i="19"/>
  <c r="M5" i="19"/>
  <c r="BF4" i="19"/>
  <c r="M4" i="19"/>
  <c r="BF3" i="19"/>
  <c r="BF2" i="19"/>
  <c r="M2" i="19"/>
  <c r="H4" i="4"/>
  <c r="H5" i="4"/>
  <c r="H6" i="4"/>
  <c r="H7" i="4"/>
  <c r="H8" i="4"/>
  <c r="H9" i="4"/>
  <c r="H10" i="4"/>
  <c r="H11" i="4"/>
  <c r="H12" i="4"/>
  <c r="H13" i="4"/>
  <c r="H14" i="4"/>
  <c r="H15" i="4"/>
  <c r="H16" i="4"/>
  <c r="H17" i="4"/>
  <c r="H18" i="4"/>
  <c r="H20" i="4"/>
  <c r="H21" i="4"/>
  <c r="H22" i="4"/>
  <c r="H23" i="4"/>
  <c r="H24" i="4"/>
  <c r="H25" i="4"/>
  <c r="H26" i="4"/>
  <c r="H27" i="4"/>
  <c r="H28" i="4"/>
  <c r="H29" i="4"/>
  <c r="H30" i="4"/>
  <c r="H31" i="4"/>
  <c r="H32" i="4"/>
  <c r="H33" i="4"/>
  <c r="H34" i="4"/>
  <c r="H35" i="4"/>
  <c r="H36" i="4"/>
  <c r="H37" i="4"/>
  <c r="H38" i="4"/>
  <c r="H39" i="4"/>
  <c r="H40" i="4"/>
  <c r="H41" i="4"/>
  <c r="H42" i="4"/>
  <c r="H43" i="4"/>
  <c r="H44" i="4"/>
  <c r="H45" i="4"/>
  <c r="H49" i="4"/>
  <c r="H50" i="4"/>
  <c r="H51" i="4"/>
  <c r="H52" i="4"/>
  <c r="H53" i="4"/>
  <c r="H54" i="4"/>
  <c r="H55" i="4"/>
  <c r="H56" i="4"/>
  <c r="H57" i="4"/>
  <c r="H58" i="4"/>
  <c r="H59" i="4"/>
  <c r="H60" i="4"/>
  <c r="H61" i="4"/>
  <c r="H62" i="4"/>
  <c r="H63" i="4"/>
  <c r="H64" i="4"/>
  <c r="H65" i="4"/>
  <c r="H66" i="4"/>
  <c r="H67" i="4"/>
  <c r="H68" i="4"/>
  <c r="H69" i="4"/>
  <c r="H70" i="4"/>
  <c r="H71" i="4"/>
  <c r="H72" i="4"/>
  <c r="H73" i="4"/>
  <c r="H74" i="4"/>
  <c r="H75" i="4"/>
  <c r="H76" i="4"/>
  <c r="H77" i="4"/>
  <c r="H78" i="4"/>
  <c r="H79" i="4"/>
  <c r="H80" i="4"/>
  <c r="H81" i="4"/>
  <c r="H82" i="4"/>
  <c r="H83" i="4"/>
  <c r="H84" i="4"/>
  <c r="H85" i="4"/>
  <c r="H86" i="4"/>
  <c r="H97" i="4"/>
  <c r="H98" i="4"/>
  <c r="H100" i="4"/>
  <c r="H101" i="4"/>
  <c r="H103" i="4"/>
  <c r="H106" i="4"/>
  <c r="H107" i="4"/>
  <c r="H108" i="4"/>
  <c r="H109" i="4"/>
  <c r="H110" i="4"/>
  <c r="H111" i="4"/>
  <c r="H112" i="4"/>
  <c r="H113" i="4"/>
  <c r="H115" i="4"/>
  <c r="H116" i="4"/>
  <c r="H117" i="4"/>
  <c r="H118" i="4"/>
  <c r="H119" i="4"/>
  <c r="H120" i="4"/>
  <c r="H121" i="4"/>
  <c r="H122" i="4"/>
  <c r="H123" i="4"/>
  <c r="H124" i="4"/>
  <c r="H125" i="4"/>
  <c r="H126" i="4"/>
  <c r="H127" i="4"/>
  <c r="H128" i="4"/>
  <c r="H129" i="4"/>
  <c r="H130" i="4"/>
  <c r="H131" i="4"/>
  <c r="H132" i="4"/>
  <c r="H133" i="4"/>
  <c r="H134" i="4"/>
  <c r="H135" i="4"/>
  <c r="H136" i="4"/>
  <c r="H137" i="4"/>
  <c r="H138" i="4"/>
  <c r="H139" i="4"/>
  <c r="H140" i="4"/>
  <c r="H141" i="4"/>
  <c r="H142" i="4"/>
  <c r="H143" i="4"/>
  <c r="H144" i="4"/>
  <c r="H145" i="4"/>
  <c r="H146" i="4"/>
  <c r="H147" i="4"/>
  <c r="H148" i="4"/>
  <c r="H149" i="4"/>
  <c r="H150" i="4"/>
  <c r="H151" i="4"/>
  <c r="H152" i="4"/>
  <c r="H153" i="4"/>
  <c r="H154" i="4"/>
  <c r="H155" i="4"/>
  <c r="H156" i="4"/>
  <c r="H157" i="4"/>
  <c r="H158" i="4"/>
  <c r="H159" i="4"/>
  <c r="H160" i="4"/>
  <c r="H161" i="4"/>
  <c r="H162" i="4"/>
  <c r="H163" i="4"/>
  <c r="H164" i="4"/>
  <c r="H165" i="4"/>
  <c r="H166" i="4"/>
  <c r="H167" i="4"/>
  <c r="H168" i="4"/>
  <c r="H169" i="4"/>
  <c r="H170" i="4"/>
  <c r="H171" i="4"/>
  <c r="H172" i="4"/>
  <c r="H173" i="4"/>
  <c r="H174" i="4"/>
  <c r="H175" i="4"/>
  <c r="H2" i="4"/>
  <c r="F19" i="16" l="1"/>
  <c r="F23" i="16" s="1"/>
  <c r="G19" i="16"/>
  <c r="G23" i="16" s="1"/>
  <c r="CB48" i="4"/>
  <c r="CB47" i="4"/>
  <c r="CB46" i="4"/>
  <c r="CB19" i="4"/>
  <c r="CB236" i="4"/>
  <c r="CB235" i="4"/>
  <c r="CB234" i="4"/>
  <c r="CB88" i="4"/>
  <c r="CB87" i="4"/>
  <c r="BX287" i="4"/>
  <c r="CB287" i="4" s="1"/>
  <c r="BX286" i="4"/>
  <c r="CB286" i="4" s="1"/>
  <c r="BX285" i="4"/>
  <c r="CB285" i="4" s="1"/>
  <c r="BX284" i="4"/>
  <c r="CB284" i="4" s="1"/>
  <c r="BX283" i="4"/>
  <c r="CB283" i="4" s="1"/>
  <c r="BX282" i="4"/>
  <c r="CB282" i="4" s="1"/>
  <c r="BX281" i="4"/>
  <c r="CB281" i="4" s="1"/>
  <c r="BX280" i="4"/>
  <c r="CB280" i="4" s="1"/>
  <c r="BX279" i="4"/>
  <c r="CB279" i="4" s="1"/>
  <c r="BX278" i="4"/>
  <c r="CB278" i="4" s="1"/>
  <c r="BX277" i="4"/>
  <c r="CB277" i="4" s="1"/>
  <c r="BX276" i="4"/>
  <c r="CB276" i="4" s="1"/>
  <c r="BX275" i="4"/>
  <c r="CB275" i="4" s="1"/>
  <c r="BX274" i="4"/>
  <c r="CB274" i="4" s="1"/>
  <c r="BX273" i="4"/>
  <c r="CB273" i="4" s="1"/>
  <c r="BX272" i="4"/>
  <c r="CB272" i="4" s="1"/>
  <c r="BX271" i="4"/>
  <c r="CB271" i="4" s="1"/>
  <c r="BX270" i="4"/>
  <c r="CB270" i="4" s="1"/>
  <c r="BX269" i="4"/>
  <c r="CB269" i="4" s="1"/>
  <c r="BX268" i="4"/>
  <c r="CB268" i="4" s="1"/>
  <c r="BX267" i="4"/>
  <c r="CB267" i="4" s="1"/>
  <c r="BX266" i="4"/>
  <c r="CB266" i="4" s="1"/>
  <c r="BX265" i="4"/>
  <c r="CB265" i="4" s="1"/>
  <c r="BX264" i="4"/>
  <c r="CB264" i="4" s="1"/>
  <c r="BX263" i="4"/>
  <c r="CB263" i="4" s="1"/>
  <c r="BX262" i="4"/>
  <c r="CB262" i="4" s="1"/>
  <c r="BX261" i="4"/>
  <c r="CB261" i="4" s="1"/>
  <c r="BX260" i="4"/>
  <c r="CB260" i="4" s="1"/>
  <c r="BX259" i="4"/>
  <c r="CB259" i="4" s="1"/>
  <c r="BX258" i="4"/>
  <c r="CB258" i="4" s="1"/>
  <c r="BX257" i="4"/>
  <c r="CB257" i="4" s="1"/>
  <c r="BX256" i="4"/>
  <c r="CB256" i="4" s="1"/>
  <c r="BX255" i="4"/>
  <c r="CB255" i="4" s="1"/>
  <c r="BX254" i="4"/>
  <c r="CB254" i="4" s="1"/>
  <c r="BX253" i="4"/>
  <c r="CB253" i="4" s="1"/>
  <c r="BX252" i="4"/>
  <c r="CB252" i="4" s="1"/>
  <c r="BX250" i="4"/>
  <c r="CB250" i="4" s="1"/>
  <c r="BX249" i="4"/>
  <c r="CB249" i="4" s="1"/>
  <c r="BX248" i="4"/>
  <c r="CB248" i="4" s="1"/>
  <c r="BX247" i="4"/>
  <c r="CB247" i="4" s="1"/>
  <c r="BX246" i="4"/>
  <c r="CB246" i="4" s="1"/>
  <c r="BX245" i="4"/>
  <c r="CB245" i="4" s="1"/>
  <c r="BX244" i="4"/>
  <c r="CB244" i="4" s="1"/>
  <c r="BX243" i="4"/>
  <c r="CB243" i="4" s="1"/>
  <c r="BX242" i="4"/>
  <c r="CB242" i="4" s="1"/>
  <c r="BX241" i="4"/>
  <c r="CB241" i="4" s="1"/>
  <c r="BX240" i="4"/>
  <c r="CB240" i="4" s="1"/>
  <c r="BX239" i="4"/>
  <c r="CB239" i="4" s="1"/>
  <c r="BX238" i="4"/>
  <c r="CB238" i="4" s="1"/>
  <c r="BX237" i="4"/>
  <c r="CB237" i="4" s="1"/>
  <c r="BX233" i="4"/>
  <c r="CB233" i="4" s="1"/>
  <c r="BX232" i="4"/>
  <c r="CB232" i="4" s="1"/>
  <c r="BX231" i="4"/>
  <c r="CB231" i="4" s="1"/>
  <c r="BX230" i="4"/>
  <c r="CB230" i="4" s="1"/>
  <c r="BX229" i="4"/>
  <c r="CB229" i="4" s="1"/>
  <c r="BX228" i="4"/>
  <c r="CB228" i="4" s="1"/>
  <c r="BX227" i="4"/>
  <c r="CB227" i="4" s="1"/>
  <c r="BX226" i="4"/>
  <c r="CB226" i="4" s="1"/>
  <c r="BX225" i="4"/>
  <c r="CB225" i="4" s="1"/>
  <c r="BX224" i="4"/>
  <c r="CB224" i="4" s="1"/>
  <c r="BX223" i="4"/>
  <c r="CB223" i="4" s="1"/>
  <c r="BX222" i="4"/>
  <c r="CB222" i="4" s="1"/>
  <c r="BX221" i="4"/>
  <c r="CB221" i="4" s="1"/>
  <c r="BX220" i="4"/>
  <c r="CB220" i="4" s="1"/>
  <c r="BX219" i="4"/>
  <c r="CB219" i="4" s="1"/>
  <c r="BX218" i="4"/>
  <c r="CB218" i="4" s="1"/>
  <c r="BX217" i="4"/>
  <c r="CB217" i="4" s="1"/>
  <c r="BX216" i="4"/>
  <c r="CB216" i="4" s="1"/>
  <c r="BX215" i="4"/>
  <c r="CB215" i="4" s="1"/>
  <c r="BX214" i="4"/>
  <c r="CB214" i="4" s="1"/>
  <c r="BX213" i="4"/>
  <c r="CB213" i="4" s="1"/>
  <c r="BX212" i="4"/>
  <c r="CB212" i="4" s="1"/>
  <c r="BX211" i="4"/>
  <c r="CB211" i="4" s="1"/>
  <c r="BX210" i="4"/>
  <c r="CB210" i="4" s="1"/>
  <c r="BX209" i="4"/>
  <c r="CB209" i="4" s="1"/>
  <c r="BX208" i="4"/>
  <c r="CB208" i="4" s="1"/>
  <c r="BX207" i="4"/>
  <c r="CB207" i="4" s="1"/>
  <c r="BX206" i="4"/>
  <c r="CB206" i="4" s="1"/>
  <c r="BX205" i="4"/>
  <c r="CB205" i="4" s="1"/>
  <c r="BX204" i="4"/>
  <c r="CB204" i="4" s="1"/>
  <c r="BX203" i="4"/>
  <c r="CB203" i="4" s="1"/>
  <c r="BX202" i="4"/>
  <c r="CB202" i="4" s="1"/>
  <c r="BX201" i="4"/>
  <c r="CB201" i="4" s="1"/>
  <c r="BX200" i="4"/>
  <c r="CB200" i="4" s="1"/>
  <c r="BX199" i="4"/>
  <c r="CB199" i="4" s="1"/>
  <c r="BX198" i="4"/>
  <c r="CB198" i="4" s="1"/>
  <c r="BX197" i="4"/>
  <c r="CB197" i="4" s="1"/>
  <c r="BX196" i="4"/>
  <c r="CB196" i="4" s="1"/>
  <c r="BX195" i="4"/>
  <c r="CB195" i="4" s="1"/>
  <c r="BX194" i="4"/>
  <c r="CB194" i="4" s="1"/>
  <c r="BX193" i="4"/>
  <c r="CB193" i="4" s="1"/>
  <c r="BX192" i="4"/>
  <c r="CB192" i="4" s="1"/>
  <c r="BX191" i="4"/>
  <c r="CB191" i="4" s="1"/>
  <c r="BX190" i="4"/>
  <c r="CB190" i="4" s="1"/>
  <c r="BX189" i="4"/>
  <c r="CB189" i="4" s="1"/>
  <c r="BX188" i="4"/>
  <c r="CB188" i="4" s="1"/>
  <c r="BX187" i="4"/>
  <c r="CB187" i="4" s="1"/>
  <c r="BX186" i="4"/>
  <c r="CB186" i="4" s="1"/>
  <c r="BX185" i="4"/>
  <c r="CB185" i="4" s="1"/>
  <c r="BX184" i="4"/>
  <c r="CB184" i="4" s="1"/>
  <c r="BX183" i="4"/>
  <c r="CB183" i="4" s="1"/>
  <c r="BX182" i="4"/>
  <c r="CB182" i="4" s="1"/>
  <c r="BX181" i="4"/>
  <c r="CB181" i="4" s="1"/>
  <c r="BX180" i="4"/>
  <c r="CB180" i="4" s="1"/>
  <c r="BX179" i="4"/>
  <c r="CB179" i="4" s="1"/>
  <c r="BX178" i="4"/>
  <c r="CB178" i="4" s="1"/>
  <c r="BX177" i="4"/>
  <c r="CB177" i="4" s="1"/>
  <c r="BX176" i="4"/>
  <c r="CB176" i="4" s="1"/>
  <c r="BX175" i="4"/>
  <c r="CB175" i="4" s="1"/>
  <c r="BX174" i="4"/>
  <c r="CB174" i="4" s="1"/>
  <c r="BX173" i="4"/>
  <c r="CB173" i="4" s="1"/>
  <c r="BX172" i="4"/>
  <c r="CB172" i="4" s="1"/>
  <c r="BX171" i="4"/>
  <c r="CB171" i="4" s="1"/>
  <c r="BX170" i="4"/>
  <c r="CB170" i="4" s="1"/>
  <c r="BX169" i="4"/>
  <c r="CB169" i="4" s="1"/>
  <c r="BX168" i="4"/>
  <c r="CB168" i="4" s="1"/>
  <c r="BX167" i="4"/>
  <c r="CB167" i="4" s="1"/>
  <c r="BX166" i="4"/>
  <c r="CB166" i="4" s="1"/>
  <c r="BX165" i="4"/>
  <c r="CB165" i="4" s="1"/>
  <c r="BX164" i="4"/>
  <c r="CB164" i="4" s="1"/>
  <c r="BX163" i="4"/>
  <c r="CB163" i="4" s="1"/>
  <c r="BX162" i="4"/>
  <c r="CB162" i="4" s="1"/>
  <c r="BX161" i="4"/>
  <c r="CB161" i="4" s="1"/>
  <c r="BX160" i="4"/>
  <c r="CB160" i="4" s="1"/>
  <c r="BX159" i="4"/>
  <c r="CB159" i="4" s="1"/>
  <c r="BX158" i="4"/>
  <c r="CB158" i="4" s="1"/>
  <c r="BX157" i="4"/>
  <c r="CB157" i="4" s="1"/>
  <c r="BX156" i="4"/>
  <c r="CB156" i="4" s="1"/>
  <c r="BX155" i="4"/>
  <c r="CB155" i="4" s="1"/>
  <c r="BX154" i="4"/>
  <c r="CB154" i="4" s="1"/>
  <c r="BX153" i="4"/>
  <c r="CB153" i="4" s="1"/>
  <c r="BX152" i="4"/>
  <c r="CB152" i="4" s="1"/>
  <c r="BX151" i="4"/>
  <c r="CB151" i="4" s="1"/>
  <c r="BX150" i="4"/>
  <c r="CB150" i="4" s="1"/>
  <c r="BX149" i="4"/>
  <c r="CB149" i="4" s="1"/>
  <c r="BX148" i="4"/>
  <c r="CB148" i="4" s="1"/>
  <c r="BX147" i="4"/>
  <c r="CB147" i="4" s="1"/>
  <c r="BX146" i="4"/>
  <c r="CB146" i="4" s="1"/>
  <c r="BX145" i="4"/>
  <c r="CB145" i="4" s="1"/>
  <c r="BX144" i="4"/>
  <c r="CB144" i="4" s="1"/>
  <c r="BX143" i="4"/>
  <c r="CB143" i="4" s="1"/>
  <c r="BX142" i="4"/>
  <c r="CB142" i="4" s="1"/>
  <c r="BX141" i="4"/>
  <c r="CB141" i="4" s="1"/>
  <c r="BX140" i="4"/>
  <c r="CB140" i="4" s="1"/>
  <c r="BX139" i="4"/>
  <c r="CB139" i="4" s="1"/>
  <c r="BX138" i="4"/>
  <c r="CB138" i="4" s="1"/>
  <c r="BX137" i="4"/>
  <c r="CB137" i="4" s="1"/>
  <c r="BX136" i="4"/>
  <c r="CB136" i="4" s="1"/>
  <c r="BX135" i="4"/>
  <c r="CB135" i="4" s="1"/>
  <c r="BX134" i="4"/>
  <c r="CB134" i="4" s="1"/>
  <c r="BX133" i="4"/>
  <c r="BX132" i="4"/>
  <c r="BX131" i="4"/>
  <c r="CB131" i="4" s="1"/>
  <c r="BX130" i="4"/>
  <c r="CB130" i="4" s="1"/>
  <c r="BX129" i="4"/>
  <c r="CB129" i="4" s="1"/>
  <c r="BX128" i="4"/>
  <c r="CB128" i="4" s="1"/>
  <c r="BX127" i="4"/>
  <c r="CB127" i="4" s="1"/>
  <c r="BX126" i="4"/>
  <c r="CB126" i="4" s="1"/>
  <c r="BX125" i="4"/>
  <c r="CB125" i="4" s="1"/>
  <c r="BX124" i="4"/>
  <c r="CB124" i="4" s="1"/>
  <c r="BX123" i="4"/>
  <c r="CB123" i="4" s="1"/>
  <c r="BX122" i="4"/>
  <c r="CB122" i="4" s="1"/>
  <c r="BX121" i="4"/>
  <c r="CB121" i="4" s="1"/>
  <c r="BX120" i="4"/>
  <c r="CB120" i="4" s="1"/>
  <c r="BX119" i="4"/>
  <c r="CB119" i="4" s="1"/>
  <c r="BX118" i="4"/>
  <c r="CB118" i="4" s="1"/>
  <c r="BX117" i="4"/>
  <c r="CB117" i="4" s="1"/>
  <c r="BX116" i="4"/>
  <c r="BX115" i="4"/>
  <c r="BX114" i="4"/>
  <c r="CB114" i="4" s="1"/>
  <c r="BX113" i="4"/>
  <c r="CB113" i="4" s="1"/>
  <c r="BX112" i="4"/>
  <c r="CB112" i="4" s="1"/>
  <c r="BX111" i="4"/>
  <c r="CB111" i="4" s="1"/>
  <c r="BX110" i="4"/>
  <c r="CB110" i="4" s="1"/>
  <c r="BX109" i="4"/>
  <c r="BX108" i="4"/>
  <c r="BX107" i="4"/>
  <c r="CB107" i="4" s="1"/>
  <c r="BX106" i="4"/>
  <c r="CB106" i="4" s="1"/>
  <c r="BX105" i="4"/>
  <c r="CB105" i="4" s="1"/>
  <c r="BX104" i="4"/>
  <c r="CB104" i="4" s="1"/>
  <c r="BX103" i="4"/>
  <c r="CB103" i="4" s="1"/>
  <c r="BX102" i="4"/>
  <c r="CB102" i="4" s="1"/>
  <c r="BX101" i="4"/>
  <c r="CB101" i="4" s="1"/>
  <c r="BX100" i="4"/>
  <c r="CB100" i="4" s="1"/>
  <c r="BX99" i="4"/>
  <c r="CB99" i="4" s="1"/>
  <c r="BX98" i="4"/>
  <c r="BX97" i="4"/>
  <c r="CB97" i="4" s="1"/>
  <c r="BX96" i="4"/>
  <c r="CB96" i="4" s="1"/>
  <c r="BX95" i="4"/>
  <c r="CB95" i="4" s="1"/>
  <c r="BX94" i="4"/>
  <c r="CB94" i="4" s="1"/>
  <c r="BX93" i="4"/>
  <c r="CB93" i="4" s="1"/>
  <c r="BX92" i="4"/>
  <c r="CB92" i="4" s="1"/>
  <c r="BX91" i="4"/>
  <c r="CB91" i="4" s="1"/>
  <c r="BX90" i="4"/>
  <c r="CB90" i="4" s="1"/>
  <c r="BX89" i="4"/>
  <c r="CB89" i="4" s="1"/>
  <c r="BX86" i="4"/>
  <c r="CB86" i="4" s="1"/>
  <c r="BX85" i="4"/>
  <c r="CB85" i="4" s="1"/>
  <c r="BX84" i="4"/>
  <c r="CB84" i="4" s="1"/>
  <c r="BX83" i="4"/>
  <c r="CB83" i="4" s="1"/>
  <c r="BX82" i="4"/>
  <c r="BX81" i="4"/>
  <c r="BX80" i="4"/>
  <c r="BX79" i="4"/>
  <c r="BX78" i="4"/>
  <c r="BX77" i="4"/>
  <c r="BX76" i="4"/>
  <c r="BX75" i="4"/>
  <c r="CB75" i="4" s="1"/>
  <c r="BX74" i="4"/>
  <c r="CB74" i="4" s="1"/>
  <c r="BX73" i="4"/>
  <c r="CB73" i="4" s="1"/>
  <c r="BX72" i="4"/>
  <c r="CB72" i="4" s="1"/>
  <c r="BX71" i="4"/>
  <c r="CB71" i="4" s="1"/>
  <c r="BX70" i="4"/>
  <c r="CB70" i="4" s="1"/>
  <c r="BX69" i="4"/>
  <c r="BX68" i="4"/>
  <c r="BX67" i="4"/>
  <c r="BX66" i="4"/>
  <c r="BX65" i="4"/>
  <c r="BX64" i="4"/>
  <c r="BX63" i="4"/>
  <c r="BX62" i="4"/>
  <c r="BX61" i="4"/>
  <c r="BX60" i="4"/>
  <c r="BX59" i="4"/>
  <c r="BX58" i="4"/>
  <c r="BX57" i="4"/>
  <c r="BX56" i="4"/>
  <c r="BX55" i="4"/>
  <c r="BX54" i="4"/>
  <c r="BX53" i="4"/>
  <c r="BX52" i="4"/>
  <c r="CB52" i="4" s="1"/>
  <c r="BX51" i="4"/>
  <c r="BX50" i="4"/>
  <c r="BX49" i="4"/>
  <c r="BX48" i="4"/>
  <c r="BX47" i="4"/>
  <c r="BX46" i="4"/>
  <c r="BX45" i="4"/>
  <c r="BX44" i="4"/>
  <c r="BX43" i="4"/>
  <c r="BX42" i="4"/>
  <c r="CB42" i="4" s="1"/>
  <c r="BX41" i="4"/>
  <c r="CB41" i="4" s="1"/>
  <c r="BX40" i="4"/>
  <c r="CB40" i="4" s="1"/>
  <c r="BX39" i="4"/>
  <c r="CB39" i="4" s="1"/>
  <c r="BX38" i="4"/>
  <c r="BX37" i="4"/>
  <c r="BX36" i="4"/>
  <c r="BX35" i="4"/>
  <c r="BX34" i="4"/>
  <c r="BX33" i="4"/>
  <c r="BX32" i="4"/>
  <c r="BX31" i="4"/>
  <c r="BX30" i="4"/>
  <c r="BX29" i="4"/>
  <c r="BX28" i="4"/>
  <c r="BX27" i="4"/>
  <c r="BX26" i="4"/>
  <c r="BX25" i="4"/>
  <c r="BX24" i="4"/>
  <c r="BX23" i="4"/>
  <c r="BX22" i="4"/>
  <c r="BX21" i="4"/>
  <c r="BX20" i="4"/>
  <c r="BX19" i="4"/>
  <c r="BX18" i="4"/>
  <c r="BX17" i="4"/>
  <c r="BX16" i="4"/>
  <c r="BX15" i="4"/>
  <c r="BX14" i="4"/>
  <c r="BX13" i="4"/>
  <c r="BX12" i="4"/>
  <c r="BX11" i="4"/>
  <c r="CB11" i="4" s="1"/>
  <c r="BX10" i="4"/>
  <c r="BX9" i="4"/>
  <c r="BX8" i="4"/>
  <c r="BX7" i="4"/>
  <c r="BX6" i="4"/>
  <c r="BX5" i="4"/>
  <c r="BX4" i="4"/>
  <c r="BX3" i="4"/>
  <c r="BX2" i="4"/>
  <c r="V2" i="17"/>
  <c r="CB290" i="4"/>
  <c r="CB289" i="4"/>
  <c r="CB109" i="4"/>
  <c r="CB77" i="4"/>
  <c r="CB67" i="4"/>
  <c r="CB66" i="4"/>
  <c r="CB57" i="4"/>
  <c r="CB56" i="4"/>
  <c r="CB55" i="4"/>
  <c r="CB54" i="4"/>
  <c r="CB37" i="4"/>
  <c r="CB36" i="4"/>
  <c r="CB35" i="4"/>
  <c r="CB34" i="4"/>
  <c r="CB26" i="4"/>
  <c r="CB23" i="4"/>
  <c r="CB22" i="4"/>
  <c r="CB14" i="4"/>
  <c r="CB13" i="4"/>
  <c r="CB9" i="4"/>
  <c r="CB8" i="4"/>
  <c r="B158" i="17"/>
  <c r="C158" i="17" s="1"/>
  <c r="D158" i="17" s="1"/>
  <c r="E158" i="17" s="1"/>
  <c r="F158" i="17" s="1"/>
  <c r="G158" i="17" s="1"/>
  <c r="H158" i="17" s="1"/>
  <c r="I158" i="17" s="1"/>
  <c r="J158" i="17" s="1"/>
  <c r="K158" i="17" s="1"/>
  <c r="L158" i="17" s="1"/>
  <c r="M158" i="17" s="1"/>
  <c r="N158" i="17" s="1"/>
  <c r="O158" i="17" s="1"/>
  <c r="P158" i="17" s="1"/>
  <c r="Q158" i="17" s="1"/>
  <c r="R158" i="17" s="1"/>
  <c r="S158" i="17" s="1"/>
  <c r="T158" i="17" s="1"/>
  <c r="U158" i="17" s="1"/>
  <c r="V158" i="17" s="1"/>
  <c r="V156" i="17"/>
  <c r="CB68" i="4" s="1"/>
  <c r="V155" i="17"/>
  <c r="CB133" i="4" s="1"/>
  <c r="V154" i="17"/>
  <c r="CB116" i="4" s="1"/>
  <c r="V153" i="17"/>
  <c r="CB115" i="4" s="1"/>
  <c r="V152" i="17"/>
  <c r="CB18" i="4" s="1"/>
  <c r="V151" i="17"/>
  <c r="V150" i="17"/>
  <c r="V149" i="17"/>
  <c r="V148" i="17"/>
  <c r="V147" i="17"/>
  <c r="V146" i="17"/>
  <c r="V145" i="17"/>
  <c r="V144" i="17"/>
  <c r="V143" i="17"/>
  <c r="CB27" i="4" s="1"/>
  <c r="V142" i="17"/>
  <c r="V141" i="17"/>
  <c r="CB64" i="4" s="1"/>
  <c r="V140" i="17"/>
  <c r="CB38" i="4" s="1"/>
  <c r="V139" i="17"/>
  <c r="V138" i="17"/>
  <c r="V137" i="17"/>
  <c r="V136" i="17"/>
  <c r="V135" i="17"/>
  <c r="V134" i="17"/>
  <c r="V133" i="17"/>
  <c r="V132" i="17"/>
  <c r="V131" i="17"/>
  <c r="V130" i="17"/>
  <c r="V129" i="17"/>
  <c r="CB25" i="4" s="1"/>
  <c r="V128" i="17"/>
  <c r="CB17" i="4" s="1"/>
  <c r="V127" i="17"/>
  <c r="V126" i="17"/>
  <c r="V125" i="17"/>
  <c r="V124" i="17"/>
  <c r="V123" i="17"/>
  <c r="V122" i="17"/>
  <c r="V121" i="17"/>
  <c r="V120" i="17"/>
  <c r="V119" i="17"/>
  <c r="V118" i="17"/>
  <c r="V117" i="17"/>
  <c r="CB78" i="4" s="1"/>
  <c r="V116" i="17"/>
  <c r="V115" i="17"/>
  <c r="V114" i="17"/>
  <c r="V113" i="17"/>
  <c r="V112" i="17"/>
  <c r="V111" i="17"/>
  <c r="CB16" i="4" s="1"/>
  <c r="V110" i="17"/>
  <c r="V109" i="17"/>
  <c r="V108" i="17"/>
  <c r="V107" i="17"/>
  <c r="V106" i="17"/>
  <c r="V105" i="17"/>
  <c r="V104" i="17"/>
  <c r="V103" i="17"/>
  <c r="V102" i="17"/>
  <c r="CB76" i="4" s="1"/>
  <c r="V101" i="17"/>
  <c r="V100" i="17"/>
  <c r="V99" i="17"/>
  <c r="V98" i="17"/>
  <c r="V97" i="17"/>
  <c r="V96" i="17"/>
  <c r="V95" i="17"/>
  <c r="V94" i="17"/>
  <c r="V93" i="17"/>
  <c r="CB45" i="4" s="1"/>
  <c r="V92" i="17"/>
  <c r="V91" i="17"/>
  <c r="V90" i="17"/>
  <c r="V89" i="17"/>
  <c r="V88" i="17"/>
  <c r="V87" i="17"/>
  <c r="V86" i="17"/>
  <c r="V85" i="17"/>
  <c r="V84" i="17"/>
  <c r="CB59" i="4" s="1"/>
  <c r="V83" i="17"/>
  <c r="V82" i="17"/>
  <c r="V81" i="17"/>
  <c r="CB44" i="4" s="1"/>
  <c r="V80" i="17"/>
  <c r="CB58" i="4" s="1"/>
  <c r="V79" i="17"/>
  <c r="V78" i="17"/>
  <c r="V77" i="17"/>
  <c r="V76" i="17"/>
  <c r="V75" i="17"/>
  <c r="V74" i="17"/>
  <c r="V73" i="17"/>
  <c r="V72" i="17"/>
  <c r="V71" i="17"/>
  <c r="V70" i="17"/>
  <c r="CB69" i="4" s="1"/>
  <c r="V69" i="17"/>
  <c r="CB24" i="4" s="1"/>
  <c r="V68" i="17"/>
  <c r="V67" i="17"/>
  <c r="V66" i="17"/>
  <c r="V65" i="17"/>
  <c r="V64" i="17"/>
  <c r="CB43" i="4" s="1"/>
  <c r="V63" i="17"/>
  <c r="V62" i="17"/>
  <c r="V61" i="17"/>
  <c r="V60" i="17"/>
  <c r="V59" i="17"/>
  <c r="V58" i="17"/>
  <c r="V57" i="17"/>
  <c r="V56" i="17"/>
  <c r="V55" i="17"/>
  <c r="V54" i="17"/>
  <c r="V53" i="17"/>
  <c r="V52" i="17"/>
  <c r="V51" i="17"/>
  <c r="V50" i="17"/>
  <c r="V49" i="17"/>
  <c r="V48" i="17"/>
  <c r="V47" i="17"/>
  <c r="V46" i="17"/>
  <c r="V45" i="17"/>
  <c r="CB10" i="4" s="1"/>
  <c r="V44" i="17"/>
  <c r="V43" i="17"/>
  <c r="V42" i="17"/>
  <c r="CB30" i="4" s="1"/>
  <c r="V41" i="17"/>
  <c r="V40" i="17"/>
  <c r="V39" i="17"/>
  <c r="V38" i="17"/>
  <c r="V37" i="17"/>
  <c r="V36" i="17"/>
  <c r="V35" i="17"/>
  <c r="V34" i="17"/>
  <c r="V33" i="17"/>
  <c r="V32" i="17"/>
  <c r="V31" i="17"/>
  <c r="V30" i="17"/>
  <c r="V29" i="17"/>
  <c r="V28" i="17"/>
  <c r="V27" i="17"/>
  <c r="CB12" i="4" s="1"/>
  <c r="V26" i="17"/>
  <c r="V25" i="17"/>
  <c r="V24" i="17"/>
  <c r="V23" i="17"/>
  <c r="V22" i="17"/>
  <c r="V21" i="17"/>
  <c r="V20" i="17"/>
  <c r="V19" i="17"/>
  <c r="V18" i="17"/>
  <c r="V17" i="17"/>
  <c r="V16" i="17"/>
  <c r="V15" i="17"/>
  <c r="V14" i="17"/>
  <c r="V13" i="17"/>
  <c r="V12" i="17"/>
  <c r="V11" i="17"/>
  <c r="V10" i="17"/>
  <c r="V9" i="17"/>
  <c r="V8" i="17"/>
  <c r="V7" i="17"/>
  <c r="V6" i="17"/>
  <c r="V5" i="17"/>
  <c r="V4" i="17"/>
  <c r="V3" i="17"/>
  <c r="S93" i="20" l="1"/>
  <c r="S61" i="19"/>
  <c r="S61" i="25"/>
  <c r="S25" i="29"/>
  <c r="S100" i="26"/>
  <c r="S25" i="23"/>
  <c r="S28" i="19"/>
  <c r="S124" i="29"/>
  <c r="S28" i="25"/>
  <c r="S124" i="23"/>
  <c r="S125" i="20"/>
  <c r="S132" i="26"/>
  <c r="S213" i="23"/>
  <c r="S134" i="26"/>
  <c r="S132" i="20"/>
  <c r="S213" i="29"/>
  <c r="S68" i="19"/>
  <c r="S68" i="25"/>
  <c r="S4" i="25"/>
  <c r="S96" i="26"/>
  <c r="S181" i="23"/>
  <c r="S72" i="20"/>
  <c r="S181" i="29"/>
  <c r="S4" i="19"/>
  <c r="S173" i="29"/>
  <c r="S47" i="26"/>
  <c r="S132" i="25"/>
  <c r="S47" i="20"/>
  <c r="S173" i="23"/>
  <c r="S132" i="19"/>
  <c r="S112" i="29"/>
  <c r="S3" i="19"/>
  <c r="S3" i="25"/>
  <c r="S84" i="26"/>
  <c r="S112" i="23"/>
  <c r="S67" i="20"/>
  <c r="S125" i="29"/>
  <c r="S125" i="23"/>
  <c r="S60" i="19"/>
  <c r="S129" i="20"/>
  <c r="S60" i="25"/>
  <c r="S127" i="26"/>
  <c r="S62" i="19"/>
  <c r="S62" i="25"/>
  <c r="S129" i="26"/>
  <c r="S212" i="23"/>
  <c r="S212" i="29"/>
  <c r="S130" i="20"/>
  <c r="S103" i="26"/>
  <c r="S80" i="19"/>
  <c r="S80" i="25"/>
  <c r="S203" i="23"/>
  <c r="S203" i="29"/>
  <c r="S109" i="20"/>
  <c r="S84" i="23"/>
  <c r="S126" i="20"/>
  <c r="S84" i="29"/>
  <c r="S133" i="26"/>
  <c r="S29" i="19"/>
  <c r="S29" i="25"/>
  <c r="CB132" i="4"/>
  <c r="S106" i="29"/>
  <c r="S106" i="23"/>
  <c r="S31" i="20"/>
  <c r="S116" i="25"/>
  <c r="S31" i="26"/>
  <c r="S116" i="19"/>
  <c r="S161" i="29"/>
  <c r="S108" i="25"/>
  <c r="S23" i="26"/>
  <c r="S161" i="23"/>
  <c r="S108" i="19"/>
  <c r="S23" i="20"/>
  <c r="S32" i="19"/>
  <c r="S32" i="25"/>
  <c r="S267" i="29"/>
  <c r="S267" i="23"/>
  <c r="S249" i="20"/>
  <c r="S244" i="26"/>
  <c r="S15" i="19"/>
  <c r="S15" i="25"/>
  <c r="S57" i="29"/>
  <c r="S57" i="23"/>
  <c r="S257" i="26"/>
  <c r="S237" i="20"/>
  <c r="S31" i="19"/>
  <c r="S31" i="25"/>
  <c r="S266" i="23"/>
  <c r="S266" i="29"/>
  <c r="S248" i="20"/>
  <c r="S262" i="26"/>
  <c r="S63" i="25"/>
  <c r="S130" i="26"/>
  <c r="S131" i="20"/>
  <c r="S126" i="29"/>
  <c r="S126" i="23"/>
  <c r="S63" i="19"/>
  <c r="S121" i="29"/>
  <c r="S81" i="25"/>
  <c r="S121" i="23"/>
  <c r="S110" i="20"/>
  <c r="S104" i="26"/>
  <c r="S81" i="19"/>
  <c r="S162" i="29"/>
  <c r="S109" i="25"/>
  <c r="S109" i="19"/>
  <c r="S24" i="26"/>
  <c r="S162" i="23"/>
  <c r="S24" i="20"/>
  <c r="S108" i="20"/>
  <c r="S99" i="26"/>
  <c r="S120" i="29"/>
  <c r="S79" i="19"/>
  <c r="S79" i="25"/>
  <c r="S120" i="23"/>
  <c r="S131" i="26"/>
  <c r="S210" i="29"/>
  <c r="S27" i="19"/>
  <c r="S27" i="25"/>
  <c r="S210" i="23"/>
  <c r="S124" i="20"/>
  <c r="S2" i="19"/>
  <c r="S2" i="25"/>
  <c r="S180" i="29"/>
  <c r="S83" i="26"/>
  <c r="S180" i="23"/>
  <c r="S66" i="20"/>
  <c r="S55" i="25"/>
  <c r="S89" i="20"/>
  <c r="S85" i="26"/>
  <c r="S24" i="23"/>
  <c r="S24" i="29"/>
  <c r="S55" i="19"/>
  <c r="S49" i="19"/>
  <c r="S49" i="25"/>
  <c r="S20" i="23"/>
  <c r="S20" i="29"/>
  <c r="S110" i="26"/>
  <c r="S122" i="20"/>
  <c r="CB2" i="4"/>
  <c r="CB15" i="4"/>
  <c r="CB28" i="4"/>
  <c r="CB60" i="4"/>
  <c r="S268" i="29"/>
  <c r="S35" i="19"/>
  <c r="S35" i="25"/>
  <c r="S268" i="23"/>
  <c r="S252" i="20"/>
  <c r="S265" i="26"/>
  <c r="S20" i="19"/>
  <c r="S20" i="25"/>
  <c r="S59" i="23"/>
  <c r="S240" i="20"/>
  <c r="S59" i="29"/>
  <c r="S253" i="26"/>
  <c r="S114" i="23"/>
  <c r="S86" i="26"/>
  <c r="S90" i="20"/>
  <c r="S56" i="19"/>
  <c r="S114" i="29"/>
  <c r="S56" i="25"/>
  <c r="CB3" i="4"/>
  <c r="CB29" i="4"/>
  <c r="CB61" i="4"/>
  <c r="CB79" i="4"/>
  <c r="S174" i="23"/>
  <c r="S133" i="25"/>
  <c r="S48" i="20"/>
  <c r="S174" i="29"/>
  <c r="S48" i="26"/>
  <c r="S133" i="19"/>
  <c r="S188" i="23"/>
  <c r="S79" i="26"/>
  <c r="S78" i="20"/>
  <c r="S43" i="25"/>
  <c r="S43" i="19"/>
  <c r="S188" i="29"/>
  <c r="S101" i="26"/>
  <c r="S18" i="23"/>
  <c r="S99" i="20"/>
  <c r="S18" i="29"/>
  <c r="S5" i="19"/>
  <c r="S5" i="25"/>
  <c r="S63" i="23"/>
  <c r="S258" i="26"/>
  <c r="S33" i="19"/>
  <c r="S250" i="20"/>
  <c r="S63" i="29"/>
  <c r="S33" i="25"/>
  <c r="S182" i="29"/>
  <c r="S6" i="19"/>
  <c r="S6" i="25"/>
  <c r="S102" i="26"/>
  <c r="S182" i="23"/>
  <c r="S70" i="20"/>
  <c r="S50" i="25"/>
  <c r="S21" i="23"/>
  <c r="S21" i="29"/>
  <c r="S111" i="26"/>
  <c r="S85" i="20"/>
  <c r="S50" i="19"/>
  <c r="CB4" i="4"/>
  <c r="CB49" i="4"/>
  <c r="CB62" i="4"/>
  <c r="CB80" i="4"/>
  <c r="S211" i="29"/>
  <c r="S59" i="25"/>
  <c r="S211" i="23"/>
  <c r="S126" i="26"/>
  <c r="S128" i="20"/>
  <c r="S59" i="19"/>
  <c r="S183" i="29"/>
  <c r="S7" i="19"/>
  <c r="S7" i="25"/>
  <c r="S105" i="26"/>
  <c r="S183" i="23"/>
  <c r="S71" i="20"/>
  <c r="S23" i="29"/>
  <c r="S54" i="19"/>
  <c r="S54" i="25"/>
  <c r="S23" i="23"/>
  <c r="S88" i="20"/>
  <c r="S80" i="26"/>
  <c r="S246" i="20"/>
  <c r="S61" i="29"/>
  <c r="S268" i="26"/>
  <c r="S26" i="19"/>
  <c r="S26" i="25"/>
  <c r="S61" i="23"/>
  <c r="S260" i="29"/>
  <c r="S260" i="23"/>
  <c r="S238" i="26"/>
  <c r="S235" i="20"/>
  <c r="S13" i="19"/>
  <c r="S13" i="25"/>
  <c r="S62" i="29"/>
  <c r="S240" i="26"/>
  <c r="S30" i="19"/>
  <c r="S30" i="25"/>
  <c r="S62" i="23"/>
  <c r="S247" i="20"/>
  <c r="S36" i="19"/>
  <c r="S36" i="25"/>
  <c r="S269" i="23"/>
  <c r="S245" i="26"/>
  <c r="S253" i="20"/>
  <c r="S269" i="29"/>
  <c r="S236" i="20"/>
  <c r="S14" i="19"/>
  <c r="S14" i="25"/>
  <c r="S261" i="29"/>
  <c r="S261" i="23"/>
  <c r="S248" i="26"/>
  <c r="S94" i="26"/>
  <c r="S201" i="29"/>
  <c r="S76" i="19"/>
  <c r="S76" i="25"/>
  <c r="S201" i="23"/>
  <c r="S105" i="20"/>
  <c r="S13" i="20"/>
  <c r="S4" i="23"/>
  <c r="S4" i="29"/>
  <c r="S13" i="26"/>
  <c r="S98" i="25"/>
  <c r="S98" i="19"/>
  <c r="S242" i="20"/>
  <c r="S263" i="29"/>
  <c r="S269" i="26"/>
  <c r="S22" i="19"/>
  <c r="S22" i="25"/>
  <c r="S263" i="23"/>
  <c r="S196" i="29"/>
  <c r="S66" i="19"/>
  <c r="S66" i="25"/>
  <c r="S196" i="23"/>
  <c r="S96" i="20"/>
  <c r="S112" i="26"/>
  <c r="CB5" i="4"/>
  <c r="CB31" i="4"/>
  <c r="CB50" i="4"/>
  <c r="CB63" i="4"/>
  <c r="CB81" i="4"/>
  <c r="S98" i="20"/>
  <c r="S82" i="26"/>
  <c r="S69" i="19"/>
  <c r="S69" i="25"/>
  <c r="S197" i="23"/>
  <c r="S197" i="29"/>
  <c r="S56" i="23"/>
  <c r="S12" i="25"/>
  <c r="S237" i="26"/>
  <c r="S234" i="20"/>
  <c r="S56" i="29"/>
  <c r="S12" i="19"/>
  <c r="S16" i="25"/>
  <c r="S209" i="23"/>
  <c r="S209" i="29"/>
  <c r="S128" i="26"/>
  <c r="S77" i="20"/>
  <c r="S16" i="19"/>
  <c r="S22" i="29"/>
  <c r="S97" i="26"/>
  <c r="S22" i="23"/>
  <c r="S86" i="20"/>
  <c r="S51" i="19"/>
  <c r="S51" i="25"/>
  <c r="S91" i="20"/>
  <c r="S87" i="26"/>
  <c r="S57" i="19"/>
  <c r="S57" i="25"/>
  <c r="S194" i="29"/>
  <c r="S194" i="23"/>
  <c r="S251" i="20"/>
  <c r="S259" i="26"/>
  <c r="S34" i="25"/>
  <c r="S34" i="19"/>
  <c r="S64" i="29"/>
  <c r="S64" i="23"/>
  <c r="S77" i="25"/>
  <c r="S119" i="29"/>
  <c r="S106" i="20"/>
  <c r="S95" i="26"/>
  <c r="S119" i="23"/>
  <c r="S77" i="19"/>
  <c r="S254" i="20"/>
  <c r="S65" i="23"/>
  <c r="S65" i="29"/>
  <c r="S264" i="26"/>
  <c r="S37" i="19"/>
  <c r="S37" i="25"/>
  <c r="S27" i="23"/>
  <c r="S27" i="29"/>
  <c r="S111" i="20"/>
  <c r="S106" i="26"/>
  <c r="S82" i="25"/>
  <c r="S82" i="19"/>
  <c r="S67" i="25"/>
  <c r="S116" i="29"/>
  <c r="S116" i="23"/>
  <c r="S97" i="20"/>
  <c r="S113" i="26"/>
  <c r="S67" i="19"/>
  <c r="CB6" i="4"/>
  <c r="CB20" i="4"/>
  <c r="CB32" i="4"/>
  <c r="CB51" i="4"/>
  <c r="CB82" i="4"/>
  <c r="S241" i="20"/>
  <c r="S60" i="23"/>
  <c r="S60" i="29"/>
  <c r="S254" i="26"/>
  <c r="S21" i="19"/>
  <c r="S21" i="25"/>
  <c r="S95" i="20"/>
  <c r="S109" i="26"/>
  <c r="S65" i="19"/>
  <c r="S65" i="25"/>
  <c r="S115" i="23"/>
  <c r="S115" i="29"/>
  <c r="S8" i="25"/>
  <c r="S70" i="26"/>
  <c r="S184" i="23"/>
  <c r="S46" i="20"/>
  <c r="S184" i="29"/>
  <c r="S8" i="19"/>
  <c r="S207" i="23"/>
  <c r="S122" i="26"/>
  <c r="S119" i="20"/>
  <c r="S9" i="19"/>
  <c r="S9" i="25"/>
  <c r="S207" i="29"/>
  <c r="S87" i="20"/>
  <c r="S78" i="26"/>
  <c r="S53" i="19"/>
  <c r="S53" i="25"/>
  <c r="S81" i="23"/>
  <c r="S81" i="29"/>
  <c r="S264" i="29"/>
  <c r="S251" i="26"/>
  <c r="S23" i="19"/>
  <c r="S23" i="25"/>
  <c r="S264" i="23"/>
  <c r="S243" i="20"/>
  <c r="S58" i="19"/>
  <c r="S58" i="25"/>
  <c r="S82" i="23"/>
  <c r="S82" i="29"/>
  <c r="S92" i="20"/>
  <c r="S88" i="26"/>
  <c r="S262" i="23"/>
  <c r="S238" i="20"/>
  <c r="S266" i="26"/>
  <c r="S262" i="29"/>
  <c r="S17" i="19"/>
  <c r="S17" i="25"/>
  <c r="S107" i="26"/>
  <c r="S185" i="29"/>
  <c r="S38" i="19"/>
  <c r="S38" i="25"/>
  <c r="S185" i="23"/>
  <c r="S121" i="20"/>
  <c r="S239" i="20"/>
  <c r="S58" i="29"/>
  <c r="S272" i="26"/>
  <c r="S18" i="19"/>
  <c r="S18" i="25"/>
  <c r="S58" i="23"/>
  <c r="CB7" i="4"/>
  <c r="CB21" i="4"/>
  <c r="CB33" i="4"/>
  <c r="CB53" i="4"/>
  <c r="CB65" i="4"/>
  <c r="CB98" i="4"/>
  <c r="S10" i="19"/>
  <c r="S10" i="25"/>
  <c r="S122" i="29"/>
  <c r="S122" i="23"/>
  <c r="S123" i="26"/>
  <c r="S120" i="20"/>
  <c r="S24" i="19"/>
  <c r="S143" i="29"/>
  <c r="S24" i="25"/>
  <c r="S143" i="23"/>
  <c r="S244" i="20"/>
  <c r="S252" i="26"/>
  <c r="S44" i="25"/>
  <c r="S189" i="29"/>
  <c r="S189" i="23"/>
  <c r="S44" i="19"/>
  <c r="S89" i="26"/>
  <c r="S79" i="20"/>
  <c r="S45" i="25"/>
  <c r="S190" i="29"/>
  <c r="S68" i="20"/>
  <c r="S190" i="23"/>
  <c r="S90" i="26"/>
  <c r="S45" i="19"/>
  <c r="S202" i="23"/>
  <c r="S78" i="19"/>
  <c r="S107" i="20"/>
  <c r="S98" i="26"/>
  <c r="S78" i="25"/>
  <c r="S202" i="29"/>
  <c r="S265" i="23"/>
  <c r="S245" i="20"/>
  <c r="S267" i="26"/>
  <c r="S25" i="19"/>
  <c r="S265" i="29"/>
  <c r="S25" i="25"/>
  <c r="S195" i="23"/>
  <c r="S94" i="20"/>
  <c r="S195" i="29"/>
  <c r="S64" i="19"/>
  <c r="S64" i="25"/>
  <c r="S108" i="26"/>
  <c r="S30" i="26"/>
  <c r="S167" i="29"/>
  <c r="S30" i="20"/>
  <c r="S167" i="23"/>
  <c r="S115" i="19"/>
  <c r="S115" i="25"/>
  <c r="CB108" i="4"/>
  <c r="C117" i="2"/>
  <c r="B288" i="4"/>
  <c r="C288" i="4" s="1"/>
  <c r="D288" i="4" s="1"/>
  <c r="E288" i="4" s="1"/>
  <c r="F288" i="4" s="1"/>
  <c r="G288" i="4" s="1"/>
  <c r="H288" i="4" l="1"/>
  <c r="I288" i="4" s="1"/>
  <c r="J288" i="4" s="1"/>
  <c r="K288" i="4" s="1"/>
  <c r="L288" i="4" s="1"/>
  <c r="M288" i="4" s="1"/>
  <c r="N288" i="4" s="1"/>
  <c r="O288" i="4" s="1"/>
  <c r="P288" i="4" s="1"/>
  <c r="Q288" i="4" s="1"/>
  <c r="R288" i="4" s="1"/>
  <c r="S288" i="4" s="1"/>
  <c r="T288" i="4" s="1"/>
  <c r="U288" i="4" s="1"/>
  <c r="V288" i="4" s="1"/>
  <c r="W288" i="4" s="1"/>
  <c r="X288" i="4" s="1"/>
  <c r="Y288" i="4" s="1"/>
  <c r="Z288" i="4" s="1"/>
  <c r="AA288" i="4" s="1"/>
  <c r="AB288" i="4" s="1"/>
  <c r="AC288" i="4" s="1"/>
  <c r="AD288" i="4" s="1"/>
  <c r="AE288" i="4" s="1"/>
  <c r="AF288" i="4" s="1"/>
  <c r="AG288" i="4" s="1"/>
  <c r="AH288" i="4" s="1"/>
  <c r="AI288" i="4" s="1"/>
  <c r="AJ288" i="4" s="1"/>
  <c r="AK288" i="4" s="1"/>
  <c r="AL288" i="4" s="1"/>
  <c r="AM288" i="4" s="1"/>
  <c r="AN288" i="4" s="1"/>
  <c r="AO288" i="4" s="1"/>
  <c r="AP288" i="4" s="1"/>
  <c r="AQ288" i="4" s="1"/>
  <c r="AR288" i="4" s="1"/>
  <c r="AS288" i="4" s="1"/>
  <c r="AT288" i="4" s="1"/>
  <c r="AU288" i="4" s="1"/>
  <c r="AV288" i="4" s="1"/>
  <c r="AW288" i="4" s="1"/>
  <c r="AX288" i="4" s="1"/>
  <c r="AY288" i="4" s="1"/>
  <c r="AZ288" i="4" s="1"/>
  <c r="BA288" i="4" s="1"/>
  <c r="BB288" i="4" s="1"/>
  <c r="BC288" i="4" s="1"/>
  <c r="BD288" i="4" s="1"/>
  <c r="BE288" i="4" s="1"/>
  <c r="BF288" i="4" s="1"/>
  <c r="BG288" i="4" s="1"/>
  <c r="BH288" i="4" s="1"/>
  <c r="BI288" i="4" s="1"/>
  <c r="BJ288" i="4" s="1"/>
  <c r="BK288" i="4" s="1"/>
  <c r="BL288" i="4" s="1"/>
  <c r="BM288" i="4" s="1"/>
  <c r="BN288" i="4" s="1"/>
  <c r="BO288" i="4" s="1"/>
  <c r="BP288" i="4" s="1"/>
  <c r="BQ288" i="4" s="1"/>
  <c r="BR288" i="4" s="1"/>
  <c r="BS288" i="4" s="1"/>
  <c r="BT288" i="4" s="1"/>
  <c r="BU288" i="4" s="1"/>
  <c r="BV288" i="4" s="1"/>
  <c r="BW288" i="4" s="1"/>
  <c r="BX288" i="4" s="1"/>
  <c r="BY288" i="4" s="1"/>
  <c r="BZ288" i="4" s="1"/>
  <c r="CA288" i="4" s="1"/>
  <c r="CB288" i="4" s="1"/>
</calcChain>
</file>

<file path=xl/sharedStrings.xml><?xml version="1.0" encoding="utf-8"?>
<sst xmlns="http://schemas.openxmlformats.org/spreadsheetml/2006/main" count="86725" uniqueCount="4249">
  <si>
    <t>Dist. Type</t>
  </si>
  <si>
    <t>(All)</t>
  </si>
  <si>
    <t>Drop Type</t>
  </si>
  <si>
    <t>Spring</t>
  </si>
  <si>
    <t>Ant Drop Dte</t>
  </si>
  <si>
    <t>Distribution</t>
  </si>
  <si>
    <t>Print Size</t>
  </si>
  <si>
    <t>NEU7R9DQQQ01</t>
  </si>
  <si>
    <t>NEU7R9DQQQ30</t>
  </si>
  <si>
    <t>PSU7R9DQQQ01</t>
  </si>
  <si>
    <t>PSU7R9DQQQ30</t>
  </si>
  <si>
    <t>SFA7R9DQQQ01</t>
  </si>
  <si>
    <t>UAT7D9DQQQ01</t>
  </si>
  <si>
    <t>UTO7D9DQQQ01</t>
  </si>
  <si>
    <t>UTO7D9DQQQ30</t>
  </si>
  <si>
    <t>HUA7R9DQQQ01</t>
  </si>
  <si>
    <t>LGW7R9DQQQ01</t>
  </si>
  <si>
    <t>LOM1R9DQQQ01</t>
  </si>
  <si>
    <t>UNC1W9DQQQ01</t>
  </si>
  <si>
    <t>CBU7R9DQQQ01</t>
  </si>
  <si>
    <t>CLU1D9DQQQ01</t>
  </si>
  <si>
    <t>EIU1D9DQQQ01</t>
  </si>
  <si>
    <t>KEN7R9DQQQ01</t>
  </si>
  <si>
    <t>NAV1S9DQQQ01</t>
  </si>
  <si>
    <t>SSB7R9DQQQ01</t>
  </si>
  <si>
    <t>SSB7R9DQQQ30</t>
  </si>
  <si>
    <t>TUL1D9DQQQ01</t>
  </si>
  <si>
    <t>TUL1D9DQQQ30</t>
  </si>
  <si>
    <t>URO1R9DQQQ01</t>
  </si>
  <si>
    <t>WFU1R9DQQQ01</t>
  </si>
  <si>
    <t>CSU1D9DQQQ01</t>
  </si>
  <si>
    <t>HBT1S9DQQQ01</t>
  </si>
  <si>
    <t>LAF1R9DQQQ01</t>
  </si>
  <si>
    <t>MAR1R9DQQQ01</t>
  </si>
  <si>
    <t>USA7R9DQQQ01</t>
  </si>
  <si>
    <t>WVU1R9DQQQ01</t>
  </si>
  <si>
    <t>WVU1R9DQQQ30</t>
  </si>
  <si>
    <t>APP1R9DQQQ01</t>
  </si>
  <si>
    <t>BRD1R9DQQQ01</t>
  </si>
  <si>
    <t>CAT1D9DQQQ01</t>
  </si>
  <si>
    <t>CCO1R9DQQQ01</t>
  </si>
  <si>
    <t>COB1W9DQQQ01</t>
  </si>
  <si>
    <t>GMU1R9DQQQ01</t>
  </si>
  <si>
    <t>JMU1R9DQQQ01</t>
  </si>
  <si>
    <t>MIA1R9DQQQ01</t>
  </si>
  <si>
    <t>MST1R9DQQQ01</t>
  </si>
  <si>
    <t>MST1R9DQQQ30</t>
  </si>
  <si>
    <t>MTH1R9DQQQ01</t>
  </si>
  <si>
    <t>OWU1R9DQQQ01</t>
  </si>
  <si>
    <t>STL1R9DQQQ01</t>
  </si>
  <si>
    <t>UIL1R9DQQQ01</t>
  </si>
  <si>
    <t>UND1R9DQQQ01</t>
  </si>
  <si>
    <t>USI1R9DQQQ01</t>
  </si>
  <si>
    <t>WWU1D9DQQQ01</t>
  </si>
  <si>
    <t>BRU1R9DQQQ01</t>
  </si>
  <si>
    <t>BRU1R9DQQQ31</t>
  </si>
  <si>
    <t>CMI1R9DQQQ01</t>
  </si>
  <si>
    <t>CUP1R9DQQQ01</t>
  </si>
  <si>
    <t>CUP1R9DQQQ30</t>
  </si>
  <si>
    <t>DRK1R9DQQQ01</t>
  </si>
  <si>
    <t>DRK1R9DQQQ30</t>
  </si>
  <si>
    <t>PAU1R9DQQQ01</t>
  </si>
  <si>
    <t>SIE1R9DQQQ01</t>
  </si>
  <si>
    <t>SIE1R9DQQQ30</t>
  </si>
  <si>
    <t>SLP1R9DQQQ01</t>
  </si>
  <si>
    <t>TAM1D9DQQQ01</t>
  </si>
  <si>
    <t>TAM1D9DQQQ30</t>
  </si>
  <si>
    <t>TLN1R9DQQQ01</t>
  </si>
  <si>
    <t>UDE1R9DQQQ01</t>
  </si>
  <si>
    <t>UME1R9DQQQ01</t>
  </si>
  <si>
    <t>UPT1W9DQQQ01</t>
  </si>
  <si>
    <t>AUB1W9DQQQ01</t>
  </si>
  <si>
    <t>CWM1W9DQQQ01</t>
  </si>
  <si>
    <t>CWM1W9DQQQ30</t>
  </si>
  <si>
    <t>EKU1D9DQQQ01</t>
  </si>
  <si>
    <t>FAU1R9DQQQ01</t>
  </si>
  <si>
    <t>FLU1W9DQQQ01</t>
  </si>
  <si>
    <t>GAT1D9DQQQ02</t>
  </si>
  <si>
    <t>GAT1D9DQQQ31</t>
  </si>
  <si>
    <t>IAT1R9DQQQ01</t>
  </si>
  <si>
    <t>IAT1R9DQQQ30</t>
  </si>
  <si>
    <t>IUP1R9DQQQ01</t>
  </si>
  <si>
    <t>JSU1R9DQQQ01</t>
  </si>
  <si>
    <t>MLG1R9DQQQ01</t>
  </si>
  <si>
    <t>NCG1R9DQQQ01</t>
  </si>
  <si>
    <t>NCH1R9DQQQ01</t>
  </si>
  <si>
    <t>NSU1S9DQQQ01</t>
  </si>
  <si>
    <t>NYO1R9DQQQ01</t>
  </si>
  <si>
    <t>OHU1R9DQQQ01</t>
  </si>
  <si>
    <t>OHU1R9DQQQ30</t>
  </si>
  <si>
    <t>OTT1R9DQQQ01</t>
  </si>
  <si>
    <t>OTT1R9DQQQ30</t>
  </si>
  <si>
    <t>PPC1D9DQQQ01</t>
  </si>
  <si>
    <t>RAD1R9DQQQ01</t>
  </si>
  <si>
    <t>RUT1R9DQQQ01</t>
  </si>
  <si>
    <t>SNC1R9DQQQ01</t>
  </si>
  <si>
    <t>SSS4R9DQQQ01</t>
  </si>
  <si>
    <t>SSS5R9DQQQ01</t>
  </si>
  <si>
    <t>SSS6R9DQQQ02</t>
  </si>
  <si>
    <t>TTU1D9DQQQ01</t>
  </si>
  <si>
    <t>TTU1D9DQQQ30</t>
  </si>
  <si>
    <t>UAZ1W9DQQQ01</t>
  </si>
  <si>
    <t>UGA1D9DQQQ01</t>
  </si>
  <si>
    <t>UIS1R9DQQQ01</t>
  </si>
  <si>
    <t>UIS1R9DQQQ30</t>
  </si>
  <si>
    <t>UMB1R9DQQQ01</t>
  </si>
  <si>
    <t>UMI1W9DQQQ01</t>
  </si>
  <si>
    <t>UMS1D9DQQQ01</t>
  </si>
  <si>
    <t>USM1W9DQQQ01</t>
  </si>
  <si>
    <t>USM1W9DQQQ30</t>
  </si>
  <si>
    <t>UWS1W9DQQQ01</t>
  </si>
  <si>
    <t>WAL1R9DQQQ01</t>
  </si>
  <si>
    <t>WAU1R9DQQQ01</t>
  </si>
  <si>
    <t>WCH1R9DQQQ02</t>
  </si>
  <si>
    <t>WCH1R9DQQQ31</t>
  </si>
  <si>
    <t>WMD1R9DQQQ01</t>
  </si>
  <si>
    <t>WPL1R9DQQQ01</t>
  </si>
  <si>
    <t>WRI1S9DQQQ01</t>
  </si>
  <si>
    <t>WRI1S9DQQQ30</t>
  </si>
  <si>
    <t>KST1R9DQQQ01</t>
  </si>
  <si>
    <t>MSS1R9DQQQ01</t>
  </si>
  <si>
    <t>OBE1R9DQQQ01</t>
  </si>
  <si>
    <t>TRU1R9DQQQ01</t>
  </si>
  <si>
    <t>UCF1W9DQQQ01</t>
  </si>
  <si>
    <t>BAL1R9DQQQ01</t>
  </si>
  <si>
    <t>CCF7W9DQQQ01</t>
  </si>
  <si>
    <t>ETN1R9DQQQ01</t>
  </si>
  <si>
    <t>JHU1R9DQQQ01</t>
  </si>
  <si>
    <t>JHU1R9DQQQ30</t>
  </si>
  <si>
    <t>MLR1R9DQQQ01</t>
  </si>
  <si>
    <t>MLR1R9DQQQ30</t>
  </si>
  <si>
    <t>SFS1D9DQQQ02</t>
  </si>
  <si>
    <t>SFS1D9DQQQ30</t>
  </si>
  <si>
    <t>UDA1R9DQQQ01</t>
  </si>
  <si>
    <t>UMD1R9DQQQ01</t>
  </si>
  <si>
    <t>UMD1R9DQQQ30</t>
  </si>
  <si>
    <t>WDN1R9DQQQ01</t>
  </si>
  <si>
    <t>WDN1R9DQQQ30</t>
  </si>
  <si>
    <t>WEC1D9DQQQ01</t>
  </si>
  <si>
    <t>YLU1W9DQQQ01</t>
  </si>
  <si>
    <t>BLU1R9DQQQ01</t>
  </si>
  <si>
    <t>BSC1R9DQQQ01</t>
  </si>
  <si>
    <t>CRU1R9DQQQ01</t>
  </si>
  <si>
    <t>ILU1R9DQQQ01</t>
  </si>
  <si>
    <t>MIS1R9DQQQ01</t>
  </si>
  <si>
    <t>SFL1R9DQQQ01</t>
  </si>
  <si>
    <t>SMU1D9DQQQ01</t>
  </si>
  <si>
    <t>TSM1R9DQQQ01</t>
  </si>
  <si>
    <t>UAR1R9DQQQ01</t>
  </si>
  <si>
    <t>UCB1R9DQQQ01</t>
  </si>
  <si>
    <t>BLM1R9DQQQ01</t>
  </si>
  <si>
    <t>UHA1R9DQQQ01</t>
  </si>
  <si>
    <t>ASU1R9DQQQ01</t>
  </si>
  <si>
    <t>ECU1D9DQQQ01</t>
  </si>
  <si>
    <t>ERA1R9DQQQ01</t>
  </si>
  <si>
    <t>FRP1R9DQQQ01</t>
  </si>
  <si>
    <t>IND1W9DQQQ01</t>
  </si>
  <si>
    <t>LAS1R9DQQQ01</t>
  </si>
  <si>
    <t>MIC1R9DQQQ01</t>
  </si>
  <si>
    <t>NCW1R9DQQQ01</t>
  </si>
  <si>
    <t>NWM1D9DQQQ01</t>
  </si>
  <si>
    <t>NWM1D9DQQQ30</t>
  </si>
  <si>
    <t>OKU1R9DQQQ01</t>
  </si>
  <si>
    <t>SEP1D9DQQQ01</t>
  </si>
  <si>
    <t>SIC1R9DQQQ01</t>
  </si>
  <si>
    <t>SJS1R9DQQQ01</t>
  </si>
  <si>
    <t>SLU1W9DQQQ01</t>
  </si>
  <si>
    <t>SSC1S9DQQQ01</t>
  </si>
  <si>
    <t>TNT1R9DQQQ01</t>
  </si>
  <si>
    <t>UCI1R9DQQQ01</t>
  </si>
  <si>
    <t>UHO1D9DQQQ01</t>
  </si>
  <si>
    <t>UKS1R9DQQQ01</t>
  </si>
  <si>
    <t>UNI1D9DQQQ01</t>
  </si>
  <si>
    <t>UNT1R9DQQQ01</t>
  </si>
  <si>
    <t>VLD1R9DQQQ01</t>
  </si>
  <si>
    <t>VNU1D9DQQQ01</t>
  </si>
  <si>
    <t>WSU1R9DQQQ01</t>
  </si>
  <si>
    <t>BGS1R9DQQQ01</t>
  </si>
  <si>
    <t>DST1D9DQQQ01</t>
  </si>
  <si>
    <t>VAT1R9DQQQ01</t>
  </si>
  <si>
    <t>WML1R9DQQQ01</t>
  </si>
  <si>
    <t>Grand Total</t>
  </si>
  <si>
    <t>Spring B</t>
  </si>
  <si>
    <t>PSU7R9DQBQ01</t>
  </si>
  <si>
    <t>PSU7R9DQBQ30</t>
  </si>
  <si>
    <t>SFA7R9DQBQ01</t>
  </si>
  <si>
    <t>UAT7D9DQBQ01</t>
  </si>
  <si>
    <t>APP1R9DQBQ01</t>
  </si>
  <si>
    <t>APP1R9DQBQ30</t>
  </si>
  <si>
    <t>AUB1W9DQBQ01</t>
  </si>
  <si>
    <t>BRD1R9DQBQ01</t>
  </si>
  <si>
    <t>BRU1R9DQBQ01</t>
  </si>
  <si>
    <t>BRU1R9DQBQ31</t>
  </si>
  <si>
    <t>CCO1R9DQBQ01</t>
  </si>
  <si>
    <t>CLU1D9DQBQ01</t>
  </si>
  <si>
    <t>CMI1R9DQBQ01</t>
  </si>
  <si>
    <t>COB1W9DQBQ01</t>
  </si>
  <si>
    <t>CSU1D9DQBQ01</t>
  </si>
  <si>
    <t>CUP1R9DQBQ01</t>
  </si>
  <si>
    <t>CUP1R9DQBQ30</t>
  </si>
  <si>
    <t>CWM1W9DQBQ01</t>
  </si>
  <si>
    <t>CWM1W9DQBQ30</t>
  </si>
  <si>
    <t>DRK1R9DQBQ01</t>
  </si>
  <si>
    <t>DRK1R9DQBQ30</t>
  </si>
  <si>
    <t>EIU1D9DQBQ01</t>
  </si>
  <si>
    <t>EKU1D9DQBQ01</t>
  </si>
  <si>
    <t>FAU1R9DQBQ01</t>
  </si>
  <si>
    <t>FLU1W9DQBQ01</t>
  </si>
  <si>
    <t>GAT1D9DQBQ01</t>
  </si>
  <si>
    <t>GAT1D9DQBQ30</t>
  </si>
  <si>
    <t>GMU1R9DQBQ01</t>
  </si>
  <si>
    <t>HBT1S9DQBQ01</t>
  </si>
  <si>
    <t>IAT1R9DQBQ01</t>
  </si>
  <si>
    <t>IAT1R9DQBQ30</t>
  </si>
  <si>
    <t>IUP1R9DQBQ01</t>
  </si>
  <si>
    <t>JMU1R9DQBQ01</t>
  </si>
  <si>
    <t>JSU1R9DQBQ01</t>
  </si>
  <si>
    <t>LOM1R9DQBQ01</t>
  </si>
  <si>
    <t>MIA1R9DQBQ01</t>
  </si>
  <si>
    <t>MLG1R9DQBQ01</t>
  </si>
  <si>
    <t>MST1R9DQBQ01</t>
  </si>
  <si>
    <t>MST1R9DQBQ30</t>
  </si>
  <si>
    <t>NCG1R9DQBQ01</t>
  </si>
  <si>
    <t>NCH1R9DQBQ01</t>
  </si>
  <si>
    <t>NSU1S9DQBQ01</t>
  </si>
  <si>
    <t>NYO1R9DQBQ01</t>
  </si>
  <si>
    <t>OHU1R9DQBQ01</t>
  </si>
  <si>
    <t>OHU1R9DQBQ30</t>
  </si>
  <si>
    <t>OTT1R9DQBQ01</t>
  </si>
  <si>
    <t>OWU1R9DQBQ01</t>
  </si>
  <si>
    <t>PPC1D9DQBQ01</t>
  </si>
  <si>
    <t>RAD1R9DQBQ01</t>
  </si>
  <si>
    <t>RUT1R9DQBQ01</t>
  </si>
  <si>
    <t>SIE1R9DQBQ01</t>
  </si>
  <si>
    <t>SLP1R9DQBQ01</t>
  </si>
  <si>
    <t>SNC1R9DQBQ01</t>
  </si>
  <si>
    <t>SSS4R9DQBQ01</t>
  </si>
  <si>
    <t>SSS5R9DQBQ01</t>
  </si>
  <si>
    <t>SSS6R9DQBQ02</t>
  </si>
  <si>
    <t>STL1R9DQBQ01</t>
  </si>
  <si>
    <t>TAM1D9DQBQ01</t>
  </si>
  <si>
    <t>TLN1R9DQBQ01</t>
  </si>
  <si>
    <t>TTU1D9DQBQ01</t>
  </si>
  <si>
    <t>TUL1D9DQBQ01</t>
  </si>
  <si>
    <t>TUL1D9DQBQ30</t>
  </si>
  <si>
    <t>UAZ1W9DQBQ01</t>
  </si>
  <si>
    <t>UGA1D9DQBQ01</t>
  </si>
  <si>
    <t>UIL1R9DQBQ01</t>
  </si>
  <si>
    <t>UIS1R9DQBQ01</t>
  </si>
  <si>
    <t>UIS1R9DQBQ30</t>
  </si>
  <si>
    <t>UMB1R9DQBQ01</t>
  </si>
  <si>
    <t>UMI1W9DQBQ01</t>
  </si>
  <si>
    <t>UMS1D9DQBQ01</t>
  </si>
  <si>
    <t>UNC1W9DQBQ01</t>
  </si>
  <si>
    <t>URO1R9DQBQ01</t>
  </si>
  <si>
    <t>USI1R9DQBQ01</t>
  </si>
  <si>
    <t>USM1W9DQBQ01</t>
  </si>
  <si>
    <t>USM1W9DQBQ30</t>
  </si>
  <si>
    <t>UTO7D9DQBQ01</t>
  </si>
  <si>
    <t>UWS1W9DQBQ01</t>
  </si>
  <si>
    <t>WAL1R9DQBQ01</t>
  </si>
  <si>
    <t>WAU1R9DQBQ01</t>
  </si>
  <si>
    <t>WCH1R9DQBQ01</t>
  </si>
  <si>
    <t>WCH1R9DQBQ30</t>
  </si>
  <si>
    <t>WMD1R9DQBQ01</t>
  </si>
  <si>
    <t>WPL1R9DQBQ02</t>
  </si>
  <si>
    <t>WRI1S9DQBQ01</t>
  </si>
  <si>
    <t>WRI1S9DQBQ30</t>
  </si>
  <si>
    <t>WVU1R9DQBQ01</t>
  </si>
  <si>
    <t>WVU1R9DQBQ30</t>
  </si>
  <si>
    <t>BAL1R9DQBQ01</t>
  </si>
  <si>
    <t>CCF7W9DQBQ01</t>
  </si>
  <si>
    <t>JHU1R9DQBQ01</t>
  </si>
  <si>
    <t>JHU1R9DQBQ30</t>
  </si>
  <si>
    <t>KEN7R9DQBQ01</t>
  </si>
  <si>
    <t>MLR1R9DQBQ01</t>
  </si>
  <si>
    <t>MTH1R9DQBQ01</t>
  </si>
  <si>
    <t>NEU7R9DQBQ01</t>
  </si>
  <si>
    <t>NEU7R9DQBQ30</t>
  </si>
  <si>
    <t>SFS1D9DQBQ01</t>
  </si>
  <si>
    <t>SFS1D9DQBQ30</t>
  </si>
  <si>
    <t>UDA1R9DQBQ01</t>
  </si>
  <si>
    <t>WDN1R9DQBQ01</t>
  </si>
  <si>
    <t>WDN1R9DQBQ30</t>
  </si>
  <si>
    <t>YLU1W9DQBQ01</t>
  </si>
  <si>
    <t>ETN1R9DQBQ01</t>
  </si>
  <si>
    <t>LAF1R9DQBQ01</t>
  </si>
  <si>
    <t>MAR1R9DQBQ01</t>
  </si>
  <si>
    <t>NAV1S9DQBQ01</t>
  </si>
  <si>
    <t>UDE1R9DQBQ01</t>
  </si>
  <si>
    <t>UMD1R9DQBQ01</t>
  </si>
  <si>
    <t>UMD1R9DQBQ30</t>
  </si>
  <si>
    <t>WEC1D9DQBQ01</t>
  </si>
  <si>
    <t>WWU1D9DQBQ01</t>
  </si>
  <si>
    <t>SM</t>
  </si>
  <si>
    <t>School Code</t>
  </si>
  <si>
    <t>School</t>
  </si>
  <si>
    <t>Sponsor</t>
  </si>
  <si>
    <t>Year</t>
  </si>
  <si>
    <t>Program</t>
  </si>
  <si>
    <t>PP Status</t>
  </si>
  <si>
    <t>Drop Act #</t>
  </si>
  <si>
    <t>Final Lbl Count</t>
  </si>
  <si>
    <t>Anticipated Target Size</t>
  </si>
  <si>
    <t>OC_Label Type</t>
  </si>
  <si>
    <t>Act Lbl Rec Dte</t>
  </si>
  <si>
    <t>Status Date</t>
  </si>
  <si>
    <t>Act Drop Dte</t>
  </si>
  <si>
    <t>Order By Deadline</t>
  </si>
  <si>
    <t>MH Status</t>
  </si>
  <si>
    <t>PP Status Note</t>
  </si>
  <si>
    <t>Go to Build Components</t>
  </si>
  <si>
    <t>Go to Mail Services</t>
  </si>
  <si>
    <t>Ship Tracking #</t>
  </si>
  <si>
    <t>Season</t>
  </si>
  <si>
    <t>Focus</t>
  </si>
  <si>
    <t>PP Rank</t>
  </si>
  <si>
    <t>Actual Print Date</t>
  </si>
  <si>
    <t>Brochure Printed Date</t>
  </si>
  <si>
    <t>Label Rec. Date</t>
  </si>
  <si>
    <t>Scheme</t>
  </si>
  <si>
    <t>Adcode</t>
  </si>
  <si>
    <t>UnEndorsed</t>
  </si>
  <si>
    <t>Actual Target Group</t>
  </si>
  <si>
    <t>Actual Target Size</t>
  </si>
  <si>
    <t>Anticipated Target Group</t>
  </si>
  <si>
    <t>Creative Notes</t>
  </si>
  <si>
    <t>Live Stamp</t>
  </si>
  <si>
    <t>Mail House Notes</t>
  </si>
  <si>
    <t>No School Inserts</t>
  </si>
  <si>
    <t>Percent Above Anticipated Target</t>
  </si>
  <si>
    <t>Print House Notes</t>
  </si>
  <si>
    <t>Truckload Distribution</t>
  </si>
  <si>
    <t>Void</t>
  </si>
  <si>
    <t>Void Reason</t>
  </si>
  <si>
    <t>Mail House</t>
  </si>
  <si>
    <t>OC_Ordinal</t>
  </si>
  <si>
    <t>Print Batch Name</t>
  </si>
  <si>
    <t>OC_Print Job Date</t>
  </si>
  <si>
    <t>ToMail AntDte</t>
  </si>
  <si>
    <t>ToMail Ant#</t>
  </si>
  <si>
    <t>ToMail ActDte</t>
  </si>
  <si>
    <t>ToMail Act#</t>
  </si>
  <si>
    <t>ToSch AntDte</t>
  </si>
  <si>
    <t>ToSch Ant#</t>
  </si>
  <si>
    <t>ToSch ActDte</t>
  </si>
  <si>
    <t>ToSch Act#</t>
  </si>
  <si>
    <t>DropSelf AntDte</t>
  </si>
  <si>
    <t>DropSelf Ant#</t>
  </si>
  <si>
    <t>DropSelf ActDte</t>
  </si>
  <si>
    <t>DropSelf Act#</t>
  </si>
  <si>
    <t>DropHand AntDte</t>
  </si>
  <si>
    <t>DropHand1 Ant#</t>
  </si>
  <si>
    <t>DropHand ActDte</t>
  </si>
  <si>
    <t>DropHand Act#</t>
  </si>
  <si>
    <t>DropHand2 AntDte</t>
  </si>
  <si>
    <t>DropHand2 Ant#</t>
  </si>
  <si>
    <t>DropHand2 ActDte</t>
  </si>
  <si>
    <t>DropHand2 Act#</t>
  </si>
  <si>
    <t>DropHand3 Act#</t>
  </si>
  <si>
    <t>DropSch1 AntDte</t>
  </si>
  <si>
    <t>DropSch1 Ant#</t>
  </si>
  <si>
    <t>DropSch1 Act#</t>
  </si>
  <si>
    <t>DropSch2 AntDte</t>
  </si>
  <si>
    <t>DropSch2 Ant#</t>
  </si>
  <si>
    <t>DropSch2 ActDte</t>
  </si>
  <si>
    <t>DropSch2 Act#</t>
  </si>
  <si>
    <t>DropSch3 AntDte</t>
  </si>
  <si>
    <t>DropSch3 AntNo</t>
  </si>
  <si>
    <t>DropSch3 ActDte</t>
  </si>
  <si>
    <t>DropSch3 Act#</t>
  </si>
  <si>
    <t>Priority Week</t>
  </si>
  <si>
    <t>School Needs</t>
  </si>
  <si>
    <t>Drop Self</t>
  </si>
  <si>
    <t>Lbl Format</t>
  </si>
  <si>
    <t>Lbl Set Name</t>
  </si>
  <si>
    <t>Lbl # Ant</t>
  </si>
  <si>
    <t>Program Rank</t>
  </si>
  <si>
    <t>Warhouse Loc</t>
  </si>
  <si>
    <t>#ofShipBoxes</t>
  </si>
  <si>
    <t>Id</t>
  </si>
  <si>
    <t>SJ</t>
  </si>
  <si>
    <t>Parent Dist</t>
  </si>
  <si>
    <t>Ad Best Drop Dte</t>
  </si>
  <si>
    <t>1st Set Lbl Stts</t>
  </si>
  <si>
    <t>Ad Proj # To Mail</t>
  </si>
  <si>
    <t>Critical Category</t>
  </si>
  <si>
    <t>List Status</t>
  </si>
  <si>
    <t>LeaveDte</t>
  </si>
  <si>
    <t>Break1BegDte</t>
  </si>
  <si>
    <t>Break1EndDte</t>
  </si>
  <si>
    <t>Break2BegDte</t>
  </si>
  <si>
    <t>Break2EndDte</t>
  </si>
  <si>
    <t>SessBegDte</t>
  </si>
  <si>
    <t>SessEndDte</t>
  </si>
  <si>
    <t>ExamBegDte</t>
  </si>
  <si>
    <t>ExamEndDte</t>
  </si>
  <si>
    <t>CMA</t>
  </si>
  <si>
    <t>InfoShtRecDte</t>
  </si>
  <si>
    <t>AgreementStatus</t>
  </si>
  <si>
    <t>EntitlementStatus</t>
  </si>
  <si>
    <t>EntlmntSttsOther</t>
  </si>
  <si>
    <t>SpringCommencement</t>
  </si>
  <si>
    <t>SummerCommencement</t>
  </si>
  <si>
    <t>WinterCommencement</t>
  </si>
  <si>
    <t>Hist Out Date</t>
  </si>
  <si>
    <t>Hist Out Num</t>
  </si>
  <si>
    <t>Parent Source Id</t>
  </si>
  <si>
    <t>Hist Scheme</t>
  </si>
  <si>
    <t>MZINK</t>
  </si>
  <si>
    <t>OHU</t>
  </si>
  <si>
    <t>Ohio University</t>
  </si>
  <si>
    <t>Alumni Association</t>
  </si>
  <si>
    <t>Frames</t>
  </si>
  <si>
    <t>MH1</t>
  </si>
  <si>
    <t>Build Components</t>
  </si>
  <si>
    <t>Mail Services</t>
  </si>
  <si>
    <t>None</t>
  </si>
  <si>
    <t>S WC / Multi</t>
  </si>
  <si>
    <t>OHU1R9DQQQ</t>
  </si>
  <si>
    <t>N</t>
  </si>
  <si>
    <t>GradSen</t>
  </si>
  <si>
    <t>NOTE FOR 1920 - NO TEASER ON ENVELOPE
SPECIAL LETTER 
NO TEASER ON ENVELOPE
PM MUST ADD THANK YOU TO MACS
Special Text:
-SALUTATION: Greetings from Athens:
-Replace "your son or daughter" to "your student" through out letter</t>
  </si>
  <si>
    <t>NO TEASER ON ENVELOPE</t>
  </si>
  <si>
    <t>OCM</t>
  </si>
  <si>
    <t>2020-8</t>
  </si>
  <si>
    <t>1-JZJNB</t>
  </si>
  <si>
    <t>Waiting</t>
  </si>
  <si>
    <t>Received</t>
  </si>
  <si>
    <t>Committed Signed</t>
  </si>
  <si>
    <t>1-JZJNA</t>
  </si>
  <si>
    <t>GradGrads</t>
  </si>
  <si>
    <t>1-JZJNH</t>
  </si>
  <si>
    <t>UAZ</t>
  </si>
  <si>
    <t>The University of Arizona</t>
  </si>
  <si>
    <t>Unendorsed</t>
  </si>
  <si>
    <t>Label</t>
  </si>
  <si>
    <t>UAZ1W9DQQQ</t>
  </si>
  <si>
    <t>Y</t>
  </si>
  <si>
    <t xml:space="preserve">Unendorsed
</t>
  </si>
  <si>
    <t>OP#: 0028</t>
  </si>
  <si>
    <t>P62</t>
  </si>
  <si>
    <t>1-JZJW6</t>
  </si>
  <si>
    <t>1-JZJW5</t>
  </si>
  <si>
    <t>UMI</t>
  </si>
  <si>
    <t>University of Michigan</t>
  </si>
  <si>
    <t>UMI1W9DQQQ</t>
  </si>
  <si>
    <t>AllSen</t>
  </si>
  <si>
    <t xml:space="preserve">OP# 0005
</t>
  </si>
  <si>
    <t>1-JZJZD</t>
  </si>
  <si>
    <t>1-JZJZC</t>
  </si>
  <si>
    <t>UMS</t>
  </si>
  <si>
    <t>The University of Mississippi</t>
  </si>
  <si>
    <t>Ole Miss Alumni Association</t>
  </si>
  <si>
    <t>CRM</t>
  </si>
  <si>
    <t>UMS1D9DQQQ</t>
  </si>
  <si>
    <t>TEMPLATE LETTER</t>
  </si>
  <si>
    <t>P-TEST</t>
  </si>
  <si>
    <t>1-JZJZN</t>
  </si>
  <si>
    <t>1-JZJZM</t>
  </si>
  <si>
    <t>1-4 Control S19</t>
  </si>
  <si>
    <t>SSINGLETON</t>
  </si>
  <si>
    <t>UWS</t>
  </si>
  <si>
    <t>University of Wisconsin-Stout</t>
  </si>
  <si>
    <t>National Residence Hall Honorary</t>
  </si>
  <si>
    <t>UWS1W9DQQQ</t>
  </si>
  <si>
    <t>SPECIAL TEXT LETTER
NO TEASER ON ENVELOPE 
Special Text:
- Use "Family" in place of "Parent"</t>
  </si>
  <si>
    <t>NO TEASER ON ENVELOPE
Use "To the Family of:"</t>
  </si>
  <si>
    <t>1-JZK2G</t>
  </si>
  <si>
    <t>1-JZK2F</t>
  </si>
  <si>
    <t>AANTHONY</t>
  </si>
  <si>
    <t>FAU</t>
  </si>
  <si>
    <t>Florida Atlantic University</t>
  </si>
  <si>
    <t>Reuse</t>
  </si>
  <si>
    <t>S Photo</t>
  </si>
  <si>
    <t>FAU1R9DQQQ</t>
  </si>
  <si>
    <t xml:space="preserve">OP#: 0230
</t>
  </si>
  <si>
    <t>2020-9</t>
  </si>
  <si>
    <t>Electronic</t>
  </si>
  <si>
    <t>P57</t>
  </si>
  <si>
    <t>1-JZJDD</t>
  </si>
  <si>
    <t>1-JZJDC</t>
  </si>
  <si>
    <t>EKIRTON</t>
  </si>
  <si>
    <t>JHU</t>
  </si>
  <si>
    <t>Johns Hopkins University</t>
  </si>
  <si>
    <t>The JHU Alumni Association</t>
  </si>
  <si>
    <t>AHL</t>
  </si>
  <si>
    <t>JHU1R9DQQQ</t>
  </si>
  <si>
    <t>SPECIAL LETTER 
CUSTOM BUCKSLIP for grad and ugrad per SH
NO MOM NOTE
Special Text:
SPECIAL TEXT on brochure above payment method: "Every purchase of a diploma frame helps support the University and the Alumni Association."
Remove "The" in front of school name per SH, if needed in special text use "the"</t>
  </si>
  <si>
    <t>CUSTOM BUCKSLIP</t>
  </si>
  <si>
    <t>1-JZJG4</t>
  </si>
  <si>
    <t>Sent</t>
  </si>
  <si>
    <t>1-JZJG3</t>
  </si>
  <si>
    <t>1-JZJGA</t>
  </si>
  <si>
    <t>BAL</t>
  </si>
  <si>
    <t>Ball State University</t>
  </si>
  <si>
    <t>S Photo / Pen</t>
  </si>
  <si>
    <t>BAL1R9DQQQ</t>
  </si>
  <si>
    <t>2020-10</t>
  </si>
  <si>
    <t>P53</t>
  </si>
  <si>
    <t>1-JZJ7I</t>
  </si>
  <si>
    <t>1-JZJ7H</t>
  </si>
  <si>
    <t>ECU</t>
  </si>
  <si>
    <t>East Carolina University</t>
  </si>
  <si>
    <t>S Place / Pen</t>
  </si>
  <si>
    <t>ECU1D9DQQQ</t>
  </si>
  <si>
    <t>OP#: 0097</t>
  </si>
  <si>
    <t>P71</t>
  </si>
  <si>
    <t>1-JZJCE</t>
  </si>
  <si>
    <t>1-JZJCD</t>
  </si>
  <si>
    <t>ERA</t>
  </si>
  <si>
    <t>Embry-Riddle Aeronautical University - AZ</t>
  </si>
  <si>
    <t>ERA1R9DQQQ</t>
  </si>
  <si>
    <t>OP#: 0260</t>
  </si>
  <si>
    <t>1-JZJCZ</t>
  </si>
  <si>
    <t>1-JZJCY</t>
  </si>
  <si>
    <t>GGENDEK</t>
  </si>
  <si>
    <t>NCW</t>
  </si>
  <si>
    <t>University of North Carolina at Wilmington</t>
  </si>
  <si>
    <t>NCW1R9DQQQ</t>
  </si>
  <si>
    <t>P56</t>
  </si>
  <si>
    <t>1-JZJLI</t>
  </si>
  <si>
    <t>1-JZJLH</t>
  </si>
  <si>
    <t>SIC</t>
  </si>
  <si>
    <t>Southern Illinois University Carbondale</t>
  </si>
  <si>
    <t>SIC1R9DQQQ</t>
  </si>
  <si>
    <t>OP # 0099</t>
  </si>
  <si>
    <t>1-JZJR0</t>
  </si>
  <si>
    <t>1-JZJQZ</t>
  </si>
  <si>
    <t>UDA</t>
  </si>
  <si>
    <t>University of Dayton</t>
  </si>
  <si>
    <t>UDA1R9DQQQ</t>
  </si>
  <si>
    <t>p67</t>
  </si>
  <si>
    <t>1-JZJWZ</t>
  </si>
  <si>
    <t>1-JZJWY</t>
  </si>
  <si>
    <t>UNI</t>
  </si>
  <si>
    <t>University of Northern Iowa</t>
  </si>
  <si>
    <t>UNI1D9DQQQ</t>
  </si>
  <si>
    <t>OP #: 0143</t>
  </si>
  <si>
    <t>1-JZK0C</t>
  </si>
  <si>
    <t>1-JZK0B</t>
  </si>
  <si>
    <t>WSU</t>
  </si>
  <si>
    <t>Washington State University</t>
  </si>
  <si>
    <t>WSU1R9DQQQ</t>
  </si>
  <si>
    <t>UNENDORSED</t>
  </si>
  <si>
    <t>OP #: 0081</t>
  </si>
  <si>
    <t>1-JZK68</t>
  </si>
  <si>
    <t>1-JZK67</t>
  </si>
  <si>
    <t>CSCOTT</t>
  </si>
  <si>
    <t>CCF</t>
  </si>
  <si>
    <t>Cleveland Clinic</t>
  </si>
  <si>
    <t>S No OBD WC / Multi</t>
  </si>
  <si>
    <t>CCF7W9DQQQ</t>
  </si>
  <si>
    <t>MTT WITH STAMPS
SPECIAL LETTER -Use Spring special letter for holiday and spring Printed in color
$20 Charged Shipping
NO PROMO CODE
NO OBD - OBD does not appear on brochure or letter
Use standard web format " with diplomadisplay"
NO TEASER ON ENVELOPE
NO EXTRA NOTES OR BUCKSLIPS
SPONSOR APPROVAL REQUIRED FOR LETTER AND BROCHURE</t>
  </si>
  <si>
    <t>MTT WITH STAMPS
No "To the the Parents of:"
NO TEASER ON ENVELOPE
NO EXTRA NOTES OR BUCKSLIPS
NO PRINTED OBD
Color Letter</t>
  </si>
  <si>
    <t>1-JZJ9K</t>
  </si>
  <si>
    <t>MTT</t>
  </si>
  <si>
    <t>1-JZJ9H</t>
  </si>
  <si>
    <t>OKU</t>
  </si>
  <si>
    <t>Oklahoma State University</t>
  </si>
  <si>
    <t>OKU1R9DQQQ</t>
  </si>
  <si>
    <t>TEMPLATE LETTER
The Residence Hall Association is still sponsoring the event, the NRHH is a subset of that group who will be receiving the money and will be signing the letter</t>
  </si>
  <si>
    <t>2020-11</t>
  </si>
  <si>
    <t>1-JZJNO</t>
  </si>
  <si>
    <t>CommittedSigned</t>
  </si>
  <si>
    <t>1-JZJNN</t>
  </si>
  <si>
    <t>MFAIRLIE</t>
  </si>
  <si>
    <t>SEP</t>
  </si>
  <si>
    <t>Sigma Phi Epsilon</t>
  </si>
  <si>
    <t>SMP</t>
  </si>
  <si>
    <t>SEP1D9DQQQ</t>
  </si>
  <si>
    <t>SPECIAL LETTER
NO TEASER ON ENVELOPE
NO BUCKSLIP
NO MOM NOTE
MAIL MERGE, NEEDS WINDOWED ENVELOPE
Special Text:
-Use Spring letter for Holiday mailing
To: Sigma Phi Epsilon Families
- Brochure will need all mentions of "diploma" updated to reflect "certificate", similar to CCF.
Crest for top embossing attached.
Bottom embossing will be "Sigma Phi Epsilon"</t>
  </si>
  <si>
    <t>MAIL MERGE, NEEDS WINDOWED ENVELOPE
NO BUCKSLIP
NO MOM NOTE
NO TEASER ON ENVELOPE</t>
  </si>
  <si>
    <t>1-JZJPW</t>
  </si>
  <si>
    <t>1-JZJPV</t>
  </si>
  <si>
    <t>VNU</t>
  </si>
  <si>
    <t>Vincennes University</t>
  </si>
  <si>
    <t>Biology Club</t>
  </si>
  <si>
    <t>VNU1D9DQQQ</t>
  </si>
  <si>
    <t>SPECIAL TEXT LETTER
Special Text:
-Salutation: Change Seniors to Students</t>
  </si>
  <si>
    <t>1-JZK31</t>
  </si>
  <si>
    <t>1-JZK30</t>
  </si>
  <si>
    <t>RSCHAEFFER</t>
  </si>
  <si>
    <t>NWM</t>
  </si>
  <si>
    <t>Northwest Missouri State University</t>
  </si>
  <si>
    <t>NWM1D9DQQQ</t>
  </si>
  <si>
    <t>TEMPLATE LETTER
NO TEASER ON ENVELOPE
NO MOM NOTE
1920 Signer Change: Carrington Kass
No seal on brochure</t>
  </si>
  <si>
    <t>NO TEASER ON ENVELOPE
NO MOM NOTE</t>
  </si>
  <si>
    <t>2020-12</t>
  </si>
  <si>
    <t>P61</t>
  </si>
  <si>
    <t>1-JZJMF</t>
  </si>
  <si>
    <t>1-JZJME</t>
  </si>
  <si>
    <t>P63</t>
  </si>
  <si>
    <t>1-JZJML</t>
  </si>
  <si>
    <t>BKOCH</t>
  </si>
  <si>
    <t>UNT</t>
  </si>
  <si>
    <t>University of North Texas</t>
  </si>
  <si>
    <t>UNT1R9DQQQ</t>
  </si>
  <si>
    <t xml:space="preserve">UNENDORSED
</t>
  </si>
  <si>
    <t>1-JZK0K</t>
  </si>
  <si>
    <t>1-JZK0J</t>
  </si>
  <si>
    <t>AHETRICK</t>
  </si>
  <si>
    <t>VLD</t>
  </si>
  <si>
    <t>Valdosta State University</t>
  </si>
  <si>
    <t>VLD1R9DQQQ</t>
  </si>
  <si>
    <t>P67</t>
  </si>
  <si>
    <t>1-JZK2U</t>
  </si>
  <si>
    <t>1-JZK2T</t>
  </si>
  <si>
    <t>WDN</t>
  </si>
  <si>
    <t>Widener University</t>
  </si>
  <si>
    <t>Alumni Engagement</t>
  </si>
  <si>
    <t>WDN1R9DQQQ</t>
  </si>
  <si>
    <t>TEMPLATE LETTER
Format letter so that all text is aligned with the "W" in Widener's letterhead</t>
  </si>
  <si>
    <t>1-JZK3T</t>
  </si>
  <si>
    <t>1-JZK3S</t>
  </si>
  <si>
    <t>1-JZK3Z</t>
  </si>
  <si>
    <t>WEC</t>
  </si>
  <si>
    <t>University of Wisconsin-Eau Claire</t>
  </si>
  <si>
    <t>WEC1D9DQQQ</t>
  </si>
  <si>
    <t>GradBoth</t>
  </si>
  <si>
    <t>SPECIAL TEXT LETTER
Special Text;
-Replace Parent with Family throughout letter
-RE: Line: Remove "OUR"</t>
  </si>
  <si>
    <t>Use "To the Family of:"</t>
  </si>
  <si>
    <t>P-TEST Use "To the Family of:"</t>
  </si>
  <si>
    <t>1-JZK46</t>
  </si>
  <si>
    <t>1-JZK45</t>
  </si>
  <si>
    <t>IND</t>
  </si>
  <si>
    <t>Indiana University</t>
  </si>
  <si>
    <t>IND1W9DQQQ</t>
  </si>
  <si>
    <t>OP #: 0008</t>
  </si>
  <si>
    <t>2020-13</t>
  </si>
  <si>
    <t>P#66  12 Trays</t>
  </si>
  <si>
    <t>1-JZJFQ</t>
  </si>
  <si>
    <t>1-JZJFP</t>
  </si>
  <si>
    <t>UCI</t>
  </si>
  <si>
    <t>University of California, Irvine</t>
  </si>
  <si>
    <t>S Place</t>
  </si>
  <si>
    <t>UCI1R9DQQQ</t>
  </si>
  <si>
    <t>OP#: 0180</t>
  </si>
  <si>
    <t>1-JZJWR</t>
  </si>
  <si>
    <t>1-JZJWQ</t>
  </si>
  <si>
    <t>LAS</t>
  </si>
  <si>
    <t>La Salle University</t>
  </si>
  <si>
    <t>LAS1R9DQQQ</t>
  </si>
  <si>
    <t>OP# 0163</t>
  </si>
  <si>
    <t>2020-14</t>
  </si>
  <si>
    <t>1-JZJHP</t>
  </si>
  <si>
    <t>1-JZJHO</t>
  </si>
  <si>
    <t>SJS</t>
  </si>
  <si>
    <t>San Jose State University</t>
  </si>
  <si>
    <t>SJS1R9DQQQ</t>
  </si>
  <si>
    <t>OP #: 0197</t>
  </si>
  <si>
    <t>1-JZJRK</t>
  </si>
  <si>
    <t>1-JZJRJ</t>
  </si>
  <si>
    <t>SLU</t>
  </si>
  <si>
    <t>St. Lawrence University</t>
  </si>
  <si>
    <t>SLU1W9DQQQ</t>
  </si>
  <si>
    <t>P136</t>
  </si>
  <si>
    <t>1-JZJS1</t>
  </si>
  <si>
    <t>1-JZJS0</t>
  </si>
  <si>
    <t>UKS</t>
  </si>
  <si>
    <t>University of Kansas</t>
  </si>
  <si>
    <t>UKS1R9DQQQ</t>
  </si>
  <si>
    <t>2020-15</t>
  </si>
  <si>
    <t>1-K3NZK</t>
  </si>
  <si>
    <t>1-JZJYH</t>
  </si>
  <si>
    <t>MIC</t>
  </si>
  <si>
    <t>Maryland Institute College of Art</t>
  </si>
  <si>
    <t>Alumni and Parent Relations has partnered with the Faculty and Staff Queer Alliance</t>
  </si>
  <si>
    <t>MIC1R9DQQQ</t>
  </si>
  <si>
    <t>1-JZJJ3</t>
  </si>
  <si>
    <t>1-JZJJ2</t>
  </si>
  <si>
    <t>UHO</t>
  </si>
  <si>
    <t>University of Houston</t>
  </si>
  <si>
    <t>Residence Halls Association</t>
  </si>
  <si>
    <t>RED</t>
  </si>
  <si>
    <t>UHO1D9DQQQ</t>
  </si>
  <si>
    <t>SPECIAL LETTER</t>
  </si>
  <si>
    <t>1-JZJXR</t>
  </si>
  <si>
    <t>Red</t>
  </si>
  <si>
    <t>1-JZJXQ</t>
  </si>
  <si>
    <t>WAU</t>
  </si>
  <si>
    <t>Washington University in St. Louis</t>
  </si>
  <si>
    <t>WAU1R9DQQQ</t>
  </si>
  <si>
    <t>2020-4</t>
  </si>
  <si>
    <t>1-K6FLG</t>
  </si>
  <si>
    <t>1-K6FLE</t>
  </si>
  <si>
    <t>CWM</t>
  </si>
  <si>
    <t>William &amp; Mary</t>
  </si>
  <si>
    <t>CWM1W9DQQQ</t>
  </si>
  <si>
    <t>SPECIAL TEXT LETTER
Special Text:
-Add above P.S. statement:
"New this year: the William &amp; Mary Law School Premier Frame, featuring a professional photograph of the Marshall-Wythe statues."
Letter and brochure
-School name  "William &amp; Mary" not "The College of William &amp; Mary"
Marshall-Wythe statues."- Lower case "s"
-Logo will also need to change on the brochure to match the 1819 Holiday Letter logo. Actual frame products keep shield logo so those photos are fine, just the main logo above the "William &amp; Mary DiplomaDisplay®" will need to be updated</t>
  </si>
  <si>
    <t>2020-5</t>
  </si>
  <si>
    <t>1-JZJBK</t>
  </si>
  <si>
    <t>1-JZJBJ</t>
  </si>
  <si>
    <t>1-K6AKV</t>
  </si>
  <si>
    <t>EKU</t>
  </si>
  <si>
    <t>Eastern Kentucky University</t>
  </si>
  <si>
    <t>Student Alumni Ambassadors</t>
  </si>
  <si>
    <t>EKU1D9DQQQ</t>
  </si>
  <si>
    <t xml:space="preserve">SPECIAL TEXT LETTER
NO MOM NOTE 
1920 Signer Change: Ashley Turner
Special Text:
 - For holiday letter
6th paragraph - Remove "We have..." and replace with "DiplomaDisplay has increased the ways to reach them this year."
</t>
  </si>
  <si>
    <t>1-JZJCS</t>
  </si>
  <si>
    <t>1-JZJCR</t>
  </si>
  <si>
    <t>FLU</t>
  </si>
  <si>
    <t>Florida State University</t>
  </si>
  <si>
    <t>FLU1W9DQQQ</t>
  </si>
  <si>
    <t>Unendorsed
Ivy Pricing 
"color print" not watercolor</t>
  </si>
  <si>
    <t>1-JZJDK</t>
  </si>
  <si>
    <t>1-JZJDJ</t>
  </si>
  <si>
    <t>NCG</t>
  </si>
  <si>
    <t>University of North Carolina-Greensboro</t>
  </si>
  <si>
    <t>NCG1R9DQQQ</t>
  </si>
  <si>
    <t>Remove" Association" from Logo in letterhead
SPECIAL TEXT LETTER
Special Text:
-Add Text Under Traditional Price Only, Similar to OHU:
"Available for All Degrees
Call or order online for Graduate Degree frames."
-Remove all hyphens from school name on all materials</t>
  </si>
  <si>
    <t>1-JZJL3</t>
  </si>
  <si>
    <t>1-JZJL2</t>
  </si>
  <si>
    <t>RUT</t>
  </si>
  <si>
    <t>Rutgers University - New Brunswick Campus</t>
  </si>
  <si>
    <t>Rutgers University Student Affairs</t>
  </si>
  <si>
    <t>RUT1R9DQQQ</t>
  </si>
  <si>
    <t>SPECIAL QHQ LETTER: Reuse 1819 letter
QQQ/B SPECIAL TEXT LETTER
-Change "Parent/Parents" to "Family/Families throughout letter
Salutation should say:  Dear Family Member of Graduating Rutgers Senior: 
-Above *Starred* box add 5th Paragraph:
"We are also participating in this fundraising program again this year because it helps support The Senior Celebration Days for our graduating seniors."
-SPRING LETTER:  1st Paragraph, 1st sentence, Change to:
"With graduation approaching, here's an important piece of advice from the families of previous graduates: order a diploma frame!"</t>
  </si>
  <si>
    <t>1-JZJPP</t>
  </si>
  <si>
    <t>1-JZJPO</t>
  </si>
  <si>
    <t>SNC</t>
  </si>
  <si>
    <t>Stonehill College</t>
  </si>
  <si>
    <t>SNC1R9DQQQ</t>
  </si>
  <si>
    <t>1-JZJSF</t>
  </si>
  <si>
    <t>1-JZJSE</t>
  </si>
  <si>
    <t>H WC / Multi</t>
  </si>
  <si>
    <t>SADMIN</t>
  </si>
  <si>
    <t>SSS</t>
  </si>
  <si>
    <t>Scholastic Specialties and Services</t>
  </si>
  <si>
    <t>Exit - FC Presort</t>
  </si>
  <si>
    <t>1-4 Control S20</t>
  </si>
  <si>
    <t>SSS4R9DQQQ</t>
  </si>
  <si>
    <t>1-JZJT6</t>
  </si>
  <si>
    <t>1-JZJT5</t>
  </si>
  <si>
    <t>2-4 Control S19</t>
  </si>
  <si>
    <t>1-5 New Brochure S20</t>
  </si>
  <si>
    <t>SSS5R9DQQQ</t>
  </si>
  <si>
    <t>1-K6V7K</t>
  </si>
  <si>
    <t>No Match Row Id</t>
  </si>
  <si>
    <t>1-K6V7J</t>
  </si>
  <si>
    <t>1-6 New Letter S20</t>
  </si>
  <si>
    <t>SSS6R9DQQQ</t>
  </si>
  <si>
    <t>1-K6V7N</t>
  </si>
  <si>
    <t>1-K6V7M</t>
  </si>
  <si>
    <t>WMD</t>
  </si>
  <si>
    <t>University of Wisconsin-Madison</t>
  </si>
  <si>
    <t>WMD1R9DQQQ</t>
  </si>
  <si>
    <t>1-JZK53</t>
  </si>
  <si>
    <t>1-JZK52</t>
  </si>
  <si>
    <t>WPL</t>
  </si>
  <si>
    <t>University of Wisconsin-Platteville</t>
  </si>
  <si>
    <t>UWP Alumni Association</t>
  </si>
  <si>
    <t>WPL1R9DQQQ</t>
  </si>
  <si>
    <t xml:space="preserve">SPECIAL LETTER
CUSTOM BUCKSLIP
NO MOM NOTE  
</t>
  </si>
  <si>
    <t>CUSTOM BUCKSLIP
NO MOM NOTE</t>
  </si>
  <si>
    <t>1-JZK5H</t>
  </si>
  <si>
    <t>1-JZK5G</t>
  </si>
  <si>
    <t>UGA</t>
  </si>
  <si>
    <t>University of Georgia</t>
  </si>
  <si>
    <t>UGA Alumni Association</t>
  </si>
  <si>
    <t>UGA1D9DQQQ</t>
  </si>
  <si>
    <t>SPECIAL LETTER
NO MOM NOTE OR OTHER INSERTS 
No prices on brochure
Add UGA credit card</t>
  </si>
  <si>
    <t>Use "To the Family of:"
NO BUCK SLIP
NO PRICING ON BROCHURE</t>
  </si>
  <si>
    <t>P-TEST Use "To the Family of:"NO BUCK SLIPNO PRICING ON BROCHURE</t>
  </si>
  <si>
    <t>1-JZJXD</t>
  </si>
  <si>
    <t>1-JZJXC</t>
  </si>
  <si>
    <t>ETN</t>
  </si>
  <si>
    <t>East Tennessee State University</t>
  </si>
  <si>
    <t>Residence Hall Association</t>
  </si>
  <si>
    <t>ETN1R9DQQQ</t>
  </si>
  <si>
    <t>SPECIAL TEXT LETTER
FOR SPRING:
-Paragraph after numbered list, change to:
"The hand crafted ETSU diploma frame allows your graduate's diploma to slip right in through the back of the frame, without tools or hassles. At no time will you or your graduate need to surrender the diploma or wait for it to be framed. You can continue to enjoy the day and the achievement without delay."
-Add the address to the bottom of the letter:
"... or mail the enclosed order form to:
                DiplomaDisplay
                3 Graphics Dr
                PO Box 7599
                West Trenton, NJ 08628-0599"</t>
  </si>
  <si>
    <t>2020-6</t>
  </si>
  <si>
    <t>1-JZJD6</t>
  </si>
  <si>
    <t>1-JZJD5</t>
  </si>
  <si>
    <t>MLG</t>
  </si>
  <si>
    <t>Milligan College</t>
  </si>
  <si>
    <t>Volleyball Team</t>
  </si>
  <si>
    <t>MLG1R9DQQQ</t>
  </si>
  <si>
    <t>P#57  1Tray</t>
  </si>
  <si>
    <t>1-JZJJH</t>
  </si>
  <si>
    <t>1-JZJJG</t>
  </si>
  <si>
    <t>NCH</t>
  </si>
  <si>
    <t>University of North Carolina at Chapel Hill</t>
  </si>
  <si>
    <t>NCH1R9DQQQ</t>
  </si>
  <si>
    <t>SPECIAL TEXT LETTER
-RE: Use "OUR PROPOSAL FOR HOLIDAYS/GRADUATION"
-Use "To the Family of"
-Continue to use "The University of North Carolina at Chapel Hill" throughout mailing, no abbreviations
-2nd Paragraph, 1st sentence - Change to:
"To help solve this problem, RHA collaborates with OCM to hand-craft diploma frames for The University of North Carolina at Chapel Hill Diplomas."
URL: Use   unc.ocm.com/diplomadisplay   but   nch.ocm.com/diplomadisplay  also works</t>
  </si>
  <si>
    <t>1-JZJLA</t>
  </si>
  <si>
    <t>1-JZJL9</t>
  </si>
  <si>
    <t>OTT</t>
  </si>
  <si>
    <t>Otterbein University</t>
  </si>
  <si>
    <t>Resident Student Association</t>
  </si>
  <si>
    <t>OTT1R9DQQQ</t>
  </si>
  <si>
    <t>P59</t>
  </si>
  <si>
    <t>1-JZJNV</t>
  </si>
  <si>
    <t>1-JZJNU</t>
  </si>
  <si>
    <t>1-JZJO1</t>
  </si>
  <si>
    <t>PPC</t>
  </si>
  <si>
    <t>Point Park University</t>
  </si>
  <si>
    <t>University Honors Program</t>
  </si>
  <si>
    <t>PPC1D9DQQQ</t>
  </si>
  <si>
    <t>SPECIAL TEXT LETTER
Special Text:
-Salutation, change to: Family and Friends of Graduating Seniors
-1st paragraph, 1st sentence, change: "For parents looking...." to:
"For family members and friends looking...."
-2nd paragraph, 1st sentence, remove: "last year"
-3rd paragrph, 2nd sentence, change: "their" to "his or her"
-4th paragrph, 1st sentence, change: "Parents, spouses, children and grandparents (and friends too)"
Holiday letter Change "... 100% satisfaction guarantee, if you are not..." to "... 100% satisfaction guarantee. If you are not..." 
-Above P.S. paragraph, add:
"DiplomaDisplay graciously donates a portion of the proceeds from your order to defray costs of Honors Program programming and student travel."
Add doctoral degree frame to order form and web. Check prices before print.</t>
  </si>
  <si>
    <t>1-JZJOP</t>
  </si>
  <si>
    <t>1-JZJOO</t>
  </si>
  <si>
    <t>RAD</t>
  </si>
  <si>
    <t>Radford University</t>
  </si>
  <si>
    <t>R.U. Ambassadors</t>
  </si>
  <si>
    <t>RAD1R9DQQQ</t>
  </si>
  <si>
    <t>1920 Sponsor Change from Megan McDonaugh to Andre Ragsdale
NOTE FOR 1920 - Reduce RAD DD mail size to 2,100 for both the Holiday &amp; Spring (&amp; B) distributions.
SPECIAL LETTER
Change parent to families throughout letter</t>
  </si>
  <si>
    <t>TEST 1</t>
  </si>
  <si>
    <t>1-JZJPI</t>
  </si>
  <si>
    <t>1-JZJPH</t>
  </si>
  <si>
    <t>SFS</t>
  </si>
  <si>
    <t>San Francisco State University</t>
  </si>
  <si>
    <t>SFS1D9DQQQ</t>
  </si>
  <si>
    <t xml:space="preserve">NOTE FOR 1920 - SFS would like to have a #3 distribution built for 100 brochures (Frames)
SPECIAL LETTER - Reuse 1819 letter
</t>
  </si>
  <si>
    <t>1-JZJQS</t>
  </si>
  <si>
    <t>1-JZJQR</t>
  </si>
  <si>
    <t>1-K6GSS</t>
  </si>
  <si>
    <t>UMB</t>
  </si>
  <si>
    <t>University of Maryland Baltimore County</t>
  </si>
  <si>
    <t>UMB1R9DQQQ</t>
  </si>
  <si>
    <t>P#57  2 1/2 Trays</t>
  </si>
  <si>
    <t>1-JZJYJ</t>
  </si>
  <si>
    <t>1-JZJYI</t>
  </si>
  <si>
    <t>UMD</t>
  </si>
  <si>
    <t>University of Maryland</t>
  </si>
  <si>
    <t>U. Maryland Alumni Association</t>
  </si>
  <si>
    <t>UMD1R9DQQQ</t>
  </si>
  <si>
    <t xml:space="preserve">SPECIAL LETTER 
SPECIAL TEASER Use: Graduation Information Enclosed
1920 Sponsor Change: Jim Spencer '90 (just use name, no sig)
Special Text:
-OBDs end with number, not "th"
</t>
  </si>
  <si>
    <t>SPECIAL TEASER Use: Graduation Information Enclosed</t>
  </si>
  <si>
    <t>P#64  22 Trays</t>
  </si>
  <si>
    <t>1-JZJYQ</t>
  </si>
  <si>
    <t>1-JZJYP</t>
  </si>
  <si>
    <t>P#65  1 1/2 Trays</t>
  </si>
  <si>
    <t>1-JZJYW</t>
  </si>
  <si>
    <t>WCH</t>
  </si>
  <si>
    <t>West Chester University</t>
  </si>
  <si>
    <t>WCU Alumni Association</t>
  </si>
  <si>
    <t>WCH1R9DQQQ</t>
  </si>
  <si>
    <t>TEMPLATE LETTER
1920 Sponsor change: Change signer org to: "WCU Alumni Association"
1920 Letterhead edit: Change WCU Alumni Relations to: "Office of Alumni Relations" -- on letter and envelope</t>
  </si>
  <si>
    <t>1-JZK3M</t>
  </si>
  <si>
    <t>1-JZK3L</t>
  </si>
  <si>
    <t>1-K68JK</t>
  </si>
  <si>
    <t>WRI</t>
  </si>
  <si>
    <t>Wright State University</t>
  </si>
  <si>
    <t>Office of Alumni Relations</t>
  </si>
  <si>
    <t>WRI1S9DQQQ</t>
  </si>
  <si>
    <t>TEMPLATE LETTER
For Ugrad letter: Use To the Family of:
Special Pricing</t>
  </si>
  <si>
    <t>1-JZK5R</t>
  </si>
  <si>
    <t>1-JZK5Q</t>
  </si>
  <si>
    <t>1-JZK5X</t>
  </si>
  <si>
    <t>JCURRAN</t>
  </si>
  <si>
    <t>YLU</t>
  </si>
  <si>
    <t>Yale University</t>
  </si>
  <si>
    <t>Yale Associated Student Agencies</t>
  </si>
  <si>
    <t>YLU1W9DQQQ</t>
  </si>
  <si>
    <t>1-JZK70</t>
  </si>
  <si>
    <t>1-JZK6Z</t>
  </si>
  <si>
    <t>NYO</t>
  </si>
  <si>
    <t>New York Institute of Technology-Old Westbury</t>
  </si>
  <si>
    <t>Residence Life</t>
  </si>
  <si>
    <t>S UFrames</t>
  </si>
  <si>
    <t>NYO1R9DQQQ</t>
  </si>
  <si>
    <t>SPECIAL TEXT LETTER
-Use Single spacing
-TO: Use "Families of Graduatiing Seniors"  (New for 1819)</t>
  </si>
  <si>
    <t>2020-7</t>
  </si>
  <si>
    <t>1-JZJMS</t>
  </si>
  <si>
    <t>1-JZJMR</t>
  </si>
  <si>
    <t>AUB</t>
  </si>
  <si>
    <t>Auburn University</t>
  </si>
  <si>
    <t>AUB1W9DQQQ</t>
  </si>
  <si>
    <t>P#65  2 Trays</t>
  </si>
  <si>
    <t>1-JZJ7B</t>
  </si>
  <si>
    <t>1-JZJ7A</t>
  </si>
  <si>
    <t>GAT</t>
  </si>
  <si>
    <t>Georgia Institute of Technology</t>
  </si>
  <si>
    <t>HLD</t>
  </si>
  <si>
    <t>Hold Per Melissa</t>
  </si>
  <si>
    <t>GAT1D9DQQQ</t>
  </si>
  <si>
    <t>SPECIAL LETTER 
-In the brochure:  Delete "The" from the diplomas inside the frames.  They no longer include it on the diplomas.
1920 Signer Change: Dene Sheheane Mgt ‘91
President</t>
  </si>
  <si>
    <t>1-JZJE5</t>
  </si>
  <si>
    <t>1-JZJE4</t>
  </si>
  <si>
    <t>1-K6BW9</t>
  </si>
  <si>
    <t>IAT</t>
  </si>
  <si>
    <t>Indiana Tech</t>
  </si>
  <si>
    <t>Alumni Relations</t>
  </si>
  <si>
    <t>IAT1R9DQQQ</t>
  </si>
  <si>
    <t>SPECIAL LETTER for GradGrads only per CRM - use special text from sponsor
Use standard letter for UGrads per CRM
TO FAMILY
TEMPLATE LETTER Ugrad</t>
  </si>
  <si>
    <t>TO FAMILY</t>
  </si>
  <si>
    <t>1-JZJF3</t>
  </si>
  <si>
    <t>1-JZJF2</t>
  </si>
  <si>
    <t>1-JZJF9</t>
  </si>
  <si>
    <t>IUP</t>
  </si>
  <si>
    <t>Indiana University of Pennsylvania</t>
  </si>
  <si>
    <t>National Pan-Hellenic Council</t>
  </si>
  <si>
    <t>IUP1R9DQQQ</t>
  </si>
  <si>
    <t xml:space="preserve">SPECIAL TEXT LETTER
SPRING
Special Text:
-Bullet #3 should read: You'll save time.  A lot is going on when you are graduating, save time by ordering your frame early!
</t>
  </si>
  <si>
    <t>1-JZJFX</t>
  </si>
  <si>
    <t>1-JZJFW</t>
  </si>
  <si>
    <t>TTU</t>
  </si>
  <si>
    <t>Texas Tech University</t>
  </si>
  <si>
    <t>Texas Tech Alumni Association</t>
  </si>
  <si>
    <t>Insert</t>
  </si>
  <si>
    <t>TTU1D9DQQQ</t>
  </si>
  <si>
    <t>SPECIAL TEXT LETTER
Special Text:
-Any mention of school name should be written out completely - Texas Tech University
To: Family of Graduating Seniors</t>
  </si>
  <si>
    <t>1-JZJUQ</t>
  </si>
  <si>
    <t>1-JZJUP</t>
  </si>
  <si>
    <t>1-JZJUW</t>
  </si>
  <si>
    <t>UIS</t>
  </si>
  <si>
    <t>University of Illinois at Springfield</t>
  </si>
  <si>
    <t>Office of New Student Orientation and Parent Relations</t>
  </si>
  <si>
    <t>UIS1R9DQQQ</t>
  </si>
  <si>
    <t xml:space="preserve">SPECIAL TEXT LETTER
TO FAMILY
Use school "logo" for embossing, not school seal.
Change Envelope address to: 
Office of New Student Orientation &amp; Public Relations 
One University Plaza
MS UHB 1080
Springfield, Illinois 62703-5407
</t>
  </si>
  <si>
    <t>to the families of</t>
  </si>
  <si>
    <t>To the Families of</t>
  </si>
  <si>
    <t>P54</t>
  </si>
  <si>
    <t>1-JZJY5</t>
  </si>
  <si>
    <t>1-JZJY4</t>
  </si>
  <si>
    <t>1-JZJYB</t>
  </si>
  <si>
    <t>USM</t>
  </si>
  <si>
    <t>The University of Southern Mississippi</t>
  </si>
  <si>
    <t>Fall</t>
  </si>
  <si>
    <t>USM1W9DQQQ</t>
  </si>
  <si>
    <t>SPECIAL LETTER
Letterhead will be printed in color</t>
  </si>
  <si>
    <t>Letterhead will be printed in color</t>
  </si>
  <si>
    <t>P-TEST Letterhead will be printed in color</t>
  </si>
  <si>
    <t>1-JZK1W</t>
  </si>
  <si>
    <t>1-JZK1V</t>
  </si>
  <si>
    <t>1-K6AAP</t>
  </si>
  <si>
    <t>WAL</t>
  </si>
  <si>
    <t>University of West Alabama</t>
  </si>
  <si>
    <t>WAL1R9DQQQ</t>
  </si>
  <si>
    <t>SPECIAL TEXT LETTER
To:	Graduates and Families
Insert the following text as a new left justified paragraph after the "Each frame…full refund" indented paragraph.
Undergraduates will receive their diplomas at the Commencement Exercise. Graduate students will receive their diploma after exiting stage for ZAP photos. Diplomas will be placed in a diploma cover; however, any reprints of diplomas will not have a cover. Additional diploma covers may be ordered through the UWA Bookstore.</t>
  </si>
  <si>
    <t>1-JZK38</t>
  </si>
  <si>
    <t>1-JZK37</t>
  </si>
  <si>
    <t>JSU</t>
  </si>
  <si>
    <t>Jacksonville State University</t>
  </si>
  <si>
    <t>JSU1R9DQQQ</t>
  </si>
  <si>
    <t>SPECIAL TEXT LETTER
Special Text:
-Salutation: Use "TO: Parents /Family members of Graduating Students" 
-1st paragraph, 1st sentence, Change to: "For parents or family members looking for….."
-4th paragraph, 2nd sentence, Change to: "Those who ordered…"</t>
  </si>
  <si>
    <t>1-JZJGU</t>
  </si>
  <si>
    <t>1-JZJGT</t>
  </si>
  <si>
    <t>MLR</t>
  </si>
  <si>
    <t>Millersville University</t>
  </si>
  <si>
    <t>MLR1R9DQQQ</t>
  </si>
  <si>
    <t xml:space="preserve">1920 Sponsor Change to: John Held '02
SPECIAL TEXT LETTER
-Holiday Letter -2nd Paragraph, 1st sentence - Change to:
"To address this concern, we authorized one manufacturer to hand-craft diploma frames exclusively for the Millersville University diploma."
-Spring Letter -List #3. change to:
3.  You'll save time. A lot is going on at graduation--eliminate the inconvenience of waiting in line to get your frame."
Add Em dash
</t>
  </si>
  <si>
    <t>1-JZJJV</t>
  </si>
  <si>
    <t>1-JZJJU</t>
  </si>
  <si>
    <t>1-K6G83</t>
  </si>
  <si>
    <t>NSU</t>
  </si>
  <si>
    <t>Northeastern State University</t>
  </si>
  <si>
    <t>NSU1S9DQQQ</t>
  </si>
  <si>
    <t xml:space="preserve">SPECIAL TEXT LETTER
Special Text:
 -In the paragraph that begins with "We have selected..", the sponsor would like to change the third sentence in that paragraph. He would like it to read "Hand-embossing of the school seal in gold foil or a professional photograph of the iconic campus clock tower adds the official touch." 
</t>
  </si>
  <si>
    <t>1-JZJM8</t>
  </si>
  <si>
    <t>1-JZJM7</t>
  </si>
  <si>
    <t>NEU</t>
  </si>
  <si>
    <t>Northeastern University</t>
  </si>
  <si>
    <t>Exit - Ship</t>
  </si>
  <si>
    <t>NEU7R9DQQQ</t>
  </si>
  <si>
    <t xml:space="preserve">1920 Sponsor Change to: C. Hawkins, Director, Student Engagement + Philanthropy
Office of Alumni Relations
MTT WITH STAMPS 
SPECIAL LETTER - New updates for 1920
Sponsor would like to use Holiday letter for Spring - Approved by Scott H. with updates:
NO BUCKSLIP
NO MOM NOTE
</t>
  </si>
  <si>
    <t>MTT WITH STAMPS
NO BUCKSLIP
NO MOM NOTE</t>
  </si>
  <si>
    <t>2019-52</t>
  </si>
  <si>
    <t>P69</t>
  </si>
  <si>
    <t>1-JZJLS</t>
  </si>
  <si>
    <t>1-JZJLR</t>
  </si>
  <si>
    <t>1-JZJLY</t>
  </si>
  <si>
    <t>PSU</t>
  </si>
  <si>
    <t>The Pennsylvania State University</t>
  </si>
  <si>
    <t>PSU7R9DQQQ</t>
  </si>
  <si>
    <t>MTT WITHOUT STAMPS
SPECIAL TEXT LETTER
NO TEASER ON ENVELOPE
Special Text:
-All letters - Place below ordering instructions:
"Please note, the Office of Residence Life at The Pennsylvania State University supports NRHH in this endeavor."
Special text to the brochure, below the premier prices: "More Premier Styles available online." (New for 1617)
10-16
Please note that PSU should not have "To the Parents Of" printed on the envelope.  John has trashed the offending plate and will use one for both the UG and Grad.  Moving we should provide 1 plate for both.</t>
  </si>
  <si>
    <t xml:space="preserve">MTT WITHOUT STAMPS
</t>
  </si>
  <si>
    <t>MTT WITHOUT STAMPS</t>
  </si>
  <si>
    <t>P#55  14 Boxes</t>
  </si>
  <si>
    <t>1-JZJOW</t>
  </si>
  <si>
    <t>1-JZJOV</t>
  </si>
  <si>
    <t>P#55  1 Box</t>
  </si>
  <si>
    <t>1-JZJP2</t>
  </si>
  <si>
    <t>SFA</t>
  </si>
  <si>
    <t>Stephen F. Austin State University</t>
  </si>
  <si>
    <t>SFA7R9DQQQ</t>
  </si>
  <si>
    <t>MTT WITH STAMPS (New for 1920)
TEMPLATE LETTER</t>
  </si>
  <si>
    <t>MTT WITH STAMPS</t>
  </si>
  <si>
    <t>1-JZJQ4</t>
  </si>
  <si>
    <t>1-JZJQ3</t>
  </si>
  <si>
    <t>UAT</t>
  </si>
  <si>
    <t>University of Alabama</t>
  </si>
  <si>
    <t>National Alumni Association</t>
  </si>
  <si>
    <t>UAT7D9DQQQ</t>
  </si>
  <si>
    <t>MTT WITHOUT STAMPS
SPECIAL TEXT LETTER
NO "To the Parents of" on envelope
Special Text:
-Adding Bryant-Denny Stadium Pen &amp; Ink on the brochure
2d frames products in Siebel has been updated and the letter will need to be updated as well:
"These school-specific frames feature either the school seal on the matting, or a professional photo of Denny Chimes or pen and ink print of either Bryant-Denny Stadium or Denny Chimes."
-Please change the Premier on outside of brochure to be the Watercolor of Denny Chimes in School Color matting.
-Adding special text to the brochure, below the premier prices: 
"More Premier Styles available online."</t>
  </si>
  <si>
    <t>MTT WITHOUT STAMPS- no ttpo</t>
  </si>
  <si>
    <t>P68</t>
  </si>
  <si>
    <t>1-JZJVZ</t>
  </si>
  <si>
    <t>1-JZJVY</t>
  </si>
  <si>
    <t>UTO</t>
  </si>
  <si>
    <t>The University of Toledo</t>
  </si>
  <si>
    <t>UTO7D9DQQQ</t>
  </si>
  <si>
    <t>MTT WITHOUT STAMPS
TEMPLATE LETTER
NO TEASER ON ENVELOPE</t>
  </si>
  <si>
    <t xml:space="preserve">MTT WITHOUT STAMPS
NO TEASER ON ENVELOPE
</t>
  </si>
  <si>
    <t>MTT WITHOUT STAMPS
NO TEASER ON ENVELOPE</t>
  </si>
  <si>
    <t>P51</t>
  </si>
  <si>
    <t>1-JZK23</t>
  </si>
  <si>
    <t>1-JZK22</t>
  </si>
  <si>
    <t>1-JZK29</t>
  </si>
  <si>
    <t>HUA</t>
  </si>
  <si>
    <t>Harding University</t>
  </si>
  <si>
    <t>Harding National Broadcasting Society</t>
  </si>
  <si>
    <t>HUA7R9DQQQ</t>
  </si>
  <si>
    <t>MTT WITH STAMPS
SPECIAL TEXT LETTER
TO FAMILY OF</t>
  </si>
  <si>
    <t>MTT WITH STAMPS
TO FAMILY</t>
  </si>
  <si>
    <t>2019-53</t>
  </si>
  <si>
    <t>p/136</t>
  </si>
  <si>
    <t>1-JZJEQ</t>
  </si>
  <si>
    <t>1-JZJEP</t>
  </si>
  <si>
    <t>LGW</t>
  </si>
  <si>
    <t>Longwood University</t>
  </si>
  <si>
    <t>RCL Mentors</t>
  </si>
  <si>
    <t>LGW7R9DQQQ</t>
  </si>
  <si>
    <t>MTT WITH STAMPS 
TEMPLATE LETTER
NO BUCKSLIP
NO MOM NOTE</t>
  </si>
  <si>
    <t>MTT WITH STAMPS
NO BUCKSLIP</t>
  </si>
  <si>
    <t>P66</t>
  </si>
  <si>
    <t>1-JZJI4</t>
  </si>
  <si>
    <t>1-JZJI3</t>
  </si>
  <si>
    <t>LOM</t>
  </si>
  <si>
    <t>Loyola University Maryland</t>
  </si>
  <si>
    <t>LOM1R9DQQQ</t>
  </si>
  <si>
    <t xml:space="preserve">SPECIAL TEXT LETTER
NO TEASER ON ENVELOPE
Special Text:
Change "Parents' to "Guardians" throughout where applicable.
Spring Letter:
-Bullet #1 - Change to: "You'll show pride in your graduate and that the symbol of this achievement deserves to be protected and displayed." 
-Bullet #3 - Change to: "A lot goes on during graduation, so this is a great way to ensure that the diploma does not become damaged or misplaced." 
-1st paragraph, last sentence, under the asterisk should read:  "You can feel confident that this achievement will be preserved for your graduate's entire lifetime." 
</t>
  </si>
  <si>
    <t>P-TEST NO TEASER ON ENVELOPE</t>
  </si>
  <si>
    <t>2020-2</t>
  </si>
  <si>
    <t>1-JZJIB</t>
  </si>
  <si>
    <t>1-JZJIA</t>
  </si>
  <si>
    <t>UNC</t>
  </si>
  <si>
    <t>University of Northern Colorado</t>
  </si>
  <si>
    <t>UNC1W9DQQQ</t>
  </si>
  <si>
    <t xml:space="preserve">SPECIAL TEXT LETTER
Special Text:
-Separate line above PS statement:
"Every purchase of a diploma frame helps support student leaders at the University of Northern Colorado.
DiplomaDisplay is the only approved and endorsed supplier of diploma frames for NRHH. Please contact DiplomaDisplay directly with any questions you may have regarding the diploma frames offered."
"For information regarding NRHH, please contact Sara Matzen at Sara.Matzen@unco.edu or Danny Diaz at daniel.diaz@unco.edu."
</t>
  </si>
  <si>
    <t>1-JZJZX</t>
  </si>
  <si>
    <t>1-JZJZW</t>
  </si>
  <si>
    <t>CBU</t>
  </si>
  <si>
    <t>Columbia University</t>
  </si>
  <si>
    <t>Residence Hall Leadership Organization</t>
  </si>
  <si>
    <t>CBU7R9DQQQ</t>
  </si>
  <si>
    <t>MTT WITH STAMPS  
SCHOOL SUPPLIED  LETTER
University Frames Template
Letterhead ; ok to use CBU dual logos
Do not use CBU logos on #10.  Use only the RHLO and NRHH logos.
NO BUCKSLIP
NO MOM NOTE</t>
  </si>
  <si>
    <t>MTT WITH STAMPS 
NO BUCKSLIP</t>
  </si>
  <si>
    <t>2020-1</t>
  </si>
  <si>
    <t>1-JZJ9B</t>
  </si>
  <si>
    <t>1-JZJ9A</t>
  </si>
  <si>
    <t>CLU</t>
  </si>
  <si>
    <t>Clemson University</t>
  </si>
  <si>
    <t>CLU1D9DQQQ</t>
  </si>
  <si>
    <t>TEMPLATE LETTER
1920 signer change from Mike Sanzio to: Trinity Scott</t>
  </si>
  <si>
    <t>1-JZJ9Y</t>
  </si>
  <si>
    <t>1-JZJ9X</t>
  </si>
  <si>
    <t>EIU</t>
  </si>
  <si>
    <t>Eastern Illinois University</t>
  </si>
  <si>
    <t>EIU1D9DQQQ</t>
  </si>
  <si>
    <t>SPECIAL TEXT LETTER
Special Text:
-Salutation - Proud Parents of Graduating Students, 
-The #10 envelope used for this program needs to have a return address of NRHH (use same return envelope as Frames 1819) no mention of EIU or one of the school's departments.</t>
  </si>
  <si>
    <t>1-JZJCL</t>
  </si>
  <si>
    <t>1-JZJCK</t>
  </si>
  <si>
    <t>KEN</t>
  </si>
  <si>
    <t>Kent State University</t>
  </si>
  <si>
    <t>KEN7R9DQQQ</t>
  </si>
  <si>
    <t>Print size from MZ 9/16/19
Graduate:           356
Undergraduate: 1,599 -- Holiday Mailer only - Spring and Spring B GradBoth
MTT WITHOUT STAMPS
SPECIAL LETTER
Use Photo/Pen Letter Style Letter 
Use "Family of the Future Graduate" for the greeting. for the UGrad letter- SH
Envelope &amp; Letterhead need to be in school color blue (Pantone 281)
NO BUCKSLIP
NO MOM NOTE
NO TEASER ON ENVELOPE
NO TO THE PARENTS OF: ON ENV</t>
  </si>
  <si>
    <t>MTT WITHOUT STAMPS
NO BUCKSLIP
NO MOM NOTE
NO TEASER ON ENVELOPE
NO TO THE PARENTS OF: ON ENV
#10 &amp; LETTER PRINTS 2 COLOR</t>
  </si>
  <si>
    <t>MTT WITHOUT STAMPS
NO BUCKSLIP
NO MOM NOTE
NO TEASER ON ENVELOPE
NO TO THE PARENTS OF: ON 
#10 &amp; LETTER PRINTS 2 COLOR</t>
  </si>
  <si>
    <t>label room</t>
  </si>
  <si>
    <t>1-JZJH4</t>
  </si>
  <si>
    <t>1-JZJH3</t>
  </si>
  <si>
    <t>NAV</t>
  </si>
  <si>
    <t>United States Naval Academy</t>
  </si>
  <si>
    <t>USNA Alumni Association</t>
  </si>
  <si>
    <t>NAV1S9DQQQ</t>
  </si>
  <si>
    <t xml:space="preserve">SPECIAL LETTER - Capitalize Midshipman throughout letter 
NO BUCKSLIP
Special Text:
-Salutation: Change to "Dear Class of 2020 Parents"
</t>
  </si>
  <si>
    <t>NO BUCKSLIP 
NO "TO THE PARENTS OF" ON ENVELOPE
NO TO THE PARENTS OF ON ENV</t>
  </si>
  <si>
    <t>NO BUCKSLIP 
NO "TO THE PARENTS OF" ON ENVELOPE</t>
  </si>
  <si>
    <t>1-JZJKT</t>
  </si>
  <si>
    <t>1-JZJKS</t>
  </si>
  <si>
    <t>SSB</t>
  </si>
  <si>
    <t>Stony Brook University</t>
  </si>
  <si>
    <t>SSB7R9DQQQ</t>
  </si>
  <si>
    <t>MTT WITH STAMPS
SPECIAL TEXT LETTER
NO MOM NOTE 
Special Text
-For UGRAD Letter:
"While this offer is not exclusive, it is the only one of its kind that benefits your student via the programs and services provided by the RHA &amp; NRHH. " 
Change any mention of "Parent/Parents" to "Family Supporters"  (New for 1920)
-For GRAD Letter:
"While this offer is not exclusive, it is the only one of its kind that benefits students via the programs and services provided by the RHA &amp; NRHH. " 
Special scheme/layout, Slash Both Prices. New Watercolor Product, Still Use Photo / Pen Scheme for brochure. - SH
School code changed to SSB - formerly SYS</t>
  </si>
  <si>
    <t xml:space="preserve">MTT WITH STAMPS
</t>
  </si>
  <si>
    <t>1-JZJSM</t>
  </si>
  <si>
    <t>1-JZJSL</t>
  </si>
  <si>
    <t>1-JZJSS</t>
  </si>
  <si>
    <t>TUL</t>
  </si>
  <si>
    <t>The University of Tulsa</t>
  </si>
  <si>
    <t>TU Parent and Family Association</t>
  </si>
  <si>
    <t>TUL1D9DQQQ</t>
  </si>
  <si>
    <t>SPECIAL TEXT LETTER - SPRING
Special brochure layout, Collegiate &amp; Premier both School Colors. Slash Both Prices. New Watercolor Product, Use Photo / Pen brochure layout
SPECIAL SPRING TEXT:
Remove #3.: "You'll save time. A lot is going on at graduation, the worst thing to have to do is wait in line at the bookstore to get your frame."</t>
  </si>
  <si>
    <t>1-JZJV6</t>
  </si>
  <si>
    <t>1-JZJV5</t>
  </si>
  <si>
    <t>1-JZJVC</t>
  </si>
  <si>
    <t>URO</t>
  </si>
  <si>
    <t>University of Rochester</t>
  </si>
  <si>
    <t>Quiz Bowl</t>
  </si>
  <si>
    <t>URO1R9DQQQ</t>
  </si>
  <si>
    <t>TEMPLATE LETTER
NO TEASER ON ENVELOPE</t>
  </si>
  <si>
    <t>1-JZK0Y</t>
  </si>
  <si>
    <t>1-JZK0X</t>
  </si>
  <si>
    <t>WFU</t>
  </si>
  <si>
    <t>Wake Forest University</t>
  </si>
  <si>
    <t>WFU1R9DQQQ</t>
  </si>
  <si>
    <t>Changed from a #7 to a #1 for 1920
SPECIAL TEXT LETTER
NO MOM CARD 
Special Text:
Use "Family" in place of parent
-Place at end of P.S. Statement:
"…or send your order form and payment to DiplomaDisplay, P.O. Box 7599, 3 Graphics Drive, West Trenton, NJ  08628-0599."</t>
  </si>
  <si>
    <t xml:space="preserve">Changed from a #7 to a #1 for 1920
</t>
  </si>
  <si>
    <t>1-JZK4D</t>
  </si>
  <si>
    <t>1-JZK4C</t>
  </si>
  <si>
    <t>CSU</t>
  </si>
  <si>
    <t>Colorado State University</t>
  </si>
  <si>
    <t>CSU1D9DQQQ</t>
  </si>
  <si>
    <t>Unendorsed
NO MOM NOTE</t>
  </si>
  <si>
    <t>1-JZJAQ</t>
  </si>
  <si>
    <t>1-JZJAP</t>
  </si>
  <si>
    <t>HBT</t>
  </si>
  <si>
    <t>Humboldt State University</t>
  </si>
  <si>
    <t>HBT1S9DQQQ</t>
  </si>
  <si>
    <t>SPECIAL TEXT LETTER
BROCHURE - Use the sponsor logo from the letterhead instead of the seal, in the color we would normally use for the seal
1920 Logo Update (emailed 12/18/19)
Special Text:
-Use Families instead of Parents</t>
  </si>
  <si>
    <t>1-JZJEJ</t>
  </si>
  <si>
    <t>1-JZJEI</t>
  </si>
  <si>
    <t>LAF</t>
  </si>
  <si>
    <t>Lafayette College</t>
  </si>
  <si>
    <t>SMC</t>
  </si>
  <si>
    <t>LAF1R9DQQQ</t>
  </si>
  <si>
    <t>SPECIAL LETTER 
Change all parent references to Family/families. (Please change for all letters moving forward)
DO NOT PRINT "TO THE PARENTS OF:" on the envelope prior to addressing them.  If it has already been printed on the envelope, please make sure we label over the text. School sends parent names for mailing.</t>
  </si>
  <si>
    <t>NO "To the Parents of:" on envelope</t>
  </si>
  <si>
    <t>1-JZJHI</t>
  </si>
  <si>
    <t>1-JZJHH</t>
  </si>
  <si>
    <t>MAR</t>
  </si>
  <si>
    <t>Marist College</t>
  </si>
  <si>
    <t>NEACURH/NACURH Delegation</t>
  </si>
  <si>
    <t>MAR1R9DQQQ</t>
  </si>
  <si>
    <t xml:space="preserve">TEMPLATE LETTER
</t>
  </si>
  <si>
    <t>1-JZJIP</t>
  </si>
  <si>
    <t>1-JZJIO</t>
  </si>
  <si>
    <t>USA</t>
  </si>
  <si>
    <t>University of South Alabama</t>
  </si>
  <si>
    <t>S UFrames Landmark</t>
  </si>
  <si>
    <t>USA7R9DQQQ</t>
  </si>
  <si>
    <t>MTT WITH STAMPS
TEMPLATE LETTER
1920 Sponsor change to: USA Housing</t>
  </si>
  <si>
    <t>P#65  2 1/2 Trays</t>
  </si>
  <si>
    <t>1-JZK18</t>
  </si>
  <si>
    <t>1-JZK17</t>
  </si>
  <si>
    <t>WVU</t>
  </si>
  <si>
    <t>West Virginia University</t>
  </si>
  <si>
    <t>Habitat for Humanity</t>
  </si>
  <si>
    <t>WVU1R9DQQQ</t>
  </si>
  <si>
    <t>SPECIAL TEXT LETTER
Special Text:
-Replace the word "watercolor" with "color pencil print"
-Place in 3rd paragraph for holiday and 5th paragraph for spring:
"WVU Habitat for Humanity is pleased to offer, in conjunction with DiplomaDisplay, the officially endorsed West Virginia University diploma frame."
Add color pencil- to PS Statement</t>
  </si>
  <si>
    <t>2020-3</t>
  </si>
  <si>
    <t>1-JZK6M</t>
  </si>
  <si>
    <t>1-JZK6L</t>
  </si>
  <si>
    <t>1-K67GM</t>
  </si>
  <si>
    <t>APP</t>
  </si>
  <si>
    <t>Appalachian State University</t>
  </si>
  <si>
    <t>Appalachian Alumni Association</t>
  </si>
  <si>
    <t>APP1R9DQQQ</t>
  </si>
  <si>
    <t>TEMPLATE LETTER
Grad mailing for B drop only per SH
1920 Signer Change: Executive Director of Alumni Affairs, and on behalf of the Appalachian Alumni Association</t>
  </si>
  <si>
    <t>1-JZJ6G</t>
  </si>
  <si>
    <t>1-JZJ6F</t>
  </si>
  <si>
    <t>BRD</t>
  </si>
  <si>
    <t>Bradley University</t>
  </si>
  <si>
    <t>Alpha Phi Omega</t>
  </si>
  <si>
    <t>BRD1R9DQQQ</t>
  </si>
  <si>
    <t>SPECIAL TEXT LETTER
Special Text:
-Holiday Letter - underneath the order options, please add:
"Alpha Phi Omega is a Co-ed Service Fraternity on the Bradley University Campus.  APO works with various Community Service activities such as Charity Water, Red Cross Blood Drive, and The Neighborhood House."
-Spring Letter - underneath the "1 and 2", please add:
"Alpha Phi Omega is a Co-ed Service Fraternity on the Bradley University Campus.  APO works with various Community Service activities such as Charity Water, Red Cross Blood Drive, Cub Scouts and The Neighborhood House."</t>
  </si>
  <si>
    <t>1-JZJ8D</t>
  </si>
  <si>
    <t>1-JZJ8C</t>
  </si>
  <si>
    <t>CAT</t>
  </si>
  <si>
    <t>Castleton University</t>
  </si>
  <si>
    <t>Men's Ice Hockey Team</t>
  </si>
  <si>
    <t>CAT1D9DQQQ</t>
  </si>
  <si>
    <t>SPECIAL TEXT LETTER - (Spring letter only)
-3. : Use alternative #3
"A lot is going on at graduation, so this is a great way to ensure that the diploma does not become damaged or even worse misplaced."</t>
  </si>
  <si>
    <t>P52</t>
  </si>
  <si>
    <t>1-JZJ94</t>
  </si>
  <si>
    <t>1-JZJ93</t>
  </si>
  <si>
    <t>CCO</t>
  </si>
  <si>
    <t>Centenary College of Louisiana</t>
  </si>
  <si>
    <t>CCO1R9DQQQ</t>
  </si>
  <si>
    <t>SPECIAL TEXT LETTER
Special text:
-GradBoth Mailing, use TO:  Parents, Guardians &amp; Graduates"
-Brochure Header should be:
"Centenary College of Louisiana Residence Hall Assocation DiplomaDisplay"</t>
  </si>
  <si>
    <t>GradBoth Mailing, use "To: Parents &amp; Graduates"</t>
  </si>
  <si>
    <t>1-JZJ9R</t>
  </si>
  <si>
    <t>1-JZJ9Q</t>
  </si>
  <si>
    <t>COB</t>
  </si>
  <si>
    <t>University of Colorado</t>
  </si>
  <si>
    <t>COB1W9DQQQ</t>
  </si>
  <si>
    <t>1-JZJAC</t>
  </si>
  <si>
    <t>1-JZJAB</t>
  </si>
  <si>
    <t>GMU</t>
  </si>
  <si>
    <t>George Mason University</t>
  </si>
  <si>
    <t>GMU1R9DQQQ</t>
  </si>
  <si>
    <t>SCHOOL SUPPLIED LETTER
NO TEASER ON ENVELOPE
NO MOM NOTE
Special Text:
-Salutation should be "To Parents and Graduates"
-Remove the "th" from all dates</t>
  </si>
  <si>
    <t>1-JZJEC</t>
  </si>
  <si>
    <t>1-JZJEB</t>
  </si>
  <si>
    <t>JMU</t>
  </si>
  <si>
    <t>James Madison University</t>
  </si>
  <si>
    <t>JMU1R9DQQQ</t>
  </si>
  <si>
    <t xml:space="preserve">Unendorsed
NO TO THE PARENTS OF ON ENVELOPE (New for 1920)
</t>
  </si>
  <si>
    <t xml:space="preserve">NO TO THE PARENTS OF ON ENVELOPE 
</t>
  </si>
  <si>
    <t>P-TEST NO TO THE PARENTS OF ON ENVELOPE</t>
  </si>
  <si>
    <t>1-JZJGK</t>
  </si>
  <si>
    <t>1-JZJGJ</t>
  </si>
  <si>
    <t>MIA</t>
  </si>
  <si>
    <t>Miami University of Ohio</t>
  </si>
  <si>
    <t>MIA1R9DQQQ</t>
  </si>
  <si>
    <t xml:space="preserve">SPECIAL TEXT LETTER
Special Text:
-Salutation - TO: Family Members of Graduating Seniors" 
School name should be Miami University on letter and brochure
#10 - To the family of: (for labels)
</t>
  </si>
  <si>
    <t>1-JZJIW</t>
  </si>
  <si>
    <t>1-JZJIV</t>
  </si>
  <si>
    <t>MST</t>
  </si>
  <si>
    <t>Michigan State University</t>
  </si>
  <si>
    <t>University Activities Board</t>
  </si>
  <si>
    <t>MST1R9DQQQ</t>
  </si>
  <si>
    <t xml:space="preserve">SPECIAL LETTER: Reuse Frames 1819 letters, dated with month and year - QQQ letter is dated January, QBQ is dated March 
Use Group signer only for GRAD and UGRAD main letters (Fundraiser letter will have Stephanie Calloway and title) (New for S20)
NO TEASER ON ENVELOPE
Remove University seal from all envelope artwork
Brochure Sponsor Name "DiplomaDisplay" per SH
BROCHURE SPECIAL TEXT: Adding special text to the brochure, below the premier prices: 
"More Premier Styles available online."
ADDITIONAL INSERT-newsletter on Official letterhead (not printed on back)
Letter Not on letterhead.
GFrad verion and Ugrad version
Letterhead and env artwork should reflect this address:
University Activities Board
Michigan State University
MSU Union 
49 Abbot Road, Rm 26
East Lansing MI 48824-1029
</t>
  </si>
  <si>
    <t>NO TEASER ON ENVELOPE
ADDITIONAL INSERT-2ND LETTER</t>
  </si>
  <si>
    <t>1-JZJK9</t>
  </si>
  <si>
    <t>1-JZJK8</t>
  </si>
  <si>
    <t>1-JZJKF</t>
  </si>
  <si>
    <t>MTH</t>
  </si>
  <si>
    <t>Michigan Technological University</t>
  </si>
  <si>
    <t>MTH1R9DQQQ</t>
  </si>
  <si>
    <t xml:space="preserve">SPECIAL TEXT LETTER
NO TEASER ON ENVELOPE
Special Text:
-Under numbered Paragraph near bottom of letter, Add:
"Our portion of the proceeds supports many of the Habitat for Humanity community projects, as well as our Alternative Spring Break Trip."
</t>
  </si>
  <si>
    <t>1-JZJKM</t>
  </si>
  <si>
    <t>1-JZJKL</t>
  </si>
  <si>
    <t>OWU</t>
  </si>
  <si>
    <t>Ohio Wesleyan University</t>
  </si>
  <si>
    <t>OWU1R9DQQQ</t>
  </si>
  <si>
    <t>1-JZJO8</t>
  </si>
  <si>
    <t>1-JZJO7</t>
  </si>
  <si>
    <t>STL</t>
  </si>
  <si>
    <t>Saint Louis University</t>
  </si>
  <si>
    <t>STL1R9DQQQ</t>
  </si>
  <si>
    <t>SPECIAL TEXT LETTER
Special Text:
-4th paragraph, Last sentence should read:
"Students Today, Alumni Tomorrow (STAT) are also able to provide multiple scholarships to Saint Louis University students from the sales made on this program.</t>
  </si>
  <si>
    <t>1-JZJTD</t>
  </si>
  <si>
    <t>1-JZJTC</t>
  </si>
  <si>
    <t>UIL</t>
  </si>
  <si>
    <t>University of Illinois at Urbana-Champaign</t>
  </si>
  <si>
    <t>UIL1R9DQQQ</t>
  </si>
  <si>
    <t>OP# 0009</t>
  </si>
  <si>
    <t>1-JZJXY</t>
  </si>
  <si>
    <t>1-JZJXX</t>
  </si>
  <si>
    <t>UND</t>
  </si>
  <si>
    <t>University of North Dakota</t>
  </si>
  <si>
    <t>UND1R9DQQQ</t>
  </si>
  <si>
    <t>TEMPLATE LETTER
Special scheme/layout, Watercolor Product, Still Use Photo / Pen Scheme. Slash Both Prices. - SH</t>
  </si>
  <si>
    <t>OP #: 0171</t>
  </si>
  <si>
    <t>1-JZK04</t>
  </si>
  <si>
    <t>1-JZK03</t>
  </si>
  <si>
    <t>USI</t>
  </si>
  <si>
    <t>University of Southern Indiana</t>
  </si>
  <si>
    <t>Student Alumni Association</t>
  </si>
  <si>
    <t>USI1R9DQQQ</t>
  </si>
  <si>
    <t>SPECIAL LETTER
SPECIAL TEXT: Change "Parent" to "Family" throughout letter.</t>
  </si>
  <si>
    <t>1-JZK1F</t>
  </si>
  <si>
    <t>1-JZK1E</t>
  </si>
  <si>
    <t>WWU</t>
  </si>
  <si>
    <t>Western Washington University</t>
  </si>
  <si>
    <t>WWU1D9DQQQ</t>
  </si>
  <si>
    <t>SPECIAL TEXT LETTER
NO TEASER ON ENVELOPE
Special Text:
(Spring) Letter: RE: IMPORTANT ADVICE FROM PARENTS OF PREVIOUS GRADUATES
"The WWU Alumni Association endorses DiplomaDisplay to hand-craft diploma frames exclusively for the Western Washington University diploma. The officially endorsed Western Washington University diploma frame allows…"
For Spring and spring B mailing use late letter template.  Spring B mailing is their largest mailing since that is for the spring graduation.</t>
  </si>
  <si>
    <t>1-JZK6T</t>
  </si>
  <si>
    <t>1-JZK6S</t>
  </si>
  <si>
    <t>BRU</t>
  </si>
  <si>
    <t>Brandeis University</t>
  </si>
  <si>
    <t>Office of Development and Alumni Relations</t>
  </si>
  <si>
    <t>BRU1R9DQQQ</t>
  </si>
  <si>
    <t xml:space="preserve">New logo for letterhead recived for 1920
SPECIAL TEXT LETTER
Special Text:
-On Student Holiday letter remove:  Re: The Perfect Holiday Gift 
-On Student Spring Grad letter only remove: Important advice for families of graduates
-On Both Spring Letters change PS to:  "P.S. FREE SHIPPING on orders placed by XXXXX. To guarantee your choice, ..."
- 2nd paragraph - Remove the last sentence "You can continue to enjoy the day....".
-Paragraph after bullet list, for Holiday letter, change to:
"Each officially licensed frame features either the school name and seal on the matting or a professional image of Brandeis University. The diploma slips right in through the back, so there is no need for expensive custom framing. These frames are not available in local frame shops."
</t>
  </si>
  <si>
    <t>1-JZJ8K</t>
  </si>
  <si>
    <t>1-JZJ8J</t>
  </si>
  <si>
    <t>TTS</t>
  </si>
  <si>
    <t>1-JZJ8Q</t>
  </si>
  <si>
    <t>CMI</t>
  </si>
  <si>
    <t>Central Michigan University</t>
  </si>
  <si>
    <t>CMI1R9DQQQ</t>
  </si>
  <si>
    <t xml:space="preserve">SPECIAL LETTER - Use letter for spring as well.
GRAD BOTH mailing.
</t>
  </si>
  <si>
    <t>1-JZJA5</t>
  </si>
  <si>
    <t>1-JZJA4</t>
  </si>
  <si>
    <t>CUP</t>
  </si>
  <si>
    <t>Clarion University of Pennsylvania</t>
  </si>
  <si>
    <t>Interhall Council</t>
  </si>
  <si>
    <t>CUP1R9DQQQ</t>
  </si>
  <si>
    <t>SPECIAL TEXT LETTER
Top embossing will be the school seal, CU-00050A on the logo sheet.
SPECIAL TEXT
Grad Letters/RE:  "Clarion University of Pennsylvania Graduates"
-List #3. - change to:
"A lot is going on at graduation, so this is a great way to ensure that the diploma does not become damaged or even worse misplaced."</t>
  </si>
  <si>
    <t>1-JZJAX</t>
  </si>
  <si>
    <t>1-JZJAW</t>
  </si>
  <si>
    <t>1-JZJB3</t>
  </si>
  <si>
    <t>DRK</t>
  </si>
  <si>
    <t>Drake University</t>
  </si>
  <si>
    <t>Drake University National Alumni Association</t>
  </si>
  <si>
    <t>DRK1R9DQQQ</t>
  </si>
  <si>
    <t>SPECIAL LETTER
NO MOM NOTE</t>
  </si>
  <si>
    <t>1-JZJBR</t>
  </si>
  <si>
    <t>1-JZJBQ</t>
  </si>
  <si>
    <t>1-JZJBX</t>
  </si>
  <si>
    <t>PAU</t>
  </si>
  <si>
    <t>Pace University</t>
  </si>
  <si>
    <t>Housing and Residential Life Office</t>
  </si>
  <si>
    <t>PAU1R9DQQQ</t>
  </si>
  <si>
    <t>SPECIAL TEXT LETTER
Special Text:
-Use to the Families of: 
-Add sentence above P.S.:
""Thank you for your support! Residence Hall Association."</t>
  </si>
  <si>
    <t>Use to the Families</t>
  </si>
  <si>
    <t>1-JZJOI</t>
  </si>
  <si>
    <t>1-JZJOH</t>
  </si>
  <si>
    <t>SIE</t>
  </si>
  <si>
    <t>Southern Illinois University Edwardsville</t>
  </si>
  <si>
    <t>SIE1R9DQQQ</t>
  </si>
  <si>
    <t>TEMPLATE LETTER
Change Grad Letter To to: Southern Illinois University Edwardsville Graduates</t>
  </si>
  <si>
    <t>1-JZJR7</t>
  </si>
  <si>
    <t>1-JZJR6</t>
  </si>
  <si>
    <t>1-JZJRD</t>
  </si>
  <si>
    <t>SLP</t>
  </si>
  <si>
    <t>St. Louis College of Pharmacy</t>
  </si>
  <si>
    <t>SLP1R9DQQQ</t>
  </si>
  <si>
    <t>SPECIAL LETTER
Special Text:
FAMILY MAMBERS
(All mailings) - Leave just one space after each sentence and lowercase class when referencing class of 2020
(All mailings) -Add above PS statement - italicized, no boldface.  
"These official diploma frames are offered through an exclusive partnership between the St. Louis College of Pharmacy and OCM. Proceeds directly benefit the Alumni Association." 
Generic letterhead
-Brochure:
-Remove comma after styles and before specifically
-The image is of the Residence Hall and Parkview Café, please add the Café in all references. 
-Please remove the nd after the 28 in all references 
-If possible, we use periods instead of hyphens in phone numbers
-Remove College seal everywhere except the brochure PHOTOS, which means only on the images of the *actual* frames can have the seal (New for S18 moving forward)</t>
  </si>
  <si>
    <t>1-JZJRR</t>
  </si>
  <si>
    <t>1-JZJRQ</t>
  </si>
  <si>
    <t>TAM</t>
  </si>
  <si>
    <t>Texas A&amp;M University</t>
  </si>
  <si>
    <t>Residence Hall Staff Council</t>
  </si>
  <si>
    <t>TAM1D9DQQQ</t>
  </si>
  <si>
    <t>SPECIAL TEXT LETTER
Special Text:
-Place in paragraph above p.s. statement on QHQ letter &amp; 2nd paragraph above p.s. statement on QQQ 
If you have any questions or concerns with this program, please contact us at 979-845-2235 or 
rhsc-President@housing.tamu.edu</t>
  </si>
  <si>
    <t>P73</t>
  </si>
  <si>
    <t>1-JZJTK</t>
  </si>
  <si>
    <t>1-JZJTJ</t>
  </si>
  <si>
    <t>AllGrads</t>
  </si>
  <si>
    <t>P72</t>
  </si>
  <si>
    <t>1-JZJTQ</t>
  </si>
  <si>
    <t>TLN</t>
  </si>
  <si>
    <t>Tulane University</t>
  </si>
  <si>
    <t>TLN1R9DQQQ</t>
  </si>
  <si>
    <t>1-JZJTY</t>
  </si>
  <si>
    <t>1-JZJTX</t>
  </si>
  <si>
    <t>UDE</t>
  </si>
  <si>
    <t>University of Delaware</t>
  </si>
  <si>
    <t>UDE1R9DQQQ</t>
  </si>
  <si>
    <t>Unendorsed Program
School Abbreviation "UDel"</t>
  </si>
  <si>
    <t>OP# 0018</t>
  </si>
  <si>
    <t>P#60  8 1/2 Trays</t>
  </si>
  <si>
    <t>1-JZJX6</t>
  </si>
  <si>
    <t>1-JZJX5</t>
  </si>
  <si>
    <t>UME</t>
  </si>
  <si>
    <t>The University of Maine</t>
  </si>
  <si>
    <t>Senior Skull Honor Society</t>
  </si>
  <si>
    <t>UME1R9DQQQ</t>
  </si>
  <si>
    <t xml:space="preserve">TEMPLATE LETTER
Confirm school name does not have "The" included or capitalized on all materials.
</t>
  </si>
  <si>
    <t>P#60  9 Trays</t>
  </si>
  <si>
    <t>1-JZJZ6</t>
  </si>
  <si>
    <t>1-JZJZ5</t>
  </si>
  <si>
    <t>UPT</t>
  </si>
  <si>
    <t>University of Pittsburgh</t>
  </si>
  <si>
    <t>UPT1W9DQQQ</t>
  </si>
  <si>
    <t>Royal/Yellow Matting for 1920
Unendorsed
Ivy Pricing</t>
  </si>
  <si>
    <t>1-JZK0R</t>
  </si>
  <si>
    <t>1-JZK0Q</t>
  </si>
  <si>
    <t>KST</t>
  </si>
  <si>
    <t>Kansas State University</t>
  </si>
  <si>
    <t>KST1R9DQQQ</t>
  </si>
  <si>
    <t>Unendorsed
SPECIAL TEXT LETTER
Special Text:
- Use "family" throughout.</t>
  </si>
  <si>
    <t>1-JZJHB</t>
  </si>
  <si>
    <t>1-JZJHA</t>
  </si>
  <si>
    <t>MSS</t>
  </si>
  <si>
    <t>Missouri Southern State University</t>
  </si>
  <si>
    <t>MSS1R9DQQQ</t>
  </si>
  <si>
    <t>TEMPLATE LETTER
School specific diploma</t>
  </si>
  <si>
    <t>1-JZJK2</t>
  </si>
  <si>
    <t>1-JZJK1</t>
  </si>
  <si>
    <t>OBE</t>
  </si>
  <si>
    <t>Oberlin College and Conservatory</t>
  </si>
  <si>
    <t>OBE1R9DQQQ</t>
  </si>
  <si>
    <t xml:space="preserve">SPECIAL TEXT LETTER
Dear Parents and Family Members of Graduating Seniors:
With graduation coming up quickly, I want to recommend that you bring a diploma frame to graduation this spring for the following reasons:
- 3. - Change to:
"A lot is going on at graduation, so this is a great way to ensure that the diploma does not become damaged or misplaced."
-4th Paragraph, after 3rd sentence add new sentence:
"We also offer special frames for our double degree graduates."
</t>
  </si>
  <si>
    <t>1-JZJMZ</t>
  </si>
  <si>
    <t>1-JZJMY</t>
  </si>
  <si>
    <t>TRU</t>
  </si>
  <si>
    <t>Truman State University</t>
  </si>
  <si>
    <t>TRU1R9DQQQ</t>
  </si>
  <si>
    <t>SPECIAL LETTER 
New remove bold starrred section; remove all caps Except promo code
NO BUCKSLIP
NO MOM CARD
NO TEASER ON ENVELOPE
CRM PROOF</t>
  </si>
  <si>
    <t>NO BUCKSLIP
NO MOM CARD
NO TEASER ON ENVELOPE</t>
  </si>
  <si>
    <t>1-JZJUC</t>
  </si>
  <si>
    <t>1-JZJUB</t>
  </si>
  <si>
    <t>UCF</t>
  </si>
  <si>
    <t>University of Central Florida</t>
  </si>
  <si>
    <t>UCF1W9DQQQ</t>
  </si>
  <si>
    <t>Unendorsed
Use Photo/Pen Scheme, Special Situation</t>
  </si>
  <si>
    <t>OP#: 0021</t>
  </si>
  <si>
    <t>P#60  4 1/2 Trays</t>
  </si>
  <si>
    <t>1-JZJWK</t>
  </si>
  <si>
    <t>1-JZJWJ</t>
  </si>
  <si>
    <t>BLU</t>
  </si>
  <si>
    <t>Bloomsburg University</t>
  </si>
  <si>
    <t>BLU1R9DQQQ</t>
  </si>
  <si>
    <t>OCM #: 0276</t>
  </si>
  <si>
    <t>1-JZJ83</t>
  </si>
  <si>
    <t>1-JZJ82</t>
  </si>
  <si>
    <t>BSC</t>
  </si>
  <si>
    <t>Bridgewater State University</t>
  </si>
  <si>
    <t>BSC1R9DQQQ</t>
  </si>
  <si>
    <t xml:space="preserve">SPECIAL TEXT LETTER
-Holiday Letter:
-2nd paragraph:
"To solve this problem, the Residence Hall Association authorized…"
-Spring Letter
-1st paragraph after numbered points:
"The Residence Hall Association endorsed Bridgewater State University…"
-1st paragraph after starred box:
"The Residence Hall Association selected this…"
</t>
  </si>
  <si>
    <t>1-JZJ8X</t>
  </si>
  <si>
    <t>1-JZJ8W</t>
  </si>
  <si>
    <t>CRU</t>
  </si>
  <si>
    <t>Creighton University</t>
  </si>
  <si>
    <t>CRU1R9DQQQ</t>
  </si>
  <si>
    <t>1-JZJAJ</t>
  </si>
  <si>
    <t>1-JZJAI</t>
  </si>
  <si>
    <t>ILU</t>
  </si>
  <si>
    <t>Illinois State University</t>
  </si>
  <si>
    <t>ILU1R9DQQQ</t>
  </si>
  <si>
    <t>1-JZJFJ</t>
  </si>
  <si>
    <t>1-JZJFI</t>
  </si>
  <si>
    <t>MIS</t>
  </si>
  <si>
    <t>Mississippi State University</t>
  </si>
  <si>
    <t>MIS1R9DQQQ</t>
  </si>
  <si>
    <t>OP #: 0169</t>
  </si>
  <si>
    <t>1-JZJJA</t>
  </si>
  <si>
    <t>1-JZJJ9</t>
  </si>
  <si>
    <t>SFL</t>
  </si>
  <si>
    <t>University of South Florida</t>
  </si>
  <si>
    <t>SFL1R9DQQQ</t>
  </si>
  <si>
    <t>OP #: 0154</t>
  </si>
  <si>
    <t>1-JZJQB</t>
  </si>
  <si>
    <t>1-JZJQA</t>
  </si>
  <si>
    <t>SMU</t>
  </si>
  <si>
    <t>Southern Methodist University</t>
  </si>
  <si>
    <t>SMU1D9DQQQ</t>
  </si>
  <si>
    <t>1-JZJS8</t>
  </si>
  <si>
    <t>1-JZJS7</t>
  </si>
  <si>
    <t>TSM</t>
  </si>
  <si>
    <t>Texas State University</t>
  </si>
  <si>
    <t>TSM1R9DQQQ</t>
  </si>
  <si>
    <t xml:space="preserve">Unendorsed
Remove "San Marcos" text from school name on letter and brochure. Okay to leave on embossing.
Letters and brochures for spring mailings will use standard Place/Pen templates
</t>
  </si>
  <si>
    <t xml:space="preserve">
</t>
  </si>
  <si>
    <t>1-JZJUJ</t>
  </si>
  <si>
    <t>1-JZJUI</t>
  </si>
  <si>
    <t>UAR</t>
  </si>
  <si>
    <t>University of Arkansas</t>
  </si>
  <si>
    <t>UAR1R9DQQQ</t>
  </si>
  <si>
    <t xml:space="preserve">Unendorsed 
</t>
  </si>
  <si>
    <t>1-JZJVJ</t>
  </si>
  <si>
    <t>1-JZJVI</t>
  </si>
  <si>
    <t>UCB</t>
  </si>
  <si>
    <t>University of California, Berkeley</t>
  </si>
  <si>
    <t>UCB1R9DQQQ</t>
  </si>
  <si>
    <t>OP#: 0022</t>
  </si>
  <si>
    <t>P#57  4 Trays</t>
  </si>
  <si>
    <t>1-JZJWD</t>
  </si>
  <si>
    <t>1-JZJWC</t>
  </si>
  <si>
    <t>BLM</t>
  </si>
  <si>
    <t>Bellarmine University</t>
  </si>
  <si>
    <t>BLM1R9DQQQ</t>
  </si>
  <si>
    <t>1-JZJ7W</t>
  </si>
  <si>
    <t>1-JZJ7V</t>
  </si>
  <si>
    <t>UHA</t>
  </si>
  <si>
    <t>University of Hartford</t>
  </si>
  <si>
    <t>UHA1R9DQQQ</t>
  </si>
  <si>
    <t>OP #: 0146</t>
  </si>
  <si>
    <t>1-JZJXK</t>
  </si>
  <si>
    <t>1-JZJXJ</t>
  </si>
  <si>
    <t>ASU</t>
  </si>
  <si>
    <t>Arizona State University</t>
  </si>
  <si>
    <t>ASU1R9DQQQ</t>
  </si>
  <si>
    <t>1-JZJ74</t>
  </si>
  <si>
    <t>1-JZJ73</t>
  </si>
  <si>
    <t>FRP</t>
  </si>
  <si>
    <t>Franklin Pierce University</t>
  </si>
  <si>
    <t>FRP1R9DQQQ</t>
  </si>
  <si>
    <t>OP #: 0490</t>
  </si>
  <si>
    <t>1-JZJDR</t>
  </si>
  <si>
    <t>1-JZJDQ</t>
  </si>
  <si>
    <t>SSC</t>
  </si>
  <si>
    <t>Salem State University</t>
  </si>
  <si>
    <t>Resident Student Council</t>
  </si>
  <si>
    <t>SSC1S9DQQQ</t>
  </si>
  <si>
    <t>SPECIAL TEXT LETTER
Special Text:
To: Parents/Guardians and Friends of Graduating Seniors
-Above P.S. statement, add:
"This program is run by OCM in partnership with the Resident Student Council at Salem State University.  For questions or concerns regarding your order please call Customer Care at 800-422-4100."</t>
  </si>
  <si>
    <t>1-JZJSZ</t>
  </si>
  <si>
    <t>1-JZJSY</t>
  </si>
  <si>
    <t>TNT</t>
  </si>
  <si>
    <t>Tennessee Tech University</t>
  </si>
  <si>
    <t>TNT1R9DQQQ</t>
  </si>
  <si>
    <t>OP #: 0477</t>
  </si>
  <si>
    <t>1-JZJU5</t>
  </si>
  <si>
    <t>1-JZJU4</t>
  </si>
  <si>
    <t>BGS</t>
  </si>
  <si>
    <t>Bowling Green State University</t>
  </si>
  <si>
    <t>BGS1R9DQQQ</t>
  </si>
  <si>
    <t>OP#: 0107</t>
  </si>
  <si>
    <t>1-JZJ7P</t>
  </si>
  <si>
    <t>1-JZJ7O</t>
  </si>
  <si>
    <t>DST</t>
  </si>
  <si>
    <t>Delta State University</t>
  </si>
  <si>
    <t>DST1D9DQQQ</t>
  </si>
  <si>
    <t xml:space="preserve">SPECIAL TEXT LETTER
Special Text:
-After PS Statement: 
"To sign up your new graduate in the Alumni Association, visit deltastategiving.org/alumniassociation."
</t>
  </si>
  <si>
    <t>P#66  1 Tray</t>
  </si>
  <si>
    <t>1-JZJC7</t>
  </si>
  <si>
    <t>1-JZJC6</t>
  </si>
  <si>
    <t>VAT</t>
  </si>
  <si>
    <t>Virginia Tech</t>
  </si>
  <si>
    <t>VAT1R9DQQQ</t>
  </si>
  <si>
    <t>P#66  11 Trays</t>
  </si>
  <si>
    <t>1-JZK2N</t>
  </si>
  <si>
    <t>1-JZK2M</t>
  </si>
  <si>
    <t>WML</t>
  </si>
  <si>
    <t>University of Wisconsin-Milwaukee</t>
  </si>
  <si>
    <t>WML1R9DQQQ</t>
  </si>
  <si>
    <t>1-JZK5A</t>
  </si>
  <si>
    <t>1-JZK59</t>
  </si>
  <si>
    <t>PSU7R9DQBQ</t>
  </si>
  <si>
    <t>P#58  13 Boxes</t>
  </si>
  <si>
    <t>1-JZKIV</t>
  </si>
  <si>
    <t>1-JZKIU</t>
  </si>
  <si>
    <t>P#58  1 Box</t>
  </si>
  <si>
    <t>1-JZKJ1</t>
  </si>
  <si>
    <t>SFA7R9DQBQ</t>
  </si>
  <si>
    <t>1-JZKJM</t>
  </si>
  <si>
    <t>1-JZKJL</t>
  </si>
  <si>
    <t>UAT7D9DQBQ</t>
  </si>
  <si>
    <t>1-JZKM4</t>
  </si>
  <si>
    <t>1-JZKM3</t>
  </si>
  <si>
    <t>KEN7R9DQBQ</t>
  </si>
  <si>
    <t xml:space="preserve">Print size from MZ 9/16/19
Graduate:           356
Undergraduate: 1,599 -- Holiday Mailer only - Spring and Spring B GradBoth
MTT WITHOUT STAMPS
SPECIAL LETTER
Use Photo/Pen Letter Style Letter 
Use "Family of the Future Graduate" for the greeting. for the UGrad letter- SH
Envelope &amp; Letterhead need to be in school color blue (Pantone 281)
NO BUCKSLIP
NO MOM NOTE
NO TEASER ON ENVELOPE
NO TO THE PARENTS OF: ON ENV
</t>
  </si>
  <si>
    <t xml:space="preserve">MTT WITHOUT STAMPS
NO BUCKSLIP
NO MOM NOTE
NO TEASER ON ENVELOPE
NO TO THE PARENTS OF: ON ENV
</t>
  </si>
  <si>
    <t>MTT WITHOUT STAMPS
NO BUCKSLIP
NO MOM NOTE
NO TEASER ON ENVELOPE
NO TO THE PARENTS OF: ON ENV</t>
  </si>
  <si>
    <t>1-JZKEG</t>
  </si>
  <si>
    <t>1-JZKEF</t>
  </si>
  <si>
    <t>NEU7R9DQBQ</t>
  </si>
  <si>
    <t>1-JZKH6</t>
  </si>
  <si>
    <t>1-JZKH5</t>
  </si>
  <si>
    <t>1-JZKHC</t>
  </si>
  <si>
    <t>CCO1R9DQBQ</t>
  </si>
  <si>
    <t>1-JZK95</t>
  </si>
  <si>
    <t>1-JZK94</t>
  </si>
  <si>
    <t>COB1W9DQBQ</t>
  </si>
  <si>
    <t>p52</t>
  </si>
  <si>
    <t>1-JZK9W</t>
  </si>
  <si>
    <t>1-JZK9V</t>
  </si>
  <si>
    <t>EIU1D9DQBQ</t>
  </si>
  <si>
    <t>1-JZKBE</t>
  </si>
  <si>
    <t>1-JZKBD</t>
  </si>
  <si>
    <t>JMU1R9DQBQ</t>
  </si>
  <si>
    <t>NO TO THE PARENTS OF ON ENVELOPE</t>
  </si>
  <si>
    <t>1-JZKE2</t>
  </si>
  <si>
    <t>1-JZKE1</t>
  </si>
  <si>
    <t>TUL1D9DQBQ</t>
  </si>
  <si>
    <t>1-JZKLR</t>
  </si>
  <si>
    <t>1-JZKLQ</t>
  </si>
  <si>
    <t>1-JZKLX</t>
  </si>
  <si>
    <t>UNC1W9DQBQ</t>
  </si>
  <si>
    <t>1-JZKOL</t>
  </si>
  <si>
    <t>1-JZKOK</t>
  </si>
  <si>
    <t>USI1R9DQBQ</t>
  </si>
  <si>
    <t>1-JZKOZ</t>
  </si>
  <si>
    <t>1-JZKOY</t>
  </si>
  <si>
    <t>CLU1D9DQBQ</t>
  </si>
  <si>
    <t>P70</t>
  </si>
  <si>
    <t>1-JZK9I</t>
  </si>
  <si>
    <t>1-JZK9H</t>
  </si>
  <si>
    <t>CMI1R9DQBQ</t>
  </si>
  <si>
    <t>1-JZK9P</t>
  </si>
  <si>
    <t>1-JZK9O</t>
  </si>
  <si>
    <t>CSU1D9DQBQ</t>
  </si>
  <si>
    <t>1-JZKA3</t>
  </si>
  <si>
    <t>1-JZKA2</t>
  </si>
  <si>
    <t>CUP1R9DQBQ</t>
  </si>
  <si>
    <t>SPECIAL TEXT LETTER
Top embossing will be the school seal, CU-00050A on the logo sheet.
SPECIAL TEXT
Grad Letters/RE:  "Clarion University of Pennsylvania Graduates"
-List #3. - change to:
"A lot is going on at graduation, so this is a great way to ensure that the diploma does not become damaged or even worse misplaced."</t>
  </si>
  <si>
    <t>1-JZKAA</t>
  </si>
  <si>
    <t>1-JZKA9</t>
  </si>
  <si>
    <t>1-JZKAG</t>
  </si>
  <si>
    <t>EKU1D9DQBQ</t>
  </si>
  <si>
    <t>1-JZKBL</t>
  </si>
  <si>
    <t>1-JZKBK</t>
  </si>
  <si>
    <t>FLU1W9DQBQ</t>
  </si>
  <si>
    <t>1-JZKC6</t>
  </si>
  <si>
    <t>1-JZKC5</t>
  </si>
  <si>
    <t>MST1R9DQBQ</t>
  </si>
  <si>
    <t>1-JZKG0</t>
  </si>
  <si>
    <t>1-JZKFZ</t>
  </si>
  <si>
    <t>1-JZKG6</t>
  </si>
  <si>
    <t>OTT1R9DQBQ</t>
  </si>
  <si>
    <t>1-JZKIA</t>
  </si>
  <si>
    <t>1-JZKI9</t>
  </si>
  <si>
    <t>PPC1D9DQBQ</t>
  </si>
  <si>
    <t>1-JZKIO</t>
  </si>
  <si>
    <t>1-JZKIN</t>
  </si>
  <si>
    <t>SIE1R9DQBQ</t>
  </si>
  <si>
    <t>1-JZKK7</t>
  </si>
  <si>
    <t>1-JZKK6</t>
  </si>
  <si>
    <t>TAM1D9DQBQ</t>
  </si>
  <si>
    <t>SPECIAL TEXT LETTER
Special Text:
-Change phone # to: 979-845-2235
-Place in paragraph above p.s. statement on QHQ letter &amp; 2nd paragraph above p.s. statement on QQQ 
"If you have any questions or concerns with this program, please contact 979-845-4768 or RHSC-President@housing.tamu.edu"</t>
  </si>
  <si>
    <t>1-JZKL6</t>
  </si>
  <si>
    <t>1-JZKL5</t>
  </si>
  <si>
    <t>UIL1R9DQBQ</t>
  </si>
  <si>
    <t>1-JZKN3</t>
  </si>
  <si>
    <t>1-JZKN2</t>
  </si>
  <si>
    <t>WAL1R9DQBQ</t>
  </si>
  <si>
    <t>SPECIAL TEXT LETTER
Insert the following text as a new left justified paragraph after the "Each frame…full refund" indented paragraph.
Undergraduates will receive their diplomas at the Commencement Exercise. Graduate students will receive their diploma after exiting stage for ZAP photos. Diplomas will be placed in a diploma cover; however, any reprints of diplomas will not have a cover. Additional diploma covers may be ordered through the UWA Bookstore.</t>
  </si>
  <si>
    <t>1-JZKPY</t>
  </si>
  <si>
    <t>1-JZKPX</t>
  </si>
  <si>
    <t>missed coding - QQQ at SMP</t>
  </si>
  <si>
    <t>WRI1S9DQBQ</t>
  </si>
  <si>
    <t>1-JZKRO</t>
  </si>
  <si>
    <t>1-JZKRN</t>
  </si>
  <si>
    <t>1-JZKRU</t>
  </si>
  <si>
    <t>UTO7D9DQBQ</t>
  </si>
  <si>
    <t>1-JZKPK</t>
  </si>
  <si>
    <t>1-JZKPJ</t>
  </si>
  <si>
    <t>STL1R9DQBQ</t>
  </si>
  <si>
    <t>1-JZKKZ</t>
  </si>
  <si>
    <t>1-JZKKY</t>
  </si>
  <si>
    <t>APP1R9DQBQ</t>
  </si>
  <si>
    <t>1-JZK7T</t>
  </si>
  <si>
    <t>1-JZK7S</t>
  </si>
  <si>
    <t>Grad mailing for B drop only per SH</t>
  </si>
  <si>
    <t>P-TEST Grad mailing for B drop only per SH</t>
  </si>
  <si>
    <t>1-K67PM</t>
  </si>
  <si>
    <t>AUB1W9DQBQ</t>
  </si>
  <si>
    <t>1-JZK80</t>
  </si>
  <si>
    <t>1-JZK7Z</t>
  </si>
  <si>
    <t>BRD1R9DQBQ</t>
  </si>
  <si>
    <t>1-JZK8E</t>
  </si>
  <si>
    <t>1-JZK8D</t>
  </si>
  <si>
    <t>CWM1W9DQBQ</t>
  </si>
  <si>
    <t>1-JZKAU</t>
  </si>
  <si>
    <t>1-JZKAT</t>
  </si>
  <si>
    <t>1-K6AKS</t>
  </si>
  <si>
    <t>GAT1D9DQBQ</t>
  </si>
  <si>
    <t>1-JZKCK</t>
  </si>
  <si>
    <t>1-JZKCJ</t>
  </si>
  <si>
    <t>1-K6BW6</t>
  </si>
  <si>
    <t>HBT1S9DQBQ</t>
  </si>
  <si>
    <t>SPECIAL TEXT LETTER
BROCHURE - Use the sponsor logo from the letterhead instead of the seal, in the color we would normally use for the seal
Special Text:
-Use Families instead of Parents</t>
  </si>
  <si>
    <t>1-JZKCY</t>
  </si>
  <si>
    <t>1-JZKCX</t>
  </si>
  <si>
    <t>MLG1R9DQBQ</t>
  </si>
  <si>
    <t>P#57  1 Tray</t>
  </si>
  <si>
    <t>1-JZKFM</t>
  </si>
  <si>
    <t>1-JZKFL</t>
  </si>
  <si>
    <t>NCG1R9DQBQ</t>
  </si>
  <si>
    <t>1-JZKGR</t>
  </si>
  <si>
    <t>1-JZKGQ</t>
  </si>
  <si>
    <t>NCH1R9DQBQ</t>
  </si>
  <si>
    <t>1-JZKGZ</t>
  </si>
  <si>
    <t>1-JZKGY</t>
  </si>
  <si>
    <t>Combine</t>
  </si>
  <si>
    <t>OHU1R9DQBQ</t>
  </si>
  <si>
    <t>1-JZKHX</t>
  </si>
  <si>
    <t>1-JZKHW</t>
  </si>
  <si>
    <t>1-JZKI3</t>
  </si>
  <si>
    <t>OWU1R9DQBQ</t>
  </si>
  <si>
    <t>1-JZKIH</t>
  </si>
  <si>
    <t>1-JZKIG</t>
  </si>
  <si>
    <t>RAD1R9DQBQ</t>
  </si>
  <si>
    <t>1920 Signer Change from Megan McDonaugh to Andre Ragsdale
NOTE FOR 1920 - Reduce RAD DD mail size to 2,100 for both the Holiday &amp; Spring (&amp; B) distributions.
SPECIAL LETTER
Change parent to families throughout letter</t>
  </si>
  <si>
    <t>1-JZKJ8</t>
  </si>
  <si>
    <t>1-JZKJ7</t>
  </si>
  <si>
    <t>TLN1R9DQBQ</t>
  </si>
  <si>
    <t>1-JZKLD</t>
  </si>
  <si>
    <t>1-JZKLC</t>
  </si>
  <si>
    <t>UMS1D9DQBQ</t>
  </si>
  <si>
    <t>1-JZKOE</t>
  </si>
  <si>
    <t>1-JZKOD</t>
  </si>
  <si>
    <t>WCH1R9DQBQ</t>
  </si>
  <si>
    <t>1-JZKQ5</t>
  </si>
  <si>
    <t>1-JZKQ4</t>
  </si>
  <si>
    <t>1-K68JG</t>
  </si>
  <si>
    <t>WMD1R9DQBQ</t>
  </si>
  <si>
    <t>1-JZKRA</t>
  </si>
  <si>
    <t>1-JZKR9</t>
  </si>
  <si>
    <t>WPL1R9DQBQ</t>
  </si>
  <si>
    <t>1-JZKRH</t>
  </si>
  <si>
    <t>1-JZKRG</t>
  </si>
  <si>
    <t>WVU1R9DQBQ</t>
  </si>
  <si>
    <t>1-JZKS9</t>
  </si>
  <si>
    <t>1-JZKS8</t>
  </si>
  <si>
    <t>1-K67GJ</t>
  </si>
  <si>
    <t>SSS4R9DQBQ</t>
  </si>
  <si>
    <t>1-JZKKS</t>
  </si>
  <si>
    <t>1-JZKKR</t>
  </si>
  <si>
    <t>SSS5R9DQBQ</t>
  </si>
  <si>
    <t>1-K6V8Z</t>
  </si>
  <si>
    <t>1-K6V8Y</t>
  </si>
  <si>
    <t>SSS6R9DQBQ</t>
  </si>
  <si>
    <t>1-K6V92</t>
  </si>
  <si>
    <t>1-K6V91</t>
  </si>
  <si>
    <t>WAU1R9DQBQ</t>
  </si>
  <si>
    <t>1-K6FLJ</t>
  </si>
  <si>
    <t>1-K6FLF</t>
  </si>
  <si>
    <t>BRU1R9DQBQ</t>
  </si>
  <si>
    <t xml:space="preserve">SPECIAL TEXT LETTER
Special Text:
-On Student Holiday letter remove:  Re: The Perfect Holiday Gift 
-On Student Spring Grad letter only remove: Important advice for families of graduates
-On Both Spring Letters change PS to:  "P.S. FREE SHIPPING on orders placed by XXXXX. To guarantee your choice, ..."
- 2nd paragraph - Remove the last sentence "You can continue to enjoy the day....".
-Paragraph after bullet list, for Holiday letter, change to:
"Each officially licensed frame features either the school name and seal on the matting or a professional image of Brandeis University. The diploma slips right in through the back, so there is no need for expensive custom framing. These frames are not available in local frame shops."
</t>
  </si>
  <si>
    <t>1-JZK8L</t>
  </si>
  <si>
    <t>1-JZK8K</t>
  </si>
  <si>
    <t>1-JZK8R</t>
  </si>
  <si>
    <t>FAU1R9DQBQ</t>
  </si>
  <si>
    <t>p57</t>
  </si>
  <si>
    <t>1-JZKBZ</t>
  </si>
  <si>
    <t>1-JZKBY</t>
  </si>
  <si>
    <t>GMU1R9DQBQ</t>
  </si>
  <si>
    <t>1-JZKCR</t>
  </si>
  <si>
    <t>1-JZKCQ</t>
  </si>
  <si>
    <t>IAT1R9DQBQ</t>
  </si>
  <si>
    <t>SPECIAL LETTER for GradGrads only per CRM - use special text from sponsor
Use standard letter for UGrads per CRM</t>
  </si>
  <si>
    <t xml:space="preserve">
TO FAMILY</t>
  </si>
  <si>
    <t>1-JZKD5</t>
  </si>
  <si>
    <t>1-JZKD4</t>
  </si>
  <si>
    <t>1-JZKDB</t>
  </si>
  <si>
    <t>IUP1R9DQBQ</t>
  </si>
  <si>
    <t>1-JZKDI</t>
  </si>
  <si>
    <t>1-JZKDH</t>
  </si>
  <si>
    <t>JSU1R9DQBQ</t>
  </si>
  <si>
    <t>1-JZKE9</t>
  </si>
  <si>
    <t>1-JZKE8</t>
  </si>
  <si>
    <t>LOM1R9DQBQ</t>
  </si>
  <si>
    <t>1-JZKEU</t>
  </si>
  <si>
    <t>1-JZKET</t>
  </si>
  <si>
    <t>MIA1R9DQBQ</t>
  </si>
  <si>
    <t xml:space="preserve">SPECIAL TEXT LETTER
Special Text:
-Salutation - TO: Family Members of Graduating Seniors" 
School name should be Miami University on letter and brochure
Brochure Sponsor Name "DiplomaDisplay" per SH
#10 - To the family of: (for labels)
</t>
  </si>
  <si>
    <t>1-JZKFF</t>
  </si>
  <si>
    <t>1-JZKFE</t>
  </si>
  <si>
    <t>NSU1S9DQBQ</t>
  </si>
  <si>
    <t>1-JZKHJ</t>
  </si>
  <si>
    <t>1-JZKHI</t>
  </si>
  <si>
    <t>NYO1R9DQBQ</t>
  </si>
  <si>
    <t>1-JZKHQ</t>
  </si>
  <si>
    <t>1-JZKHP</t>
  </si>
  <si>
    <t>RUT1R9DQBQ</t>
  </si>
  <si>
    <t>1-JZKJF</t>
  </si>
  <si>
    <t>1-JZKJE</t>
  </si>
  <si>
    <t>SNC1R9DQBQ</t>
  </si>
  <si>
    <t>1-JZKKL</t>
  </si>
  <si>
    <t>1-JZKKK</t>
  </si>
  <si>
    <t>TTU1D9DQBQ</t>
  </si>
  <si>
    <t>SPECIAL TEXT LETTER
Special Text:
-Any mention of school name should be written out completely - Texas Tech University
To: Family of Graduating Seniors</t>
  </si>
  <si>
    <t>1-JZKLK</t>
  </si>
  <si>
    <t>1-JZKLJ</t>
  </si>
  <si>
    <t>UAZ1W9DQBQ</t>
  </si>
  <si>
    <t>1-JZKMB</t>
  </si>
  <si>
    <t>1-JZKMA</t>
  </si>
  <si>
    <t>UGA1D9DQBQ</t>
  </si>
  <si>
    <t>1-JZKMW</t>
  </si>
  <si>
    <t>1-JZKMV</t>
  </si>
  <si>
    <t>UIS1R9DQBQ</t>
  </si>
  <si>
    <t>TEMPLATE LETTER
Use school "logo" for embossing, not school seal.
Change Envelope address to: 
Office of New Student Orientation &amp; Public Relations 
One University Plaza
MS UHB 1080
Springfield, Illinois 62703-5407</t>
  </si>
  <si>
    <t>1-JZKNA</t>
  </si>
  <si>
    <t>1-JZKN9</t>
  </si>
  <si>
    <t>1-JZKNG</t>
  </si>
  <si>
    <t>UMB1R9DQBQ</t>
  </si>
  <si>
    <t>1-JZKNN</t>
  </si>
  <si>
    <t>1-JZKNM</t>
  </si>
  <si>
    <t>UMI1W9DQBQ</t>
  </si>
  <si>
    <t>OP# 0005</t>
  </si>
  <si>
    <t>1-JZKO7</t>
  </si>
  <si>
    <t>1-JZKO6</t>
  </si>
  <si>
    <t>URO1R9DQBQ</t>
  </si>
  <si>
    <t>1-JZKOS</t>
  </si>
  <si>
    <t>1-JZKOR</t>
  </si>
  <si>
    <t>USM1W9DQBQ</t>
  </si>
  <si>
    <t>1-JZKPD</t>
  </si>
  <si>
    <t>1-JZKPC</t>
  </si>
  <si>
    <t>P-TEST SPECIAL LETTERLetterhead will be printed in color</t>
  </si>
  <si>
    <t>1-K6AAR</t>
  </si>
  <si>
    <t>UWS1W9DQBQ</t>
  </si>
  <si>
    <t>1-JZKPR</t>
  </si>
  <si>
    <t>1-JZKPQ</t>
  </si>
  <si>
    <t>SLP1R9DQBQ</t>
  </si>
  <si>
    <t>1-JZKKE</t>
  </si>
  <si>
    <t>1-JZKKD</t>
  </si>
  <si>
    <t>DRK1R9DQBQ</t>
  </si>
  <si>
    <t>1-JZKB1</t>
  </si>
  <si>
    <t>1-JZKB0</t>
  </si>
  <si>
    <t>1-JZKB7</t>
  </si>
  <si>
    <t>BAL1R9DQBQ</t>
  </si>
  <si>
    <t>1-JZK87</t>
  </si>
  <si>
    <t>1-JZK86</t>
  </si>
  <si>
    <t>JHU1R9DQBQ</t>
  </si>
  <si>
    <t>1-JZKDP</t>
  </si>
  <si>
    <t>1-JZKDO</t>
  </si>
  <si>
    <t>1-JZKDV</t>
  </si>
  <si>
    <t>LAF1R9DQBQ</t>
  </si>
  <si>
    <t>P-TEST NO "To the Parents of:" on envelope</t>
  </si>
  <si>
    <t>1-JZKEN</t>
  </si>
  <si>
    <t>1-JZKEM</t>
  </si>
  <si>
    <t>MAR1R9DQBQ</t>
  </si>
  <si>
    <t>TEMPLATE LETTER
Brochure Sponsor Name "DiplomaDisplay" per SH</t>
  </si>
  <si>
    <t>1-JZKF8</t>
  </si>
  <si>
    <t>1-JZKF7</t>
  </si>
  <si>
    <t>MLR1R9DQBQ</t>
  </si>
  <si>
    <t>1-JZKFT</t>
  </si>
  <si>
    <t>1-JZKFS</t>
  </si>
  <si>
    <t>NAV1S9DQBQ</t>
  </si>
  <si>
    <t>1-JZKGK</t>
  </si>
  <si>
    <t>1-JZKGJ</t>
  </si>
  <si>
    <t>SFS1D9DQBQ</t>
  </si>
  <si>
    <t>NOTE FOR 1920 - SFS would like to have a #3 distribution built for 100 brochures (Frames)
SPECIAL LETTER - Reuse 1819 letter</t>
  </si>
  <si>
    <t>1-JZKK0</t>
  </si>
  <si>
    <t>1-JZKJZ</t>
  </si>
  <si>
    <t>1-K6GSP</t>
  </si>
  <si>
    <t>UMD1R9DQBQ</t>
  </si>
  <si>
    <t xml:space="preserve">SPECIAL LETTER 
SPECIAL TEASER Use: Graduation Information Enclosed
Special Text:
-OBDs end with number, not "th"
</t>
  </si>
  <si>
    <t>P#64  21 Trays</t>
  </si>
  <si>
    <t>1-JZKNU</t>
  </si>
  <si>
    <t>1-JZKNT</t>
  </si>
  <si>
    <t>1-JZKO0</t>
  </si>
  <si>
    <t>MTH1R9DQBQ</t>
  </si>
  <si>
    <t>1-JZKGD</t>
  </si>
  <si>
    <t>1-JZKGC</t>
  </si>
  <si>
    <t>YLU1W9DQBQ</t>
  </si>
  <si>
    <t>1-JZKSN</t>
  </si>
  <si>
    <t>1-JZKSM</t>
  </si>
  <si>
    <t>ETN1R9DQBQ</t>
  </si>
  <si>
    <t>SPECIAL TEXT LETTER
FOR HOLIDAY:
-2nd Paragraph, 1st sentence - Change to:
""To help solve this problem, we authorized a manufacturer last year to hand-craft diploma frames exclusively for the East Tennessee State University diploma."
FOR SPRING:
-Paragraph after numbered list, change to:
"The hand crafted ETSU diploma frame allows your graduate's diploma to slip right in through the back of the frame, without tools or hassles. At no time will you or your graduate need to surrender the diploma or wait for it to be framed. You can continue to enjoy the day and the achievement without delay."
-Add the address to the bottom of the letter:
"... or mail the enclosed order form to:
                DiplomaDisplay
                3 Graphics Dr
                PO Box 7599
                West Trenton, NJ 08628-0599"</t>
  </si>
  <si>
    <t>1-JZKBS</t>
  </si>
  <si>
    <t>1-JZKBR</t>
  </si>
  <si>
    <t>UDA1R9DQBQ</t>
  </si>
  <si>
    <t>1-JZKMI</t>
  </si>
  <si>
    <t>1-JZKMH</t>
  </si>
  <si>
    <t>UDE1R9DQBQ</t>
  </si>
  <si>
    <t>1-JZKMP</t>
  </si>
  <si>
    <t>1-JZKMO</t>
  </si>
  <si>
    <t>WDN1R9DQBQ</t>
  </si>
  <si>
    <t>2020-16</t>
  </si>
  <si>
    <t>1-JZKQC</t>
  </si>
  <si>
    <t>1-JZKQB</t>
  </si>
  <si>
    <t>1-JZKQI</t>
  </si>
  <si>
    <t>WWU1D9DQBQ</t>
  </si>
  <si>
    <t>1-JZKSG</t>
  </si>
  <si>
    <t>1-JZKSF</t>
  </si>
  <si>
    <t>CCF7W9DQBQ</t>
  </si>
  <si>
    <t>1-JZK8Y</t>
  </si>
  <si>
    <t>1-JZK8X</t>
  </si>
  <si>
    <t>WEC1D9DQBQ</t>
  </si>
  <si>
    <t xml:space="preserve">SPECIAL TEXT LETTER
Special Text;
-Replace Parent with Family throughout letter
-RE: Line: Remove "OUR"  
</t>
  </si>
  <si>
    <t>2020-17</t>
  </si>
  <si>
    <t>1-JZKQP</t>
  </si>
  <si>
    <t>1-JZKQO</t>
  </si>
  <si>
    <t>Salutation</t>
  </si>
  <si>
    <t>To the Family of</t>
  </si>
  <si>
    <t>Subtotal</t>
  </si>
  <si>
    <t># Schools</t>
  </si>
  <si>
    <t>Jan Frames Q Unendorsed</t>
  </si>
  <si>
    <t>Jan Frames Q Endorsed Reuse</t>
  </si>
  <si>
    <t>Jan Frames Q Endorsed New List</t>
  </si>
  <si>
    <t>A</t>
  </si>
  <si>
    <t>B</t>
  </si>
  <si>
    <t>C</t>
  </si>
  <si>
    <t xml:space="preserve">Group </t>
  </si>
  <si>
    <t>Group Name</t>
  </si>
  <si>
    <t>Estimated Qty</t>
  </si>
  <si>
    <t>Act Target for Reuse</t>
  </si>
  <si>
    <t>Ant Target</t>
  </si>
  <si>
    <t>List Type</t>
  </si>
  <si>
    <t>SchoolAbr</t>
  </si>
  <si>
    <t>File Name</t>
  </si>
  <si>
    <t>DD-</t>
  </si>
  <si>
    <t>To The Parents of</t>
  </si>
  <si>
    <t>1</t>
  </si>
  <si>
    <t>R</t>
  </si>
  <si>
    <t>9</t>
  </si>
  <si>
    <t>D</t>
  </si>
  <si>
    <t>Q</t>
  </si>
  <si>
    <t>AppalachianStateUnv</t>
  </si>
  <si>
    <t>ArizonaStateUnv</t>
  </si>
  <si>
    <t>W</t>
  </si>
  <si>
    <t>AuburnUnv</t>
  </si>
  <si>
    <t>BallStateUnv</t>
  </si>
  <si>
    <t>BowlingGreenStateUnv</t>
  </si>
  <si>
    <t>BellarmineUnv</t>
  </si>
  <si>
    <t>BloomsburgUnv</t>
  </si>
  <si>
    <t>BradleyUnv</t>
  </si>
  <si>
    <t>BrandeisUnv</t>
  </si>
  <si>
    <t>AllGrad</t>
  </si>
  <si>
    <t>BridgewaterStateUnv</t>
  </si>
  <si>
    <t>CastletonUnv</t>
  </si>
  <si>
    <t>CentenaryCollegeofLouisiana</t>
  </si>
  <si>
    <t>To The Family of</t>
  </si>
  <si>
    <t>ClemsonUnv</t>
  </si>
  <si>
    <t>CentralMichiganUnv</t>
  </si>
  <si>
    <t>UnvofColorado</t>
  </si>
  <si>
    <t>CreightonUnv</t>
  </si>
  <si>
    <t>ColoradoStateUnv</t>
  </si>
  <si>
    <t>ClarionUnvofPennsylvania</t>
  </si>
  <si>
    <t>William&amp;Mary</t>
  </si>
  <si>
    <t>DrakeUnv</t>
  </si>
  <si>
    <t>DeltaStateUnv</t>
  </si>
  <si>
    <t>EastCarolinaUnv</t>
  </si>
  <si>
    <t>AllBoth</t>
  </si>
  <si>
    <t>EasternIllinoisUnv</t>
  </si>
  <si>
    <t>EasternKentuckyUnv</t>
  </si>
  <si>
    <t>Embry-RiddleAeronauticalUnv-AZ</t>
  </si>
  <si>
    <t>EastTennesseeStateUnv</t>
  </si>
  <si>
    <t>FloridaAtlanticUnv</t>
  </si>
  <si>
    <t>FloridaStateUnv</t>
  </si>
  <si>
    <t>FranklinPierceUnv</t>
  </si>
  <si>
    <t>GeorgiaInstituteofTechnology</t>
  </si>
  <si>
    <t>GeorgeMasonUnv</t>
  </si>
  <si>
    <t>S</t>
  </si>
  <si>
    <t>HumboldtStateUnv</t>
  </si>
  <si>
    <t>IndianaTech</t>
  </si>
  <si>
    <t>IllinoisStateUnv</t>
  </si>
  <si>
    <t>IndianaUnv</t>
  </si>
  <si>
    <t>IndianaUnvofPennsylvania</t>
  </si>
  <si>
    <t>JohnsHopkinsUnv</t>
  </si>
  <si>
    <t>JamesMadisonUnv</t>
  </si>
  <si>
    <t>JacksonvilleStateUnv</t>
  </si>
  <si>
    <t>KansasStateUnv</t>
  </si>
  <si>
    <t>LafayetteCollege</t>
  </si>
  <si>
    <t>LaSalleUnv</t>
  </si>
  <si>
    <t>LoyolaUnvMaryland</t>
  </si>
  <si>
    <t>MaristCollege</t>
  </si>
  <si>
    <t>MiamiUnvofOhio</t>
  </si>
  <si>
    <t>Alumni &amp; Parent Relations and Faculty &amp; Staff Queer Alliance</t>
  </si>
  <si>
    <t>MarylandInstituteCollegeofArt</t>
  </si>
  <si>
    <t>MississippiStateUnv</t>
  </si>
  <si>
    <t>MilliganCollege</t>
  </si>
  <si>
    <t>MillersvilleUnv</t>
  </si>
  <si>
    <t>MissouriSouthernStateUnv</t>
  </si>
  <si>
    <t>MichiganStateUnv</t>
  </si>
  <si>
    <t>MichiganTechnologicalUnv</t>
  </si>
  <si>
    <t>UnitedStatesNavalAcademy</t>
  </si>
  <si>
    <t>UnvofNorthCarolina-Greensboro</t>
  </si>
  <si>
    <t>UnvofNorthCarolinaatChapelHill</t>
  </si>
  <si>
    <t>UnvofNorthCarolinaatWilmington</t>
  </si>
  <si>
    <t>NortheasternStateUnv</t>
  </si>
  <si>
    <t>NorthwestMissouriStateUnv</t>
  </si>
  <si>
    <t>NewYorkInstituteofTechnology-OldWestbury</t>
  </si>
  <si>
    <t>OberlinCollegeandConservatory</t>
  </si>
  <si>
    <t>OhioUnv</t>
  </si>
  <si>
    <t>OklahomaStateUnv</t>
  </si>
  <si>
    <t>OtterbeinUnv</t>
  </si>
  <si>
    <t>OhioWesleyanUnv</t>
  </si>
  <si>
    <t>PaceUnv</t>
  </si>
  <si>
    <t>PointParkUnv</t>
  </si>
  <si>
    <t>RadfordUnv</t>
  </si>
  <si>
    <t>RutgersUnv-NewBrunswickCampus</t>
  </si>
  <si>
    <t>SigmaPhiEpsilon</t>
  </si>
  <si>
    <t>UnvofSouthFlorida</t>
  </si>
  <si>
    <t>SanFranciscoStateUnv</t>
  </si>
  <si>
    <t>SouthernIllinoisUnvCarbondale</t>
  </si>
  <si>
    <t>SouthernIllinoisUnvEdwardsville</t>
  </si>
  <si>
    <t>SanJoseStateUnv</t>
  </si>
  <si>
    <t>St.LouisCollegeofPharmacy</t>
  </si>
  <si>
    <t>St.LawrenceUnv</t>
  </si>
  <si>
    <t>SouthernMethodistUnv</t>
  </si>
  <si>
    <t>StonehillCollege</t>
  </si>
  <si>
    <t>SalemStateUnv</t>
  </si>
  <si>
    <t>SaintLouisUnv</t>
  </si>
  <si>
    <t>TexasA&amp;MUnv</t>
  </si>
  <si>
    <t>TulaneUnv</t>
  </si>
  <si>
    <t>TennesseeTechUnv</t>
  </si>
  <si>
    <t>TrumanStateUnv</t>
  </si>
  <si>
    <t>TexasStateUnv</t>
  </si>
  <si>
    <t>TexasTechUnv</t>
  </si>
  <si>
    <t>TheUnvofTulsa</t>
  </si>
  <si>
    <t>UnvofArkansas</t>
  </si>
  <si>
    <t>TheUnvofArizona</t>
  </si>
  <si>
    <t>UnvofCalifornia,Berkeley</t>
  </si>
  <si>
    <t>UnvofCentralFlorida</t>
  </si>
  <si>
    <t>UnvofCalifornia,Irvine</t>
  </si>
  <si>
    <t>UnvofDayton</t>
  </si>
  <si>
    <t>UnvofDelaware</t>
  </si>
  <si>
    <t>UnvofGeorgia</t>
  </si>
  <si>
    <t>UnvofHartford</t>
  </si>
  <si>
    <t>UnvofHouston</t>
  </si>
  <si>
    <t>UnvofIllinoisatUrbana-Champaign</t>
  </si>
  <si>
    <t>UnvofIllinoisatSpringfield</t>
  </si>
  <si>
    <t>UnvofKansas</t>
  </si>
  <si>
    <t>UnvofMarylandBaltimoreCounty</t>
  </si>
  <si>
    <t>UnvofMaryland</t>
  </si>
  <si>
    <t>TheUnvofMaine</t>
  </si>
  <si>
    <t>UnvofMichigan</t>
  </si>
  <si>
    <t>TheUnvofMississippi</t>
  </si>
  <si>
    <t>UnvofNorthernColorado</t>
  </si>
  <si>
    <t>UnvofNorthDakota</t>
  </si>
  <si>
    <t>UnvofNorthernIowa</t>
  </si>
  <si>
    <t>UnvofNorthTexas</t>
  </si>
  <si>
    <t>UnvofPittsburgh</t>
  </si>
  <si>
    <t>UnvofRochester</t>
  </si>
  <si>
    <t>UnvofSouthernIndiana</t>
  </si>
  <si>
    <t>TheUnvofSouthernMississippi</t>
  </si>
  <si>
    <t>UnvofWisconsin-Stout</t>
  </si>
  <si>
    <t>VirginiaTech</t>
  </si>
  <si>
    <t>ValdostaStateUnv</t>
  </si>
  <si>
    <t>VincennesUnv</t>
  </si>
  <si>
    <t>UnvofWestAlabama</t>
  </si>
  <si>
    <t>WashingtonUnvinSt.Louis</t>
  </si>
  <si>
    <t>WestChesterUnv</t>
  </si>
  <si>
    <t>WidenerUnv</t>
  </si>
  <si>
    <t>UnvofWisconsin-EauClaire</t>
  </si>
  <si>
    <t>WakeForestUnv</t>
  </si>
  <si>
    <t>UnvofWisconsin-Madison</t>
  </si>
  <si>
    <t>UnvofWisconsin-Milwaukee</t>
  </si>
  <si>
    <t>UnvofWisconsin-Platteville</t>
  </si>
  <si>
    <t>WrightStateUnv</t>
  </si>
  <si>
    <t>WashingtonStateUnv</t>
  </si>
  <si>
    <t>WestVirginiaUnv</t>
  </si>
  <si>
    <t>WesternWashingtonUnv</t>
  </si>
  <si>
    <t>YaleUnv</t>
  </si>
  <si>
    <t>Output File Name</t>
  </si>
  <si>
    <t>Prog Abr</t>
  </si>
  <si>
    <t>Northeastern</t>
  </si>
  <si>
    <t>ScholasticSpecServ</t>
  </si>
  <si>
    <t>DD-SSS4R9DQBQ01GradSenReuseScholasticSpecServ</t>
  </si>
  <si>
    <t>DD-SSS5R9DQBQ01GradSenReuseScholasticSpecServ</t>
  </si>
  <si>
    <t>DD-SSS6R9DQBQ02GradSenReuseScholasticSpecServ</t>
  </si>
  <si>
    <t>None - MTT</t>
  </si>
  <si>
    <t>To: Parents &amp; Graduates</t>
  </si>
  <si>
    <t xml:space="preserve"> </t>
  </si>
  <si>
    <t>To Parents &amp; Family of</t>
  </si>
  <si>
    <t>UnEn-dorsed</t>
  </si>
  <si>
    <t>Ant Drop Dte (Yellow = Date Moved Earlier)</t>
  </si>
  <si>
    <t>DD-NEU7R9DQQQ01GradSenReuseNortheastern</t>
  </si>
  <si>
    <t>DD-NEU7R9DQQQ30GradGradsReuseNortheastern</t>
  </si>
  <si>
    <t>DD-LOM1R9DQQQ01GradSenReuseLoyolaUnvMaryland</t>
  </si>
  <si>
    <t>DD-UNC1W9DQQQ01AllSenReuseUnvofNorthernColorado</t>
  </si>
  <si>
    <t>DD-CLU1D9DQQQ01AllSenReuseClemsonUnv</t>
  </si>
  <si>
    <t>DD-EIU1D9DQQQ01GradBothReuseEasternIllinoisUnv</t>
  </si>
  <si>
    <t>DD-NAV1S9DQQQ01GradSenReuseUnitedStatesNavalAcademy</t>
  </si>
  <si>
    <t>DD-TUL1D9DQQQ01GradSenReuseTheUnvofTulsa</t>
  </si>
  <si>
    <t>DD-TUL1D9DQQQ30GradGradsReuseTheUnvofTulsa</t>
  </si>
  <si>
    <t>DD-URO1R9DQQQ01ReuseUnvofRochester</t>
  </si>
  <si>
    <t>DD-WFU1R9DQQQ01AllSenReuseWakeForestUnv</t>
  </si>
  <si>
    <t>DD-CSU1D9DQQQ01GradBothReuseColoradoStateUnv</t>
  </si>
  <si>
    <t>DD-HBT1S9DQQQ01GradSenReuseHumboldtStateUnv</t>
  </si>
  <si>
    <t>DD-LAF1R9DQQQ01GradSenReuseLafayetteCollege</t>
  </si>
  <si>
    <t>DD-MAR1R9DQQQ01GradSenReuseMaristCollege</t>
  </si>
  <si>
    <t>DD-WVU1R9DQQQ01GradBothReuseWestVirginiaUnv</t>
  </si>
  <si>
    <t>DD-WVU1R9DQQQ30GradBothReuseWestVirginiaUnv</t>
  </si>
  <si>
    <t>DD-APP1R9DQQQ01AllSenReuseAppalachianStateUnv</t>
  </si>
  <si>
    <t>DD-BRD1R9DQQQ01AllSenReuseBradleyUnv</t>
  </si>
  <si>
    <t>DD-CAT1D9DQQQ01GradSenReuseCastletonUnv</t>
  </si>
  <si>
    <t>DD-CCO1R9DQQQ01GradBothReuseCentenaryCollegeofLouisiana</t>
  </si>
  <si>
    <t>DD-COB1W9DQQQ01AllSenReuseUnvofColorado</t>
  </si>
  <si>
    <t>DD-GMU1R9DQQQ01GradSenReuseGeorgeMasonUnv</t>
  </si>
  <si>
    <t>DD-JMU1R9DQQQ01AllSenReuseJamesMadisonUnv</t>
  </si>
  <si>
    <t>DD-MIA1R9DQQQ01GradBothReuseMiamiUnvofOhio</t>
  </si>
  <si>
    <t>DD-MST1R9DQQQ01AllSenReuseMichiganStateUnv</t>
  </si>
  <si>
    <t>DD-MST1R9DQQQ30GradGradsReuseMichiganStateUnv</t>
  </si>
  <si>
    <t>DD-MTH1R9DQQQ01GradSenReuseMichiganTechnologicalUnv</t>
  </si>
  <si>
    <t>DD-OWU1R9DQQQ01GradSenReuseOhioWesleyanUnv</t>
  </si>
  <si>
    <t>DD-STL1R9DQQQ01GradSenReuseSaintLouisUnv</t>
  </si>
  <si>
    <t>DD-UIL1R9DQQQ01AllSenReuseUnvofIllinoisatUrbana-Champaign</t>
  </si>
  <si>
    <t>DD-UND1R9DQQQ01AllSenReuseUnvofNorthDakota</t>
  </si>
  <si>
    <t>DD-USI1R9DQQQ01AllSenReuseUnvofSouthernIndiana</t>
  </si>
  <si>
    <t>DD-WWU1D9DQQQ01AllSenReuseWesternWashingtonUnv</t>
  </si>
  <si>
    <t>DD-BRU1R9DQQQ01AllSenReuseBrandeisUnv</t>
  </si>
  <si>
    <t>DD-BRU1R9DQQQ31GradGradsReuseBrandeisUnv</t>
  </si>
  <si>
    <t>DD-CMI1R9DQQQ01GradBothReuseCentralMichiganUnv</t>
  </si>
  <si>
    <t>DD-CUP1R9DQQQ01GradSenReuseClarionUnvofPennsylvania</t>
  </si>
  <si>
    <t>DD-CUP1R9DQQQ30GradGradsReuseClarionUnvofPennsylvania</t>
  </si>
  <si>
    <t>DD-DRK1R9DQQQ01GradSenReuseDrakeUnv</t>
  </si>
  <si>
    <t>DD-DRK1R9DQQQ30GradGradsReuseDrakeUnv</t>
  </si>
  <si>
    <t>DD-PAU1R9DQQQ01GradSenReusePaceUnv</t>
  </si>
  <si>
    <t>DD-SIE1R9DQQQ01GradSenReuseSouthernIllinoisUnvEdwardsville</t>
  </si>
  <si>
    <t>DD-SIE1R9DQQQ30GradGradsReuseSouthernIllinoisUnvEdwardsville</t>
  </si>
  <si>
    <t>DD-SLP1R9DQQQ01GradSenReuseSt.LouisCollegeofPharmacy</t>
  </si>
  <si>
    <t>DD-TAM1D9DQQQ01GradBothReuseTexasA&amp;MUnv</t>
  </si>
  <si>
    <t>DD-TAM1D9DQQQ30AllGradsReuseTexasA&amp;MUnv</t>
  </si>
  <si>
    <t>DD-TLN1R9DQQQ01AllSenReuseTulaneUnv</t>
  </si>
  <si>
    <t>DD-UDE1R9DQQQ01AllSenReuseUnvofDelaware</t>
  </si>
  <si>
    <t>DD-UME1R9DQQQ01AllSenReuseTheUnvofMaine</t>
  </si>
  <si>
    <t>DD-UPT1W9DQQQ01AllSenReuseUnvofPittsburgh</t>
  </si>
  <si>
    <t>DD-OHU1R9DQQQ01AllSenReuseOhioUnv</t>
  </si>
  <si>
    <t>DD-OHU1R9DQQQ30AllGradsReuseOhioUnv</t>
  </si>
  <si>
    <t>DD-UAZ1W9DQQQ01ReuseTheUnvofArizona</t>
  </si>
  <si>
    <t>DD-UMI1W9DQQQ01GradSenReuseUnvofMichigan</t>
  </si>
  <si>
    <t>DD-UMS1D9DQQQ01AllSenReuseTheUnvofMississippi</t>
  </si>
  <si>
    <t>DD-UWS1W9DQQQ01ReuseUnvofWisconsin-Stout</t>
  </si>
  <si>
    <t>DD-FAU1R9DQQQ01GradSenReuseFloridaAtlanticUnv</t>
  </si>
  <si>
    <t>DD-WAU1R9DQQQ01GradSenReuseWashingtonUnvinSt.Louis</t>
  </si>
  <si>
    <t>DD-CWM1W9DQQQ01GradSenReuseWilliam&amp;Mary</t>
  </si>
  <si>
    <t>DD-CWM1W9DQQQ30GradGradsReuseWilliam&amp;Mary</t>
  </si>
  <si>
    <t>DD-EKU1D9DQQQ01GradSenReuseEasternKentuckyUnv</t>
  </si>
  <si>
    <t>DD-FLU1W9DQQQ01AllSenReuseFloridaStateUnv</t>
  </si>
  <si>
    <t>DD-NCG1R9DQQQ01AllSenReuseUnvofNorthCarolina-Greensboro</t>
  </si>
  <si>
    <t>DD-RUT1R9DQQQ01AllSenReuseRutgersUnv-NewBrunswickCampus</t>
  </si>
  <si>
    <t>DD-SNC1R9DQQQ01AllSenReuseStonehillCollege</t>
  </si>
  <si>
    <t>DD-WMD1R9DQQQ01AllSenReuseUnvofWisconsin-Madison</t>
  </si>
  <si>
    <t>DD-WPL1R9DQQQ01AllSenReuseUnvofWisconsin-Platteville</t>
  </si>
  <si>
    <t>DD-UGA1D9DQQQ01AllSenReuseUnvofGeorgia</t>
  </si>
  <si>
    <t>DD-MLG1R9DQQQ01AllSenReuseMilliganCollege</t>
  </si>
  <si>
    <t>DD-NCH1R9DQQQ01AllSenReuseUnvofNorthCarolinaatChapelHill</t>
  </si>
  <si>
    <t>DD-OTT1R9DQQQ01AllSenReuseOtterbeinUnv</t>
  </si>
  <si>
    <t>DD-OTT1R9DQQQ30GradGradsReuseOtterbeinUnv</t>
  </si>
  <si>
    <t>DD-PPC1D9DQQQ01AllSenReusePointParkUnv</t>
  </si>
  <si>
    <t>DD-RAD1R9DQQQ01AllSenReuseRadfordUnv</t>
  </si>
  <si>
    <t>DD-UMB1R9DQQQ01AllSenReuseUnvofMarylandBaltimoreCounty</t>
  </si>
  <si>
    <t>DD-WCH1R9DQQQ02AllSenReuseWestChesterUnv</t>
  </si>
  <si>
    <t>DD-WCH1R9DQQQ31AllGradsReuseWestChesterUnv</t>
  </si>
  <si>
    <t>DD-WRI1S9DQQQ01AllSenReuseWrightStateUnv</t>
  </si>
  <si>
    <t>DD-WRI1S9DQQQ30AllGradReuseWrightStateUnv</t>
  </si>
  <si>
    <t>DD-NYO1R9DQQQ01ReuseNewYorkInstituteofTechnology-OldWestbury</t>
  </si>
  <si>
    <t>DD-AUB1W9DQQQ01AllSenReuseAuburnUnv</t>
  </si>
  <si>
    <t>DD-GAT1D9DQQQ02GradSenReuseGeorgiaInstituteofTechnology</t>
  </si>
  <si>
    <t>DD-GAT1D9DQQQ31GradGradsReuseGeorgiaInstituteofTechnology</t>
  </si>
  <si>
    <t>DD-IAT1R9DQQQ01GradSenReuseIndianaTech</t>
  </si>
  <si>
    <t>DD-IAT1R9DQQQ30GradGradsReuseIndianaTech</t>
  </si>
  <si>
    <t>DD-IUP1R9DQQQ01GradSenReuseIndianaUnvofPennsylvania</t>
  </si>
  <si>
    <t>DD-TTU1D9DQQQ01AllSenReuseTexasTechUnv</t>
  </si>
  <si>
    <t>DD-TTU1D9DQQQ30AllGradsReuseTexasTechUnv</t>
  </si>
  <si>
    <t>DD-UIS1R9DQQQ01AllSenReuseUnvofIllinoisatSpringfield</t>
  </si>
  <si>
    <t>DD-UIS1R9DQQQ30GradGradsReuseUnvofIllinoisatSpringfield</t>
  </si>
  <si>
    <t>DD-USM1W9DQQQ01AllSenReuseTheUnvofSouthernMississippi</t>
  </si>
  <si>
    <t>DD-USM1W9DQQQ30GradGradsReuseTheUnvofSouthernMississippi</t>
  </si>
  <si>
    <t>DD-WAL1R9DQQQ01ReuseUnvofWestAlabama</t>
  </si>
  <si>
    <t>DD-JSU1R9DQQQ01AllSenReuseJacksonvilleStateUnv</t>
  </si>
  <si>
    <t>DD-NSU1S9DQQQ01GradBothReuseNortheasternStateUnv</t>
  </si>
  <si>
    <t>DD-KST1R9DQQQ01AllSenReuseKansasStateUnv</t>
  </si>
  <si>
    <t>DD-MSS1R9DQQQ01GradSenReuseMissouriSouthernStateUnv</t>
  </si>
  <si>
    <t>DD-OBE1R9DQQQ01GradSenReuseOberlinCollegeandConservatory</t>
  </si>
  <si>
    <t>DD-TRU1R9DQQQ01GradSenReuseTrumanStateUnv</t>
  </si>
  <si>
    <t>DD-UCF1W9DQQQ01AllSenReuseUnvofCentralFlorida</t>
  </si>
  <si>
    <t>DD-JHU1R9DQQQ01ReuseJohnsHopkinsUnv</t>
  </si>
  <si>
    <t>DD-JHU1R9DQQQ30ReuseJohnsHopkinsUnv</t>
  </si>
  <si>
    <t>DD-BAL1R9DQQQ01GradSenReuseBallStateUnv</t>
  </si>
  <si>
    <t>DD-UDA1R9DQQQ01AllSenReuseUnvofDayton</t>
  </si>
  <si>
    <t>DD-WDN1R9DQQQ01ReuseWidenerUnv</t>
  </si>
  <si>
    <t>DD-WDN1R9DQQQ30ReuseWidenerUnv</t>
  </si>
  <si>
    <t>DD-WEC1D9DQQQ01AllSenReuseUnvofWisconsin-EauClaire</t>
  </si>
  <si>
    <t>DD-ETN1R9DQQQ01GradBothReuseEastTennesseeStateUnv</t>
  </si>
  <si>
    <t>DD-SFS1D9DQQQ02AllSenReuseSanFranciscoStateUnv</t>
  </si>
  <si>
    <t>DD-SFS1D9DQQQ30AllGradsReuseSanFranciscoStateUnv</t>
  </si>
  <si>
    <t>DD-UMD1R9DQQQ01AllSenReuseUnvofMaryland</t>
  </si>
  <si>
    <t>DD-UMD1R9DQQQ30AllSenReuseUnvofMaryland</t>
  </si>
  <si>
    <t>DD-YLU1W9DQQQ01GradBothReuseYaleUnv</t>
  </si>
  <si>
    <t>DD-MLR1R9DQQQ01GradSenReuseMillersvilleUnv</t>
  </si>
  <si>
    <t>DD-MLR1R9DQQQ30GradGradsReuseMillersvilleUnv</t>
  </si>
  <si>
    <t>DD-BLU1R9DQQQ01AllSenReuseBloomsburgUnv</t>
  </si>
  <si>
    <t>DD-BSC1R9DQQQ01GradSenReuseBridgewaterStateUnv</t>
  </si>
  <si>
    <t>DD-CRU1R9DQQQ01AllSenReuseCreightonUnv</t>
  </si>
  <si>
    <t>DD-ILU1R9DQQQ01AllSenReuseIllinoisStateUnv</t>
  </si>
  <si>
    <t>DD-MIS1R9DQQQ01GradSenReuseMississippiStateUnv</t>
  </si>
  <si>
    <t>DD-SFL1R9DQQQ01AllSenReuseUnvofSouthFlorida</t>
  </si>
  <si>
    <t>DD-SMU1D9DQQQ01AllSenReuseSouthernMethodistUnv</t>
  </si>
  <si>
    <t>DD-TSM1R9DQQQ01AllSenReuseTexasStateUnv</t>
  </si>
  <si>
    <t>DD-UAR1R9DQQQ01AllSenReuseUnvofArkansas</t>
  </si>
  <si>
    <t>DD-UCB1R9DQQQ01GradSenReuseUnvofCalifornia,Berkeley</t>
  </si>
  <si>
    <t>DD-BLM1R9DQQQ01GradSenReuseBellarmineUnv</t>
  </si>
  <si>
    <t>DD-UHA1R9DQQQ01AllSenReuseUnvofHartford</t>
  </si>
  <si>
    <t>DD-ECU1D9DQQQ01AllSenReuseEastCarolinaUnv</t>
  </si>
  <si>
    <t>DD-ERA1R9DQQQ01GradSenReuseEmbry-RiddleAeronauticalUnv-AZ</t>
  </si>
  <si>
    <t>DD-NCW1R9DQQQ01ReuseUnvofNorthCarolinaatWilmington</t>
  </si>
  <si>
    <t>DD-SIC1R9DQQQ01AllSenReuseSouthernIllinoisUnvCarbondale</t>
  </si>
  <si>
    <t>DD-UNI1D9DQQQ01ReuseUnvofNorthernIowa</t>
  </si>
  <si>
    <t>DD-WSU1R9DQQQ01GradSenReuseWashingtonStateUnv</t>
  </si>
  <si>
    <t>DD-OKU1R9DQQQ01AllSenReuseOklahomaStateUnv</t>
  </si>
  <si>
    <t>DD-SEP1D9DQQQ01AllSenReuseSigmaPhiEpsilon</t>
  </si>
  <si>
    <t>DD-VNU1D9DQQQ01AllSenReuseVincennesUnv</t>
  </si>
  <si>
    <t>DD-NWM1D9DQQQ01AllSenReuseNorthwestMissouriStateUnv</t>
  </si>
  <si>
    <t>DD-NWM1D9DQQQ30AllGradsReuseNorthwestMissouriStateUnv</t>
  </si>
  <si>
    <t>DD-UNT1R9DQQQ01ReuseUnvofNorthTexas</t>
  </si>
  <si>
    <t>DD-VLD1R9DQQQ01AllSenReuseValdostaStateUnv</t>
  </si>
  <si>
    <t>DD-IND1W9DQQQ01AllSenReuseIndianaUnv</t>
  </si>
  <si>
    <t>DD-UCI1R9DQQQ01ReuseUnvofCalifornia,Irvine</t>
  </si>
  <si>
    <t>DD-LAS1R9DQQQ01AllSenReuseLaSalleUnv</t>
  </si>
  <si>
    <t>DD-SJS1R9DQQQ01AllSenReuseSanJoseStateUnv</t>
  </si>
  <si>
    <t>DD-SLU1W9DQQQ01ReuseSt.LawrenceUnv</t>
  </si>
  <si>
    <t>DD-UKS1R9DQQQ01GradSenReuseUnvofKansas</t>
  </si>
  <si>
    <t>DD-MIC1R9DQQQ01AllSenReuseMarylandInstituteCollegeofArt</t>
  </si>
  <si>
    <t>DD-UHO1D9DQQQ01ReuseUnvofHouston</t>
  </si>
  <si>
    <t>DD-ASU1R9DQQQ01AllSenReuseArizonaStateUnv</t>
  </si>
  <si>
    <t>DD-FRP1R9DQQQ01AllSenReuseFranklinPierceUnv</t>
  </si>
  <si>
    <t>DD-SSC1S9DQQQ01GradSenReuseSalemStateUnv</t>
  </si>
  <si>
    <t>DD-TNT1R9DQQQ01AllSenReuseTennesseeTechUnv</t>
  </si>
  <si>
    <t>DD-BGS1R9DQQQ01AllSenReuseBowlingGreenStateUnv</t>
  </si>
  <si>
    <t>DD-DST1D9DQQQ01AllSenReuseDeltaStateUnv</t>
  </si>
  <si>
    <t>DD-VAT1R9DQQQ01GradSenReuseVirginiaTech</t>
  </si>
  <si>
    <t>DD-WML1R9DQQQ01AllSenReuseUnvofWisconsin-Milwaukee</t>
  </si>
  <si>
    <t>E</t>
  </si>
  <si>
    <t>F</t>
  </si>
  <si>
    <t>Feb Frames Q Unendorsed</t>
  </si>
  <si>
    <t>Feb Frames Q Endorsed Reuse</t>
  </si>
  <si>
    <t>Feb Frames Q Endorsed New List</t>
  </si>
  <si>
    <t>Subtotal Mailed Lists</t>
  </si>
  <si>
    <t>MTT's</t>
  </si>
  <si>
    <t>No Lists</t>
  </si>
  <si>
    <t>Total Spring Frames</t>
  </si>
  <si>
    <t>Spring Frames Overview</t>
  </si>
  <si>
    <t>SALUTATION SLUG</t>
  </si>
  <si>
    <t>FIRST NAME</t>
  </si>
  <si>
    <t>LAST NAME</t>
  </si>
  <si>
    <t>STREET ADDRESS 1</t>
  </si>
  <si>
    <t>STREET ADDRESS 2</t>
  </si>
  <si>
    <t>CITY</t>
  </si>
  <si>
    <t>STATE</t>
  </si>
  <si>
    <t>ZIPCODE</t>
  </si>
  <si>
    <t>SCHOOL CODE</t>
  </si>
  <si>
    <t>PROGRAM</t>
  </si>
  <si>
    <t>MAILER TYPE</t>
  </si>
  <si>
    <t>FILE OUTPUT DATE</t>
  </si>
  <si>
    <t>GENDER</t>
  </si>
  <si>
    <t>DISTRIBUTION DESIGNATION</t>
  </si>
  <si>
    <t>Q DISTRIBUTION</t>
  </si>
  <si>
    <t>B DISTRIBUTION</t>
  </si>
  <si>
    <t>C DISTRIBUTION</t>
  </si>
  <si>
    <t>Saint Xavier University</t>
  </si>
  <si>
    <t>To the Parent(s) of:</t>
  </si>
  <si>
    <t>Anissa</t>
  </si>
  <si>
    <t>Figaro</t>
  </si>
  <si>
    <t>920 Edgewood Ave</t>
  </si>
  <si>
    <t>Trenton</t>
  </si>
  <si>
    <t>NJ</t>
  </si>
  <si>
    <t>08618-5304</t>
  </si>
  <si>
    <t>STX</t>
  </si>
  <si>
    <t>FEP</t>
  </si>
  <si>
    <t>16/09/2019</t>
  </si>
  <si>
    <t>STX1D9PQA100</t>
  </si>
  <si>
    <t>Maia</t>
  </si>
  <si>
    <t>Fawcett</t>
  </si>
  <si>
    <t>3213 37th St</t>
  </si>
  <si>
    <t>Astoria</t>
  </si>
  <si>
    <t>NY</t>
  </si>
  <si>
    <t>11103-4003</t>
  </si>
  <si>
    <t>Allison</t>
  </si>
  <si>
    <t>Smith</t>
  </si>
  <si>
    <t>380 Birch Hollow Dr</t>
  </si>
  <si>
    <t>Shirley</t>
  </si>
  <si>
    <t>11967-1412</t>
  </si>
  <si>
    <t>Gabriel</t>
  </si>
  <si>
    <t>Lopes</t>
  </si>
  <si>
    <t>Rua Jamil Gebara 1-25 Aparta</t>
  </si>
  <si>
    <t>Dalmatia</t>
  </si>
  <si>
    <t>PA</t>
  </si>
  <si>
    <t>17017</t>
  </si>
  <si>
    <t>M</t>
  </si>
  <si>
    <t>Patrick</t>
  </si>
  <si>
    <t>Mangawang</t>
  </si>
  <si>
    <t>114 Centennial Dr</t>
  </si>
  <si>
    <t>Peachtree City</t>
  </si>
  <si>
    <t>GA</t>
  </si>
  <si>
    <t>30269-1099</t>
  </si>
  <si>
    <t>Margaret</t>
  </si>
  <si>
    <t>Knutson</t>
  </si>
  <si>
    <t>33 Emerald Beach Way</t>
  </si>
  <si>
    <t># K</t>
  </si>
  <si>
    <t>Santa Rosa Beach</t>
  </si>
  <si>
    <t>FL</t>
  </si>
  <si>
    <t>32459-0011</t>
  </si>
  <si>
    <t>Kristopher</t>
  </si>
  <si>
    <t>Boddie</t>
  </si>
  <si>
    <t>509 Torgiano Dr</t>
  </si>
  <si>
    <t>Ocoee</t>
  </si>
  <si>
    <t>34761-5089</t>
  </si>
  <si>
    <t>Golic</t>
  </si>
  <si>
    <t>6159 Norwood Dr</t>
  </si>
  <si>
    <t>Mentor</t>
  </si>
  <si>
    <t>OH</t>
  </si>
  <si>
    <t>44060-2148</t>
  </si>
  <si>
    <t>Samir</t>
  </si>
  <si>
    <t>Sajjad</t>
  </si>
  <si>
    <t>18979 Westfield Ln</t>
  </si>
  <si>
    <t>Strongsville</t>
  </si>
  <si>
    <t>44136-7427</t>
  </si>
  <si>
    <t>Deshawn</t>
  </si>
  <si>
    <t>Wilson</t>
  </si>
  <si>
    <t>15603 Allistair Dr</t>
  </si>
  <si>
    <t>Fishers</t>
  </si>
  <si>
    <t>IN</t>
  </si>
  <si>
    <t>46040-2101</t>
  </si>
  <si>
    <t>Dominic</t>
  </si>
  <si>
    <t>Clouse</t>
  </si>
  <si>
    <t>5217 Greenheart Pl</t>
  </si>
  <si>
    <t>Indianapolis</t>
  </si>
  <si>
    <t>46237-3855</t>
  </si>
  <si>
    <t>Lucas</t>
  </si>
  <si>
    <t>Dill</t>
  </si>
  <si>
    <t>6541 Fiesta St</t>
  </si>
  <si>
    <t>46237-4423</t>
  </si>
  <si>
    <t>Jacob</t>
  </si>
  <si>
    <t>Luedeman</t>
  </si>
  <si>
    <t>5450 Bracken Dr</t>
  </si>
  <si>
    <t>46239-7843</t>
  </si>
  <si>
    <t>Denney</t>
  </si>
  <si>
    <t>7820 Meadow Bend Dr</t>
  </si>
  <si>
    <t>46259-6703</t>
  </si>
  <si>
    <t>Brooke</t>
  </si>
  <si>
    <t>Manhatton</t>
  </si>
  <si>
    <t>312 E Greenwood Ave</t>
  </si>
  <si>
    <t>Crown Point</t>
  </si>
  <si>
    <t>46307-4531</t>
  </si>
  <si>
    <t>Timothy</t>
  </si>
  <si>
    <t>Brokop</t>
  </si>
  <si>
    <t>10591 N 1000 W</t>
  </si>
  <si>
    <t>Demotte</t>
  </si>
  <si>
    <t>46310-9493</t>
  </si>
  <si>
    <t>Enrique</t>
  </si>
  <si>
    <t>Romo</t>
  </si>
  <si>
    <t>602 W 145th St</t>
  </si>
  <si>
    <t>Rear</t>
  </si>
  <si>
    <t>East Chicago</t>
  </si>
  <si>
    <t>46312-3234</t>
  </si>
  <si>
    <t>Diamond</t>
  </si>
  <si>
    <t>Donegan</t>
  </si>
  <si>
    <t>1306 W 148th St</t>
  </si>
  <si>
    <t>46312-3412</t>
  </si>
  <si>
    <t>Elizabeth</t>
  </si>
  <si>
    <t>Buksa</t>
  </si>
  <si>
    <t>10005 Ashwood Ln</t>
  </si>
  <si>
    <t>Munster</t>
  </si>
  <si>
    <t>46321-3864</t>
  </si>
  <si>
    <t>Victoria</t>
  </si>
  <si>
    <t>Keilman</t>
  </si>
  <si>
    <t>3127 Farmer Dr</t>
  </si>
  <si>
    <t>Highland</t>
  </si>
  <si>
    <t>46322-3223</t>
  </si>
  <si>
    <t>Karalyn</t>
  </si>
  <si>
    <t>McDermott</t>
  </si>
  <si>
    <t>6304 Madison Ave</t>
  </si>
  <si>
    <t>Hammond</t>
  </si>
  <si>
    <t>46324-1244</t>
  </si>
  <si>
    <t>Colin</t>
  </si>
  <si>
    <t>Mullaney</t>
  </si>
  <si>
    <t>580 Pheasant Run Dr</t>
  </si>
  <si>
    <t>Hobart</t>
  </si>
  <si>
    <t>46342-2353</t>
  </si>
  <si>
    <t>Madeline</t>
  </si>
  <si>
    <t>Berg</t>
  </si>
  <si>
    <t>2003 E 500 S</t>
  </si>
  <si>
    <t>La Porte</t>
  </si>
  <si>
    <t>46350-9193</t>
  </si>
  <si>
    <t>Oscar</t>
  </si>
  <si>
    <t>Trevino</t>
  </si>
  <si>
    <t>5107 White Oak Ter</t>
  </si>
  <si>
    <t>Lowell</t>
  </si>
  <si>
    <t>46356-1189</t>
  </si>
  <si>
    <t>Katelyn</t>
  </si>
  <si>
    <t>Schutz</t>
  </si>
  <si>
    <t>8554 Heather Ct</t>
  </si>
  <si>
    <t>Saint John</t>
  </si>
  <si>
    <t>46373-9269</t>
  </si>
  <si>
    <t>Christian</t>
  </si>
  <si>
    <t>Gloff</t>
  </si>
  <si>
    <t>3121 Ashton Hl</t>
  </si>
  <si>
    <t>Schererville</t>
  </si>
  <si>
    <t>46375-4362</t>
  </si>
  <si>
    <t>OTHER</t>
  </si>
  <si>
    <t>Joseph</t>
  </si>
  <si>
    <t>Rycerz</t>
  </si>
  <si>
    <t>5306 70th Ave</t>
  </si>
  <si>
    <t>46375-4469</t>
  </si>
  <si>
    <t>Olson</t>
  </si>
  <si>
    <t>159 NW Hills Dr</t>
  </si>
  <si>
    <t>Valparaiso</t>
  </si>
  <si>
    <t>46385-5329</t>
  </si>
  <si>
    <t>Ryan</t>
  </si>
  <si>
    <t>Troxel</t>
  </si>
  <si>
    <t>507 Gentile Ct</t>
  </si>
  <si>
    <t>46385-8819</t>
  </si>
  <si>
    <t>Michael</t>
  </si>
  <si>
    <t>Krol-Cain</t>
  </si>
  <si>
    <t>55 Sharon Dr</t>
  </si>
  <si>
    <t>Wheatfield</t>
  </si>
  <si>
    <t>46392-8257</t>
  </si>
  <si>
    <t>Kalie</t>
  </si>
  <si>
    <t>Zvonar</t>
  </si>
  <si>
    <t>1628 Laporte Ave</t>
  </si>
  <si>
    <t>Whiting</t>
  </si>
  <si>
    <t>46394-1305</t>
  </si>
  <si>
    <t>Lakresha</t>
  </si>
  <si>
    <t>Parker</t>
  </si>
  <si>
    <t>2066 Maine St</t>
  </si>
  <si>
    <t>Gary</t>
  </si>
  <si>
    <t>46407-1681</t>
  </si>
  <si>
    <t>La'quita</t>
  </si>
  <si>
    <t>Afrika</t>
  </si>
  <si>
    <t>Williams</t>
  </si>
  <si>
    <t>2412 Maryland St</t>
  </si>
  <si>
    <t>46407-3665</t>
  </si>
  <si>
    <t>Zackary</t>
  </si>
  <si>
    <t>LaBonte</t>
  </si>
  <si>
    <t>323 N Oak St</t>
  </si>
  <si>
    <t>Osceola</t>
  </si>
  <si>
    <t>46561-2243</t>
  </si>
  <si>
    <t>Shannon</t>
  </si>
  <si>
    <t>Jania</t>
  </si>
  <si>
    <t>1602 Shore Dr</t>
  </si>
  <si>
    <t>Walkerton</t>
  </si>
  <si>
    <t>46574-9566</t>
  </si>
  <si>
    <t>William</t>
  </si>
  <si>
    <t>Jeffers</t>
  </si>
  <si>
    <t>25293 Beth Ann Dr</t>
  </si>
  <si>
    <t>South Bend</t>
  </si>
  <si>
    <t>46619-9433</t>
  </si>
  <si>
    <t>Anna</t>
  </si>
  <si>
    <t>Driscoll</t>
  </si>
  <si>
    <t>4703 N 300 E</t>
  </si>
  <si>
    <t>Urbana</t>
  </si>
  <si>
    <t>46990-9516</t>
  </si>
  <si>
    <t>Robert</t>
  </si>
  <si>
    <t>Waller</t>
  </si>
  <si>
    <t>255 S Fetter Ln</t>
  </si>
  <si>
    <t>Boonville</t>
  </si>
  <si>
    <t>47601-8470</t>
  </si>
  <si>
    <t>Jaden</t>
  </si>
  <si>
    <t>Chandler</t>
  </si>
  <si>
    <t>PO Box 718</t>
  </si>
  <si>
    <t>Dayton</t>
  </si>
  <si>
    <t>47941-0718</t>
  </si>
  <si>
    <t>Angel</t>
  </si>
  <si>
    <t>Berrier</t>
  </si>
  <si>
    <t>505 E Pearl St</t>
  </si>
  <si>
    <t>Medaryville</t>
  </si>
  <si>
    <t>47957-7026</t>
  </si>
  <si>
    <t>Esteban</t>
  </si>
  <si>
    <t>Leija</t>
  </si>
  <si>
    <t>1513 E Windemere Ave</t>
  </si>
  <si>
    <t>Royal Oak</t>
  </si>
  <si>
    <t>MI</t>
  </si>
  <si>
    <t>48073-2855</t>
  </si>
  <si>
    <t>Luke</t>
  </si>
  <si>
    <t>Hodorek</t>
  </si>
  <si>
    <t>228 N Lafayette St</t>
  </si>
  <si>
    <t>Dearborn</t>
  </si>
  <si>
    <t>48128-1523</t>
  </si>
  <si>
    <t>Miranda</t>
  </si>
  <si>
    <t>Clinton</t>
  </si>
  <si>
    <t>27070 Brookview Ct</t>
  </si>
  <si>
    <t>Flat Rock</t>
  </si>
  <si>
    <t>48134-9066</t>
  </si>
  <si>
    <t>Lola</t>
  </si>
  <si>
    <t>Shoemaker</t>
  </si>
  <si>
    <t>378 Randolph St</t>
  </si>
  <si>
    <t>Westland</t>
  </si>
  <si>
    <t>48186-3749</t>
  </si>
  <si>
    <t>Corrie</t>
  </si>
  <si>
    <t>Floyd</t>
  </si>
  <si>
    <t>5240 Saint Antoine St</t>
  </si>
  <si>
    <t>Detroit</t>
  </si>
  <si>
    <t>48202-4129</t>
  </si>
  <si>
    <t>Shelvic</t>
  </si>
  <si>
    <t>Webb-Thomas</t>
  </si>
  <si>
    <t>4244 Tireman St</t>
  </si>
  <si>
    <t>48204-3774</t>
  </si>
  <si>
    <t>Delesha</t>
  </si>
  <si>
    <t>Sturgis</t>
  </si>
  <si>
    <t>15331 Burt Rd</t>
  </si>
  <si>
    <t>48223-1640</t>
  </si>
  <si>
    <t>Koi</t>
  </si>
  <si>
    <t>Woodland</t>
  </si>
  <si>
    <t>15377 Mansfield St</t>
  </si>
  <si>
    <t>48227-1902</t>
  </si>
  <si>
    <t>Chad</t>
  </si>
  <si>
    <t>Lorkowski</t>
  </si>
  <si>
    <t>671 Vernier Rd</t>
  </si>
  <si>
    <t>Grosse Pointe Woods</t>
  </si>
  <si>
    <t>48236-1527</t>
  </si>
  <si>
    <t>Sarah</t>
  </si>
  <si>
    <t>Yugovich</t>
  </si>
  <si>
    <t>6526 Heritage</t>
  </si>
  <si>
    <t>West Bloomfield</t>
  </si>
  <si>
    <t>48322-1340</t>
  </si>
  <si>
    <t>Tajah</t>
  </si>
  <si>
    <t>Thomas</t>
  </si>
  <si>
    <t>2985 Tahoe Ave</t>
  </si>
  <si>
    <t>Kalamazoo</t>
  </si>
  <si>
    <t>49004-2144</t>
  </si>
  <si>
    <t>Brookann</t>
  </si>
  <si>
    <t>Hitchcock</t>
  </si>
  <si>
    <t>3508 Babylon Rd</t>
  </si>
  <si>
    <t>Apt A</t>
  </si>
  <si>
    <t>Allegan</t>
  </si>
  <si>
    <t>49010-8024</t>
  </si>
  <si>
    <t>Reid</t>
  </si>
  <si>
    <t>Adams</t>
  </si>
  <si>
    <t>108 E Prairie Ronde St</t>
  </si>
  <si>
    <t>Dowagiac</t>
  </si>
  <si>
    <t>49047-1343</t>
  </si>
  <si>
    <t>Jeremiah</t>
  </si>
  <si>
    <t>Guernsey</t>
  </si>
  <si>
    <t>55525 California Rd</t>
  </si>
  <si>
    <t>49047-9303</t>
  </si>
  <si>
    <t>Juan</t>
  </si>
  <si>
    <t>Medina-Alvarez</t>
  </si>
  <si>
    <t>303 E Congress St</t>
  </si>
  <si>
    <t>49091-1850</t>
  </si>
  <si>
    <t>Emma</t>
  </si>
  <si>
    <t>Farina</t>
  </si>
  <si>
    <t>9594 Dunewood Dr</t>
  </si>
  <si>
    <t>Bridgman</t>
  </si>
  <si>
    <t>49106-9318</t>
  </si>
  <si>
    <t>Jordan</t>
  </si>
  <si>
    <t>Blanchard</t>
  </si>
  <si>
    <t>606 E North St</t>
  </si>
  <si>
    <t>Jackson</t>
  </si>
  <si>
    <t>49202-3453</t>
  </si>
  <si>
    <t>John</t>
  </si>
  <si>
    <t>Punch</t>
  </si>
  <si>
    <t>35 W 17th St</t>
  </si>
  <si>
    <t>Holland</t>
  </si>
  <si>
    <t>49423-4108</t>
  </si>
  <si>
    <t>Bruce</t>
  </si>
  <si>
    <t>Mesa</t>
  </si>
  <si>
    <t>W275N1830 Cabin Creek Ct</t>
  </si>
  <si>
    <t>Pewaukee</t>
  </si>
  <si>
    <t>WI</t>
  </si>
  <si>
    <t>53072-5339</t>
  </si>
  <si>
    <t>Aschenbach</t>
  </si>
  <si>
    <t>W6337 Inez Ct</t>
  </si>
  <si>
    <t>Plymouth</t>
  </si>
  <si>
    <t>53073-3427</t>
  </si>
  <si>
    <t>Taylor</t>
  </si>
  <si>
    <t>Foltz</t>
  </si>
  <si>
    <t>305 N Warren St</t>
  </si>
  <si>
    <t>Watertown</t>
  </si>
  <si>
    <t>53094-7673</t>
  </si>
  <si>
    <t>Brianna</t>
  </si>
  <si>
    <t>Flayter</t>
  </si>
  <si>
    <t>5830 S Kurtz Rd</t>
  </si>
  <si>
    <t>Hales Corners</t>
  </si>
  <si>
    <t>53130-1745</t>
  </si>
  <si>
    <t>Bryan</t>
  </si>
  <si>
    <t>Javier</t>
  </si>
  <si>
    <t>8869 S Oak Park Dr</t>
  </si>
  <si>
    <t>Apt 14</t>
  </si>
  <si>
    <t>Oak Creek</t>
  </si>
  <si>
    <t>53154-3817</t>
  </si>
  <si>
    <t>Chantelle</t>
  </si>
  <si>
    <t>McKinney</t>
  </si>
  <si>
    <t>3932 N 15th St</t>
  </si>
  <si>
    <t>Milwaukee</t>
  </si>
  <si>
    <t>53206-2915</t>
  </si>
  <si>
    <t>Alyssa</t>
  </si>
  <si>
    <t>King</t>
  </si>
  <si>
    <t>4328 N 75th St</t>
  </si>
  <si>
    <t>53216-1004</t>
  </si>
  <si>
    <t>Arianna</t>
  </si>
  <si>
    <t>Amos</t>
  </si>
  <si>
    <t>3259 N 47th St</t>
  </si>
  <si>
    <t>53216-3311</t>
  </si>
  <si>
    <t>5664 N 65th St</t>
  </si>
  <si>
    <t>53218-2326</t>
  </si>
  <si>
    <t>Zampino</t>
  </si>
  <si>
    <t>3363 N 97th St</t>
  </si>
  <si>
    <t>53222-3458</t>
  </si>
  <si>
    <t>Ashley</t>
  </si>
  <si>
    <t>Donovan</t>
  </si>
  <si>
    <t>6454 Heritage Ave</t>
  </si>
  <si>
    <t>Mount Pleasant</t>
  </si>
  <si>
    <t>53406-7640</t>
  </si>
  <si>
    <t>Jacqueline</t>
  </si>
  <si>
    <t>Holloway</t>
  </si>
  <si>
    <t>703 E Mason Drive</t>
  </si>
  <si>
    <t>Edgerton</t>
  </si>
  <si>
    <t>53534</t>
  </si>
  <si>
    <t>Shepski</t>
  </si>
  <si>
    <t>4961 Meadow Side Ln</t>
  </si>
  <si>
    <t>Waunakee</t>
  </si>
  <si>
    <t>53597-9284</t>
  </si>
  <si>
    <t>Tate</t>
  </si>
  <si>
    <t>Bates</t>
  </si>
  <si>
    <t>927 Connie Rd</t>
  </si>
  <si>
    <t>Baraboo</t>
  </si>
  <si>
    <t>53913-1014</t>
  </si>
  <si>
    <t>Alysse</t>
  </si>
  <si>
    <t>Kott</t>
  </si>
  <si>
    <t>1630 Smith St</t>
  </si>
  <si>
    <t>Green Bay</t>
  </si>
  <si>
    <t>54302-2945</t>
  </si>
  <si>
    <t>Brandon</t>
  </si>
  <si>
    <t>Nguyen</t>
  </si>
  <si>
    <t>6800 Pine Crest Trl S</t>
  </si>
  <si>
    <t>Cottage Grove</t>
  </si>
  <si>
    <t>MN</t>
  </si>
  <si>
    <t>55016-4582</t>
  </si>
  <si>
    <t>Amelia</t>
  </si>
  <si>
    <t>Ries</t>
  </si>
  <si>
    <t>PO Box 174</t>
  </si>
  <si>
    <t>Marine On Saint Croix</t>
  </si>
  <si>
    <t>55047-0174</t>
  </si>
  <si>
    <t>Hillary</t>
  </si>
  <si>
    <t>Aguilar-Ruano</t>
  </si>
  <si>
    <t>2119 Pinewood Dr</t>
  </si>
  <si>
    <t>Saint Paul</t>
  </si>
  <si>
    <t>55112-1254</t>
  </si>
  <si>
    <t>Jessica</t>
  </si>
  <si>
    <t>Dawson</t>
  </si>
  <si>
    <t>4905 7th Ave N</t>
  </si>
  <si>
    <t>Great Falls</t>
  </si>
  <si>
    <t>MT</t>
  </si>
  <si>
    <t>59405-1327</t>
  </si>
  <si>
    <t>Madalyn</t>
  </si>
  <si>
    <t>Welter</t>
  </si>
  <si>
    <t>2212 N Champlain St</t>
  </si>
  <si>
    <t>Arlington Heights</t>
  </si>
  <si>
    <t>IL</t>
  </si>
  <si>
    <t>60004-2910</t>
  </si>
  <si>
    <t>Chanel</t>
  </si>
  <si>
    <t>Fanter</t>
  </si>
  <si>
    <t>1258 Manchester Dr</t>
  </si>
  <si>
    <t>Crystal Lake</t>
  </si>
  <si>
    <t>60014-1814</t>
  </si>
  <si>
    <t>Matthew</t>
  </si>
  <si>
    <t>Szocka</t>
  </si>
  <si>
    <t>1755 Village Ct</t>
  </si>
  <si>
    <t>60014-2010</t>
  </si>
  <si>
    <t>Beisner</t>
  </si>
  <si>
    <t>71 Talcott Ave</t>
  </si>
  <si>
    <t>60014-4544</t>
  </si>
  <si>
    <t>Griffin</t>
  </si>
  <si>
    <t>Bright</t>
  </si>
  <si>
    <t>1430 Loch Lomond Dr</t>
  </si>
  <si>
    <t>60014-8957</t>
  </si>
  <si>
    <t>Isaiah</t>
  </si>
  <si>
    <t>Rivera</t>
  </si>
  <si>
    <t>1439 Cindy Ln</t>
  </si>
  <si>
    <t>Des Plaines</t>
  </si>
  <si>
    <t>60018-1425</t>
  </si>
  <si>
    <t>Sidney</t>
  </si>
  <si>
    <t>Lovitsch</t>
  </si>
  <si>
    <t>280 Lexington Ln</t>
  </si>
  <si>
    <t>Grayslake</t>
  </si>
  <si>
    <t>60030-3742</t>
  </si>
  <si>
    <t>Calvin</t>
  </si>
  <si>
    <t>Payawal</t>
  </si>
  <si>
    <t>18249 W Old Hickory Ct</t>
  </si>
  <si>
    <t>Gurnee</t>
  </si>
  <si>
    <t>60031-4257</t>
  </si>
  <si>
    <t>Madeleine</t>
  </si>
  <si>
    <t>Lantz</t>
  </si>
  <si>
    <t>26853 W Longwood Dr</t>
  </si>
  <si>
    <t>Ingleside</t>
  </si>
  <si>
    <t>60041-8923</t>
  </si>
  <si>
    <t>Mckenna</t>
  </si>
  <si>
    <t>Zobel</t>
  </si>
  <si>
    <t>285 Sandy Point Ln</t>
  </si>
  <si>
    <t>Lake Zurich</t>
  </si>
  <si>
    <t>60047-7004</t>
  </si>
  <si>
    <t>Dimitrije</t>
  </si>
  <si>
    <t>Milutinovic'</t>
  </si>
  <si>
    <t>2660 Appletree Ln</t>
  </si>
  <si>
    <t>Northbrook</t>
  </si>
  <si>
    <t>60062-3406</t>
  </si>
  <si>
    <t>Payton</t>
  </si>
  <si>
    <t>Campbell</t>
  </si>
  <si>
    <t>2519 N Stratford Ln</t>
  </si>
  <si>
    <t>Round Lake Beach</t>
  </si>
  <si>
    <t>60073-4847</t>
  </si>
  <si>
    <t>Cynthia</t>
  </si>
  <si>
    <t>Sajuan</t>
  </si>
  <si>
    <t>39273 N Stockton Ln</t>
  </si>
  <si>
    <t>Beach Park</t>
  </si>
  <si>
    <t>60083-3010</t>
  </si>
  <si>
    <t>13307 W Hidden Springs Trl</t>
  </si>
  <si>
    <t>Wadsworth</t>
  </si>
  <si>
    <t>60083-9427</t>
  </si>
  <si>
    <t>Yolotzin</t>
  </si>
  <si>
    <t>Mancilla</t>
  </si>
  <si>
    <t>927 Westmoreland Ave</t>
  </si>
  <si>
    <t>Waukegan</t>
  </si>
  <si>
    <t>60085-2656</t>
  </si>
  <si>
    <t>Yazmin</t>
  </si>
  <si>
    <t>Fajardo</t>
  </si>
  <si>
    <t>520 N Lakewood Ave</t>
  </si>
  <si>
    <t>60085-3067</t>
  </si>
  <si>
    <t>Karla</t>
  </si>
  <si>
    <t>Castrejon</t>
  </si>
  <si>
    <t>515 Yeoman St</t>
  </si>
  <si>
    <t>60085-3654</t>
  </si>
  <si>
    <t>Jocelyn</t>
  </si>
  <si>
    <t>Olayo</t>
  </si>
  <si>
    <t>458 N Ash St</t>
  </si>
  <si>
    <t>60085-3922</t>
  </si>
  <si>
    <t>Abundes-Galiote</t>
  </si>
  <si>
    <t>563 Bryn Mawr St</t>
  </si>
  <si>
    <t>Park City</t>
  </si>
  <si>
    <t>60085-5881</t>
  </si>
  <si>
    <t>Natalie</t>
  </si>
  <si>
    <t>Casillas</t>
  </si>
  <si>
    <t>12412 W Blossom Ave</t>
  </si>
  <si>
    <t>60087-2051</t>
  </si>
  <si>
    <t>Ursala</t>
  </si>
  <si>
    <t>Urban</t>
  </si>
  <si>
    <t>950 Elizabeth Ct</t>
  </si>
  <si>
    <t>Apt 207</t>
  </si>
  <si>
    <t>Wheeling</t>
  </si>
  <si>
    <t>60090-5348</t>
  </si>
  <si>
    <t>Daniela</t>
  </si>
  <si>
    <t>Ojeda</t>
  </si>
  <si>
    <t>400 Highland Ave</t>
  </si>
  <si>
    <t>Woodstock</t>
  </si>
  <si>
    <t>60098-3833</t>
  </si>
  <si>
    <t>Franklin</t>
  </si>
  <si>
    <t>3010 Gilboa Ave</t>
  </si>
  <si>
    <t>Zion</t>
  </si>
  <si>
    <t>60099-3153</t>
  </si>
  <si>
    <t>Vivian</t>
  </si>
  <si>
    <t>Cazares</t>
  </si>
  <si>
    <t>2526 33rd St</t>
  </si>
  <si>
    <t>60099-3322</t>
  </si>
  <si>
    <t>Agustin</t>
  </si>
  <si>
    <t>Martinez</t>
  </si>
  <si>
    <t>1608 Carmel Blvd</t>
  </si>
  <si>
    <t>60099-3631</t>
  </si>
  <si>
    <t>Jalen</t>
  </si>
  <si>
    <t>Wolfe</t>
  </si>
  <si>
    <t>3201 Monroe St</t>
  </si>
  <si>
    <t>Bellwood</t>
  </si>
  <si>
    <t>60104-2245</t>
  </si>
  <si>
    <t>Wilber</t>
  </si>
  <si>
    <t>Mojarro Martinez</t>
  </si>
  <si>
    <t>521 E Crest Ave</t>
  </si>
  <si>
    <t>Apt 102</t>
  </si>
  <si>
    <t>Bensenville</t>
  </si>
  <si>
    <t>60106-3112</t>
  </si>
  <si>
    <t>Foley</t>
  </si>
  <si>
    <t>123 Siesta Rd</t>
  </si>
  <si>
    <t>Carpentersville</t>
  </si>
  <si>
    <t>60110-1118</t>
  </si>
  <si>
    <t>Maravilla</t>
  </si>
  <si>
    <t>258 Rivers View Dr</t>
  </si>
  <si>
    <t>60110-1745</t>
  </si>
  <si>
    <t>Jeremy</t>
  </si>
  <si>
    <t>Widmayer</t>
  </si>
  <si>
    <t>11692 Ellwood Greens Rd</t>
  </si>
  <si>
    <t>Genoa</t>
  </si>
  <si>
    <t>60135-8167</t>
  </si>
  <si>
    <t>Pagulayan</t>
  </si>
  <si>
    <t>209 Powder Horn Ct</t>
  </si>
  <si>
    <t>Gilberts</t>
  </si>
  <si>
    <t>60136-4042</t>
  </si>
  <si>
    <t>Calaunan</t>
  </si>
  <si>
    <t>28 Auburn Dr</t>
  </si>
  <si>
    <t>Glendale Heights</t>
  </si>
  <si>
    <t>60139-1904</t>
  </si>
  <si>
    <t>Bowen</t>
  </si>
  <si>
    <t>304 Julie Ln</t>
  </si>
  <si>
    <t>Hampshire</t>
  </si>
  <si>
    <t>60140-8397</t>
  </si>
  <si>
    <t>Emily</t>
  </si>
  <si>
    <t>Rubino</t>
  </si>
  <si>
    <t>11790 Blue Bayou Dr</t>
  </si>
  <si>
    <t>Huntley</t>
  </si>
  <si>
    <t>60142-6760</t>
  </si>
  <si>
    <t>Alex</t>
  </si>
  <si>
    <t>Pudlik</t>
  </si>
  <si>
    <t>10519 Cindy Jo Ave</t>
  </si>
  <si>
    <t>60142-7146</t>
  </si>
  <si>
    <t>Wilkans</t>
  </si>
  <si>
    <t>1470 S Highland Ave</t>
  </si>
  <si>
    <t>Lombard</t>
  </si>
  <si>
    <t>60148-4521</t>
  </si>
  <si>
    <t>Clark</t>
  </si>
  <si>
    <t>1954 Hull Ave</t>
  </si>
  <si>
    <t>Westchester</t>
  </si>
  <si>
    <t>60154-4465</t>
  </si>
  <si>
    <t>Dmitri</t>
  </si>
  <si>
    <t>Joe</t>
  </si>
  <si>
    <t>2356 Hawthorne Ave</t>
  </si>
  <si>
    <t>60154-5216</t>
  </si>
  <si>
    <t>Daijha</t>
  </si>
  <si>
    <t>Keys</t>
  </si>
  <si>
    <t>2108 S 21st Ave</t>
  </si>
  <si>
    <t>Broadview</t>
  </si>
  <si>
    <t>60155-2920</t>
  </si>
  <si>
    <t>Jimenez</t>
  </si>
  <si>
    <t>803 Willow St</t>
  </si>
  <si>
    <t>Lake In The Hills</t>
  </si>
  <si>
    <t>60156-1536</t>
  </si>
  <si>
    <t>Sara</t>
  </si>
  <si>
    <t>Carrillo</t>
  </si>
  <si>
    <t>316 Whitehall Ave</t>
  </si>
  <si>
    <t>Northlake</t>
  </si>
  <si>
    <t>60164-1864</t>
  </si>
  <si>
    <t>Lesley</t>
  </si>
  <si>
    <t>Baez</t>
  </si>
  <si>
    <t>2027 N Mannheim Rd</t>
  </si>
  <si>
    <t>16</t>
  </si>
  <si>
    <t>60164-1870</t>
  </si>
  <si>
    <t>Guadalupe</t>
  </si>
  <si>
    <t>Guzman</t>
  </si>
  <si>
    <t>1429 N 45th Ave</t>
  </si>
  <si>
    <t>Stone Park</t>
  </si>
  <si>
    <t>60165-1207</t>
  </si>
  <si>
    <t>Ryne</t>
  </si>
  <si>
    <t>Ruiz-Wiederer</t>
  </si>
  <si>
    <t>1981 Franklin Pl</t>
  </si>
  <si>
    <t>Hoffman Est</t>
  </si>
  <si>
    <t>60169-2504</t>
  </si>
  <si>
    <t>Cruz</t>
  </si>
  <si>
    <t>2428 Hessing St</t>
  </si>
  <si>
    <t>River Grove</t>
  </si>
  <si>
    <t>60171-1726</t>
  </si>
  <si>
    <t>Sam</t>
  </si>
  <si>
    <t>481 Springwood Dr</t>
  </si>
  <si>
    <t>Roselle</t>
  </si>
  <si>
    <t>60172-1077</t>
  </si>
  <si>
    <t>Tyler</t>
  </si>
  <si>
    <t>Hedman</t>
  </si>
  <si>
    <t>640 Washington Ct</t>
  </si>
  <si>
    <t>60172-5032</t>
  </si>
  <si>
    <t>Amanda</t>
  </si>
  <si>
    <t>Serrano</t>
  </si>
  <si>
    <t>1906 Wessel Ct</t>
  </si>
  <si>
    <t>Saint Charles</t>
  </si>
  <si>
    <t>60174-3551</t>
  </si>
  <si>
    <t>Ribando</t>
  </si>
  <si>
    <t>1364 Ridge Rd</t>
  </si>
  <si>
    <t>South Elgin</t>
  </si>
  <si>
    <t>60177-3002</t>
  </si>
  <si>
    <t>Danielle</t>
  </si>
  <si>
    <t>Velasquez</t>
  </si>
  <si>
    <t>22 S Euclid Ave</t>
  </si>
  <si>
    <t>Villa Park</t>
  </si>
  <si>
    <t>60181-2624</t>
  </si>
  <si>
    <t>Brittany</t>
  </si>
  <si>
    <t>Vermillion</t>
  </si>
  <si>
    <t>303 E Cole Ave</t>
  </si>
  <si>
    <t>Wheaton</t>
  </si>
  <si>
    <t>60187-3109</t>
  </si>
  <si>
    <t>Sebastiano</t>
  </si>
  <si>
    <t>Ciaccia</t>
  </si>
  <si>
    <t>1223 Trinity Dr</t>
  </si>
  <si>
    <t>Carol Stream</t>
  </si>
  <si>
    <t>60188-4302</t>
  </si>
  <si>
    <t>Max</t>
  </si>
  <si>
    <t>Garcia</t>
  </si>
  <si>
    <t>1769 Trent Ct</t>
  </si>
  <si>
    <t>60189-7726</t>
  </si>
  <si>
    <t>Avery</t>
  </si>
  <si>
    <t>Menzimer</t>
  </si>
  <si>
    <t>5867 Mackinac Ln</t>
  </si>
  <si>
    <t>60192-4631</t>
  </si>
  <si>
    <t>Salgado</t>
  </si>
  <si>
    <t>227 Wellesley Ln</t>
  </si>
  <si>
    <t>Schaumburg</t>
  </si>
  <si>
    <t>60193-1144</t>
  </si>
  <si>
    <t>Jabria</t>
  </si>
  <si>
    <t>1107 Superior St</t>
  </si>
  <si>
    <t>Oak Park</t>
  </si>
  <si>
    <t>60302-1817</t>
  </si>
  <si>
    <t>Jamarri</t>
  </si>
  <si>
    <t>Watson</t>
  </si>
  <si>
    <t>1172 S Grove Ave</t>
  </si>
  <si>
    <t>60304-1941</t>
  </si>
  <si>
    <t>Skyllar</t>
  </si>
  <si>
    <t>Johnson</t>
  </si>
  <si>
    <t>628 S Dixie Hwy</t>
  </si>
  <si>
    <t>Beecher</t>
  </si>
  <si>
    <t>60401-3137</t>
  </si>
  <si>
    <t>Hilze</t>
  </si>
  <si>
    <t>1421 Grove Ave</t>
  </si>
  <si>
    <t>Apt 1</t>
  </si>
  <si>
    <t>Berwyn</t>
  </si>
  <si>
    <t>60402-1225</t>
  </si>
  <si>
    <t>Omar</t>
  </si>
  <si>
    <t>Samaniego</t>
  </si>
  <si>
    <t>1534 Grove Ave</t>
  </si>
  <si>
    <t>60402-1337</t>
  </si>
  <si>
    <t>Anita</t>
  </si>
  <si>
    <t>Alassani</t>
  </si>
  <si>
    <t>1813 S Harlem Ave</t>
  </si>
  <si>
    <t>60402-1512</t>
  </si>
  <si>
    <t>Claudia</t>
  </si>
  <si>
    <t>Rodriguez</t>
  </si>
  <si>
    <t>1800 Harvey Ave</t>
  </si>
  <si>
    <t>60402-2036</t>
  </si>
  <si>
    <t>Huguette</t>
  </si>
  <si>
    <t>Clemente</t>
  </si>
  <si>
    <t>2533 Cuyler Ave</t>
  </si>
  <si>
    <t>60402-2619</t>
  </si>
  <si>
    <t>Karina</t>
  </si>
  <si>
    <t>Saucedo</t>
  </si>
  <si>
    <t>6425 32nd St</t>
  </si>
  <si>
    <t>60402-3520</t>
  </si>
  <si>
    <t>Harold</t>
  </si>
  <si>
    <t>Davis</t>
  </si>
  <si>
    <t>20427 Balsum Ln</t>
  </si>
  <si>
    <t>Crest Hill</t>
  </si>
  <si>
    <t>60403-0727</t>
  </si>
  <si>
    <t>Diaz</t>
  </si>
  <si>
    <t>16348 Siegel Dr</t>
  </si>
  <si>
    <t>60403-0873</t>
  </si>
  <si>
    <t>Koesema</t>
  </si>
  <si>
    <t>24602 W Guinevere Ln</t>
  </si>
  <si>
    <t>Joliet</t>
  </si>
  <si>
    <t>60404-6606</t>
  </si>
  <si>
    <t>Zachary</t>
  </si>
  <si>
    <t>Costello</t>
  </si>
  <si>
    <t>913 Madiera Dr</t>
  </si>
  <si>
    <t>Shorewood</t>
  </si>
  <si>
    <t>60404-9102</t>
  </si>
  <si>
    <t>Grant</t>
  </si>
  <si>
    <t>Ooms</t>
  </si>
  <si>
    <t>24215 W Ronnie Ct</t>
  </si>
  <si>
    <t>60404-9191</t>
  </si>
  <si>
    <t>Phillip</t>
  </si>
  <si>
    <t>Robinson</t>
  </si>
  <si>
    <t>PO Box 141</t>
  </si>
  <si>
    <t>Blue Island</t>
  </si>
  <si>
    <t>60406-0141</t>
  </si>
  <si>
    <t>Anthony</t>
  </si>
  <si>
    <t>Hood</t>
  </si>
  <si>
    <t>2208 121st St</t>
  </si>
  <si>
    <t>60406-1204</t>
  </si>
  <si>
    <t>Cherith</t>
  </si>
  <si>
    <t>Clottey</t>
  </si>
  <si>
    <t>12702 Maple Ave</t>
  </si>
  <si>
    <t>60406-1902</t>
  </si>
  <si>
    <t>Karlee</t>
  </si>
  <si>
    <t>Barr</t>
  </si>
  <si>
    <t>123 E Elm St</t>
  </si>
  <si>
    <t>Braidwood</t>
  </si>
  <si>
    <t>60408-1740</t>
  </si>
  <si>
    <t>Shenise</t>
  </si>
  <si>
    <t>Lawrence</t>
  </si>
  <si>
    <t>1219 Edgewood Dr</t>
  </si>
  <si>
    <t>Calumet City</t>
  </si>
  <si>
    <t>60409-5820</t>
  </si>
  <si>
    <t>Kellylyn</t>
  </si>
  <si>
    <t>Kotowski</t>
  </si>
  <si>
    <t>25040 S Tryon St</t>
  </si>
  <si>
    <t>Channahon</t>
  </si>
  <si>
    <t>60410-5043</t>
  </si>
  <si>
    <t>Jonathan</t>
  </si>
  <si>
    <t>Studer</t>
  </si>
  <si>
    <t>26559 W Melissa Dr</t>
  </si>
  <si>
    <t>60410-5478</t>
  </si>
  <si>
    <t>Koenig</t>
  </si>
  <si>
    <t>26252 W Riverbend Ln</t>
  </si>
  <si>
    <t>60410-8666</t>
  </si>
  <si>
    <t>Nicole</t>
  </si>
  <si>
    <t>Lovato</t>
  </si>
  <si>
    <t>25837 S Bell Rd</t>
  </si>
  <si>
    <t>60410-8793</t>
  </si>
  <si>
    <t>Imani</t>
  </si>
  <si>
    <t>Armstrong</t>
  </si>
  <si>
    <t>Bluestem Parkway</t>
  </si>
  <si>
    <t>Lynwood</t>
  </si>
  <si>
    <t>60411</t>
  </si>
  <si>
    <t>Munoz</t>
  </si>
  <si>
    <t>531 Lowe Ave</t>
  </si>
  <si>
    <t>Chicago Heights</t>
  </si>
  <si>
    <t>60411-1254</t>
  </si>
  <si>
    <t>Jair</t>
  </si>
  <si>
    <t>Myrick</t>
  </si>
  <si>
    <t>19519 Lake Shore Dr</t>
  </si>
  <si>
    <t>Apt 2N</t>
  </si>
  <si>
    <t>60411-1494</t>
  </si>
  <si>
    <t>Julia</t>
  </si>
  <si>
    <t>Ortiz</t>
  </si>
  <si>
    <t>421 W 15th Pl</t>
  </si>
  <si>
    <t>Chicago Hts</t>
  </si>
  <si>
    <t>60411-3108</t>
  </si>
  <si>
    <t>Devin</t>
  </si>
  <si>
    <t>Wickliffe</t>
  </si>
  <si>
    <t>2432 223rd St</t>
  </si>
  <si>
    <t>Sauk Village</t>
  </si>
  <si>
    <t>60411-5162</t>
  </si>
  <si>
    <t>Carter</t>
  </si>
  <si>
    <t>20139 Catalpa Ave</t>
  </si>
  <si>
    <t>60411-6806</t>
  </si>
  <si>
    <t>Tamia</t>
  </si>
  <si>
    <t>Hudson</t>
  </si>
  <si>
    <t>3428 Beckwith Ln</t>
  </si>
  <si>
    <t>Apt 2</t>
  </si>
  <si>
    <t>Crete</t>
  </si>
  <si>
    <t>60417-1279</t>
  </si>
  <si>
    <t>Scharnhorst</t>
  </si>
  <si>
    <t>1538 Williams Ct</t>
  </si>
  <si>
    <t>60417-2886</t>
  </si>
  <si>
    <t>Jeffrey</t>
  </si>
  <si>
    <t>Mayberry</t>
  </si>
  <si>
    <t>14527 Sanderson Ave</t>
  </si>
  <si>
    <t>Dolton</t>
  </si>
  <si>
    <t>60419-1244</t>
  </si>
  <si>
    <t>Kyla</t>
  </si>
  <si>
    <t>Turner</t>
  </si>
  <si>
    <t>14839 Chicago Rd</t>
  </si>
  <si>
    <t>60419-2017</t>
  </si>
  <si>
    <t>Joshua</t>
  </si>
  <si>
    <t>Evans</t>
  </si>
  <si>
    <t>14717 Memorial Dr</t>
  </si>
  <si>
    <t>60419-2124</t>
  </si>
  <si>
    <t>Daius</t>
  </si>
  <si>
    <t>15514 Ellis Ave</t>
  </si>
  <si>
    <t>60419-2715</t>
  </si>
  <si>
    <t>Eniola</t>
  </si>
  <si>
    <t>Oyefeso</t>
  </si>
  <si>
    <t>1633 Tina Ln</t>
  </si>
  <si>
    <t>Flossmoor</t>
  </si>
  <si>
    <t>60422-1952</t>
  </si>
  <si>
    <t>Peyton</t>
  </si>
  <si>
    <t>Gibson</t>
  </si>
  <si>
    <t>1706 Tina Ln</t>
  </si>
  <si>
    <t>60422-1955</t>
  </si>
  <si>
    <t>Catherine</t>
  </si>
  <si>
    <t>McErlean</t>
  </si>
  <si>
    <t>9808 Folkers Dr</t>
  </si>
  <si>
    <t>Frankfort</t>
  </si>
  <si>
    <t>60423-1100</t>
  </si>
  <si>
    <t>Markasovic</t>
  </si>
  <si>
    <t>8871 Port Washington Dr</t>
  </si>
  <si>
    <t>60423-1776</t>
  </si>
  <si>
    <t>Jason</t>
  </si>
  <si>
    <t>Pygon</t>
  </si>
  <si>
    <t>20376 Mackinac Point Dr</t>
  </si>
  <si>
    <t>60423-1856</t>
  </si>
  <si>
    <t>Colton</t>
  </si>
  <si>
    <t>Marks</t>
  </si>
  <si>
    <t>22449 Autumn Dr</t>
  </si>
  <si>
    <t>60423-3136</t>
  </si>
  <si>
    <t>Rebecca</t>
  </si>
  <si>
    <t>Paul</t>
  </si>
  <si>
    <t>22723 S Scheer Rd</t>
  </si>
  <si>
    <t>60423-7700</t>
  </si>
  <si>
    <t>Drew</t>
  </si>
  <si>
    <t>Hunniford</t>
  </si>
  <si>
    <t>22820 Sun River Dr</t>
  </si>
  <si>
    <t>60423-7831</t>
  </si>
  <si>
    <t>Eric</t>
  </si>
  <si>
    <t>Papierski</t>
  </si>
  <si>
    <t>11369 York Ct</t>
  </si>
  <si>
    <t>60423-8249</t>
  </si>
  <si>
    <t>Hillery</t>
  </si>
  <si>
    <t>Watkins</t>
  </si>
  <si>
    <t>14728 Madison Ave</t>
  </si>
  <si>
    <t>Harvey</t>
  </si>
  <si>
    <t>60426-1914</t>
  </si>
  <si>
    <t>Powell</t>
  </si>
  <si>
    <t>121 E 155th St</t>
  </si>
  <si>
    <t>60426-3639</t>
  </si>
  <si>
    <t>Ana</t>
  </si>
  <si>
    <t>Salazar</t>
  </si>
  <si>
    <t>16229 Finch Ave</t>
  </si>
  <si>
    <t>60426-5943</t>
  </si>
  <si>
    <t>Camarena</t>
  </si>
  <si>
    <t>16235 Lathrop Ave</t>
  </si>
  <si>
    <t>60426-6064</t>
  </si>
  <si>
    <t>Darlene</t>
  </si>
  <si>
    <t>Moore-Jones</t>
  </si>
  <si>
    <t>16223 Richmond Ave</t>
  </si>
  <si>
    <t>Markham</t>
  </si>
  <si>
    <t>60428-4636</t>
  </si>
  <si>
    <t>Trevor</t>
  </si>
  <si>
    <t>Fox</t>
  </si>
  <si>
    <t>3132 Wilshire Ave</t>
  </si>
  <si>
    <t>60428-4661</t>
  </si>
  <si>
    <t>Demari</t>
  </si>
  <si>
    <t>17117 Holmes Ave</t>
  </si>
  <si>
    <t>Hazel Crest</t>
  </si>
  <si>
    <t>60429-1110</t>
  </si>
  <si>
    <t>Christopher</t>
  </si>
  <si>
    <t>Lopez</t>
  </si>
  <si>
    <t>1836 169th St</t>
  </si>
  <si>
    <t>60429-1402</t>
  </si>
  <si>
    <t>Cheyenne</t>
  </si>
  <si>
    <t>Roberts</t>
  </si>
  <si>
    <t>3524 Maple Ln</t>
  </si>
  <si>
    <t>60429-1564</t>
  </si>
  <si>
    <t>Kylie</t>
  </si>
  <si>
    <t>Barthelemy</t>
  </si>
  <si>
    <t>18616 Golfview Dr</t>
  </si>
  <si>
    <t>60429-2406</t>
  </si>
  <si>
    <t>Jenna</t>
  </si>
  <si>
    <t>Lynch</t>
  </si>
  <si>
    <t>2138 Maple Rd</t>
  </si>
  <si>
    <t>Homewood</t>
  </si>
  <si>
    <t>60430-1104</t>
  </si>
  <si>
    <t>Jillian</t>
  </si>
  <si>
    <t>1729 Evergreen Rd</t>
  </si>
  <si>
    <t>60430-3358</t>
  </si>
  <si>
    <t>Shipp</t>
  </si>
  <si>
    <t>2063 Downey Rd</t>
  </si>
  <si>
    <t>60430-3601</t>
  </si>
  <si>
    <t>Cox</t>
  </si>
  <si>
    <t>712 Westridge Rd</t>
  </si>
  <si>
    <t>60431-4884</t>
  </si>
  <si>
    <t>Conrad</t>
  </si>
  <si>
    <t>4012 Brenton Dr</t>
  </si>
  <si>
    <t>60431-9264</t>
  </si>
  <si>
    <t>Jazmin</t>
  </si>
  <si>
    <t>Villalobos</t>
  </si>
  <si>
    <t>428 Ray May Dr 516 Chase Ave</t>
  </si>
  <si>
    <t>60433</t>
  </si>
  <si>
    <t>Mario</t>
  </si>
  <si>
    <t>Scarcelli</t>
  </si>
  <si>
    <t>117 Inwood Dr</t>
  </si>
  <si>
    <t>60435-6413</t>
  </si>
  <si>
    <t>Nicholas</t>
  </si>
  <si>
    <t>Thomaston</t>
  </si>
  <si>
    <t>2602 Brittany Dr</t>
  </si>
  <si>
    <t>60435-8757</t>
  </si>
  <si>
    <t>Raelen</t>
  </si>
  <si>
    <t>McCoyne</t>
  </si>
  <si>
    <t>18601 Wentworth Ave</t>
  </si>
  <si>
    <t>Lansing</t>
  </si>
  <si>
    <t>60438-3585</t>
  </si>
  <si>
    <t>Sergio</t>
  </si>
  <si>
    <t>Sida-Valdez</t>
  </si>
  <si>
    <t>19144 Grant St</t>
  </si>
  <si>
    <t>60438-3826</t>
  </si>
  <si>
    <t>Kyle</t>
  </si>
  <si>
    <t>Hassert</t>
  </si>
  <si>
    <t>17152 Bluff Rd</t>
  </si>
  <si>
    <t>Lemont</t>
  </si>
  <si>
    <t>60439-9502</t>
  </si>
  <si>
    <t>Geib</t>
  </si>
  <si>
    <t>633 Gannet Ln</t>
  </si>
  <si>
    <t>Bolingbrook</t>
  </si>
  <si>
    <t>60440-1231</t>
  </si>
  <si>
    <t>Zito</t>
  </si>
  <si>
    <t>117 Maplewood Dr</t>
  </si>
  <si>
    <t>60440-2824</t>
  </si>
  <si>
    <t>Gillian</t>
  </si>
  <si>
    <t>6G Fernwood Dr</t>
  </si>
  <si>
    <t>60440-2923</t>
  </si>
  <si>
    <t>Lauren</t>
  </si>
  <si>
    <t>Aniceto</t>
  </si>
  <si>
    <t>584 Bluebird Dr</t>
  </si>
  <si>
    <t>60440-4984</t>
  </si>
  <si>
    <t>Trevon</t>
  </si>
  <si>
    <t>Anderson</t>
  </si>
  <si>
    <t>4 Claridge Ct</t>
  </si>
  <si>
    <t>60440-6183</t>
  </si>
  <si>
    <t>Kostantinos</t>
  </si>
  <si>
    <t>Klementzos</t>
  </si>
  <si>
    <t>16947 Mohican Dr</t>
  </si>
  <si>
    <t>Lockport</t>
  </si>
  <si>
    <t>60441-4386</t>
  </si>
  <si>
    <t>Pritchard</t>
  </si>
  <si>
    <t>1523 Sisson St</t>
  </si>
  <si>
    <t>60441-4486</t>
  </si>
  <si>
    <t>Marissa</t>
  </si>
  <si>
    <t>Ramirez</t>
  </si>
  <si>
    <t>14203 Carriage Sta</t>
  </si>
  <si>
    <t>60441-5066</t>
  </si>
  <si>
    <t>Amir</t>
  </si>
  <si>
    <t>24025 S Old Farm Rd</t>
  </si>
  <si>
    <t>Manhattan</t>
  </si>
  <si>
    <t>60442-1006</t>
  </si>
  <si>
    <t>Jahna</t>
  </si>
  <si>
    <t>4140 Lindenwood Dr</t>
  </si>
  <si>
    <t>Apt 1D</t>
  </si>
  <si>
    <t>Matteson</t>
  </si>
  <si>
    <t>60443-1699</t>
  </si>
  <si>
    <t>Collin</t>
  </si>
  <si>
    <t>Sleeman</t>
  </si>
  <si>
    <t>15219 Kilbourne Ave</t>
  </si>
  <si>
    <t>Midlothian</t>
  </si>
  <si>
    <t>60445-3253</t>
  </si>
  <si>
    <t>Alexis</t>
  </si>
  <si>
    <t>Zajda</t>
  </si>
  <si>
    <t>103 Montrose Dr</t>
  </si>
  <si>
    <t>Romeoville</t>
  </si>
  <si>
    <t>60446-1345</t>
  </si>
  <si>
    <t>Barnette</t>
  </si>
  <si>
    <t>103 Highpoint Dr</t>
  </si>
  <si>
    <t>Apt 201</t>
  </si>
  <si>
    <t>60446-3808</t>
  </si>
  <si>
    <t>Jarvis</t>
  </si>
  <si>
    <t>429 N Weber Rd</t>
  </si>
  <si>
    <t>Apt 157</t>
  </si>
  <si>
    <t>60446-3902</t>
  </si>
  <si>
    <t>Tamryn</t>
  </si>
  <si>
    <t>954 Blue Aster Dr</t>
  </si>
  <si>
    <t>60446-3960</t>
  </si>
  <si>
    <t>Keagan</t>
  </si>
  <si>
    <t>37 Freesia Dr</t>
  </si>
  <si>
    <t>60446-4820</t>
  </si>
  <si>
    <t>Monica</t>
  </si>
  <si>
    <t>Colon</t>
  </si>
  <si>
    <t>760 S Shannon Dr</t>
  </si>
  <si>
    <t>60446-5263</t>
  </si>
  <si>
    <t>Pulido</t>
  </si>
  <si>
    <t>1741 Ivy Hill Ct</t>
  </si>
  <si>
    <t>60446-6206</t>
  </si>
  <si>
    <t>Sabrina</t>
  </si>
  <si>
    <t>Shafer</t>
  </si>
  <si>
    <t>5835 E Minooka Rd</t>
  </si>
  <si>
    <t>Minooka</t>
  </si>
  <si>
    <t>60447-9450</t>
  </si>
  <si>
    <t>Gilles</t>
  </si>
  <si>
    <t>20909 Mayfair Dr</t>
  </si>
  <si>
    <t>Mokena</t>
  </si>
  <si>
    <t>60448-1473</t>
  </si>
  <si>
    <t>Nigro</t>
  </si>
  <si>
    <t>19932 Patricia Ln</t>
  </si>
  <si>
    <t>60448-1705</t>
  </si>
  <si>
    <t>Farley</t>
  </si>
  <si>
    <t>21150 Foxtail Dr</t>
  </si>
  <si>
    <t>60448-1959</t>
  </si>
  <si>
    <t>O'Donnell</t>
  </si>
  <si>
    <t>19843 Fiona Ave</t>
  </si>
  <si>
    <t>60448-3321</t>
  </si>
  <si>
    <t>Kamryn</t>
  </si>
  <si>
    <t>Murphy</t>
  </si>
  <si>
    <t>18910 Caraway Ct</t>
  </si>
  <si>
    <t>60448-5401</t>
  </si>
  <si>
    <t>Samantha</t>
  </si>
  <si>
    <t>Yager</t>
  </si>
  <si>
    <t>10342 Lindsay Ln</t>
  </si>
  <si>
    <t>60448-7995</t>
  </si>
  <si>
    <t>Vrabec</t>
  </si>
  <si>
    <t>19420 Maggies Way</t>
  </si>
  <si>
    <t>60448-8309</t>
  </si>
  <si>
    <t>Kailey</t>
  </si>
  <si>
    <t>Zych</t>
  </si>
  <si>
    <t>7841 W San Marco Ct</t>
  </si>
  <si>
    <t>Monee</t>
  </si>
  <si>
    <t>60449-8777</t>
  </si>
  <si>
    <t>Casandra</t>
  </si>
  <si>
    <t>Valdes</t>
  </si>
  <si>
    <t>1623 Walden Cres</t>
  </si>
  <si>
    <t>Morris</t>
  </si>
  <si>
    <t>60450-3656</t>
  </si>
  <si>
    <t>Monahan</t>
  </si>
  <si>
    <t>143 E 4th Ave</t>
  </si>
  <si>
    <t>New Lenox</t>
  </si>
  <si>
    <t>60451-1812</t>
  </si>
  <si>
    <t>Erik</t>
  </si>
  <si>
    <t>Christensen</t>
  </si>
  <si>
    <t>1578 Edmonds Ave</t>
  </si>
  <si>
    <t>60451-1899</t>
  </si>
  <si>
    <t>Ruskowsky</t>
  </si>
  <si>
    <t>2520 Foxwood Dr</t>
  </si>
  <si>
    <t>60451-3241</t>
  </si>
  <si>
    <t>Benjamin</t>
  </si>
  <si>
    <t>Zordani</t>
  </si>
  <si>
    <t>50 Brittany Dr</t>
  </si>
  <si>
    <t>60451-3568</t>
  </si>
  <si>
    <t>Dvorak</t>
  </si>
  <si>
    <t>651 Bishops Gate</t>
  </si>
  <si>
    <t>60451-9566</t>
  </si>
  <si>
    <t>Schultz</t>
  </si>
  <si>
    <t>2050 Thames River Ln</t>
  </si>
  <si>
    <t>60451-9572</t>
  </si>
  <si>
    <t>Troy</t>
  </si>
  <si>
    <t>Hagadus</t>
  </si>
  <si>
    <t>5223 Laramie Ct</t>
  </si>
  <si>
    <t>Oak Forest</t>
  </si>
  <si>
    <t>60452-2256</t>
  </si>
  <si>
    <t>Hausherr</t>
  </si>
  <si>
    <t>15310 Kilpatrick Ave</t>
  </si>
  <si>
    <t>60452-2515</t>
  </si>
  <si>
    <t>Erin</t>
  </si>
  <si>
    <t>6308 157th Pl</t>
  </si>
  <si>
    <t>60452-2714</t>
  </si>
  <si>
    <t>Sterkowitz</t>
  </si>
  <si>
    <t>5828 Liberty Sq</t>
  </si>
  <si>
    <t>60452-2854</t>
  </si>
  <si>
    <t>Adell</t>
  </si>
  <si>
    <t>Hilson</t>
  </si>
  <si>
    <t>4428 Adele Ln</t>
  </si>
  <si>
    <t>60452-4202</t>
  </si>
  <si>
    <t>Alexxis</t>
  </si>
  <si>
    <t>Lux</t>
  </si>
  <si>
    <t>4905 Sycamore Ln</t>
  </si>
  <si>
    <t>60452-4525</t>
  </si>
  <si>
    <t>Dutkiewicz</t>
  </si>
  <si>
    <t>5541 Jessica Dr</t>
  </si>
  <si>
    <t>60452-4903</t>
  </si>
  <si>
    <t>Kelsey</t>
  </si>
  <si>
    <t>Kolecki</t>
  </si>
  <si>
    <t>14874 Landings Ln</t>
  </si>
  <si>
    <t>60452-6008</t>
  </si>
  <si>
    <t>Gage</t>
  </si>
  <si>
    <t>Olszak</t>
  </si>
  <si>
    <t>9420 Melvina Ave</t>
  </si>
  <si>
    <t>Apt 1NW</t>
  </si>
  <si>
    <t>Oak Lawn</t>
  </si>
  <si>
    <t>60453-1194</t>
  </si>
  <si>
    <t>Tackes</t>
  </si>
  <si>
    <t>9800 Merton Ave</t>
  </si>
  <si>
    <t>60453-3611</t>
  </si>
  <si>
    <t>Claire</t>
  </si>
  <si>
    <t>Stifter</t>
  </si>
  <si>
    <t>5413 W 102nd St</t>
  </si>
  <si>
    <t>60453-3822</t>
  </si>
  <si>
    <t>Roberto</t>
  </si>
  <si>
    <t>Rosales</t>
  </si>
  <si>
    <t>10804 Lamon Ave</t>
  </si>
  <si>
    <t>60453-5421</t>
  </si>
  <si>
    <t>Kathie</t>
  </si>
  <si>
    <t>Lough</t>
  </si>
  <si>
    <t>10233 Concord Ln</t>
  </si>
  <si>
    <t>Unit B</t>
  </si>
  <si>
    <t>Bridgeview</t>
  </si>
  <si>
    <t>60455-2013</t>
  </si>
  <si>
    <t>Sean</t>
  </si>
  <si>
    <t>Murray</t>
  </si>
  <si>
    <t>9424 S 76th Ct</t>
  </si>
  <si>
    <t>Hickory Hills</t>
  </si>
  <si>
    <t>60457-2119</t>
  </si>
  <si>
    <t>Christine</t>
  </si>
  <si>
    <t>Trovato</t>
  </si>
  <si>
    <t>7750 Mason Ave</t>
  </si>
  <si>
    <t>Burbank</t>
  </si>
  <si>
    <t>60459-1217</t>
  </si>
  <si>
    <t>Maltese</t>
  </si>
  <si>
    <t>5656 W 83rd St</t>
  </si>
  <si>
    <t>60459-2002</t>
  </si>
  <si>
    <t>Behling</t>
  </si>
  <si>
    <t>5657 W 82nd Pl</t>
  </si>
  <si>
    <t>60459-2058</t>
  </si>
  <si>
    <t>Hyland</t>
  </si>
  <si>
    <t>8061 Lawler Ave</t>
  </si>
  <si>
    <t>60459-2138</t>
  </si>
  <si>
    <t>Alexander</t>
  </si>
  <si>
    <t>Zylo</t>
  </si>
  <si>
    <t>8806 W 147th St</t>
  </si>
  <si>
    <t>Orland Park</t>
  </si>
  <si>
    <t>60462-2702</t>
  </si>
  <si>
    <t>Maris</t>
  </si>
  <si>
    <t>Madderom</t>
  </si>
  <si>
    <t>8609 W 145th St</t>
  </si>
  <si>
    <t>60462-2840</t>
  </si>
  <si>
    <t>Kazanecki</t>
  </si>
  <si>
    <t>7669 Carmichael Dr</t>
  </si>
  <si>
    <t>Palos Heights</t>
  </si>
  <si>
    <t>60463-1282</t>
  </si>
  <si>
    <t>Kimberly</t>
  </si>
  <si>
    <t>Marquez</t>
  </si>
  <si>
    <t>11900 S 69th Ave</t>
  </si>
  <si>
    <t>60463-1618</t>
  </si>
  <si>
    <t>Tim</t>
  </si>
  <si>
    <t>Jones</t>
  </si>
  <si>
    <t>323 Illinois St</t>
  </si>
  <si>
    <t>Park Forest</t>
  </si>
  <si>
    <t>60466-1154</t>
  </si>
  <si>
    <t>Gavina</t>
  </si>
  <si>
    <t>Carmona</t>
  </si>
  <si>
    <t>122 Larue St</t>
  </si>
  <si>
    <t>60466-1225</t>
  </si>
  <si>
    <t>Breanna</t>
  </si>
  <si>
    <t>476 Talala St</t>
  </si>
  <si>
    <t>60466-2431</t>
  </si>
  <si>
    <t>Jack</t>
  </si>
  <si>
    <t>Francis</t>
  </si>
  <si>
    <t>12025 Venetian Way</t>
  </si>
  <si>
    <t>60467-1021</t>
  </si>
  <si>
    <t>Weber</t>
  </si>
  <si>
    <t>10430 Great Egret Dr</t>
  </si>
  <si>
    <t>60467-8577</t>
  </si>
  <si>
    <t>16705 Sheridans Trl</t>
  </si>
  <si>
    <t>60467-8864</t>
  </si>
  <si>
    <t>Carson</t>
  </si>
  <si>
    <t>Heflin</t>
  </si>
  <si>
    <t>300 N Conrad St</t>
  </si>
  <si>
    <t>Peotone</t>
  </si>
  <si>
    <t>60468-9209</t>
  </si>
  <si>
    <t>Halverson</t>
  </si>
  <si>
    <t>517 Hickory Ln</t>
  </si>
  <si>
    <t>60468-9546</t>
  </si>
  <si>
    <t>Jatrele</t>
  </si>
  <si>
    <t>Irons</t>
  </si>
  <si>
    <t>4627 Farmington Ave</t>
  </si>
  <si>
    <t>Richton Park</t>
  </si>
  <si>
    <t>60471-1807</t>
  </si>
  <si>
    <t>Rebekah</t>
  </si>
  <si>
    <t>Arriaga</t>
  </si>
  <si>
    <t>22550 Crescent Way</t>
  </si>
  <si>
    <t>60471-1861</t>
  </si>
  <si>
    <t>Jaleel</t>
  </si>
  <si>
    <t>22411 Butterfield Rd</t>
  </si>
  <si>
    <t>Apt 308</t>
  </si>
  <si>
    <t>60471-1938</t>
  </si>
  <si>
    <t>Baity</t>
  </si>
  <si>
    <t>3216 McBreen Ave</t>
  </si>
  <si>
    <t>Robbins</t>
  </si>
  <si>
    <t>60472-2220</t>
  </si>
  <si>
    <t>Nyha</t>
  </si>
  <si>
    <t>Trotter</t>
  </si>
  <si>
    <t>15322 Drexel Ave</t>
  </si>
  <si>
    <t>South Holland</t>
  </si>
  <si>
    <t>60473-1150</t>
  </si>
  <si>
    <t>Ifeanyi</t>
  </si>
  <si>
    <t>Ozonwankwo</t>
  </si>
  <si>
    <t>16326 Kenwood Ave</t>
  </si>
  <si>
    <t>60473-2544</t>
  </si>
  <si>
    <t>Khristian</t>
  </si>
  <si>
    <t>Lett</t>
  </si>
  <si>
    <t>356 E 170th St</t>
  </si>
  <si>
    <t>60473-3310</t>
  </si>
  <si>
    <t>Stephanie</t>
  </si>
  <si>
    <t>Mobley</t>
  </si>
  <si>
    <t>3228 Sangamon St</t>
  </si>
  <si>
    <t>Steger</t>
  </si>
  <si>
    <t>60475-1047</t>
  </si>
  <si>
    <t>Barrett</t>
  </si>
  <si>
    <t>23340 State St</t>
  </si>
  <si>
    <t>60475-5575</t>
  </si>
  <si>
    <t>Gabriella</t>
  </si>
  <si>
    <t>Dudley</t>
  </si>
  <si>
    <t>1113 Anne Ct</t>
  </si>
  <si>
    <t>Thornton</t>
  </si>
  <si>
    <t>60476</t>
  </si>
  <si>
    <t>Madison</t>
  </si>
  <si>
    <t>Harty</t>
  </si>
  <si>
    <t>16333 65th Ave</t>
  </si>
  <si>
    <t>Tinley Park</t>
  </si>
  <si>
    <t>60477-1805</t>
  </si>
  <si>
    <t>Crystal</t>
  </si>
  <si>
    <t>Vargas</t>
  </si>
  <si>
    <t>16711 New England Ave</t>
  </si>
  <si>
    <t>60477-2707</t>
  </si>
  <si>
    <t>Julian</t>
  </si>
  <si>
    <t>Franchesca</t>
  </si>
  <si>
    <t>Villarrubia</t>
  </si>
  <si>
    <t>6642 Glenview Dr</t>
  </si>
  <si>
    <t>60477-2815</t>
  </si>
  <si>
    <t>Tuuk</t>
  </si>
  <si>
    <t>16724 Gaynelle Rd</t>
  </si>
  <si>
    <t>60477-2929</t>
  </si>
  <si>
    <t>Annalisse</t>
  </si>
  <si>
    <t>Scott</t>
  </si>
  <si>
    <t>6607 174th Pl</t>
  </si>
  <si>
    <t>60477-4006</t>
  </si>
  <si>
    <t>Dominick</t>
  </si>
  <si>
    <t>Ambrose</t>
  </si>
  <si>
    <t>7855 Marquette Dr S</t>
  </si>
  <si>
    <t>60477-4560</t>
  </si>
  <si>
    <t>Melina</t>
  </si>
  <si>
    <t>Feliciano</t>
  </si>
  <si>
    <t>7448 170th Pl</t>
  </si>
  <si>
    <t>60477-4760</t>
  </si>
  <si>
    <t>David</t>
  </si>
  <si>
    <t>Chianelli</t>
  </si>
  <si>
    <t>16312 Evergreen Dr</t>
  </si>
  <si>
    <t>60477-8235</t>
  </si>
  <si>
    <t>Jazmine</t>
  </si>
  <si>
    <t>Jean-Simon</t>
  </si>
  <si>
    <t>17709 Rosewood Ter</t>
  </si>
  <si>
    <t>Country Club Hills</t>
  </si>
  <si>
    <t>60478-4524</t>
  </si>
  <si>
    <t>Makayla</t>
  </si>
  <si>
    <t>Coleman</t>
  </si>
  <si>
    <t>17613 Mulberry St</t>
  </si>
  <si>
    <t>60478-4554</t>
  </si>
  <si>
    <t>Kaitlyn</t>
  </si>
  <si>
    <t>Cooper</t>
  </si>
  <si>
    <t>4212 175th Pl</t>
  </si>
  <si>
    <t>60478-4738</t>
  </si>
  <si>
    <t>17700 Chestnut Ave</t>
  </si>
  <si>
    <t>60478-4819</t>
  </si>
  <si>
    <t>Olivia</t>
  </si>
  <si>
    <t>Perry</t>
  </si>
  <si>
    <t>4353 Mayfair Ct</t>
  </si>
  <si>
    <t>60478-5131</t>
  </si>
  <si>
    <t>Juabarey</t>
  </si>
  <si>
    <t>4301 182nd Pl</t>
  </si>
  <si>
    <t>Cntry Clb Hls</t>
  </si>
  <si>
    <t>60478-5176</t>
  </si>
  <si>
    <t>Emmanuel</t>
  </si>
  <si>
    <t>Samuel</t>
  </si>
  <si>
    <t>18401 Dartry Dr</t>
  </si>
  <si>
    <t>60478-5295</t>
  </si>
  <si>
    <t>5160 190th St</t>
  </si>
  <si>
    <t>60478-5909</t>
  </si>
  <si>
    <t>Kanisha</t>
  </si>
  <si>
    <t>4013 Cambridge Dr</t>
  </si>
  <si>
    <t>60478-7017</t>
  </si>
  <si>
    <t>Motola</t>
  </si>
  <si>
    <t>605 S Oakwood Ave</t>
  </si>
  <si>
    <t>Willow Springs</t>
  </si>
  <si>
    <t>60480-1317</t>
  </si>
  <si>
    <t>Long</t>
  </si>
  <si>
    <t>893 Waterford Ct</t>
  </si>
  <si>
    <t>Wilmington</t>
  </si>
  <si>
    <t>60481-2326</t>
  </si>
  <si>
    <t>Ivlow</t>
  </si>
  <si>
    <t>31718 S Barr Rd</t>
  </si>
  <si>
    <t>60481-7908</t>
  </si>
  <si>
    <t>Amari</t>
  </si>
  <si>
    <t>Venerable</t>
  </si>
  <si>
    <t>701 Red Oak Ln</t>
  </si>
  <si>
    <t>University Park</t>
  </si>
  <si>
    <t>60484-2920</t>
  </si>
  <si>
    <t>Zavien</t>
  </si>
  <si>
    <t>Reese</t>
  </si>
  <si>
    <t>812 White Oak Ln</t>
  </si>
  <si>
    <t>60484-3005</t>
  </si>
  <si>
    <t>Ronald</t>
  </si>
  <si>
    <t>Carroll</t>
  </si>
  <si>
    <t>920 White Oak Ln</t>
  </si>
  <si>
    <t>60484-3007</t>
  </si>
  <si>
    <t>Khyre</t>
  </si>
  <si>
    <t>Mitchell</t>
  </si>
  <si>
    <t>1034 Bradfield Ct</t>
  </si>
  <si>
    <t>60484-3215</t>
  </si>
  <si>
    <t>1020 Sierra Ct</t>
  </si>
  <si>
    <t>60484-3237</t>
  </si>
  <si>
    <t>Gabrielle</t>
  </si>
  <si>
    <t>18124 Bettenhausen Dr</t>
  </si>
  <si>
    <t>60487-2788</t>
  </si>
  <si>
    <t>Maggie</t>
  </si>
  <si>
    <t>Bailey</t>
  </si>
  <si>
    <t>18161 Bettenhausen Dr</t>
  </si>
  <si>
    <t>60487-2789</t>
  </si>
  <si>
    <t>Rachel</t>
  </si>
  <si>
    <t>Deller</t>
  </si>
  <si>
    <t>8437 Brandau Ct</t>
  </si>
  <si>
    <t>60487-3108</t>
  </si>
  <si>
    <t>Termunde</t>
  </si>
  <si>
    <t>9242 Boardwalk Ter</t>
  </si>
  <si>
    <t>Orland Hills</t>
  </si>
  <si>
    <t>60487-5615</t>
  </si>
  <si>
    <t>Kulpinski</t>
  </si>
  <si>
    <t>8807 Rayson Ln</t>
  </si>
  <si>
    <t>60487-8433</t>
  </si>
  <si>
    <t>Palmer</t>
  </si>
  <si>
    <t>7957 Richardson Ln</t>
  </si>
  <si>
    <t>60487-9238</t>
  </si>
  <si>
    <t>Nasca</t>
  </si>
  <si>
    <t>198 Steamboat Ln</t>
  </si>
  <si>
    <t>60490-1009</t>
  </si>
  <si>
    <t>Salvatore</t>
  </si>
  <si>
    <t>Janeczko</t>
  </si>
  <si>
    <t>16120 Ridgewood Dr</t>
  </si>
  <si>
    <t>Homer Glen</t>
  </si>
  <si>
    <t>60491-8484</t>
  </si>
  <si>
    <t>Woulfe</t>
  </si>
  <si>
    <t>15543 Maple Ct</t>
  </si>
  <si>
    <t>60491-9053</t>
  </si>
  <si>
    <t>Paske</t>
  </si>
  <si>
    <t>13714 W Meath Dr</t>
  </si>
  <si>
    <t>60491-9139</t>
  </si>
  <si>
    <t>Jerome</t>
  </si>
  <si>
    <t>Radomski</t>
  </si>
  <si>
    <t>13309 W Doede Ln</t>
  </si>
  <si>
    <t>60491-9703</t>
  </si>
  <si>
    <t>Steven</t>
  </si>
  <si>
    <t>Meyer</t>
  </si>
  <si>
    <t>17548 Driftwood Ln</t>
  </si>
  <si>
    <t>60491-9790</t>
  </si>
  <si>
    <t>Hill</t>
  </si>
  <si>
    <t>1110 Oakhill Dr</t>
  </si>
  <si>
    <t>Aurora</t>
  </si>
  <si>
    <t>60502-4473</t>
  </si>
  <si>
    <t>Katherine</t>
  </si>
  <si>
    <t>Hutto</t>
  </si>
  <si>
    <t>4119 Glendenning Rd</t>
  </si>
  <si>
    <t>Downers Grove</t>
  </si>
  <si>
    <t>60515-2226</t>
  </si>
  <si>
    <t>Grace</t>
  </si>
  <si>
    <t>Maletich</t>
  </si>
  <si>
    <t>2410 Stonewall Ave</t>
  </si>
  <si>
    <t>Woodridge</t>
  </si>
  <si>
    <t>60517-1104</t>
  </si>
  <si>
    <t>Journei</t>
  </si>
  <si>
    <t>Washington</t>
  </si>
  <si>
    <t>2622 Burr Ridge Ct</t>
  </si>
  <si>
    <t>Apt 211</t>
  </si>
  <si>
    <t>60517-6828</t>
  </si>
  <si>
    <t>Laviste</t>
  </si>
  <si>
    <t>8963 Coppergate Rd</t>
  </si>
  <si>
    <t>60517-7558</t>
  </si>
  <si>
    <t>Justin</t>
  </si>
  <si>
    <t>Muhs</t>
  </si>
  <si>
    <t>1200 Britten St</t>
  </si>
  <si>
    <t>60517-7739</t>
  </si>
  <si>
    <t>Isabella</t>
  </si>
  <si>
    <t>Martucci</t>
  </si>
  <si>
    <t>419 Homestead Rd</t>
  </si>
  <si>
    <t>La Grange Park</t>
  </si>
  <si>
    <t>60526-2135</t>
  </si>
  <si>
    <t>Saverio</t>
  </si>
  <si>
    <t>Pinto</t>
  </si>
  <si>
    <t>5626 Elm St</t>
  </si>
  <si>
    <t>Lisle</t>
  </si>
  <si>
    <t>60532-2776</t>
  </si>
  <si>
    <t>Galvez</t>
  </si>
  <si>
    <t>8227 44th St</t>
  </si>
  <si>
    <t>Lyons</t>
  </si>
  <si>
    <t>60534-1738</t>
  </si>
  <si>
    <t>Jacklyn</t>
  </si>
  <si>
    <t>Alfred</t>
  </si>
  <si>
    <t>4552 Prescott Ave</t>
  </si>
  <si>
    <t>60534-2157</t>
  </si>
  <si>
    <t>509 Pinewood Dr</t>
  </si>
  <si>
    <t>North Aurora</t>
  </si>
  <si>
    <t>60542-1045</t>
  </si>
  <si>
    <t>Marco</t>
  </si>
  <si>
    <t>Tovar</t>
  </si>
  <si>
    <t>22045 W Lakeland Trl</t>
  </si>
  <si>
    <t>Plainfield</t>
  </si>
  <si>
    <t>60544-6012</t>
  </si>
  <si>
    <t>Ahlberg</t>
  </si>
  <si>
    <t>14245 S Hanford Ct</t>
  </si>
  <si>
    <t>60544-6020</t>
  </si>
  <si>
    <t>Reilly</t>
  </si>
  <si>
    <t>McElmeel</t>
  </si>
  <si>
    <t>22119 W Marshall Dr</t>
  </si>
  <si>
    <t>60544-6062</t>
  </si>
  <si>
    <t>Cicenas Cicenas</t>
  </si>
  <si>
    <t>2204 Park Ave</t>
  </si>
  <si>
    <t>Riverside</t>
  </si>
  <si>
    <t>60546-1346</t>
  </si>
  <si>
    <t>Noyola</t>
  </si>
  <si>
    <t>1020 John St</t>
  </si>
  <si>
    <t>Yorkville</t>
  </si>
  <si>
    <t>60560-9598</t>
  </si>
  <si>
    <t>Kevin</t>
  </si>
  <si>
    <t>Block</t>
  </si>
  <si>
    <t>13152 Meadow Ln</t>
  </si>
  <si>
    <t>60585-6727</t>
  </si>
  <si>
    <t>Autumn</t>
  </si>
  <si>
    <t>Woods</t>
  </si>
  <si>
    <t>25125 Round Barn Rd</t>
  </si>
  <si>
    <t>60585-6740</t>
  </si>
  <si>
    <t>Mazurkiewicz</t>
  </si>
  <si>
    <t>13221 Lakeshore Dr</t>
  </si>
  <si>
    <t>60585-7925</t>
  </si>
  <si>
    <t>Kari</t>
  </si>
  <si>
    <t>Krippel</t>
  </si>
  <si>
    <t>16112 S Longcommon Ln</t>
  </si>
  <si>
    <t>60586-1006</t>
  </si>
  <si>
    <t>Schmitt</t>
  </si>
  <si>
    <t>6903 Sahara Dr</t>
  </si>
  <si>
    <t>60586-1120</t>
  </si>
  <si>
    <t>Jared</t>
  </si>
  <si>
    <t>25403 W Alison Rd</t>
  </si>
  <si>
    <t>60586-2103</t>
  </si>
  <si>
    <t>Jozelyn</t>
  </si>
  <si>
    <t>Macias</t>
  </si>
  <si>
    <t>2705 Adobe Dr</t>
  </si>
  <si>
    <t>60586-2552</t>
  </si>
  <si>
    <t>Daniel</t>
  </si>
  <si>
    <t>Saracco</t>
  </si>
  <si>
    <t>3005 Discovery Dr</t>
  </si>
  <si>
    <t>60586-2588</t>
  </si>
  <si>
    <t>Shelby</t>
  </si>
  <si>
    <t>Bishop</t>
  </si>
  <si>
    <t>7321 Atkinson Cir</t>
  </si>
  <si>
    <t>60586-6193</t>
  </si>
  <si>
    <t>Darren</t>
  </si>
  <si>
    <t>Donofrio</t>
  </si>
  <si>
    <t>25613 W Cerena Cir</t>
  </si>
  <si>
    <t>60586-6825</t>
  </si>
  <si>
    <t>Bunetta</t>
  </si>
  <si>
    <t>4337 Ashford Ct</t>
  </si>
  <si>
    <t>60586-7808</t>
  </si>
  <si>
    <t>Pirc</t>
  </si>
  <si>
    <t>5200 Brighton Ln</t>
  </si>
  <si>
    <t>60586-7831</t>
  </si>
  <si>
    <t>Xavier</t>
  </si>
  <si>
    <t>Sandoval</t>
  </si>
  <si>
    <t>2231 W 21st St</t>
  </si>
  <si>
    <t>Chicago</t>
  </si>
  <si>
    <t>60608-2519</t>
  </si>
  <si>
    <t>Villanueva</t>
  </si>
  <si>
    <t>1651 W Cullerton St</t>
  </si>
  <si>
    <t>Bsmt Frnt</t>
  </si>
  <si>
    <t>60608-2907</t>
  </si>
  <si>
    <t>Flores</t>
  </si>
  <si>
    <t>3556 S Wood St</t>
  </si>
  <si>
    <t>60609-1215</t>
  </si>
  <si>
    <t>Moron</t>
  </si>
  <si>
    <t>4342 S Hermitage Ave</t>
  </si>
  <si>
    <t>60609-3122</t>
  </si>
  <si>
    <t>Janette</t>
  </si>
  <si>
    <t>Ocelotl</t>
  </si>
  <si>
    <t>5023 S Wood St</t>
  </si>
  <si>
    <t>60609-4817</t>
  </si>
  <si>
    <t>Tims</t>
  </si>
  <si>
    <t>206 S Troy St</t>
  </si>
  <si>
    <t>60612-2738</t>
  </si>
  <si>
    <t>Carlos</t>
  </si>
  <si>
    <t>Aguilar</t>
  </si>
  <si>
    <t>2024 N Racine Ave</t>
  </si>
  <si>
    <t>60614-4064</t>
  </si>
  <si>
    <t>Krystale</t>
  </si>
  <si>
    <t>Cole</t>
  </si>
  <si>
    <t>3001 S Michigan Ave</t>
  </si>
  <si>
    <t>Unit 906</t>
  </si>
  <si>
    <t>60616-3150</t>
  </si>
  <si>
    <t>Ornette</t>
  </si>
  <si>
    <t>Massey</t>
  </si>
  <si>
    <t>9235 S Chappel Ave</t>
  </si>
  <si>
    <t>60617-3735</t>
  </si>
  <si>
    <t>Celeste</t>
  </si>
  <si>
    <t>10623 S Hoxie Ave</t>
  </si>
  <si>
    <t>60617-6139</t>
  </si>
  <si>
    <t>Gladys</t>
  </si>
  <si>
    <t>Syed</t>
  </si>
  <si>
    <t>Naqvi</t>
  </si>
  <si>
    <t>2103 W Belle Plaine Ave</t>
  </si>
  <si>
    <t>60618-3003</t>
  </si>
  <si>
    <t>Hightower</t>
  </si>
  <si>
    <t>555 E 89th Pl</t>
  </si>
  <si>
    <t>60619-6831</t>
  </si>
  <si>
    <t>Alexus</t>
  </si>
  <si>
    <t>James-Anderson</t>
  </si>
  <si>
    <t>537 E 91st Pl</t>
  </si>
  <si>
    <t>60619-7431</t>
  </si>
  <si>
    <t>Sekoya</t>
  </si>
  <si>
    <t>Pelayo</t>
  </si>
  <si>
    <t>1363 E 90th St</t>
  </si>
  <si>
    <t>60619-7903</t>
  </si>
  <si>
    <t>Daron</t>
  </si>
  <si>
    <t>Caldwell</t>
  </si>
  <si>
    <t>7534 S Peoria St</t>
  </si>
  <si>
    <t>60620-2846</t>
  </si>
  <si>
    <t>Faith</t>
  </si>
  <si>
    <t>Green</t>
  </si>
  <si>
    <t>7802 S Carpenter St</t>
  </si>
  <si>
    <t>60620-2921</t>
  </si>
  <si>
    <t>Shauntrice</t>
  </si>
  <si>
    <t>8444 S Peoria St</t>
  </si>
  <si>
    <t># C1</t>
  </si>
  <si>
    <t>60620-3209</t>
  </si>
  <si>
    <t>Demaria</t>
  </si>
  <si>
    <t>Dickerson</t>
  </si>
  <si>
    <t>8639 S Morgan St</t>
  </si>
  <si>
    <t>60620-3249</t>
  </si>
  <si>
    <t>Takayla</t>
  </si>
  <si>
    <t>Barnes</t>
  </si>
  <si>
    <t>8254 S Marshfield Ave</t>
  </si>
  <si>
    <t>60620-4631</t>
  </si>
  <si>
    <t>Shania</t>
  </si>
  <si>
    <t>6349 S Parnell Ave</t>
  </si>
  <si>
    <t>60621-2717</t>
  </si>
  <si>
    <t>Nia</t>
  </si>
  <si>
    <t>Nash</t>
  </si>
  <si>
    <t>7226 S Princeton Ave</t>
  </si>
  <si>
    <t>60621-3538</t>
  </si>
  <si>
    <t>Antonio</t>
  </si>
  <si>
    <t>Aranda</t>
  </si>
  <si>
    <t>3011 S Keeler Ave</t>
  </si>
  <si>
    <t>60623-4309</t>
  </si>
  <si>
    <t>Lucero</t>
  </si>
  <si>
    <t>Manon</t>
  </si>
  <si>
    <t>3741 W Sunnyside Ave</t>
  </si>
  <si>
    <t>Fl 1</t>
  </si>
  <si>
    <t>60625-7135</t>
  </si>
  <si>
    <t>Heyton</t>
  </si>
  <si>
    <t>7507 N Greenview Ave</t>
  </si>
  <si>
    <t>Apt 3</t>
  </si>
  <si>
    <t>60626-1711</t>
  </si>
  <si>
    <t>Triniti</t>
  </si>
  <si>
    <t>Maye</t>
  </si>
  <si>
    <t>10128 S Union Ave</t>
  </si>
  <si>
    <t>60628-1827</t>
  </si>
  <si>
    <t>Rea'anna</t>
  </si>
  <si>
    <t>Kennon</t>
  </si>
  <si>
    <t>10348 S Wallace St</t>
  </si>
  <si>
    <t>60628-2440</t>
  </si>
  <si>
    <t>Mariah</t>
  </si>
  <si>
    <t>Myers</t>
  </si>
  <si>
    <t>10542 S Prairie Ave</t>
  </si>
  <si>
    <t>60628-2831</t>
  </si>
  <si>
    <t>Salma</t>
  </si>
  <si>
    <t>Contre</t>
  </si>
  <si>
    <t>167 E Kensington Ave</t>
  </si>
  <si>
    <t>60628-5638</t>
  </si>
  <si>
    <t>Simpson</t>
  </si>
  <si>
    <t>11915 S Princeton Ave</t>
  </si>
  <si>
    <t>60628-6013</t>
  </si>
  <si>
    <t>Lattimore</t>
  </si>
  <si>
    <t>12409 S Emerald Ave</t>
  </si>
  <si>
    <t>60628-7033</t>
  </si>
  <si>
    <t>Gyimah</t>
  </si>
  <si>
    <t>6747 S Campbell Ave</t>
  </si>
  <si>
    <t># 2</t>
  </si>
  <si>
    <t>60629-1320</t>
  </si>
  <si>
    <t>Aris</t>
  </si>
  <si>
    <t>Urbina</t>
  </si>
  <si>
    <t>5815 S Fairfield Ave</t>
  </si>
  <si>
    <t>60629-1513</t>
  </si>
  <si>
    <t>Israel</t>
  </si>
  <si>
    <t>Barboza</t>
  </si>
  <si>
    <t>3747 W 59th Pl</t>
  </si>
  <si>
    <t>60629-3910</t>
  </si>
  <si>
    <t>4225 W 59th St</t>
  </si>
  <si>
    <t># 3</t>
  </si>
  <si>
    <t>60629-4944</t>
  </si>
  <si>
    <t>Isaac</t>
  </si>
  <si>
    <t>Torres</t>
  </si>
  <si>
    <t>6221 S Kolmar Ave</t>
  </si>
  <si>
    <t># 1</t>
  </si>
  <si>
    <t>60629-5435</t>
  </si>
  <si>
    <t>O'sullivan</t>
  </si>
  <si>
    <t>7741 W Columbia Ave</t>
  </si>
  <si>
    <t>60631-1503</t>
  </si>
  <si>
    <t>Brian</t>
  </si>
  <si>
    <t>Beran</t>
  </si>
  <si>
    <t>6504 N Sayre Ave</t>
  </si>
  <si>
    <t>60631-1674</t>
  </si>
  <si>
    <t>Priscila</t>
  </si>
  <si>
    <t>4450 S Troy St</t>
  </si>
  <si>
    <t>60632-2822</t>
  </si>
  <si>
    <t>Raphael-Mcelroy</t>
  </si>
  <si>
    <t>4604 S Homan Ave</t>
  </si>
  <si>
    <t>60632-2924</t>
  </si>
  <si>
    <t>Marianne</t>
  </si>
  <si>
    <t>Blando</t>
  </si>
  <si>
    <t>6952 W Belmont Ave</t>
  </si>
  <si>
    <t>60634-4651</t>
  </si>
  <si>
    <t>Cesar</t>
  </si>
  <si>
    <t>Correa</t>
  </si>
  <si>
    <t>2926 N Nagle Ave</t>
  </si>
  <si>
    <t>60634-4940</t>
  </si>
  <si>
    <t>Kaneka</t>
  </si>
  <si>
    <t>Guy</t>
  </si>
  <si>
    <t>5806 S Winchester Ave</t>
  </si>
  <si>
    <t>60636-1635</t>
  </si>
  <si>
    <t>Barrera</t>
  </si>
  <si>
    <t>5711 S Loomis Blvd</t>
  </si>
  <si>
    <t>60636-1834</t>
  </si>
  <si>
    <t>Tanisha</t>
  </si>
  <si>
    <t>McDonald</t>
  </si>
  <si>
    <t>649 E Marquette Rd</t>
  </si>
  <si>
    <t>60637-3440</t>
  </si>
  <si>
    <t>Bethany</t>
  </si>
  <si>
    <t>Bura</t>
  </si>
  <si>
    <t>5109 S New England Ave</t>
  </si>
  <si>
    <t>60638-1107</t>
  </si>
  <si>
    <t>5101 S Oak Park Ave</t>
  </si>
  <si>
    <t>60638-1113</t>
  </si>
  <si>
    <t>Rios</t>
  </si>
  <si>
    <t>5544 S Sayre Ave</t>
  </si>
  <si>
    <t>60638-2214</t>
  </si>
  <si>
    <t>Abigail</t>
  </si>
  <si>
    <t>Prado</t>
  </si>
  <si>
    <t>5853 W 59th St</t>
  </si>
  <si>
    <t>60638-3627</t>
  </si>
  <si>
    <t>Victor</t>
  </si>
  <si>
    <t>2748 N Austin Ave</t>
  </si>
  <si>
    <t>60639-1104</t>
  </si>
  <si>
    <t>Nya</t>
  </si>
  <si>
    <t>Zambrano</t>
  </si>
  <si>
    <t>4716 W Parker Ave</t>
  </si>
  <si>
    <t>60639-1833</t>
  </si>
  <si>
    <t>Mensah</t>
  </si>
  <si>
    <t>4550 N Clarendon Ave</t>
  </si>
  <si>
    <t>Apt 2502S</t>
  </si>
  <si>
    <t>60640-7262</t>
  </si>
  <si>
    <t>Aleksandra</t>
  </si>
  <si>
    <t>Phillips</t>
  </si>
  <si>
    <t>3717 N Kenneth Ave</t>
  </si>
  <si>
    <t>60641-3025</t>
  </si>
  <si>
    <t>9603 S Racine Ave</t>
  </si>
  <si>
    <t>60643-1425</t>
  </si>
  <si>
    <t>Zipporah</t>
  </si>
  <si>
    <t>1427 W 110th Pl</t>
  </si>
  <si>
    <t>60643-3621</t>
  </si>
  <si>
    <t>Mikayla</t>
  </si>
  <si>
    <t>Patton</t>
  </si>
  <si>
    <t>135 S Menard Ave</t>
  </si>
  <si>
    <t>60644-3837</t>
  </si>
  <si>
    <t>Young</t>
  </si>
  <si>
    <t>4831 W Van Buren St</t>
  </si>
  <si>
    <t>Unit 2</t>
  </si>
  <si>
    <t>60644-4953</t>
  </si>
  <si>
    <t>Roangrithy</t>
  </si>
  <si>
    <t>Sambo</t>
  </si>
  <si>
    <t>2944 W Touhy Ave</t>
  </si>
  <si>
    <t>60645-2938</t>
  </si>
  <si>
    <t>Saro</t>
  </si>
  <si>
    <t>6620 N Campbell Ave</t>
  </si>
  <si>
    <t>60645-5019</t>
  </si>
  <si>
    <t>Nellisa</t>
  </si>
  <si>
    <t>Frimpong</t>
  </si>
  <si>
    <t>4243 W Devon Ave</t>
  </si>
  <si>
    <t>60646-4522</t>
  </si>
  <si>
    <t>Marshondra</t>
  </si>
  <si>
    <t>1347 N Mason Ave</t>
  </si>
  <si>
    <t>60651-1042</t>
  </si>
  <si>
    <t>Campos</t>
  </si>
  <si>
    <t>1514 N Kolin Ave</t>
  </si>
  <si>
    <t>60651-1741</t>
  </si>
  <si>
    <t>Simmons</t>
  </si>
  <si>
    <t>3411 W Beach Ave</t>
  </si>
  <si>
    <t>Apt 3411</t>
  </si>
  <si>
    <t>60651-2332</t>
  </si>
  <si>
    <t>Danquis</t>
  </si>
  <si>
    <t>813 N Waller Ave</t>
  </si>
  <si>
    <t>60651-2648</t>
  </si>
  <si>
    <t>Breone</t>
  </si>
  <si>
    <t>Stoudemire</t>
  </si>
  <si>
    <t>847 N Menard Ave</t>
  </si>
  <si>
    <t>60651-2660</t>
  </si>
  <si>
    <t>Shaunia</t>
  </si>
  <si>
    <t>Singleton</t>
  </si>
  <si>
    <t>4849 W Iowa St</t>
  </si>
  <si>
    <t>60651-3243</t>
  </si>
  <si>
    <t>Alleyia</t>
  </si>
  <si>
    <t>7930 S Whipple St</t>
  </si>
  <si>
    <t>60652-1629</t>
  </si>
  <si>
    <t>Verner</t>
  </si>
  <si>
    <t>8040 S Francisco Ave</t>
  </si>
  <si>
    <t>60652-2727</t>
  </si>
  <si>
    <t>Alma</t>
  </si>
  <si>
    <t>Hernandez</t>
  </si>
  <si>
    <t>4660 W 82nd St</t>
  </si>
  <si>
    <t>60652-3006</t>
  </si>
  <si>
    <t>Nick</t>
  </si>
  <si>
    <t>Sakkos</t>
  </si>
  <si>
    <t>5740 N Rockwell St</t>
  </si>
  <si>
    <t>60659-4916</t>
  </si>
  <si>
    <t>Jennifer</t>
  </si>
  <si>
    <t>Acevedo</t>
  </si>
  <si>
    <t>4252 N Oketo Ave</t>
  </si>
  <si>
    <t>Norridge</t>
  </si>
  <si>
    <t>60706-1131</t>
  </si>
  <si>
    <t>2820 N 74th Ave</t>
  </si>
  <si>
    <t>Elmwood Park</t>
  </si>
  <si>
    <t>60707-1546</t>
  </si>
  <si>
    <t>2444 N Newland Ave</t>
  </si>
  <si>
    <t>60707-2130</t>
  </si>
  <si>
    <t>Toni</t>
  </si>
  <si>
    <t>2329 N 77th Ct</t>
  </si>
  <si>
    <t>60707-3021</t>
  </si>
  <si>
    <t>Denisha</t>
  </si>
  <si>
    <t>12563 S Quinn Dr</t>
  </si>
  <si>
    <t>Alsip</t>
  </si>
  <si>
    <t>60803-1091</t>
  </si>
  <si>
    <t>McHale</t>
  </si>
  <si>
    <t>12434 S Loveland St</t>
  </si>
  <si>
    <t>60803-2617</t>
  </si>
  <si>
    <t>Belseth</t>
  </si>
  <si>
    <t>11608 S Harry J Rogowski Dr</t>
  </si>
  <si>
    <t>Merrionette Park</t>
  </si>
  <si>
    <t>60803-5881</t>
  </si>
  <si>
    <t>Melanie</t>
  </si>
  <si>
    <t>Perez</t>
  </si>
  <si>
    <t>1609 S 50th Ave</t>
  </si>
  <si>
    <t>Cicero</t>
  </si>
  <si>
    <t>60804-1547</t>
  </si>
  <si>
    <t>Jorge</t>
  </si>
  <si>
    <t>5413 W 23rd St</t>
  </si>
  <si>
    <t>60804-2708</t>
  </si>
  <si>
    <t>Amaris</t>
  </si>
  <si>
    <t>Regalado</t>
  </si>
  <si>
    <t>2644 S 58th Ct</t>
  </si>
  <si>
    <t>60804-3217</t>
  </si>
  <si>
    <t>Andrade</t>
  </si>
  <si>
    <t>5341 W 25th Pl</t>
  </si>
  <si>
    <t>60804-3329</t>
  </si>
  <si>
    <t>Eduardo</t>
  </si>
  <si>
    <t>Manzano</t>
  </si>
  <si>
    <t>3741 S 54th Ave</t>
  </si>
  <si>
    <t>60804-4441</t>
  </si>
  <si>
    <t>9001 S Utica Ave</t>
  </si>
  <si>
    <t>Evergreen Park</t>
  </si>
  <si>
    <t>60805-1338</t>
  </si>
  <si>
    <t>Meisl</t>
  </si>
  <si>
    <t>9406 S Hamlin Ave</t>
  </si>
  <si>
    <t>60805-2009</t>
  </si>
  <si>
    <t>Ocean</t>
  </si>
  <si>
    <t>Reed</t>
  </si>
  <si>
    <t>3837 W 95th St</t>
  </si>
  <si>
    <t>Evergreen Pk</t>
  </si>
  <si>
    <t>60805-2020</t>
  </si>
  <si>
    <t>Elijah</t>
  </si>
  <si>
    <t>9730 S Central Park Ave</t>
  </si>
  <si>
    <t>60805-3003</t>
  </si>
  <si>
    <t>Tracy</t>
  </si>
  <si>
    <t>Baker</t>
  </si>
  <si>
    <t>12700 S Aberdeen St</t>
  </si>
  <si>
    <t>Calumet Park</t>
  </si>
  <si>
    <t>60827-6536</t>
  </si>
  <si>
    <t>Kian</t>
  </si>
  <si>
    <t>Baron</t>
  </si>
  <si>
    <t>605 W River St</t>
  </si>
  <si>
    <t>Bourbonnais</t>
  </si>
  <si>
    <t>60914-1843</t>
  </si>
  <si>
    <t>Chloe</t>
  </si>
  <si>
    <t>Memenga</t>
  </si>
  <si>
    <t>815 Meadowbrook Ln</t>
  </si>
  <si>
    <t>60914-5033</t>
  </si>
  <si>
    <t>Barrios</t>
  </si>
  <si>
    <t>401 Hesburgh Dr</t>
  </si>
  <si>
    <t>Manteno</t>
  </si>
  <si>
    <t>60950-1722</t>
  </si>
  <si>
    <t>Crowe</t>
  </si>
  <si>
    <t>1090 W Longfellow Dr</t>
  </si>
  <si>
    <t>60950-9471</t>
  </si>
  <si>
    <t>Alexandra</t>
  </si>
  <si>
    <t>Wis</t>
  </si>
  <si>
    <t>11538 Cross Creek Estates Ln</t>
  </si>
  <si>
    <t>Belvidere</t>
  </si>
  <si>
    <t>61008-9729</t>
  </si>
  <si>
    <t>Caleb</t>
  </si>
  <si>
    <t>Ziehr</t>
  </si>
  <si>
    <t>4780 Chandan Woods Dr</t>
  </si>
  <si>
    <t>Cherry Valley</t>
  </si>
  <si>
    <t>61016-9125</t>
  </si>
  <si>
    <t>Finn</t>
  </si>
  <si>
    <t>819 Chicago Ave</t>
  </si>
  <si>
    <t>Dixon</t>
  </si>
  <si>
    <t>61021-3939</t>
  </si>
  <si>
    <t>Vance</t>
  </si>
  <si>
    <t>McShane</t>
  </si>
  <si>
    <t>2025 Oriole Dr</t>
  </si>
  <si>
    <t>Freeport</t>
  </si>
  <si>
    <t>61032-8448</t>
  </si>
  <si>
    <t>Dominique</t>
  </si>
  <si>
    <t>Infelise</t>
  </si>
  <si>
    <t>509 Prairie Knoll Dr</t>
  </si>
  <si>
    <t>Poplar Grove</t>
  </si>
  <si>
    <t>61065-7847</t>
  </si>
  <si>
    <t>Dylan</t>
  </si>
  <si>
    <t>Leaf</t>
  </si>
  <si>
    <t>1104 Locust Dr</t>
  </si>
  <si>
    <t>Rock Falls</t>
  </si>
  <si>
    <t>61071-2122</t>
  </si>
  <si>
    <t>Abbee</t>
  </si>
  <si>
    <t>Sigel</t>
  </si>
  <si>
    <t>10301 Laurel Ln</t>
  </si>
  <si>
    <t>61071-9206</t>
  </si>
  <si>
    <t>Kylee</t>
  </si>
  <si>
    <t>Rus</t>
  </si>
  <si>
    <t>2310 Spring St</t>
  </si>
  <si>
    <t>Sterling</t>
  </si>
  <si>
    <t>61081-3036</t>
  </si>
  <si>
    <t>Thormeyer</t>
  </si>
  <si>
    <t>1101 E 36th St</t>
  </si>
  <si>
    <t>61081-4071</t>
  </si>
  <si>
    <t>Da'quayvious</t>
  </si>
  <si>
    <t>Thompson</t>
  </si>
  <si>
    <t>1832 N Main St</t>
  </si>
  <si>
    <t>Apt 208</t>
  </si>
  <si>
    <t>Rockford</t>
  </si>
  <si>
    <t>61103-4776</t>
  </si>
  <si>
    <t>Karrington</t>
  </si>
  <si>
    <t>Albert</t>
  </si>
  <si>
    <t>132 N Chicago Ave</t>
  </si>
  <si>
    <t>61107-4402</t>
  </si>
  <si>
    <t>Reyes</t>
  </si>
  <si>
    <t>8450 Woodcreek Ave</t>
  </si>
  <si>
    <t>Machesney Park</t>
  </si>
  <si>
    <t>61115-4401</t>
  </si>
  <si>
    <t>Valerie</t>
  </si>
  <si>
    <t>Stone</t>
  </si>
  <si>
    <t>18924 River Rd N</t>
  </si>
  <si>
    <t>Cordova</t>
  </si>
  <si>
    <t>61242-9614</t>
  </si>
  <si>
    <t>Novotny</t>
  </si>
  <si>
    <t>16302 2100 North Ave</t>
  </si>
  <si>
    <t>Princeton</t>
  </si>
  <si>
    <t>61356-8306</t>
  </si>
  <si>
    <t>Thressa</t>
  </si>
  <si>
    <t>Nelson</t>
  </si>
  <si>
    <t>2137 Cherry Ln</t>
  </si>
  <si>
    <t>61356-9016</t>
  </si>
  <si>
    <t>Lyda</t>
  </si>
  <si>
    <t>117 W Union St</t>
  </si>
  <si>
    <t>Seneca</t>
  </si>
  <si>
    <t>61360-9461</t>
  </si>
  <si>
    <t>Sydney</t>
  </si>
  <si>
    <t>Gill</t>
  </si>
  <si>
    <t>1609 Highland Pl</t>
  </si>
  <si>
    <t>Streator</t>
  </si>
  <si>
    <t>61364-1715</t>
  </si>
  <si>
    <t>5406 N University St</t>
  </si>
  <si>
    <t>Peoria</t>
  </si>
  <si>
    <t>61614-4737</t>
  </si>
  <si>
    <t>Mabely</t>
  </si>
  <si>
    <t>Navarro</t>
  </si>
  <si>
    <t>407 E Mill St</t>
  </si>
  <si>
    <t>Bloomington</t>
  </si>
  <si>
    <t>61701-5336</t>
  </si>
  <si>
    <t>Tyson</t>
  </si>
  <si>
    <t>Walker</t>
  </si>
  <si>
    <t>2601 Crooked Creek Rd</t>
  </si>
  <si>
    <t>61705-6396</t>
  </si>
  <si>
    <t>Tobey</t>
  </si>
  <si>
    <t>Rigsby</t>
  </si>
  <si>
    <t>102 E Amber Dr</t>
  </si>
  <si>
    <t>Fairbury</t>
  </si>
  <si>
    <t>61739-1136</t>
  </si>
  <si>
    <t>Gossett</t>
  </si>
  <si>
    <t>1201 Muirfield Pt</t>
  </si>
  <si>
    <t>Champaign</t>
  </si>
  <si>
    <t>61822-8567</t>
  </si>
  <si>
    <t>Mackenzye</t>
  </si>
  <si>
    <t>Gatlin</t>
  </si>
  <si>
    <t>905 N 18th St</t>
  </si>
  <si>
    <t>East Saint Louis</t>
  </si>
  <si>
    <t>62205-3176</t>
  </si>
  <si>
    <t>Jasmine</t>
  </si>
  <si>
    <t>Lee</t>
  </si>
  <si>
    <t>745 Willow Spring Hill Dr</t>
  </si>
  <si>
    <t>Fairview Heights</t>
  </si>
  <si>
    <t>62208-2069</t>
  </si>
  <si>
    <t>Marcus</t>
  </si>
  <si>
    <t>Henry</t>
  </si>
  <si>
    <t>213 Debra Dr</t>
  </si>
  <si>
    <t>62208-2831</t>
  </si>
  <si>
    <t>90 Augusta Dr</t>
  </si>
  <si>
    <t>62249-2872</t>
  </si>
  <si>
    <t>Marci</t>
  </si>
  <si>
    <t>Mills</t>
  </si>
  <si>
    <t>2105 Magnolia St</t>
  </si>
  <si>
    <t>Effingham</t>
  </si>
  <si>
    <t>62401-4912</t>
  </si>
  <si>
    <t>134 Walnut Ct</t>
  </si>
  <si>
    <t>Jacksonville</t>
  </si>
  <si>
    <t>62650-1372</t>
  </si>
  <si>
    <t>196 Mounds Rd</t>
  </si>
  <si>
    <t>Mounds</t>
  </si>
  <si>
    <t>62964-2301</t>
  </si>
  <si>
    <t>Eimmi</t>
  </si>
  <si>
    <t>Soreque-Soria</t>
  </si>
  <si>
    <t>1508 Urbandale Dr</t>
  </si>
  <si>
    <t>Florissant</t>
  </si>
  <si>
    <t>MO</t>
  </si>
  <si>
    <t>63031-2536</t>
  </si>
  <si>
    <t>Afolabi</t>
  </si>
  <si>
    <t>16 Regina Ct</t>
  </si>
  <si>
    <t>63031-6801</t>
  </si>
  <si>
    <t>Brianne</t>
  </si>
  <si>
    <t>Lewis</t>
  </si>
  <si>
    <t>PO Box 1974</t>
  </si>
  <si>
    <t>Maryland Heights</t>
  </si>
  <si>
    <t>63043-6974</t>
  </si>
  <si>
    <t>Paige</t>
  </si>
  <si>
    <t>Ritson</t>
  </si>
  <si>
    <t>32 Tiffany Ln</t>
  </si>
  <si>
    <t>63090-4233</t>
  </si>
  <si>
    <t>Nylah</t>
  </si>
  <si>
    <t>Burns</t>
  </si>
  <si>
    <t>707 T E Huntley Ave</t>
  </si>
  <si>
    <t>Saint Louis</t>
  </si>
  <si>
    <t>63103-1321</t>
  </si>
  <si>
    <t>Aniyah</t>
  </si>
  <si>
    <t>Gathing</t>
  </si>
  <si>
    <t>5332 Hern Dr</t>
  </si>
  <si>
    <t>63134-2502</t>
  </si>
  <si>
    <t>Kaylan</t>
  </si>
  <si>
    <t>Waters</t>
  </si>
  <si>
    <t>2567 Shannon Ave</t>
  </si>
  <si>
    <t>63136-3960</t>
  </si>
  <si>
    <t>Gavin</t>
  </si>
  <si>
    <t>Cannon</t>
  </si>
  <si>
    <t>3009 Park Ave</t>
  </si>
  <si>
    <t>63301-0743</t>
  </si>
  <si>
    <t>Lyles-Collins</t>
  </si>
  <si>
    <t>1203 Briarchase Dr</t>
  </si>
  <si>
    <t>Lake St Louis</t>
  </si>
  <si>
    <t>63367-6442</t>
  </si>
  <si>
    <t>Maguire</t>
  </si>
  <si>
    <t>801 Pinnacle Ln</t>
  </si>
  <si>
    <t>Davey</t>
  </si>
  <si>
    <t>NE</t>
  </si>
  <si>
    <t>68336-3538</t>
  </si>
  <si>
    <t>Coulter</t>
  </si>
  <si>
    <t>Chaffee</t>
  </si>
  <si>
    <t>6722 S Wolff Ct</t>
  </si>
  <si>
    <t>Littleton</t>
  </si>
  <si>
    <t>CO</t>
  </si>
  <si>
    <t>80128-6468</t>
  </si>
  <si>
    <t>Moore-Randle</t>
  </si>
  <si>
    <t>6800 Urania Ct</t>
  </si>
  <si>
    <t>Las Vegas</t>
  </si>
  <si>
    <t>NV</t>
  </si>
  <si>
    <t>89131-3567</t>
  </si>
  <si>
    <t>Clifton</t>
  </si>
  <si>
    <t>PSC 303 Box 48</t>
  </si>
  <si>
    <t>APO</t>
  </si>
  <si>
    <t>AP</t>
  </si>
  <si>
    <t>96204-0001</t>
  </si>
  <si>
    <t>Caden</t>
  </si>
  <si>
    <t>Patten</t>
  </si>
  <si>
    <t>1582 SE Davis St</t>
  </si>
  <si>
    <t>McMinnville</t>
  </si>
  <si>
    <t>OR</t>
  </si>
  <si>
    <t>97128-9019</t>
  </si>
  <si>
    <t>Student's Home Address</t>
  </si>
  <si>
    <t>3 Digit School Code</t>
  </si>
  <si>
    <t>LOB: RHL, CWP, etc.</t>
  </si>
  <si>
    <t>OCM's Distribution Definitions:</t>
  </si>
  <si>
    <t>Create the Distribution Number for each Q list as it is output.</t>
  </si>
  <si>
    <t>Designation</t>
  </si>
  <si>
    <t xml:space="preserve">Distribution # = Adcode + Distribution </t>
  </si>
  <si>
    <t>P</t>
  </si>
  <si>
    <t>01</t>
  </si>
  <si>
    <t>P (for Partial)</t>
  </si>
  <si>
    <t>A2</t>
  </si>
  <si>
    <t>N2</t>
  </si>
  <si>
    <t>ALB1R9LQQQ</t>
  </si>
  <si>
    <t>A3</t>
  </si>
  <si>
    <t>N3</t>
  </si>
  <si>
    <t>Distribution Designation</t>
  </si>
  <si>
    <t>A4</t>
  </si>
  <si>
    <t>N4</t>
  </si>
  <si>
    <t>A5</t>
  </si>
  <si>
    <t>N5</t>
  </si>
  <si>
    <t xml:space="preserve">A6 </t>
  </si>
  <si>
    <t>N6</t>
  </si>
  <si>
    <t>etc.</t>
  </si>
  <si>
    <t>etc</t>
  </si>
  <si>
    <t>OCM Mailing List Form</t>
  </si>
  <si>
    <t>ListValue</t>
  </si>
  <si>
    <t>School Name:</t>
  </si>
  <si>
    <t>School Code:</t>
  </si>
  <si>
    <t>Program:</t>
  </si>
  <si>
    <t>Adcode:</t>
  </si>
  <si>
    <t>STX1D9PQA1</t>
  </si>
  <si>
    <t>Best Drop Date</t>
  </si>
  <si>
    <t>List Type:</t>
  </si>
  <si>
    <t>First Name on List</t>
  </si>
  <si>
    <t>Anissa Figaro</t>
  </si>
  <si>
    <t>Last Name on List</t>
  </si>
  <si>
    <t>Caden Patten</t>
  </si>
  <si>
    <t>Quantity Output</t>
  </si>
  <si>
    <t>477</t>
  </si>
  <si>
    <t>Imported</t>
  </si>
  <si>
    <t>Imported Date</t>
  </si>
  <si>
    <t>Used</t>
  </si>
  <si>
    <t>Used Date</t>
  </si>
  <si>
    <t>SJ1 Label Amount</t>
  </si>
  <si>
    <t>SJ1 Last Record Name/Number:</t>
  </si>
  <si>
    <t>/</t>
  </si>
  <si>
    <t>SJ2 Label Amount</t>
  </si>
  <si>
    <t>SJ2 Last Record Name/Number:</t>
  </si>
  <si>
    <t>SJ3 Label Amount</t>
  </si>
  <si>
    <t>SJ3 Last Record Name/Number:</t>
  </si>
  <si>
    <t>School Name derived from School Code to School Name table</t>
  </si>
  <si>
    <t>S = Student; P = Partents</t>
  </si>
  <si>
    <t>First Name on List Ouput</t>
  </si>
  <si>
    <t>Last Name on List Output</t>
  </si>
  <si>
    <t>Quantity of Names &amp; Addresses Output</t>
  </si>
  <si>
    <t xml:space="preserve"> DISTRIBUTION</t>
  </si>
  <si>
    <t>Include Distribution provided on Selection Sheets (Column Q)</t>
  </si>
  <si>
    <t>Use File Names provided on Selectin Sheets (Column R)</t>
  </si>
  <si>
    <r>
      <t xml:space="preserve">CP DM LIST OUTPUT Field Definitions - </t>
    </r>
    <r>
      <rPr>
        <b/>
        <sz val="11"/>
        <color rgb="FFFF0000"/>
        <rFont val="Calibri"/>
        <family val="2"/>
        <scheme val="minor"/>
      </rPr>
      <t>All but Name and Address can be found on Selection Sheets</t>
    </r>
  </si>
  <si>
    <t>See Selection Sheets (Column P)</t>
  </si>
  <si>
    <t>See Selectin Sheet (Column H)</t>
  </si>
  <si>
    <t>See Selectin Sheet (Column B)</t>
  </si>
  <si>
    <t>(Always S)</t>
  </si>
  <si>
    <t>Date file processed by WM</t>
  </si>
  <si>
    <t>n/A</t>
  </si>
  <si>
    <t>Run these now to deliver files 1/3/20</t>
  </si>
  <si>
    <t>We expect schools to upload new lists into portal. If they do not we will submit re-use request.</t>
  </si>
  <si>
    <t>Hold: We expect schools to upload new lists into portal. If they do not we will submit re-use request.</t>
  </si>
  <si>
    <t>Hold: Run these now to deliver files 1/27/20</t>
  </si>
  <si>
    <t>Segment Definitions</t>
  </si>
  <si>
    <t>GradGrad</t>
  </si>
  <si>
    <t>All Graduate Students</t>
  </si>
  <si>
    <t>All Seniors</t>
  </si>
  <si>
    <t>Graduating Graduate Students and Gradutating Seniors</t>
  </si>
  <si>
    <t>Graduating Graduates</t>
  </si>
  <si>
    <t>Graduating Seniors</t>
  </si>
  <si>
    <t>Freshman Year</t>
  </si>
  <si>
    <t>Graduation Year</t>
  </si>
  <si>
    <t>FY1617</t>
  </si>
  <si>
    <t>FY1617 or earlier</t>
  </si>
  <si>
    <t>Selection used for Re-use of names already on file with OCM, likely Fall 2019</t>
  </si>
  <si>
    <t>Sponor expected to upload new list narrowing the list from All to those qualified to graduate.*</t>
  </si>
  <si>
    <t>* If the Sponsor does not provide a new list, we will submit a supplemental selection requesting reuse of list on file.</t>
  </si>
  <si>
    <t>b.doyle</t>
  </si>
  <si>
    <t>DM_LIST</t>
  </si>
  <si>
    <t>Export one CSV file per School (Row) for the group listed on each of six selection tabs. Data for Distribution, Adcode, etc. provided for each sponsor.</t>
  </si>
  <si>
    <t>Please use filename provided on each row for each list.</t>
  </si>
  <si>
    <t>DM_LIST_REPORT</t>
  </si>
  <si>
    <t>Create one page pdf report for each list exported.</t>
  </si>
  <si>
    <t>Counts</t>
  </si>
  <si>
    <t xml:space="preserve">Please provide counts </t>
  </si>
  <si>
    <t>Some schools have more than one segment. Please create output for each row as the creative may be different for Graduate and Undergraduate students.</t>
  </si>
  <si>
    <t>Output (Green Tabs)</t>
  </si>
  <si>
    <t>No action required here. List of MTT schools provided for completeness.</t>
  </si>
  <si>
    <t>Suppressions</t>
  </si>
  <si>
    <t>Anyone who has requested not to be mailed by OCM&gt;</t>
  </si>
  <si>
    <t>Customers who have spent more than $100 on Frames since 6/1/2019.</t>
  </si>
  <si>
    <t>Mailings moved earlier</t>
  </si>
  <si>
    <t>Note: Targets were changed for schools highlighted in Green from Grad to All as we do not expect a new list for unendorsed mailings.</t>
  </si>
  <si>
    <t>1.1.20</t>
  </si>
  <si>
    <t>All Seniors or All Grads</t>
  </si>
  <si>
    <t>Select Buyers from all LOB's (Campus Life, Gift, Frames, etc.)</t>
  </si>
  <si>
    <t>DROP TYPE</t>
  </si>
  <si>
    <t>Q, or B, or C</t>
  </si>
  <si>
    <t>Segment</t>
  </si>
  <si>
    <t>Buyers</t>
  </si>
  <si>
    <t>Prospects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</si>
</sst>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0" x14ac:knownFonts="1">
    <font>
      <sz val="11"/>
      <color theme="1"/>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b/>
      <sz val="11"/>
      <name val="Calibri"/>
      <family val="2"/>
      <scheme val="minor"/>
    </font>
    <font>
      <sz val="11"/>
      <color rgb="FFFF0000"/>
      <name val="Calibri"/>
      <family val="2"/>
      <scheme val="minor"/>
    </font>
    <font>
      <b/>
      <u/>
      <sz val="11"/>
      <color theme="1"/>
      <name val="Calibri"/>
      <family val="2"/>
      <scheme val="minor"/>
    </font>
    <font>
      <i/>
      <sz val="11"/>
      <color theme="1"/>
      <name val="Calibri"/>
      <family val="2"/>
      <scheme val="minor"/>
    </font>
    <font>
      <b/>
      <sz val="8"/>
      <color theme="1"/>
      <name val="Calibri"/>
      <family val="2"/>
      <scheme val="minor"/>
    </font>
    <font>
      <i/>
      <sz val="8"/>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rgb="FFFFC000"/>
        <bgColor indexed="64"/>
      </patternFill>
    </fill>
    <fill>
      <patternFill patternType="solid">
        <fgColor theme="4"/>
        <bgColor indexed="64"/>
      </patternFill>
    </fill>
  </fills>
  <borders count="10">
    <border>
      <left/>
      <right/>
      <top/>
      <bottom/>
      <diagonal/>
    </border>
    <border>
      <left/>
      <right/>
      <top/>
      <bottom style="double">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43" fontId="1" fillId="0" borderId="0" applyFont="0" applyFill="0" applyBorder="0" applyAlignment="0" applyProtection="0"/>
  </cellStyleXfs>
  <cellXfs count="72">
    <xf numFmtId="0" fontId="0" fillId="0" borderId="0" xfId="0"/>
    <xf numFmtId="14" fontId="0" fillId="0" borderId="0" xfId="0" applyNumberFormat="1"/>
    <xf numFmtId="14" fontId="2" fillId="0" borderId="0" xfId="0" applyNumberFormat="1" applyFont="1"/>
    <xf numFmtId="0" fontId="2" fillId="0" borderId="0" xfId="0" applyFont="1"/>
    <xf numFmtId="164" fontId="0" fillId="0" borderId="0" xfId="1" applyNumberFormat="1" applyFont="1"/>
    <xf numFmtId="164" fontId="2" fillId="0" borderId="0" xfId="1" applyNumberFormat="1" applyFont="1"/>
    <xf numFmtId="0" fontId="0" fillId="0" borderId="0" xfId="0" applyAlignment="1"/>
    <xf numFmtId="3" fontId="0" fillId="0" borderId="0" xfId="0" applyNumberFormat="1" applyAlignment="1"/>
    <xf numFmtId="22" fontId="0" fillId="0" borderId="0" xfId="0" applyNumberFormat="1" applyAlignment="1"/>
    <xf numFmtId="14" fontId="0" fillId="2" borderId="0" xfId="0" applyNumberFormat="1" applyFill="1" applyAlignment="1"/>
    <xf numFmtId="14" fontId="0" fillId="0" borderId="0" xfId="0" applyNumberFormat="1" applyAlignment="1"/>
    <xf numFmtId="0" fontId="0" fillId="2" borderId="0" xfId="0" applyFill="1" applyAlignment="1"/>
    <xf numFmtId="0" fontId="2" fillId="4" borderId="0" xfId="0" applyFont="1" applyFill="1" applyAlignment="1"/>
    <xf numFmtId="0" fontId="2" fillId="4" borderId="0" xfId="0" applyFont="1" applyFill="1" applyAlignment="1">
      <alignment wrapText="1"/>
    </xf>
    <xf numFmtId="0" fontId="0" fillId="0" borderId="0" xfId="0" applyAlignment="1">
      <alignment horizontal="center"/>
    </xf>
    <xf numFmtId="0" fontId="2" fillId="4" borderId="0" xfId="0" applyFont="1" applyFill="1" applyAlignment="1">
      <alignment horizontal="center" wrapText="1"/>
    </xf>
    <xf numFmtId="0" fontId="2" fillId="0" borderId="0" xfId="0" applyFont="1" applyAlignment="1">
      <alignment horizontal="center"/>
    </xf>
    <xf numFmtId="0" fontId="0" fillId="3" borderId="0" xfId="0" applyFill="1"/>
    <xf numFmtId="0" fontId="3" fillId="0" borderId="0" xfId="0" applyFont="1"/>
    <xf numFmtId="0" fontId="4" fillId="0" borderId="0" xfId="0" applyFont="1"/>
    <xf numFmtId="164" fontId="4" fillId="0" borderId="0" xfId="1" applyNumberFormat="1" applyFont="1" applyAlignment="1">
      <alignment horizontal="center"/>
    </xf>
    <xf numFmtId="0" fontId="0" fillId="0" borderId="0" xfId="0" applyAlignment="1">
      <alignment horizontal="center" vertical="center"/>
    </xf>
    <xf numFmtId="0" fontId="0" fillId="5" borderId="0" xfId="0" applyFill="1"/>
    <xf numFmtId="0" fontId="0" fillId="5" borderId="0" xfId="0" applyFill="1" applyAlignment="1">
      <alignment horizontal="center"/>
    </xf>
    <xf numFmtId="0" fontId="2" fillId="5" borderId="0" xfId="0" applyFont="1" applyFill="1" applyAlignment="1"/>
    <xf numFmtId="0" fontId="0" fillId="5" borderId="0" xfId="0" applyFill="1" applyAlignment="1"/>
    <xf numFmtId="22" fontId="0" fillId="5" borderId="0" xfId="0" applyNumberFormat="1" applyFill="1" applyAlignment="1"/>
    <xf numFmtId="14" fontId="0" fillId="5" borderId="0" xfId="0" applyNumberFormat="1" applyFill="1" applyAlignment="1"/>
    <xf numFmtId="3" fontId="0" fillId="5" borderId="0" xfId="0" applyNumberFormat="1" applyFill="1" applyAlignment="1"/>
    <xf numFmtId="0" fontId="0" fillId="0" borderId="0" xfId="0" applyAlignment="1">
      <alignment wrapText="1"/>
    </xf>
    <xf numFmtId="0" fontId="0" fillId="0" borderId="0" xfId="0" applyFill="1" applyAlignment="1"/>
    <xf numFmtId="164" fontId="0" fillId="0" borderId="0" xfId="1" applyNumberFormat="1" applyFont="1" applyAlignment="1"/>
    <xf numFmtId="3" fontId="2" fillId="0" borderId="0" xfId="0" applyNumberFormat="1" applyFont="1" applyAlignment="1">
      <alignment horizontal="center"/>
    </xf>
    <xf numFmtId="164" fontId="2" fillId="0" borderId="0" xfId="0" applyNumberFormat="1" applyFont="1"/>
    <xf numFmtId="3" fontId="2" fillId="0" borderId="0" xfId="0" applyNumberFormat="1" applyFont="1"/>
    <xf numFmtId="0" fontId="2" fillId="2" borderId="0" xfId="0" applyFont="1" applyFill="1" applyAlignment="1">
      <alignment wrapText="1"/>
    </xf>
    <xf numFmtId="0" fontId="2" fillId="2" borderId="0" xfId="0" applyFont="1" applyFill="1" applyAlignment="1">
      <alignment horizontal="center" wrapText="1"/>
    </xf>
    <xf numFmtId="0" fontId="3" fillId="0" borderId="0" xfId="0" applyFont="1" applyAlignment="1">
      <alignment horizontal="center"/>
    </xf>
    <xf numFmtId="0" fontId="6" fillId="0" borderId="0" xfId="0" applyFont="1"/>
    <xf numFmtId="0" fontId="0" fillId="0" borderId="1" xfId="0" applyBorder="1" applyAlignment="1">
      <alignment horizontal="center"/>
    </xf>
    <xf numFmtId="0" fontId="0" fillId="0" borderId="1" xfId="0" applyBorder="1"/>
    <xf numFmtId="0" fontId="0" fillId="0" borderId="0" xfId="0" quotePrefix="1" applyAlignment="1">
      <alignment horizontal="center"/>
    </xf>
    <xf numFmtId="0" fontId="0" fillId="0" borderId="0" xfId="0" quotePrefix="1"/>
    <xf numFmtId="0" fontId="5" fillId="0" borderId="0" xfId="0" applyFont="1"/>
    <xf numFmtId="0" fontId="2" fillId="0" borderId="2" xfId="0" applyFont="1" applyBorder="1" applyAlignment="1">
      <alignment horizontal="center"/>
    </xf>
    <xf numFmtId="0" fontId="0" fillId="0" borderId="3" xfId="0" applyBorder="1"/>
    <xf numFmtId="0" fontId="4" fillId="0" borderId="3" xfId="0" applyFont="1" applyBorder="1"/>
    <xf numFmtId="0" fontId="4" fillId="0" borderId="3" xfId="0" applyFont="1" applyBorder="1" applyAlignment="1">
      <alignment horizontal="center"/>
    </xf>
    <xf numFmtId="164" fontId="4" fillId="0" borderId="4" xfId="1" applyNumberFormat="1" applyFont="1" applyBorder="1" applyAlignment="1">
      <alignment horizontal="center"/>
    </xf>
    <xf numFmtId="0" fontId="0" fillId="0" borderId="5" xfId="0" applyBorder="1" applyAlignment="1">
      <alignment horizontal="center"/>
    </xf>
    <xf numFmtId="0" fontId="0" fillId="0" borderId="0" xfId="0" applyBorder="1"/>
    <xf numFmtId="0" fontId="0" fillId="0" borderId="0" xfId="0" applyBorder="1" applyAlignment="1">
      <alignment horizontal="center"/>
    </xf>
    <xf numFmtId="0" fontId="0" fillId="0" borderId="6" xfId="0" applyBorder="1"/>
    <xf numFmtId="0" fontId="2" fillId="0" borderId="7" xfId="0" applyFont="1" applyBorder="1" applyAlignment="1">
      <alignment horizontal="center"/>
    </xf>
    <xf numFmtId="0" fontId="0" fillId="0" borderId="8" xfId="0" applyBorder="1"/>
    <xf numFmtId="0" fontId="4" fillId="0" borderId="8" xfId="0" applyFont="1" applyBorder="1"/>
    <xf numFmtId="0" fontId="4" fillId="0" borderId="8" xfId="0" applyFont="1" applyBorder="1" applyAlignment="1">
      <alignment horizontal="center"/>
    </xf>
    <xf numFmtId="164" fontId="4" fillId="0" borderId="9" xfId="1" applyNumberFormat="1" applyFont="1" applyBorder="1" applyAlignment="1">
      <alignment horizontal="center"/>
    </xf>
    <xf numFmtId="0" fontId="0" fillId="0" borderId="0" xfId="0" applyFont="1"/>
    <xf numFmtId="0" fontId="2" fillId="0" borderId="0" xfId="0" applyFont="1" applyAlignment="1"/>
    <xf numFmtId="0" fontId="2" fillId="0" borderId="0" xfId="0" applyFont="1" applyAlignment="1">
      <alignment wrapText="1"/>
    </xf>
    <xf numFmtId="0" fontId="7" fillId="0" borderId="0" xfId="0" quotePrefix="1" applyFont="1"/>
    <xf numFmtId="0" fontId="8" fillId="0" borderId="0" xfId="0" applyFont="1" applyAlignment="1">
      <alignment horizontal="right"/>
    </xf>
    <xf numFmtId="0" fontId="2" fillId="3" borderId="0" xfId="0" applyFont="1" applyFill="1"/>
    <xf numFmtId="0" fontId="2" fillId="2" borderId="0" xfId="0" applyFont="1" applyFill="1"/>
    <xf numFmtId="0" fontId="2" fillId="6" borderId="0" xfId="0" applyFont="1" applyFill="1"/>
    <xf numFmtId="0" fontId="0" fillId="3" borderId="0" xfId="0" applyFill="1" applyAlignment="1"/>
    <xf numFmtId="0" fontId="9" fillId="2" borderId="0" xfId="0" applyFont="1" applyFill="1"/>
    <xf numFmtId="0" fontId="3" fillId="4" borderId="0" xfId="0" applyFont="1" applyFill="1" applyAlignment="1">
      <alignment wrapText="1"/>
    </xf>
    <xf numFmtId="3" fontId="5" fillId="0" borderId="0" xfId="0" applyNumberFormat="1" applyFont="1" applyAlignment="1">
      <alignment horizontal="center"/>
    </xf>
    <xf numFmtId="0" fontId="5" fillId="0" borderId="0" xfId="0" applyFont="1" applyAlignment="1">
      <alignment horizontal="center"/>
    </xf>
    <xf numFmtId="0" fontId="3" fillId="0" borderId="3" xfId="0" applyFont="1" applyBorder="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pivotCache/_rels/pivotCacheDefinition1.xml.rels><?xml version="1.0" encoding="UTF-8" standalone="yes"?>
<Relationships xmlns="http://schemas.openxmlformats.org/package/2006/relationships"><Relationship Id="rId2" Type="http://schemas.openxmlformats.org/officeDocument/2006/relationships/externalLinkPath" Target="/C:/Users/bdoyle/Documents/Frames/Spring%20Updated%20Mail%20Dates%2012.23.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ude Mendez" refreshedDate="43822.423964930553" createdVersion="6" refreshedVersion="6" minRefreshableVersion="3" recordCount="551" xr:uid="{00000000-000A-0000-FFFF-FFFF00000000}">
  <cacheSource type="worksheet">
    <worksheetSource ref="A1:DU1048576" sheet="Active Spring Frames PP" r:id="rId2"/>
  </cacheSource>
  <cacheFields count="125">
    <cacheField name="SM" numFmtId="0">
      <sharedItems containsBlank="1"/>
    </cacheField>
    <cacheField name="School Code" numFmtId="0">
      <sharedItems containsBlank="1" count="145">
        <s v="OHU"/>
        <s v="UAZ"/>
        <s v="UMI"/>
        <s v="UMS"/>
        <s v="UWS"/>
        <s v="FAU"/>
        <s v="JHU"/>
        <s v="BAL"/>
        <s v="ECU"/>
        <s v="ERA"/>
        <s v="NCW"/>
        <s v="SIC"/>
        <s v="UDA"/>
        <s v="UNI"/>
        <s v="WSU"/>
        <s v="CCF"/>
        <s v="OKU"/>
        <s v="SEP"/>
        <s v="VNU"/>
        <s v="NWM"/>
        <s v="UNT"/>
        <s v="VLD"/>
        <s v="WDN"/>
        <s v="WEC"/>
        <s v="IND"/>
        <s v="UCI"/>
        <s v="LAS"/>
        <s v="SJS"/>
        <s v="SLU"/>
        <s v="UKS"/>
        <s v="MIC"/>
        <s v="UHO"/>
        <s v="WAU"/>
        <s v="CWM"/>
        <s v="EKU"/>
        <s v="FLU"/>
        <s v="NCG"/>
        <s v="RUT"/>
        <s v="SNC"/>
        <s v="SSS"/>
        <s v="WMD"/>
        <s v="WPL"/>
        <s v="UGA"/>
        <s v="ETN"/>
        <s v="MLG"/>
        <s v="NCH"/>
        <s v="OTT"/>
        <s v="PPC"/>
        <s v="RAD"/>
        <s v="SFS"/>
        <s v="UMB"/>
        <s v="UMD"/>
        <s v="WCH"/>
        <s v="WRI"/>
        <s v="YLU"/>
        <s v="NYO"/>
        <s v="AUB"/>
        <s v="GAT"/>
        <s v="IAT"/>
        <s v="IUP"/>
        <s v="TTU"/>
        <s v="UIS"/>
        <s v="USM"/>
        <s v="WAL"/>
        <s v="JSU"/>
        <s v="MLR"/>
        <s v="NSU"/>
        <s v="NEU"/>
        <s v="PSU"/>
        <s v="SFA"/>
        <s v="UAT"/>
        <s v="UTO"/>
        <s v="HUA"/>
        <s v="LGW"/>
        <s v="LOM"/>
        <s v="UNC"/>
        <s v="CBU"/>
        <s v="CLU"/>
        <s v="EIU"/>
        <s v="KEN"/>
        <s v="NAV"/>
        <s v="SSB"/>
        <s v="TUL"/>
        <s v="URO"/>
        <s v="WFU"/>
        <s v="CSU"/>
        <s v="HBT"/>
        <s v="LAF"/>
        <s v="MAR"/>
        <s v="USA"/>
        <s v="WVU"/>
        <s v="APP"/>
        <s v="BRD"/>
        <s v="CAT"/>
        <s v="CCO"/>
        <s v="COB"/>
        <s v="GMU"/>
        <s v="JMU"/>
        <s v="MIA"/>
        <s v="MST"/>
        <s v="MTH"/>
        <s v="OWU"/>
        <s v="STL"/>
        <s v="UIL"/>
        <s v="UND"/>
        <s v="USI"/>
        <s v="WWU"/>
        <s v="BRU"/>
        <s v="CMI"/>
        <s v="CUP"/>
        <s v="DRK"/>
        <s v="PAU"/>
        <s v="SIE"/>
        <s v="SLP"/>
        <s v="TAM"/>
        <s v="TLN"/>
        <s v="UDE"/>
        <s v="UME"/>
        <s v="UPT"/>
        <s v="KST"/>
        <s v="MSS"/>
        <s v="OBE"/>
        <s v="TRU"/>
        <s v="UCF"/>
        <s v="BLU"/>
        <s v="BSC"/>
        <s v="CRU"/>
        <s v="ILU"/>
        <s v="MIS"/>
        <s v="SFL"/>
        <s v="SMU"/>
        <s v="TSM"/>
        <s v="UAR"/>
        <s v="UCB"/>
        <s v="BLM"/>
        <s v="UHA"/>
        <s v="ASU"/>
        <s v="FRP"/>
        <s v="SSC"/>
        <s v="TNT"/>
        <s v="BGS"/>
        <s v="DST"/>
        <s v="VAT"/>
        <s v="WML"/>
        <m/>
      </sharedItems>
    </cacheField>
    <cacheField name="School" numFmtId="0">
      <sharedItems containsBlank="1"/>
    </cacheField>
    <cacheField name="Sponsor" numFmtId="0">
      <sharedItems containsBlank="1"/>
    </cacheField>
    <cacheField name="Year" numFmtId="0">
      <sharedItems containsString="0" containsBlank="1" containsNumber="1" containsInteger="1" minValue="1920" maxValue="1920"/>
    </cacheField>
    <cacheField name="Program" numFmtId="0">
      <sharedItems containsBlank="1"/>
    </cacheField>
    <cacheField name="PP Status" numFmtId="0">
      <sharedItems containsBlank="1"/>
    </cacheField>
    <cacheField name="Drop Type" numFmtId="0">
      <sharedItems containsBlank="1" count="3">
        <s v="Spring"/>
        <s v="Spring B"/>
        <m/>
      </sharedItems>
    </cacheField>
    <cacheField name="Drop Act #" numFmtId="0">
      <sharedItems containsString="0" containsBlank="1" containsNumber="1" containsInteger="1" minValue="286" maxValue="798"/>
    </cacheField>
    <cacheField name="Final Lbl Count" numFmtId="0">
      <sharedItems containsString="0" containsBlank="1" containsNumber="1" containsInteger="1" minValue="0" maxValue="10704"/>
    </cacheField>
    <cacheField name="Anticipated Target Size" numFmtId="0">
      <sharedItems containsString="0" containsBlank="1" containsNumber="1" containsInteger="1" minValue="43" maxValue="17603"/>
    </cacheField>
    <cacheField name="OC_Label Type" numFmtId="0">
      <sharedItems containsBlank="1"/>
    </cacheField>
    <cacheField name="Act Lbl Rec Dte" numFmtId="0">
      <sharedItems containsNonDate="0" containsString="0" containsBlank="1"/>
    </cacheField>
    <cacheField name="Status Date" numFmtId="0">
      <sharedItems containsNonDate="0" containsDate="1" containsString="0" containsBlank="1" minDate="2019-11-15T09:43:03" maxDate="2019-12-18T20:02:03"/>
    </cacheField>
    <cacheField name="Act Drop Dte" numFmtId="0">
      <sharedItems containsNonDate="0" containsDate="1" containsString="0" containsBlank="1" minDate="2019-11-17T00:00:00" maxDate="2019-11-18T00:00:00"/>
    </cacheField>
    <cacheField name="Ant Drop Dte" numFmtId="0">
      <sharedItems containsNonDate="0" containsDate="1" containsString="0" containsBlank="1" minDate="2020-01-01T00:00:00" maxDate="2020-02-27T00:00:00" count="20">
        <d v="2020-01-23T00:00:00"/>
        <d v="2020-01-30T00:00:00"/>
        <d v="2020-02-14T00:00:00"/>
        <d v="2020-01-01T00:00:00"/>
        <d v="2020-01-03T00:00:00"/>
        <d v="2020-01-06T00:00:00"/>
        <d v="2020-01-07T00:00:00"/>
        <d v="2020-01-08T00:00:00"/>
        <d v="2020-01-10T00:00:00"/>
        <d v="2020-01-13T00:00:00"/>
        <d v="2020-01-15T00:00:00"/>
        <d v="2020-01-22T00:00:00"/>
        <d v="2020-01-29T00:00:00"/>
        <d v="2020-02-05T00:00:00"/>
        <d v="2020-02-12T00:00:00"/>
        <d v="2020-02-20T00:00:00"/>
        <d v="2020-02-13T00:00:00"/>
        <m/>
        <d v="2020-02-26T00:00:00" u="1"/>
        <d v="2020-02-19T00:00:00" u="1"/>
      </sharedItems>
    </cacheField>
    <cacheField name="Order By Deadline" numFmtId="0">
      <sharedItems containsNonDate="0" containsDate="1" containsString="0" containsBlank="1" minDate="2020-04-10T00:00:00" maxDate="2020-05-30T00:00:00"/>
    </cacheField>
    <cacheField name="MH Status" numFmtId="0">
      <sharedItems containsBlank="1"/>
    </cacheField>
    <cacheField name="PP Status Note" numFmtId="0">
      <sharedItems containsBlank="1"/>
    </cacheField>
    <cacheField name="Go to Build Components" numFmtId="0">
      <sharedItems containsBlank="1"/>
    </cacheField>
    <cacheField name="Go to Mail Services" numFmtId="0">
      <sharedItems containsBlank="1"/>
    </cacheField>
    <cacheField name="Distribution" numFmtId="0">
      <sharedItems containsBlank="1" count="286">
        <s v="OHU1R9DQQQ01"/>
        <s v="OHU1R9DQQQ30"/>
        <s v="UAZ1W9DQQQ01"/>
        <s v="UMI1W9DQQQ01"/>
        <s v="UMS1D9DQQQ01"/>
        <s v="UWS1W9DQQQ01"/>
        <s v="FAU1R9DQQQ01"/>
        <s v="JHU1R9DQQQ01"/>
        <s v="JHU1R9DQQQ30"/>
        <s v="BAL1R9DQQQ01"/>
        <s v="ECU1D9DQQQ01"/>
        <s v="ERA1R9DQQQ01"/>
        <s v="NCW1R9DQQQ01"/>
        <s v="SIC1R9DQQQ01"/>
        <s v="UDA1R9DQQQ01"/>
        <s v="UNI1D9DQQQ01"/>
        <s v="WSU1R9DQQQ01"/>
        <s v="CCF7W9DQQQ01"/>
        <s v="OKU1R9DQQQ01"/>
        <s v="SEP1D9DQQQ01"/>
        <s v="VNU1D9DQQQ01"/>
        <s v="NWM1D9DQQQ01"/>
        <s v="NWM1D9DQQQ30"/>
        <s v="UNT1R9DQQQ01"/>
        <s v="VLD1R9DQQQ01"/>
        <s v="WDN1R9DQQQ01"/>
        <s v="WDN1R9DQQQ30"/>
        <s v="WEC1D9DQQQ01"/>
        <s v="IND1W9DQQQ01"/>
        <s v="UCI1R9DQQQ01"/>
        <s v="LAS1R9DQQQ01"/>
        <s v="SJS1R9DQQQ01"/>
        <s v="SLU1W9DQQQ01"/>
        <s v="UKS1R9DQQQ01"/>
        <s v="MIC1R9DQQQ01"/>
        <s v="UHO1D9DQQQ01"/>
        <s v="WAU1R9DQQQ01"/>
        <s v="CWM1W9DQQQ01"/>
        <s v="CWM1W9DQQQ30"/>
        <s v="EKU1D9DQQQ01"/>
        <s v="FLU1W9DQQQ01"/>
        <s v="NCG1R9DQQQ01"/>
        <s v="RUT1R9DQQQ01"/>
        <s v="SNC1R9DQQQ01"/>
        <s v="SSS4R9DQQQ01"/>
        <s v="SSS5R9DQQQ01"/>
        <s v="SSS6R9DQQQ02"/>
        <s v="WMD1R9DQQQ01"/>
        <s v="WPL1R9DQQQ01"/>
        <s v="UGA1D9DQQQ01"/>
        <s v="ETN1R9DQQQ01"/>
        <s v="MLG1R9DQQQ01"/>
        <s v="NCH1R9DQQQ01"/>
        <s v="OTT1R9DQQQ01"/>
        <s v="OTT1R9DQQQ30"/>
        <s v="PPC1D9DQQQ01"/>
        <s v="RAD1R9DQQQ01"/>
        <s v="SFS1D9DQQQ02"/>
        <s v="SFS1D9DQQQ30"/>
        <s v="UMB1R9DQQQ01"/>
        <s v="UMD1R9DQQQ01"/>
        <s v="UMD1R9DQQQ30"/>
        <s v="WCH1R9DQQQ02"/>
        <s v="WCH1R9DQQQ31"/>
        <s v="WRI1S9DQQQ01"/>
        <s v="WRI1S9DQQQ30"/>
        <s v="YLU1W9DQQQ01"/>
        <s v="NYO1R9DQQQ01"/>
        <s v="AUB1W9DQQQ01"/>
        <s v="GAT1D9DQQQ02"/>
        <s v="GAT1D9DQQQ31"/>
        <s v="IAT1R9DQQQ01"/>
        <s v="IAT1R9DQQQ30"/>
        <s v="IUP1R9DQQQ01"/>
        <s v="TTU1D9DQQQ01"/>
        <s v="TTU1D9DQQQ30"/>
        <s v="UIS1R9DQQQ01"/>
        <s v="UIS1R9DQQQ30"/>
        <s v="USM1W9DQQQ01"/>
        <s v="USM1W9DQQQ30"/>
        <s v="WAL1R9DQQQ01"/>
        <s v="JSU1R9DQQQ01"/>
        <s v="MLR1R9DQQQ01"/>
        <s v="MLR1R9DQQQ30"/>
        <s v="NSU1S9DQQQ01"/>
        <s v="NEU7R9DQQQ01"/>
        <s v="NEU7R9DQQQ30"/>
        <s v="PSU7R9DQQQ01"/>
        <s v="PSU7R9DQQQ30"/>
        <s v="SFA7R9DQQQ01"/>
        <s v="UAT7D9DQQQ01"/>
        <s v="UTO7D9DQQQ01"/>
        <s v="UTO7D9DQQQ30"/>
        <s v="HUA7R9DQQQ01"/>
        <s v="LGW7R9DQQQ01"/>
        <s v="LOM1R9DQQQ01"/>
        <s v="UNC1W9DQQQ01"/>
        <s v="CBU7R9DQQQ01"/>
        <s v="CLU1D9DQQQ01"/>
        <s v="EIU1D9DQQQ01"/>
        <s v="KEN7R9DQQQ01"/>
        <s v="NAV1S9DQQQ01"/>
        <s v="SSB7R9DQQQ01"/>
        <s v="SSB7R9DQQQ30"/>
        <s v="TUL1D9DQQQ01"/>
        <s v="TUL1D9DQQQ30"/>
        <s v="URO1R9DQQQ01"/>
        <s v="WFU1R9DQQQ01"/>
        <s v="CSU1D9DQQQ01"/>
        <s v="HBT1S9DQQQ01"/>
        <s v="LAF1R9DQQQ01"/>
        <s v="MAR1R9DQQQ01"/>
        <s v="USA7R9DQQQ01"/>
        <s v="WVU1R9DQQQ01"/>
        <s v="WVU1R9DQQQ30"/>
        <s v="APP1R9DQQQ01"/>
        <s v="BRD1R9DQQQ01"/>
        <s v="CAT1D9DQQQ01"/>
        <s v="CCO1R9DQQQ01"/>
        <s v="COB1W9DQQQ01"/>
        <s v="GMU1R9DQQQ01"/>
        <s v="JMU1R9DQQQ01"/>
        <s v="MIA1R9DQQQ01"/>
        <s v="MST1R9DQQQ01"/>
        <s v="MST1R9DQQQ30"/>
        <s v="MTH1R9DQQQ01"/>
        <s v="OWU1R9DQQQ01"/>
        <s v="STL1R9DQQQ01"/>
        <s v="UIL1R9DQQQ01"/>
        <s v="UND1R9DQQQ01"/>
        <s v="USI1R9DQQQ01"/>
        <s v="WWU1D9DQQQ01"/>
        <s v="BRU1R9DQQQ01"/>
        <s v="BRU1R9DQQQ31"/>
        <s v="CMI1R9DQQQ01"/>
        <s v="CUP1R9DQQQ01"/>
        <s v="CUP1R9DQQQ30"/>
        <s v="DRK1R9DQQQ01"/>
        <s v="DRK1R9DQQQ30"/>
        <s v="PAU1R9DQQQ01"/>
        <s v="SIE1R9DQQQ01"/>
        <s v="SIE1R9DQQQ30"/>
        <s v="SLP1R9DQQQ01"/>
        <s v="TAM1D9DQQQ01"/>
        <s v="TAM1D9DQQQ30"/>
        <s v="TLN1R9DQQQ01"/>
        <s v="UDE1R9DQQQ01"/>
        <s v="UME1R9DQQQ01"/>
        <s v="UPT1W9DQQQ01"/>
        <s v="KST1R9DQQQ01"/>
        <s v="MSS1R9DQQQ01"/>
        <s v="OBE1R9DQQQ01"/>
        <s v="TRU1R9DQQQ01"/>
        <s v="UCF1W9DQQQ01"/>
        <s v="BLU1R9DQQQ01"/>
        <s v="BSC1R9DQQQ01"/>
        <s v="CRU1R9DQQQ01"/>
        <s v="ILU1R9DQQQ01"/>
        <s v="MIS1R9DQQQ01"/>
        <s v="SFL1R9DQQQ01"/>
        <s v="SMU1D9DQQQ01"/>
        <s v="TSM1R9DQQQ01"/>
        <s v="UAR1R9DQQQ01"/>
        <s v="UCB1R9DQQQ01"/>
        <s v="BLM1R9DQQQ01"/>
        <s v="UHA1R9DQQQ01"/>
        <s v="ASU1R9DQQQ01"/>
        <s v="FRP1R9DQQQ01"/>
        <s v="SSC1S9DQQQ01"/>
        <s v="TNT1R9DQQQ01"/>
        <s v="BGS1R9DQQQ01"/>
        <s v="DST1D9DQQQ01"/>
        <s v="VAT1R9DQQQ01"/>
        <s v="WML1R9DQQQ01"/>
        <s v="PSU7R9DQBQ01"/>
        <s v="PSU7R9DQBQ30"/>
        <s v="SFA7R9DQBQ01"/>
        <s v="UAT7D9DQBQ01"/>
        <s v="KEN7R9DQBQ01"/>
        <s v="NEU7R9DQBQ01"/>
        <s v="NEU7R9DQBQ30"/>
        <s v="CCO1R9DQBQ01"/>
        <s v="COB1W9DQBQ01"/>
        <s v="EIU1D9DQBQ01"/>
        <s v="JMU1R9DQBQ01"/>
        <s v="TUL1D9DQBQ01"/>
        <s v="TUL1D9DQBQ30"/>
        <s v="UNC1W9DQBQ01"/>
        <s v="USI1R9DQBQ01"/>
        <s v="CLU1D9DQBQ01"/>
        <s v="CMI1R9DQBQ01"/>
        <s v="CSU1D9DQBQ01"/>
        <s v="CUP1R9DQBQ01"/>
        <s v="CUP1R9DQBQ30"/>
        <s v="EKU1D9DQBQ01"/>
        <s v="FLU1W9DQBQ01"/>
        <s v="MST1R9DQBQ01"/>
        <s v="MST1R9DQBQ30"/>
        <s v="OTT1R9DQBQ01"/>
        <s v="PPC1D9DQBQ01"/>
        <s v="SIE1R9DQBQ01"/>
        <s v="TAM1D9DQBQ01"/>
        <s v="UIL1R9DQBQ01"/>
        <s v="WAL1R9DQBQ01"/>
        <s v="WRI1S9DQBQ01"/>
        <s v="WRI1S9DQBQ30"/>
        <s v="UTO7D9DQBQ01"/>
        <s v="STL1R9DQBQ01"/>
        <s v="APP1R9DQBQ01"/>
        <s v="APP1R9DQBQ30"/>
        <s v="AUB1W9DQBQ01"/>
        <s v="BRD1R9DQBQ01"/>
        <s v="CWM1W9DQBQ01"/>
        <s v="CWM1W9DQBQ30"/>
        <s v="GAT1D9DQBQ01"/>
        <s v="GAT1D9DQBQ30"/>
        <s v="HBT1S9DQBQ01"/>
        <s v="MLG1R9DQBQ01"/>
        <s v="NCG1R9DQBQ01"/>
        <s v="NCH1R9DQBQ01"/>
        <s v="OHU1R9DQBQ01"/>
        <s v="OHU1R9DQBQ30"/>
        <s v="OWU1R9DQBQ01"/>
        <s v="RAD1R9DQBQ01"/>
        <s v="TLN1R9DQBQ01"/>
        <s v="UMS1D9DQBQ01"/>
        <s v="WCH1R9DQBQ01"/>
        <s v="WCH1R9DQBQ30"/>
        <s v="WMD1R9DQBQ01"/>
        <s v="WPL1R9DQBQ02"/>
        <s v="WVU1R9DQBQ01"/>
        <s v="WVU1R9DQBQ30"/>
        <s v="SSS4R9DQBQ01"/>
        <s v="SSS5R9DQBQ01"/>
        <s v="SSS6R9DQBQ02"/>
        <s v="WAU1R9DQBQ01"/>
        <s v="BRU1R9DQBQ01"/>
        <s v="BRU1R9DQBQ31"/>
        <s v="FAU1R9DQBQ01"/>
        <s v="GMU1R9DQBQ01"/>
        <s v="IAT1R9DQBQ01"/>
        <s v="IAT1R9DQBQ30"/>
        <s v="IUP1R9DQBQ01"/>
        <s v="JSU1R9DQBQ01"/>
        <s v="LOM1R9DQBQ01"/>
        <s v="MIA1R9DQBQ01"/>
        <s v="NSU1S9DQBQ01"/>
        <s v="NYO1R9DQBQ01"/>
        <s v="RUT1R9DQBQ01"/>
        <s v="SNC1R9DQBQ01"/>
        <s v="TTU1D9DQBQ01"/>
        <s v="UAZ1W9DQBQ01"/>
        <s v="UGA1D9DQBQ01"/>
        <s v="UIS1R9DQBQ01"/>
        <s v="UIS1R9DQBQ30"/>
        <s v="UMB1R9DQBQ01"/>
        <s v="UMI1W9DQBQ01"/>
        <s v="URO1R9DQBQ01"/>
        <s v="USM1W9DQBQ01"/>
        <s v="USM1W9DQBQ30"/>
        <s v="UWS1W9DQBQ01"/>
        <s v="SLP1R9DQBQ01"/>
        <s v="DRK1R9DQBQ01"/>
        <s v="DRK1R9DQBQ30"/>
        <s v="BAL1R9DQBQ01"/>
        <s v="JHU1R9DQBQ01"/>
        <s v="JHU1R9DQBQ30"/>
        <s v="LAF1R9DQBQ01"/>
        <s v="MAR1R9DQBQ01"/>
        <s v="MLR1R9DQBQ01"/>
        <s v="NAV1S9DQBQ01"/>
        <s v="SFS1D9DQBQ01"/>
        <s v="SFS1D9DQBQ30"/>
        <s v="UMD1R9DQBQ01"/>
        <s v="UMD1R9DQBQ30"/>
        <s v="MTH1R9DQBQ01"/>
        <s v="YLU1W9DQBQ01"/>
        <s v="ETN1R9DQBQ01"/>
        <s v="UDA1R9DQBQ01"/>
        <s v="UDE1R9DQBQ01"/>
        <s v="WDN1R9DQBQ01"/>
        <s v="WDN1R9DQBQ30"/>
        <s v="WWU1D9DQBQ01"/>
        <s v="CCF7W9DQBQ01"/>
        <s v="WEC1D9DQBQ01"/>
        <m/>
      </sharedItems>
    </cacheField>
    <cacheField name="Ship Tracking #" numFmtId="0">
      <sharedItems containsNonDate="0" containsString="0" containsBlank="1"/>
    </cacheField>
    <cacheField name="Season" numFmtId="0">
      <sharedItems containsBlank="1"/>
    </cacheField>
    <cacheField name="Focus" numFmtId="0">
      <sharedItems containsNonDate="0" containsString="0" containsBlank="1"/>
    </cacheField>
    <cacheField name="PP Rank" numFmtId="0">
      <sharedItems containsNonDate="0" containsString="0" containsBlank="1"/>
    </cacheField>
    <cacheField name="MH Rank" numFmtId="0">
      <sharedItems containsNonDate="0" containsString="0" containsBlank="1"/>
    </cacheField>
    <cacheField name="Actual Print Date" numFmtId="0">
      <sharedItems containsNonDate="0" containsString="0" containsBlank="1"/>
    </cacheField>
    <cacheField name="Brochure Printed Date" numFmtId="0">
      <sharedItems containsNonDate="0" containsString="0" containsBlank="1"/>
    </cacheField>
    <cacheField name="Label Rec. Date" numFmtId="0">
      <sharedItems containsNonDate="0" containsDate="1" containsString="0" containsBlank="1" minDate="2019-11-27T00:00:00" maxDate="2019-12-13T00:00:00"/>
    </cacheField>
    <cacheField name="Scheme" numFmtId="0">
      <sharedItems containsBlank="1"/>
    </cacheField>
    <cacheField name="Adcode" numFmtId="0">
      <sharedItems containsBlank="1"/>
    </cacheField>
    <cacheField name="UnEndorsed" numFmtId="0">
      <sharedItems containsBlank="1"/>
    </cacheField>
    <cacheField name="Actual Target Group" numFmtId="0">
      <sharedItems containsNonDate="0" containsString="0" containsBlank="1"/>
    </cacheField>
    <cacheField name="Actual Target Size" numFmtId="0">
      <sharedItems containsNonDate="0" containsString="0" containsBlank="1"/>
    </cacheField>
    <cacheField name="Anticipated Target Group" numFmtId="0">
      <sharedItems containsBlank="1"/>
    </cacheField>
    <cacheField name="Creative Notes" numFmtId="0">
      <sharedItems containsBlank="1" longText="1"/>
    </cacheField>
    <cacheField name="Dist. Type" numFmtId="0">
      <sharedItems containsString="0" containsBlank="1" containsNumber="1" containsInteger="1" minValue="1" maxValue="7" count="6">
        <n v="1"/>
        <n v="7"/>
        <n v="4"/>
        <n v="5"/>
        <n v="6"/>
        <m/>
      </sharedItems>
    </cacheField>
    <cacheField name="Live Stamp" numFmtId="0">
      <sharedItems containsBlank="1"/>
    </cacheField>
    <cacheField name="Mail House Notes" numFmtId="0">
      <sharedItems containsBlank="1"/>
    </cacheField>
    <cacheField name="No School Inserts" numFmtId="0">
      <sharedItems containsNonDate="0" containsString="0" containsBlank="1"/>
    </cacheField>
    <cacheField name="Percent Above Anticipated Target" numFmtId="0">
      <sharedItems containsNonDate="0" containsString="0" containsBlank="1"/>
    </cacheField>
    <cacheField name="Print House Notes" numFmtId="0">
      <sharedItems containsBlank="1"/>
    </cacheField>
    <cacheField name="Print Size" numFmtId="0">
      <sharedItems containsString="0" containsBlank="1" containsNumber="1" containsInteger="1" minValue="43" maxValue="17603" count="166">
        <n v="10704"/>
        <n v="4620"/>
        <n v="3710"/>
        <n v="1857"/>
        <n v="5713"/>
        <n v="822"/>
        <n v="676"/>
        <n v="1355"/>
        <n v="238"/>
        <n v="1462"/>
        <n v="1556"/>
        <n v="547"/>
        <n v="1504"/>
        <n v="2000"/>
        <n v="1242"/>
        <n v="1191"/>
        <n v="1801"/>
        <n v="900"/>
        <n v="3723"/>
        <n v="3745"/>
        <n v="1436"/>
        <n v="802"/>
        <n v="210"/>
        <n v="2571"/>
        <n v="699"/>
        <n v="672"/>
        <n v="478"/>
        <n v="1222"/>
        <n v="3678"/>
        <n v="1087"/>
        <n v="635"/>
        <n v="875"/>
        <n v="770"/>
        <n v="715"/>
        <n v="336"/>
        <n v="1185"/>
        <n v="2300"/>
        <n v="1393"/>
        <n v="430"/>
        <n v="2113"/>
        <n v="2392"/>
        <n v="6483"/>
        <n v="10380"/>
        <n v="432"/>
        <n v="100"/>
        <n v="1876"/>
        <n v="1608"/>
        <n v="10934"/>
        <n v="2862"/>
        <n v="218"/>
        <n v="4929"/>
        <n v="511"/>
        <n v="56"/>
        <n v="877"/>
        <n v="2080"/>
        <n v="1100"/>
        <n v="255"/>
        <n v="786"/>
        <n v="6379"/>
        <n v="424"/>
        <n v="1784"/>
        <n v="386"/>
        <n v="397"/>
        <n v="366"/>
        <n v="1132"/>
        <n v="43"/>
        <n v="516"/>
        <n v="2083"/>
        <n v="1579"/>
        <n v="1276"/>
        <n v="300"/>
        <n v="1302"/>
        <n v="3302"/>
        <n v="299"/>
        <n v="1325"/>
        <n v="606"/>
        <n v="1208"/>
        <n v="412"/>
        <n v="781"/>
        <n v="842"/>
        <n v="1619"/>
        <n v="2170"/>
        <n v="2700"/>
        <n v="2800"/>
        <n v="10700"/>
        <n v="3500"/>
        <n v="8700"/>
        <n v="3000"/>
        <n v="780"/>
        <n v="600"/>
        <n v="584"/>
        <n v="2728"/>
        <n v="1500"/>
        <n v="6198"/>
        <n v="2906"/>
        <n v="4120"/>
        <n v="1113"/>
        <n v="400"/>
        <n v="617"/>
        <n v="273"/>
        <n v="897"/>
        <n v="1200"/>
        <n v="3058"/>
        <n v="2326"/>
        <n v="513"/>
        <n v="980"/>
        <n v="625"/>
        <n v="5270"/>
        <n v="2820"/>
        <n v="4701"/>
        <n v="960"/>
        <n v="3896"/>
        <n v="98"/>
        <n v="2983"/>
        <n v="9610"/>
        <n v="2555"/>
        <n v="3957"/>
        <n v="3938"/>
        <n v="1114"/>
        <n v="1668"/>
        <n v="284"/>
        <n v="1300"/>
        <n v="2789"/>
        <n v="1552"/>
        <n v="684"/>
        <n v="1458"/>
        <n v="689"/>
        <n v="678"/>
        <n v="1154"/>
        <n v="882"/>
        <n v="190"/>
        <n v="385"/>
        <n v="174"/>
        <n v="1570"/>
        <n v="465"/>
        <n v="264"/>
        <n v="17603"/>
        <n v="3882"/>
        <n v="263"/>
        <n v="2617"/>
        <n v="2446"/>
        <n v="2400"/>
        <n v="2074"/>
        <n v="519"/>
        <n v="612"/>
        <n v="497"/>
        <n v="1177"/>
        <n v="1498"/>
        <n v="402"/>
        <n v="553"/>
        <n v="2706"/>
        <n v="603"/>
        <n v="831"/>
        <n v="590"/>
        <n v="2459"/>
        <n v="463"/>
        <n v="993"/>
        <n v="440"/>
        <n v="943"/>
        <n v="216"/>
        <n v="502"/>
        <n v="1980"/>
        <n v="242"/>
        <n v="3181"/>
        <n v="1021"/>
        <m/>
      </sharedItems>
    </cacheField>
    <cacheField name="Truckload Distribution" numFmtId="0">
      <sharedItems containsBlank="1"/>
    </cacheField>
    <cacheField name="Void" numFmtId="0">
      <sharedItems containsBlank="1"/>
    </cacheField>
    <cacheField name="Void Reason" numFmtId="0">
      <sharedItems containsNonDate="0" containsString="0" containsBlank="1"/>
    </cacheField>
    <cacheField name="Mail House" numFmtId="0">
      <sharedItems containsBlank="1"/>
    </cacheField>
    <cacheField name="OC_Ordinal" numFmtId="0">
      <sharedItems containsString="0" containsBlank="1" containsNumber="1" containsInteger="1" minValue="180" maxValue="320"/>
    </cacheField>
    <cacheField name="Print Batch Name" numFmtId="0">
      <sharedItems containsNonDate="0" containsDate="1" containsString="0" containsBlank="1" minDate="2019-11-11T00:00:00" maxDate="2019-11-23T00:00:00"/>
    </cacheField>
    <cacheField name="OC_Print Job Date" numFmtId="0">
      <sharedItems containsNonDate="0" containsString="0" containsBlank="1"/>
    </cacheField>
    <cacheField name="ToMail AntDte" numFmtId="0">
      <sharedItems containsNonDate="0" containsDate="1" containsString="0" containsBlank="1" minDate="2019-12-30T00:00:00" maxDate="2020-04-16T00:00:00"/>
    </cacheField>
    <cacheField name="ToMail Ant#" numFmtId="0">
      <sharedItems containsNonDate="0" containsString="0" containsBlank="1"/>
    </cacheField>
    <cacheField name="ToMail ActDte" numFmtId="0">
      <sharedItems containsNonDate="0" containsString="0" containsBlank="1"/>
    </cacheField>
    <cacheField name="ToMail Act#" numFmtId="0">
      <sharedItems containsString="0" containsBlank="1" containsNumber="1" containsInteger="1" minValue="43" maxValue="17603"/>
    </cacheField>
    <cacheField name="ToSch AntDte" numFmtId="0">
      <sharedItems containsNonDate="0" containsDate="1" containsString="0" containsBlank="1" minDate="2019-12-27T00:00:00" maxDate="2020-04-18T00:00:00"/>
    </cacheField>
    <cacheField name="ToSch Ant#" numFmtId="0">
      <sharedItems containsString="0" containsBlank="1" containsNumber="1" containsInteger="1" minValue="400" maxValue="10700"/>
    </cacheField>
    <cacheField name="ToSch ActDte" numFmtId="0">
      <sharedItems containsNonDate="0" containsString="0" containsBlank="1"/>
    </cacheField>
    <cacheField name="ToSch Act#" numFmtId="0">
      <sharedItems containsNonDate="0" containsString="0" containsBlank="1"/>
    </cacheField>
    <cacheField name="DropSelf AntDte" numFmtId="0">
      <sharedItems containsNonDate="0" containsDate="1" containsString="0" containsBlank="1" minDate="2020-01-06T00:00:00" maxDate="2020-04-23T00:00:00"/>
    </cacheField>
    <cacheField name="DropSelf Ant#" numFmtId="0">
      <sharedItems containsString="0" containsBlank="1" containsNumber="1" containsInteger="1" minValue="43" maxValue="17603"/>
    </cacheField>
    <cacheField name="DropSelf ActDte" numFmtId="0">
      <sharedItems containsNonDate="0" containsDate="1" containsString="0" containsBlank="1" minDate="2019-11-17T08:50:00" maxDate="2019-11-17T08:50:00"/>
    </cacheField>
    <cacheField name="DropSelf Act#" numFmtId="0">
      <sharedItems containsNonDate="0" containsString="0" containsBlank="1"/>
    </cacheField>
    <cacheField name="DropHand AntDte" numFmtId="0">
      <sharedItems containsNonDate="0" containsString="0" containsBlank="1"/>
    </cacheField>
    <cacheField name="DropHand1 Ant#" numFmtId="0">
      <sharedItems containsNonDate="0" containsString="0" containsBlank="1"/>
    </cacheField>
    <cacheField name="DropHand ActDte" numFmtId="0">
      <sharedItems containsNonDate="0" containsString="0" containsBlank="1"/>
    </cacheField>
    <cacheField name="DropHand Act#" numFmtId="0">
      <sharedItems containsNonDate="0" containsString="0" containsBlank="1"/>
    </cacheField>
    <cacheField name="DropHand2 AntDte" numFmtId="0">
      <sharedItems containsNonDate="0" containsString="0" containsBlank="1"/>
    </cacheField>
    <cacheField name="DropHand2 Ant#" numFmtId="0">
      <sharedItems containsNonDate="0" containsString="0" containsBlank="1"/>
    </cacheField>
    <cacheField name="DropHand2 ActDte" numFmtId="0">
      <sharedItems containsNonDate="0" containsString="0" containsBlank="1"/>
    </cacheField>
    <cacheField name="DropHand2 Act#" numFmtId="0">
      <sharedItems containsNonDate="0" containsString="0" containsBlank="1"/>
    </cacheField>
    <cacheField name="DropHand3 AntDte" numFmtId="0">
      <sharedItems containsNonDate="0" containsString="0" containsBlank="1"/>
    </cacheField>
    <cacheField name="DropHand3 Ant#" numFmtId="0">
      <sharedItems containsNonDate="0" containsString="0" containsBlank="1"/>
    </cacheField>
    <cacheField name="DropHand3 ActDte" numFmtId="0">
      <sharedItems containsNonDate="0" containsString="0" containsBlank="1"/>
    </cacheField>
    <cacheField name="DropHand3 Act#" numFmtId="0">
      <sharedItems containsNonDate="0" containsString="0" containsBlank="1"/>
    </cacheField>
    <cacheField name="DropSch1 AntDte" numFmtId="0">
      <sharedItems containsNonDate="0" containsDate="1" containsString="0" containsBlank="1" minDate="2020-01-08T00:00:00" maxDate="2020-05-07T00:00:00"/>
    </cacheField>
    <cacheField name="DropSch1 Ant#" numFmtId="0">
      <sharedItems containsString="0" containsBlank="1" containsNumber="1" containsInteger="1" minValue="400" maxValue="10700"/>
    </cacheField>
    <cacheField name="DropSch1 ActDte" numFmtId="0">
      <sharedItems containsNonDate="0" containsString="0" containsBlank="1"/>
    </cacheField>
    <cacheField name="DropSch1 Act#" numFmtId="0">
      <sharedItems containsNonDate="0" containsString="0" containsBlank="1"/>
    </cacheField>
    <cacheField name="DropSch2 AntDte" numFmtId="0">
      <sharedItems containsNonDate="0" containsString="0" containsBlank="1"/>
    </cacheField>
    <cacheField name="DropSch2 Ant#" numFmtId="0">
      <sharedItems containsNonDate="0" containsString="0" containsBlank="1"/>
    </cacheField>
    <cacheField name="DropSch2 ActDte" numFmtId="0">
      <sharedItems containsNonDate="0" containsString="0" containsBlank="1"/>
    </cacheField>
    <cacheField name="DropSch2 Act#" numFmtId="0">
      <sharedItems containsNonDate="0" containsString="0" containsBlank="1"/>
    </cacheField>
    <cacheField name="DropSch3 AntDte" numFmtId="0">
      <sharedItems containsNonDate="0" containsString="0" containsBlank="1"/>
    </cacheField>
    <cacheField name="DropSch3 AntNo" numFmtId="0">
      <sharedItems containsNonDate="0" containsString="0" containsBlank="1"/>
    </cacheField>
    <cacheField name="DropSch3 ActDte" numFmtId="0">
      <sharedItems containsNonDate="0" containsString="0" containsBlank="1"/>
    </cacheField>
    <cacheField name="DropSch3 Act#" numFmtId="0">
      <sharedItems containsNonDate="0" containsString="0" containsBlank="1"/>
    </cacheField>
    <cacheField name="Priority Week" numFmtId="0">
      <sharedItems containsBlank="1"/>
    </cacheField>
    <cacheField name="School Needs" numFmtId="0">
      <sharedItems containsNonDate="0" containsDate="1" containsString="0" containsBlank="1" minDate="2020-01-01T00:00:00" maxDate="2020-04-23T00:00:00"/>
    </cacheField>
    <cacheField name="Drop Self" numFmtId="0">
      <sharedItems containsBlank="1"/>
    </cacheField>
    <cacheField name="Lbl Format" numFmtId="0">
      <sharedItems containsBlank="1"/>
    </cacheField>
    <cacheField name="Lbl Set Name" numFmtId="0">
      <sharedItems containsNonDate="0" containsString="0" containsBlank="1"/>
    </cacheField>
    <cacheField name="Lbl # Ant" numFmtId="0">
      <sharedItems containsString="0" containsBlank="1" containsNumber="1" containsInteger="1" minValue="0" maxValue="17603"/>
    </cacheField>
    <cacheField name="Program Rank" numFmtId="0">
      <sharedItems containsString="0" containsBlank="1" containsNumber="1" containsInteger="1" minValue="1" maxValue="5"/>
    </cacheField>
    <cacheField name="Warhouse Loc" numFmtId="0">
      <sharedItems containsBlank="1"/>
    </cacheField>
    <cacheField name="#ofShipBoxes" numFmtId="0">
      <sharedItems containsNonDate="0" containsString="0" containsBlank="1"/>
    </cacheField>
    <cacheField name="Id" numFmtId="0">
      <sharedItems containsBlank="1"/>
    </cacheField>
    <cacheField name="SJ" numFmtId="0">
      <sharedItems containsBlank="1"/>
    </cacheField>
    <cacheField name="Parent Dist" numFmtId="0">
      <sharedItems containsNonDate="0" containsString="0" containsBlank="1"/>
    </cacheField>
    <cacheField name="Ad Best Drop Dte" numFmtId="0">
      <sharedItems containsNonDate="0" containsDate="1" containsString="0" containsBlank="1" minDate="2020-01-06T00:00:00" maxDate="2020-05-07T00:00:00"/>
    </cacheField>
    <cacheField name="1st Set Lbl Stts" numFmtId="0">
      <sharedItems containsBlank="1"/>
    </cacheField>
    <cacheField name="Ad Proj # To Mail" numFmtId="0">
      <sharedItems containsNonDate="0" containsString="0" containsBlank="1"/>
    </cacheField>
    <cacheField name="Critical Category" numFmtId="0">
      <sharedItems containsNonDate="0" containsString="0" containsBlank="1"/>
    </cacheField>
    <cacheField name="List Status" numFmtId="0">
      <sharedItems containsBlank="1"/>
    </cacheField>
    <cacheField name="LeaveDte" numFmtId="0">
      <sharedItems containsNonDate="0" containsString="0" containsBlank="1"/>
    </cacheField>
    <cacheField name="Break1BegDte" numFmtId="0">
      <sharedItems containsNonDate="0" containsDate="1" containsString="0" containsBlank="1" minDate="2019-03-23T00:00:00" maxDate="2020-04-17T00:00:00"/>
    </cacheField>
    <cacheField name="Break1EndDte" numFmtId="0">
      <sharedItems containsNonDate="0" containsDate="1" containsString="0" containsBlank="1" minDate="2019-03-31T00:00:00" maxDate="2020-04-21T00:00:00"/>
    </cacheField>
    <cacheField name="Break2BegDte" numFmtId="0">
      <sharedItems containsNonDate="0" containsString="0" containsBlank="1"/>
    </cacheField>
    <cacheField name="Break2EndDte" numFmtId="0">
      <sharedItems containsNonDate="0" containsString="0" containsBlank="1"/>
    </cacheField>
    <cacheField name="SessBegDte" numFmtId="0">
      <sharedItems containsNonDate="0" containsDate="1" containsString="0" containsBlank="1" minDate="2020-01-04T00:00:00" maxDate="2020-04-01T00:00:00"/>
    </cacheField>
    <cacheField name="SessEndDte" numFmtId="0">
      <sharedItems containsNonDate="0" containsDate="1" containsString="0" containsBlank="1" minDate="2020-04-14T00:00:00" maxDate="2020-06-06T00:00:00"/>
    </cacheField>
    <cacheField name="ExamBegDte" numFmtId="0">
      <sharedItems containsNonDate="0" containsDate="1" containsString="0" containsBlank="1" minDate="2020-04-16T00:00:00" maxDate="2020-06-09T00:00:00"/>
    </cacheField>
    <cacheField name="ExamEndDte" numFmtId="0">
      <sharedItems containsNonDate="0" containsDate="1" containsString="0" containsBlank="1" minDate="2020-04-24T00:00:00" maxDate="2020-06-13T00:00:00"/>
    </cacheField>
    <cacheField name="CMA" numFmtId="0">
      <sharedItems containsBlank="1"/>
    </cacheField>
    <cacheField name="InfoShtRecDte" numFmtId="0">
      <sharedItems containsNonDate="0" containsString="0" containsBlank="1"/>
    </cacheField>
    <cacheField name="AgreementStatus" numFmtId="0">
      <sharedItems containsBlank="1"/>
    </cacheField>
    <cacheField name="EntitlementStatus" numFmtId="0">
      <sharedItems containsBlank="1"/>
    </cacheField>
    <cacheField name="EntlmntSttsOther" numFmtId="0">
      <sharedItems containsBlank="1"/>
    </cacheField>
    <cacheField name="SpringCommencement" numFmtId="0">
      <sharedItems containsNonDate="0" containsDate="1" containsString="0" containsBlank="1" minDate="2020-05-09T00:00:00" maxDate="2020-05-23T00:00:00"/>
    </cacheField>
    <cacheField name="SummerCommencement" numFmtId="0">
      <sharedItems containsNonDate="0" containsString="0" containsBlank="1"/>
    </cacheField>
    <cacheField name="WinterCommencement" numFmtId="0">
      <sharedItems containsNonDate="0" containsString="0" containsBlank="1"/>
    </cacheField>
    <cacheField name="Hist Out Date" numFmtId="0">
      <sharedItems containsNonDate="0" containsDate="1" containsString="0" containsBlank="1" minDate="2018-08-12T00:00:00" maxDate="2019-05-06T00:00:00"/>
    </cacheField>
    <cacheField name="Hist Out Num" numFmtId="0">
      <sharedItems containsString="0" containsBlank="1" containsNumber="1" containsInteger="1" minValue="1" maxValue="17603"/>
    </cacheField>
    <cacheField name="Parent Source Id" numFmtId="0">
      <sharedItems containsBlank="1"/>
    </cacheField>
    <cacheField name="Hist Scheme"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551">
  <r>
    <s v="MZINK"/>
    <x v="0"/>
    <s v="Ohio University"/>
    <s v="Alumni Association"/>
    <n v="1920"/>
    <s v="Frames"/>
    <s v="MH1"/>
    <x v="0"/>
    <m/>
    <n v="0"/>
    <n v="10704"/>
    <m/>
    <m/>
    <d v="2019-12-10T14:14:54"/>
    <m/>
    <x v="0"/>
    <d v="2020-04-17T00:00:00"/>
    <m/>
    <m/>
    <s v="Build Components"/>
    <s v="Mail Services"/>
    <x v="0"/>
    <m/>
    <s v="None"/>
    <m/>
    <m/>
    <m/>
    <m/>
    <m/>
    <m/>
    <s v="S WC / Multi"/>
    <s v="OHU1R9DQQQ"/>
    <s v="N"/>
    <m/>
    <m/>
    <s v="GradSen"/>
    <s v="NOTE FOR 1920 - NO TEASER ON ENVELOPE_x000a_SPECIAL LETTER _x000a_NO TEASER ON ENVELOPE_x000a_PM MUST ADD THANK YOU TO MACS_x000a__x000a_Special Text:_x000a_-SALUTATION: Greetings from Athens:_x000a__x000a_-Replace &quot;your son or daughter&quot; to &quot;your student&quot; through out letter"/>
    <x v="0"/>
    <s v="N"/>
    <s v="NO TEASER ON ENVELOPE"/>
    <m/>
    <m/>
    <m/>
    <x v="0"/>
    <s v="N"/>
    <s v="N"/>
    <m/>
    <s v="OCM"/>
    <n v="180"/>
    <d v="2019-11-12T00:00:00"/>
    <m/>
    <d v="2020-02-12T00:00:00"/>
    <m/>
    <m/>
    <n v="10704"/>
    <m/>
    <m/>
    <m/>
    <m/>
    <d v="2020-02-19T00:00:00"/>
    <n v="10704"/>
    <m/>
    <m/>
    <m/>
    <m/>
    <m/>
    <m/>
    <m/>
    <m/>
    <m/>
    <m/>
    <m/>
    <m/>
    <m/>
    <m/>
    <m/>
    <m/>
    <m/>
    <m/>
    <m/>
    <m/>
    <m/>
    <m/>
    <m/>
    <m/>
    <m/>
    <m/>
    <s v="2020-8"/>
    <m/>
    <s v="Drop Self"/>
    <m/>
    <m/>
    <n v="10704"/>
    <n v="1"/>
    <m/>
    <m/>
    <s v="1-JZJNB"/>
    <s v="N"/>
    <m/>
    <d v="2020-02-19T00:00:00"/>
    <s v="Waiting"/>
    <m/>
    <m/>
    <m/>
    <m/>
    <d v="2020-03-08T00:00:00"/>
    <d v="2020-03-15T00:00:00"/>
    <m/>
    <m/>
    <d v="2020-01-13T00:00:00"/>
    <d v="2020-04-25T00:00:00"/>
    <d v="2020-04-27T00:00:00"/>
    <d v="2020-05-01T00:00:00"/>
    <s v="N"/>
    <m/>
    <s v="Received"/>
    <s v="Committed Signed"/>
    <m/>
    <m/>
    <m/>
    <m/>
    <d v="2019-02-19T00:00:00"/>
    <n v="10704"/>
    <s v="1-JZJNA"/>
    <s v="S WC / Multi"/>
  </r>
  <r>
    <s v="MZINK"/>
    <x v="0"/>
    <s v="Ohio University"/>
    <s v="Alumni Association"/>
    <n v="1920"/>
    <s v="Frames"/>
    <s v="MH1"/>
    <x v="0"/>
    <m/>
    <n v="0"/>
    <n v="4620"/>
    <m/>
    <m/>
    <d v="2019-12-10T14:14:59"/>
    <m/>
    <x v="0"/>
    <d v="2020-04-17T00:00:00"/>
    <m/>
    <m/>
    <s v="Build Components"/>
    <s v="Mail Services"/>
    <x v="1"/>
    <m/>
    <s v="None"/>
    <m/>
    <m/>
    <m/>
    <m/>
    <m/>
    <m/>
    <s v="S WC / Multi"/>
    <s v="OHU1R9DQQQ"/>
    <s v="N"/>
    <m/>
    <m/>
    <s v="GradGrads"/>
    <s v="NOTE FOR 1920 - NO TEASER ON ENVELOPE_x000a_SPECIAL LETTER _x000a_NO TEASER ON ENVELOPE_x000a_PM MUST ADD THANK YOU TO MACS_x000a__x000a_Special Text:_x000a_-SALUTATION: Greetings from Athens:_x000a__x000a_-Replace &quot;your son or daughter&quot; to &quot;your student&quot; through out letter"/>
    <x v="0"/>
    <s v="N"/>
    <s v="NO TEASER ON ENVELOPE"/>
    <m/>
    <m/>
    <m/>
    <x v="1"/>
    <s v="N"/>
    <s v="N"/>
    <m/>
    <s v="OCM"/>
    <n v="180"/>
    <d v="2019-11-12T00:00:00"/>
    <m/>
    <d v="2020-02-12T00:00:00"/>
    <m/>
    <m/>
    <n v="4620"/>
    <m/>
    <m/>
    <m/>
    <m/>
    <d v="2020-02-19T00:00:00"/>
    <n v="4620"/>
    <m/>
    <m/>
    <m/>
    <m/>
    <m/>
    <m/>
    <m/>
    <m/>
    <m/>
    <m/>
    <m/>
    <m/>
    <m/>
    <m/>
    <m/>
    <m/>
    <m/>
    <m/>
    <m/>
    <m/>
    <m/>
    <m/>
    <m/>
    <m/>
    <m/>
    <m/>
    <s v="2020-8"/>
    <m/>
    <s v="Drop Self"/>
    <m/>
    <m/>
    <n v="4620"/>
    <n v="1"/>
    <m/>
    <m/>
    <s v="1-JZJNH"/>
    <s v="N"/>
    <m/>
    <d v="2020-02-19T00:00:00"/>
    <s v="Waiting"/>
    <m/>
    <m/>
    <m/>
    <m/>
    <d v="2020-03-08T00:00:00"/>
    <d v="2020-03-15T00:00:00"/>
    <m/>
    <m/>
    <d v="2020-01-13T00:00:00"/>
    <d v="2020-04-25T00:00:00"/>
    <d v="2020-04-27T00:00:00"/>
    <d v="2020-05-01T00:00:00"/>
    <s v="N"/>
    <m/>
    <s v="Received"/>
    <s v="Committed Signed"/>
    <m/>
    <m/>
    <m/>
    <m/>
    <d v="2019-02-19T00:00:00"/>
    <n v="2712"/>
    <s v="1-JZJNA"/>
    <s v="S WC / Multi"/>
  </r>
  <r>
    <s v="MZINK"/>
    <x v="1"/>
    <s v="The University of Arizona"/>
    <s v="Unendorsed"/>
    <n v="1920"/>
    <s v="Frames"/>
    <s v="MH1"/>
    <x v="0"/>
    <m/>
    <n v="0"/>
    <n v="3710"/>
    <m/>
    <m/>
    <d v="2019-11-21T11:49:29"/>
    <m/>
    <x v="0"/>
    <d v="2020-04-24T00:00:00"/>
    <s v="Label"/>
    <m/>
    <s v="Build Components"/>
    <s v="Mail Services"/>
    <x v="2"/>
    <m/>
    <m/>
    <m/>
    <m/>
    <m/>
    <m/>
    <m/>
    <m/>
    <s v="S WC / Multi"/>
    <s v="UAZ1W9DQQQ"/>
    <s v="Y"/>
    <m/>
    <m/>
    <s v="GradSen"/>
    <s v="Unendorsed_x000a_"/>
    <x v="0"/>
    <s v="N"/>
    <s v="OP#: 0028"/>
    <m/>
    <m/>
    <m/>
    <x v="2"/>
    <s v="N"/>
    <s v="N"/>
    <m/>
    <s v="OCM"/>
    <n v="180"/>
    <d v="2019-11-13T00:00:00"/>
    <m/>
    <d v="2020-02-12T00:00:00"/>
    <m/>
    <m/>
    <n v="3710"/>
    <m/>
    <m/>
    <m/>
    <m/>
    <d v="2020-02-19T00:00:00"/>
    <n v="3710"/>
    <m/>
    <m/>
    <m/>
    <m/>
    <m/>
    <m/>
    <m/>
    <m/>
    <m/>
    <m/>
    <m/>
    <m/>
    <m/>
    <m/>
    <m/>
    <m/>
    <m/>
    <m/>
    <m/>
    <m/>
    <m/>
    <m/>
    <m/>
    <m/>
    <m/>
    <m/>
    <s v="2020-8"/>
    <m/>
    <s v="Drop Self"/>
    <m/>
    <m/>
    <n v="3710"/>
    <n v="3"/>
    <s v="P62"/>
    <m/>
    <s v="1-JZJW6"/>
    <s v="N"/>
    <m/>
    <d v="2020-02-19T00:00:00"/>
    <s v="Waiting"/>
    <m/>
    <m/>
    <m/>
    <m/>
    <d v="2020-03-08T00:00:00"/>
    <d v="2020-03-15T00:00:00"/>
    <m/>
    <m/>
    <d v="2020-01-15T00:00:00"/>
    <d v="2020-05-06T00:00:00"/>
    <d v="2020-05-08T00:00:00"/>
    <d v="2020-05-14T00:00:00"/>
    <s v="N"/>
    <m/>
    <m/>
    <m/>
    <m/>
    <m/>
    <m/>
    <m/>
    <d v="2019-02-19T00:00:00"/>
    <n v="3710"/>
    <s v="1-JZJW5"/>
    <s v="S WC / Multi"/>
  </r>
  <r>
    <s v="MZINK"/>
    <x v="2"/>
    <s v="University of Michigan"/>
    <s v="Unendorsed"/>
    <n v="1920"/>
    <s v="Frames"/>
    <s v="MH1"/>
    <x v="0"/>
    <m/>
    <n v="0"/>
    <n v="1857"/>
    <m/>
    <m/>
    <d v="2019-11-21T10:11:27"/>
    <m/>
    <x v="0"/>
    <d v="2020-04-10T00:00:00"/>
    <s v="Label"/>
    <m/>
    <s v="Build Components"/>
    <s v="Mail Services"/>
    <x v="3"/>
    <m/>
    <m/>
    <m/>
    <m/>
    <m/>
    <m/>
    <m/>
    <m/>
    <s v="S WC / Multi"/>
    <s v="UMI1W9DQQQ"/>
    <s v="Y"/>
    <m/>
    <m/>
    <s v="AllSen"/>
    <s v="Unendorsed"/>
    <x v="0"/>
    <s v="N"/>
    <s v="OP# 0005_x000a_"/>
    <m/>
    <m/>
    <m/>
    <x v="3"/>
    <s v="N"/>
    <s v="N"/>
    <m/>
    <s v="OCM"/>
    <n v="180"/>
    <d v="2019-11-12T00:00:00"/>
    <m/>
    <d v="2020-02-12T00:00:00"/>
    <m/>
    <m/>
    <n v="1857"/>
    <m/>
    <m/>
    <m/>
    <m/>
    <d v="2020-02-19T00:00:00"/>
    <n v="1857"/>
    <m/>
    <m/>
    <m/>
    <m/>
    <m/>
    <m/>
    <m/>
    <m/>
    <m/>
    <m/>
    <m/>
    <m/>
    <m/>
    <m/>
    <m/>
    <m/>
    <m/>
    <m/>
    <m/>
    <m/>
    <m/>
    <m/>
    <m/>
    <m/>
    <m/>
    <m/>
    <s v="2020-8"/>
    <m/>
    <s v="Drop Self"/>
    <m/>
    <m/>
    <n v="1857"/>
    <n v="5"/>
    <s v="P62"/>
    <m/>
    <s v="1-JZJZD"/>
    <s v="N"/>
    <m/>
    <d v="2020-02-19T00:00:00"/>
    <s v="Waiting"/>
    <m/>
    <m/>
    <m/>
    <m/>
    <d v="2020-02-29T00:00:00"/>
    <d v="2020-03-08T00:00:00"/>
    <m/>
    <m/>
    <d v="2020-01-08T00:00:00"/>
    <d v="2020-04-21T00:00:00"/>
    <d v="2020-04-23T00:00:00"/>
    <d v="2020-04-30T00:00:00"/>
    <s v="N"/>
    <m/>
    <m/>
    <m/>
    <m/>
    <m/>
    <m/>
    <m/>
    <d v="2019-02-19T00:00:00"/>
    <n v="1749"/>
    <s v="1-JZJZC"/>
    <s v="S WC / Multi"/>
  </r>
  <r>
    <s v="MZINK"/>
    <x v="3"/>
    <s v="The University of Mississippi"/>
    <s v="Ole Miss Alumni Association"/>
    <n v="1920"/>
    <s v="Frames"/>
    <s v="CRM"/>
    <x v="0"/>
    <m/>
    <n v="0"/>
    <n v="5713"/>
    <m/>
    <m/>
    <d v="2019-12-17T14:46:58"/>
    <m/>
    <x v="0"/>
    <d v="2020-04-24T00:00:00"/>
    <m/>
    <m/>
    <s v="Build Components"/>
    <s v="Mail Services"/>
    <x v="4"/>
    <m/>
    <s v="None"/>
    <m/>
    <m/>
    <m/>
    <m/>
    <m/>
    <m/>
    <s v="S WC / Multi"/>
    <s v="UMS1D9DQQQ"/>
    <s v="N"/>
    <m/>
    <m/>
    <s v="GradSen"/>
    <s v="TEMPLATE LETTER"/>
    <x v="0"/>
    <s v="N"/>
    <m/>
    <m/>
    <m/>
    <s v="P-TEST"/>
    <x v="4"/>
    <s v="N"/>
    <s v="N"/>
    <m/>
    <s v="OCM"/>
    <n v="180"/>
    <d v="2019-11-12T00:00:00"/>
    <m/>
    <d v="2020-02-12T00:00:00"/>
    <m/>
    <m/>
    <n v="5713"/>
    <m/>
    <m/>
    <m/>
    <m/>
    <d v="2020-02-19T00:00:00"/>
    <n v="5713"/>
    <m/>
    <m/>
    <m/>
    <m/>
    <m/>
    <m/>
    <m/>
    <m/>
    <m/>
    <m/>
    <m/>
    <m/>
    <m/>
    <m/>
    <m/>
    <m/>
    <m/>
    <m/>
    <m/>
    <m/>
    <m/>
    <m/>
    <m/>
    <m/>
    <m/>
    <m/>
    <s v="2020-8"/>
    <m/>
    <s v="Drop Self"/>
    <m/>
    <m/>
    <n v="5713"/>
    <n v="1"/>
    <m/>
    <m/>
    <s v="1-JZJZN"/>
    <s v="N"/>
    <m/>
    <d v="2020-02-19T00:00:00"/>
    <s v="Waiting"/>
    <m/>
    <m/>
    <m/>
    <m/>
    <d v="2020-03-07T00:00:00"/>
    <d v="2020-03-15T00:00:00"/>
    <m/>
    <m/>
    <d v="2020-01-21T00:00:00"/>
    <d v="2020-05-01T00:00:00"/>
    <d v="2020-05-04T00:00:00"/>
    <d v="2020-05-08T00:00:00"/>
    <s v="N"/>
    <m/>
    <s v="Received"/>
    <s v="Committed Signed"/>
    <m/>
    <m/>
    <m/>
    <m/>
    <d v="2019-02-19T00:00:00"/>
    <n v="1905"/>
    <s v="1-JZJZM"/>
    <s v="1-4 Control S19"/>
  </r>
  <r>
    <s v="SSINGLETON"/>
    <x v="4"/>
    <s v="University of Wisconsin-Stout"/>
    <s v="National Residence Hall Honorary"/>
    <n v="1920"/>
    <s v="Frames"/>
    <s v="MH1"/>
    <x v="0"/>
    <m/>
    <n v="0"/>
    <n v="822"/>
    <m/>
    <m/>
    <d v="2019-12-17T11:07:21"/>
    <m/>
    <x v="0"/>
    <d v="2020-04-17T00:00:00"/>
    <m/>
    <m/>
    <s v="Build Components"/>
    <s v="Mail Services"/>
    <x v="5"/>
    <m/>
    <s v="None"/>
    <m/>
    <m/>
    <m/>
    <m/>
    <m/>
    <m/>
    <s v="S WC / Multi"/>
    <s v="UWS1W9DQQQ"/>
    <s v="N"/>
    <m/>
    <m/>
    <s v="GradSen"/>
    <s v="SPECIAL TEXT LETTER_x000a_NO TEASER ON ENVELOPE _x000a__x000a_Special Text:_x000a_- Use &quot;Family&quot; in place of &quot;Parent&quot;"/>
    <x v="0"/>
    <m/>
    <s v="NO TEASER ON ENVELOPE_x000a_Use &quot;To the Family of:&quot;"/>
    <m/>
    <m/>
    <s v="NO TEASER ON ENVELOPE_x000a_Use &quot;To the Family of:&quot;"/>
    <x v="5"/>
    <s v="N"/>
    <s v="N"/>
    <m/>
    <s v="OCM"/>
    <n v="180"/>
    <d v="2019-11-12T00:00:00"/>
    <m/>
    <d v="2020-02-12T00:00:00"/>
    <m/>
    <m/>
    <n v="822"/>
    <m/>
    <m/>
    <m/>
    <m/>
    <d v="2020-02-19T00:00:00"/>
    <n v="822"/>
    <m/>
    <m/>
    <m/>
    <m/>
    <m/>
    <m/>
    <m/>
    <m/>
    <m/>
    <m/>
    <m/>
    <m/>
    <m/>
    <m/>
    <m/>
    <m/>
    <m/>
    <m/>
    <m/>
    <m/>
    <m/>
    <m/>
    <m/>
    <m/>
    <m/>
    <m/>
    <s v="2020-8"/>
    <m/>
    <s v="Drop Self"/>
    <m/>
    <m/>
    <n v="822"/>
    <n v="4"/>
    <m/>
    <m/>
    <s v="1-JZK2G"/>
    <s v="N"/>
    <m/>
    <d v="2020-02-19T00:00:00"/>
    <s v="Waiting"/>
    <m/>
    <m/>
    <m/>
    <m/>
    <d v="2020-03-14T00:00:00"/>
    <d v="2020-03-22T00:00:00"/>
    <m/>
    <m/>
    <d v="2020-01-27T00:00:00"/>
    <d v="2020-05-01T00:00:00"/>
    <d v="2020-05-04T00:00:00"/>
    <d v="2020-05-08T00:00:00"/>
    <s v="N"/>
    <m/>
    <s v="Received"/>
    <s v="Committed Signed"/>
    <m/>
    <m/>
    <m/>
    <m/>
    <d v="2019-02-21T00:00:00"/>
    <n v="822"/>
    <s v="1-JZK2F"/>
    <s v="S WC / Multi"/>
  </r>
  <r>
    <s v="AANTHONY"/>
    <x v="5"/>
    <s v="Florida Atlantic University"/>
    <s v="Unendorsed"/>
    <n v="1920"/>
    <s v="Frames"/>
    <s v="MH1"/>
    <x v="0"/>
    <m/>
    <n v="7509"/>
    <n v="676"/>
    <s v="Reuse"/>
    <m/>
    <d v="2019-11-21T10:17:04"/>
    <m/>
    <x v="0"/>
    <d v="2020-04-10T00:00:00"/>
    <s v="Label"/>
    <m/>
    <s v="Build Components"/>
    <s v="Mail Services"/>
    <x v="6"/>
    <m/>
    <m/>
    <m/>
    <m/>
    <m/>
    <m/>
    <m/>
    <d v="2019-11-27T00:00:00"/>
    <s v="S Photo"/>
    <s v="FAU1R9DQQQ"/>
    <s v="Y"/>
    <m/>
    <m/>
    <s v="GradSen"/>
    <s v="Unendorsed_x000a_"/>
    <x v="0"/>
    <s v="N"/>
    <s v="OP#: 0230_x000a_"/>
    <m/>
    <m/>
    <m/>
    <x v="6"/>
    <m/>
    <s v="N"/>
    <m/>
    <s v="OCM"/>
    <n v="180"/>
    <d v="2019-11-22T00:00:00"/>
    <m/>
    <d v="2020-02-19T00:00:00"/>
    <m/>
    <m/>
    <n v="676"/>
    <m/>
    <m/>
    <m/>
    <m/>
    <d v="2020-02-26T00:00:00"/>
    <n v="676"/>
    <m/>
    <m/>
    <m/>
    <m/>
    <m/>
    <m/>
    <m/>
    <m/>
    <m/>
    <m/>
    <m/>
    <m/>
    <m/>
    <m/>
    <m/>
    <m/>
    <m/>
    <m/>
    <m/>
    <m/>
    <m/>
    <m/>
    <m/>
    <m/>
    <m/>
    <m/>
    <s v="2020-9"/>
    <m/>
    <s v="Drop Self"/>
    <s v="Electronic"/>
    <m/>
    <n v="676"/>
    <n v="3"/>
    <s v="P57"/>
    <m/>
    <s v="1-JZJDD"/>
    <s v="N"/>
    <m/>
    <d v="2020-02-26T00:00:00"/>
    <s v="Waiting"/>
    <m/>
    <m/>
    <m/>
    <m/>
    <d v="2020-03-09T00:00:00"/>
    <d v="2020-03-15T00:00:00"/>
    <m/>
    <m/>
    <d v="2020-01-11T00:00:00"/>
    <d v="2020-04-27T00:00:00"/>
    <d v="2020-04-30T00:00:00"/>
    <d v="2020-05-06T00:00:00"/>
    <s v="N"/>
    <m/>
    <m/>
    <m/>
    <m/>
    <m/>
    <m/>
    <m/>
    <d v="2019-02-26T00:00:00"/>
    <n v="676"/>
    <s v="1-JZJDC"/>
    <s v="S Photo"/>
  </r>
  <r>
    <s v="EKIRTON"/>
    <x v="6"/>
    <s v="Johns Hopkins University"/>
    <s v="The JHU Alumni Association"/>
    <n v="1920"/>
    <s v="Frames"/>
    <s v="AHL"/>
    <x v="0"/>
    <m/>
    <n v="0"/>
    <n v="1355"/>
    <m/>
    <m/>
    <d v="2019-11-20T09:51:47"/>
    <m/>
    <x v="1"/>
    <d v="2020-05-01T00:00:00"/>
    <m/>
    <m/>
    <s v="Build Components"/>
    <s v="Mail Services"/>
    <x v="7"/>
    <m/>
    <s v="None"/>
    <m/>
    <m/>
    <m/>
    <m/>
    <m/>
    <m/>
    <s v="S WC / Multi"/>
    <s v="JHU1R9DQQQ"/>
    <s v="N"/>
    <m/>
    <m/>
    <s v="GradSen"/>
    <s v="SPECIAL LETTER _x000a_CUSTOM BUCKSLIP for grad and ugrad per SH_x000a_NO MOM NOTE_x000a__x000a_Special Text:_x000a_SPECIAL TEXT on brochure above payment method: &quot;Every purchase of a diploma frame helps support the University and the Alumni Association.&quot;_x000a_Remove &quot;The&quot; in front of school name per SH, if needed in special text use &quot;the&quot;"/>
    <x v="0"/>
    <s v="N"/>
    <s v="CUSTOM BUCKSLIP"/>
    <m/>
    <m/>
    <s v="CUSTOM BUCKSLIP"/>
    <x v="7"/>
    <s v="N"/>
    <s v="N"/>
    <m/>
    <s v="OCM"/>
    <n v="180"/>
    <d v="2019-11-13T00:00:00"/>
    <m/>
    <d v="2020-02-19T00:00:00"/>
    <m/>
    <m/>
    <n v="1355"/>
    <m/>
    <m/>
    <m/>
    <m/>
    <d v="2020-02-26T00:00:00"/>
    <n v="1355"/>
    <m/>
    <m/>
    <m/>
    <m/>
    <m/>
    <m/>
    <m/>
    <m/>
    <m/>
    <m/>
    <m/>
    <m/>
    <m/>
    <m/>
    <m/>
    <m/>
    <m/>
    <m/>
    <m/>
    <m/>
    <m/>
    <m/>
    <m/>
    <m/>
    <m/>
    <m/>
    <s v="2020-9"/>
    <m/>
    <s v="Drop Self"/>
    <m/>
    <m/>
    <n v="1355"/>
    <n v="1"/>
    <m/>
    <m/>
    <s v="1-JZJG4"/>
    <s v="N"/>
    <m/>
    <d v="2020-02-26T00:00:00"/>
    <s v="Waiting"/>
    <m/>
    <m/>
    <m/>
    <m/>
    <d v="2020-03-15T00:00:00"/>
    <d v="2020-03-22T00:00:00"/>
    <m/>
    <m/>
    <d v="2020-01-27T00:00:00"/>
    <d v="2020-05-01T00:00:00"/>
    <d v="2020-05-06T00:00:00"/>
    <d v="2020-05-14T00:00:00"/>
    <s v="N"/>
    <m/>
    <s v="Sent"/>
    <m/>
    <m/>
    <m/>
    <m/>
    <m/>
    <d v="2019-02-26T00:00:00"/>
    <n v="286"/>
    <s v="1-JZJG3"/>
    <s v="S WC / Multi"/>
  </r>
  <r>
    <s v="EKIRTON"/>
    <x v="6"/>
    <s v="Johns Hopkins University"/>
    <s v="The JHU Alumni Association"/>
    <n v="1920"/>
    <s v="Frames"/>
    <s v="AHL"/>
    <x v="0"/>
    <m/>
    <n v="0"/>
    <n v="238"/>
    <m/>
    <m/>
    <d v="2019-11-20T09:51:52"/>
    <m/>
    <x v="1"/>
    <d v="2020-05-01T00:00:00"/>
    <m/>
    <m/>
    <s v="Build Components"/>
    <s v="Mail Services"/>
    <x v="8"/>
    <m/>
    <s v="None"/>
    <m/>
    <m/>
    <m/>
    <m/>
    <m/>
    <m/>
    <s v="S WC / Multi"/>
    <s v="JHU1R9DQQQ"/>
    <s v="N"/>
    <m/>
    <m/>
    <s v="GradGrads"/>
    <s v="SPECIAL LETTER _x000a_CUSTOM BUCKSLIP for grad and ugrad per SH_x000a_NO MOM NOTE_x000a__x000a_Special Text:_x000a_SPECIAL TEXT on brochure above payment method: &quot;Every purchase of a diploma frame helps support the University and the Alumni Association.&quot;_x000a_Remove &quot;The&quot; in front of school name per SH, if needed in special text use &quot;the&quot;"/>
    <x v="0"/>
    <s v="N"/>
    <s v="CUSTOM BUCKSLIP"/>
    <m/>
    <m/>
    <s v="CUSTOM BUCKSLIP"/>
    <x v="8"/>
    <s v="N"/>
    <s v="N"/>
    <m/>
    <s v="OCM"/>
    <n v="180"/>
    <d v="2019-11-13T00:00:00"/>
    <m/>
    <d v="2020-02-19T00:00:00"/>
    <m/>
    <m/>
    <n v="238"/>
    <m/>
    <m/>
    <m/>
    <m/>
    <d v="2020-02-26T00:00:00"/>
    <n v="238"/>
    <m/>
    <m/>
    <m/>
    <m/>
    <m/>
    <m/>
    <m/>
    <m/>
    <m/>
    <m/>
    <m/>
    <m/>
    <m/>
    <m/>
    <m/>
    <m/>
    <m/>
    <m/>
    <m/>
    <m/>
    <m/>
    <m/>
    <m/>
    <m/>
    <m/>
    <m/>
    <s v="2020-9"/>
    <m/>
    <s v="Drop Self"/>
    <m/>
    <m/>
    <n v="238"/>
    <n v="1"/>
    <m/>
    <m/>
    <s v="1-JZJGA"/>
    <s v="N"/>
    <m/>
    <d v="2020-02-26T00:00:00"/>
    <s v="Waiting"/>
    <m/>
    <m/>
    <m/>
    <m/>
    <d v="2020-03-15T00:00:00"/>
    <d v="2020-03-22T00:00:00"/>
    <m/>
    <m/>
    <d v="2020-01-27T00:00:00"/>
    <d v="2020-05-01T00:00:00"/>
    <d v="2020-05-06T00:00:00"/>
    <d v="2020-05-14T00:00:00"/>
    <s v="N"/>
    <m/>
    <s v="Sent"/>
    <m/>
    <m/>
    <m/>
    <m/>
    <m/>
    <d v="2019-03-29T00:00:00"/>
    <n v="238"/>
    <s v="1-JZJG3"/>
    <s v="S WC / Multi"/>
  </r>
  <r>
    <s v="MZINK"/>
    <x v="7"/>
    <s v="Ball State University"/>
    <s v="Unendorsed"/>
    <n v="1920"/>
    <s v="Frames"/>
    <s v="MH1"/>
    <x v="0"/>
    <m/>
    <n v="0"/>
    <n v="1462"/>
    <m/>
    <m/>
    <d v="2019-11-21T10:29:45"/>
    <m/>
    <x v="1"/>
    <d v="2020-04-17T00:00:00"/>
    <s v="Label"/>
    <m/>
    <s v="Build Components"/>
    <s v="Mail Services"/>
    <x v="9"/>
    <m/>
    <m/>
    <m/>
    <m/>
    <m/>
    <m/>
    <m/>
    <m/>
    <s v="S Photo / Pen"/>
    <s v="BAL1R9DQQQ"/>
    <s v="Y"/>
    <m/>
    <m/>
    <s v="GradSen"/>
    <s v="Unendorsed"/>
    <x v="0"/>
    <s v="N"/>
    <m/>
    <m/>
    <m/>
    <m/>
    <x v="9"/>
    <m/>
    <s v="N"/>
    <m/>
    <s v="OCM"/>
    <n v="180"/>
    <d v="2019-11-11T00:00:00"/>
    <m/>
    <d v="2020-02-26T00:00:00"/>
    <m/>
    <m/>
    <n v="1462"/>
    <m/>
    <m/>
    <m/>
    <m/>
    <d v="2020-03-04T00:00:00"/>
    <n v="1462"/>
    <m/>
    <m/>
    <m/>
    <m/>
    <m/>
    <m/>
    <m/>
    <m/>
    <m/>
    <m/>
    <m/>
    <m/>
    <m/>
    <m/>
    <m/>
    <m/>
    <m/>
    <m/>
    <m/>
    <m/>
    <m/>
    <m/>
    <m/>
    <m/>
    <m/>
    <m/>
    <s v="2020-10"/>
    <m/>
    <s v="Drop Self"/>
    <m/>
    <m/>
    <n v="1462"/>
    <n v="4"/>
    <s v="P53"/>
    <m/>
    <s v="1-JZJ7I"/>
    <s v="N"/>
    <m/>
    <d v="2020-03-04T00:00:00"/>
    <s v="Waiting"/>
    <m/>
    <m/>
    <m/>
    <m/>
    <m/>
    <m/>
    <m/>
    <m/>
    <m/>
    <m/>
    <m/>
    <m/>
    <s v="N"/>
    <m/>
    <m/>
    <m/>
    <m/>
    <m/>
    <m/>
    <m/>
    <d v="2019-03-05T00:00:00"/>
    <n v="1462"/>
    <s v="1-JZJ7H"/>
    <s v="S Photo / Pen"/>
  </r>
  <r>
    <s v="MZINK"/>
    <x v="8"/>
    <s v="East Carolina University"/>
    <s v="Unendorsed"/>
    <n v="1920"/>
    <s v="Frames"/>
    <s v="MH1"/>
    <x v="0"/>
    <m/>
    <n v="0"/>
    <n v="1556"/>
    <m/>
    <m/>
    <d v="2019-11-21T14:19:49"/>
    <m/>
    <x v="2"/>
    <d v="2020-04-17T00:00:00"/>
    <s v="Label"/>
    <m/>
    <s v="Build Components"/>
    <s v="Mail Services"/>
    <x v="10"/>
    <m/>
    <m/>
    <m/>
    <m/>
    <m/>
    <m/>
    <m/>
    <m/>
    <s v="S Place / Pen"/>
    <s v="ECU1D9DQQQ"/>
    <s v="Y"/>
    <m/>
    <m/>
    <s v="AllSen"/>
    <s v="Unendorsed"/>
    <x v="0"/>
    <s v="N"/>
    <s v="OP#: 0097"/>
    <m/>
    <m/>
    <m/>
    <x v="10"/>
    <m/>
    <s v="N"/>
    <m/>
    <s v="OCM"/>
    <n v="180"/>
    <d v="2019-11-12T00:00:00"/>
    <m/>
    <d v="2020-02-26T00:00:00"/>
    <m/>
    <m/>
    <n v="1556"/>
    <m/>
    <m/>
    <m/>
    <m/>
    <d v="2020-03-04T00:00:00"/>
    <n v="1556"/>
    <m/>
    <m/>
    <m/>
    <m/>
    <m/>
    <m/>
    <m/>
    <m/>
    <m/>
    <m/>
    <m/>
    <m/>
    <m/>
    <m/>
    <m/>
    <m/>
    <m/>
    <m/>
    <m/>
    <m/>
    <m/>
    <m/>
    <m/>
    <m/>
    <m/>
    <m/>
    <s v="2020-10"/>
    <m/>
    <s v="Drop Self"/>
    <m/>
    <m/>
    <n v="1556"/>
    <n v="2"/>
    <s v="P71"/>
    <m/>
    <s v="1-JZJCE"/>
    <s v="N"/>
    <m/>
    <d v="2020-03-04T00:00:00"/>
    <s v="Waiting"/>
    <m/>
    <m/>
    <m/>
    <m/>
    <d v="2020-03-08T00:00:00"/>
    <d v="2020-03-15T00:00:00"/>
    <m/>
    <m/>
    <d v="2020-01-13T00:00:00"/>
    <d v="2020-04-28T00:00:00"/>
    <d v="2020-04-30T00:00:00"/>
    <d v="2020-05-07T00:00:00"/>
    <s v="N"/>
    <m/>
    <m/>
    <m/>
    <m/>
    <m/>
    <m/>
    <m/>
    <d v="2019-03-05T00:00:00"/>
    <n v="1556"/>
    <s v="1-JZJCD"/>
    <s v="S Place / Pen"/>
  </r>
  <r>
    <s v="MZINK"/>
    <x v="9"/>
    <s v="Embry-Riddle Aeronautical University - AZ"/>
    <s v="Unendorsed"/>
    <n v="1920"/>
    <s v="Frames"/>
    <s v="MH1"/>
    <x v="0"/>
    <m/>
    <n v="0"/>
    <n v="547"/>
    <m/>
    <m/>
    <d v="2019-11-21T11:28:16"/>
    <m/>
    <x v="2"/>
    <d v="2020-04-17T00:00:00"/>
    <s v="Label"/>
    <m/>
    <s v="Build Components"/>
    <s v="Mail Services"/>
    <x v="11"/>
    <m/>
    <m/>
    <m/>
    <m/>
    <m/>
    <m/>
    <m/>
    <m/>
    <s v="S Photo"/>
    <s v="ERA1R9DQQQ"/>
    <s v="Y"/>
    <m/>
    <m/>
    <s v="GradSen"/>
    <s v="Unendorsed_x000a_"/>
    <x v="0"/>
    <s v="N"/>
    <s v="OP#: 0260"/>
    <m/>
    <m/>
    <m/>
    <x v="11"/>
    <s v="N"/>
    <s v="N"/>
    <m/>
    <s v="OCM"/>
    <n v="180"/>
    <d v="2019-11-12T00:00:00"/>
    <m/>
    <d v="2020-02-26T00:00:00"/>
    <m/>
    <m/>
    <n v="547"/>
    <m/>
    <m/>
    <m/>
    <m/>
    <d v="2020-03-04T00:00:00"/>
    <n v="547"/>
    <m/>
    <m/>
    <m/>
    <m/>
    <m/>
    <m/>
    <m/>
    <m/>
    <m/>
    <m/>
    <m/>
    <m/>
    <m/>
    <m/>
    <m/>
    <m/>
    <m/>
    <m/>
    <m/>
    <m/>
    <m/>
    <m/>
    <m/>
    <m/>
    <m/>
    <m/>
    <s v="2020-10"/>
    <m/>
    <s v="Drop Self"/>
    <m/>
    <m/>
    <n v="547"/>
    <n v="4"/>
    <s v="P53"/>
    <m/>
    <s v="1-JZJCZ"/>
    <s v="N"/>
    <m/>
    <d v="2020-03-04T00:00:00"/>
    <s v="Waiting"/>
    <m/>
    <m/>
    <m/>
    <m/>
    <d v="2020-03-09T00:00:00"/>
    <d v="2020-03-13T00:00:00"/>
    <m/>
    <m/>
    <d v="2020-01-08T00:00:00"/>
    <d v="2020-04-23T00:00:00"/>
    <d v="2020-04-25T00:00:00"/>
    <d v="2020-04-30T00:00:00"/>
    <s v="N"/>
    <m/>
    <m/>
    <m/>
    <m/>
    <m/>
    <m/>
    <m/>
    <d v="2019-03-05T00:00:00"/>
    <n v="547"/>
    <s v="1-JZJCY"/>
    <s v="S Photo"/>
  </r>
  <r>
    <s v="GGENDEK"/>
    <x v="10"/>
    <s v="University of North Carolina at Wilmington"/>
    <s v="Unendorsed"/>
    <n v="1920"/>
    <s v="Frames"/>
    <s v="MH1"/>
    <x v="0"/>
    <m/>
    <n v="0"/>
    <n v="1504"/>
    <m/>
    <m/>
    <d v="2019-11-21T11:13:06"/>
    <m/>
    <x v="2"/>
    <d v="2020-04-24T00:00:00"/>
    <s v="Label"/>
    <m/>
    <s v="Build Components"/>
    <s v="Mail Services"/>
    <x v="12"/>
    <m/>
    <m/>
    <m/>
    <m/>
    <m/>
    <m/>
    <m/>
    <m/>
    <s v="S Photo / Pen"/>
    <s v="NCW1R9DQQQ"/>
    <s v="Y"/>
    <m/>
    <m/>
    <s v="GradSen"/>
    <s v="Unendorsed_x000a_"/>
    <x v="0"/>
    <s v="N"/>
    <s v="Unendorsed"/>
    <m/>
    <m/>
    <m/>
    <x v="12"/>
    <m/>
    <s v="N"/>
    <m/>
    <s v="OCM"/>
    <n v="180"/>
    <d v="2019-11-13T00:00:00"/>
    <m/>
    <d v="2020-02-26T00:00:00"/>
    <m/>
    <m/>
    <n v="1504"/>
    <m/>
    <m/>
    <m/>
    <m/>
    <d v="2020-03-04T00:00:00"/>
    <n v="1504"/>
    <m/>
    <m/>
    <m/>
    <m/>
    <m/>
    <m/>
    <m/>
    <m/>
    <m/>
    <m/>
    <m/>
    <m/>
    <m/>
    <m/>
    <m/>
    <m/>
    <m/>
    <m/>
    <m/>
    <m/>
    <m/>
    <m/>
    <m/>
    <m/>
    <m/>
    <m/>
    <s v="2020-10"/>
    <m/>
    <s v="Drop Self"/>
    <m/>
    <m/>
    <n v="1504"/>
    <n v="4"/>
    <s v="P56"/>
    <m/>
    <s v="1-JZJLI"/>
    <s v="N"/>
    <m/>
    <d v="2020-03-04T00:00:00"/>
    <s v="Waiting"/>
    <m/>
    <m/>
    <m/>
    <m/>
    <m/>
    <m/>
    <m/>
    <m/>
    <m/>
    <m/>
    <m/>
    <m/>
    <s v="N"/>
    <m/>
    <m/>
    <m/>
    <m/>
    <m/>
    <m/>
    <m/>
    <d v="2019-03-05T00:00:00"/>
    <n v="1504"/>
    <s v="1-JZJLH"/>
    <s v="S Photo / Pen"/>
  </r>
  <r>
    <s v="GGENDEK"/>
    <x v="11"/>
    <s v="Southern Illinois University Carbondale"/>
    <s v="Unendorsed"/>
    <n v="1920"/>
    <s v="Frames"/>
    <s v="MH1"/>
    <x v="0"/>
    <m/>
    <n v="0"/>
    <n v="2000"/>
    <m/>
    <m/>
    <d v="2019-11-22T10:11:55"/>
    <m/>
    <x v="2"/>
    <d v="2020-04-24T00:00:00"/>
    <s v="Label"/>
    <m/>
    <s v="Build Components"/>
    <s v="Mail Services"/>
    <x v="13"/>
    <m/>
    <s v="None"/>
    <m/>
    <m/>
    <m/>
    <m/>
    <m/>
    <m/>
    <s v="S Photo"/>
    <s v="SIC1R9DQQQ"/>
    <s v="Y"/>
    <m/>
    <m/>
    <s v="AllSen"/>
    <s v="Unendorsed"/>
    <x v="0"/>
    <s v="N"/>
    <s v="OP # 0099"/>
    <m/>
    <m/>
    <m/>
    <x v="13"/>
    <s v="N"/>
    <s v="N"/>
    <m/>
    <s v="OCM"/>
    <n v="180"/>
    <d v="2019-11-13T00:00:00"/>
    <m/>
    <d v="2020-02-26T00:00:00"/>
    <m/>
    <m/>
    <n v="2000"/>
    <m/>
    <m/>
    <m/>
    <m/>
    <d v="2020-03-04T00:00:00"/>
    <n v="2000"/>
    <m/>
    <m/>
    <m/>
    <m/>
    <m/>
    <m/>
    <m/>
    <m/>
    <m/>
    <m/>
    <m/>
    <m/>
    <m/>
    <m/>
    <m/>
    <m/>
    <m/>
    <m/>
    <m/>
    <m/>
    <m/>
    <m/>
    <m/>
    <m/>
    <m/>
    <m/>
    <s v="2020-10"/>
    <m/>
    <s v="Drop Self"/>
    <m/>
    <m/>
    <n v="2000"/>
    <n v="3"/>
    <s v="P71"/>
    <m/>
    <s v="1-JZJR0"/>
    <s v="N"/>
    <m/>
    <d v="2020-03-04T00:00:00"/>
    <s v="Waiting"/>
    <m/>
    <m/>
    <m/>
    <m/>
    <d v="2020-03-08T00:00:00"/>
    <d v="2020-03-15T00:00:00"/>
    <m/>
    <m/>
    <d v="2020-01-13T00:00:00"/>
    <d v="2020-05-01T00:00:00"/>
    <d v="2020-05-04T00:00:00"/>
    <d v="2020-05-08T00:00:00"/>
    <s v="N"/>
    <m/>
    <m/>
    <m/>
    <m/>
    <m/>
    <m/>
    <m/>
    <m/>
    <m/>
    <s v="1-JZJQZ"/>
    <s v="S Photo / Pen"/>
  </r>
  <r>
    <s v="MZINK"/>
    <x v="12"/>
    <s v="University of Dayton"/>
    <s v="Unendorsed"/>
    <n v="1920"/>
    <s v="Frames"/>
    <s v="MH1"/>
    <x v="0"/>
    <m/>
    <n v="0"/>
    <n v="1242"/>
    <m/>
    <m/>
    <d v="2019-11-21T12:00:47"/>
    <m/>
    <x v="1"/>
    <d v="2020-04-24T00:00:00"/>
    <s v="Label"/>
    <m/>
    <s v="Build Components"/>
    <s v="Mail Services"/>
    <x v="14"/>
    <m/>
    <m/>
    <m/>
    <m/>
    <m/>
    <m/>
    <m/>
    <m/>
    <s v="S WC / Multi"/>
    <s v="UDA1R9DQQQ"/>
    <s v="Y"/>
    <m/>
    <m/>
    <s v="GradSen"/>
    <s v="Unendorsed"/>
    <x v="0"/>
    <s v="N"/>
    <m/>
    <m/>
    <m/>
    <m/>
    <x v="14"/>
    <s v="N"/>
    <s v="N"/>
    <m/>
    <s v="OCM"/>
    <n v="180"/>
    <d v="2019-11-13T00:00:00"/>
    <m/>
    <d v="2020-02-26T00:00:00"/>
    <m/>
    <m/>
    <n v="1242"/>
    <m/>
    <m/>
    <m/>
    <m/>
    <d v="2020-03-04T00:00:00"/>
    <n v="1242"/>
    <m/>
    <m/>
    <m/>
    <m/>
    <m/>
    <m/>
    <m/>
    <m/>
    <m/>
    <m/>
    <m/>
    <m/>
    <m/>
    <m/>
    <m/>
    <m/>
    <m/>
    <m/>
    <m/>
    <m/>
    <m/>
    <m/>
    <m/>
    <m/>
    <m/>
    <m/>
    <s v="2020-10"/>
    <m/>
    <s v="Drop Self"/>
    <m/>
    <m/>
    <n v="1242"/>
    <n v="3"/>
    <s v="p67"/>
    <m/>
    <s v="1-JZJWZ"/>
    <s v="N"/>
    <m/>
    <d v="2020-03-04T00:00:00"/>
    <s v="Waiting"/>
    <m/>
    <m/>
    <m/>
    <m/>
    <d v="2020-03-14T00:00:00"/>
    <d v="2020-03-22T00:00:00"/>
    <m/>
    <m/>
    <d v="2020-01-13T00:00:00"/>
    <d v="2020-05-01T00:00:00"/>
    <d v="2020-05-04T00:00:00"/>
    <d v="2020-05-08T00:00:00"/>
    <s v="N"/>
    <m/>
    <m/>
    <m/>
    <m/>
    <m/>
    <m/>
    <m/>
    <d v="2019-03-05T00:00:00"/>
    <n v="1242"/>
    <s v="1-JZJWY"/>
    <s v="S Photo / Pen"/>
  </r>
  <r>
    <s v="AANTHONY"/>
    <x v="13"/>
    <s v="University of Northern Iowa"/>
    <s v="Unendorsed"/>
    <n v="1920"/>
    <s v="Frames"/>
    <s v="MH1"/>
    <x v="0"/>
    <m/>
    <n v="0"/>
    <n v="1191"/>
    <m/>
    <m/>
    <d v="2019-11-21T12:54:15"/>
    <m/>
    <x v="2"/>
    <d v="2020-04-24T00:00:00"/>
    <s v="Label"/>
    <m/>
    <s v="Build Components"/>
    <s v="Mail Services"/>
    <x v="15"/>
    <m/>
    <m/>
    <m/>
    <m/>
    <m/>
    <m/>
    <m/>
    <m/>
    <s v="S Place / Pen"/>
    <s v="UNI1D9DQQQ"/>
    <s v="Y"/>
    <m/>
    <m/>
    <s v="GradSen"/>
    <s v="Unendorsed"/>
    <x v="0"/>
    <s v="N"/>
    <s v="OP #: 0143"/>
    <m/>
    <m/>
    <m/>
    <x v="15"/>
    <m/>
    <s v="N"/>
    <m/>
    <s v="OCM"/>
    <n v="180"/>
    <d v="2019-11-12T00:00:00"/>
    <m/>
    <d v="2020-02-26T00:00:00"/>
    <m/>
    <m/>
    <n v="1191"/>
    <m/>
    <m/>
    <m/>
    <m/>
    <d v="2020-03-04T00:00:00"/>
    <n v="1191"/>
    <m/>
    <m/>
    <m/>
    <m/>
    <m/>
    <m/>
    <m/>
    <m/>
    <m/>
    <m/>
    <m/>
    <m/>
    <m/>
    <m/>
    <m/>
    <m/>
    <m/>
    <m/>
    <m/>
    <m/>
    <m/>
    <m/>
    <m/>
    <m/>
    <m/>
    <m/>
    <s v="2020-10"/>
    <m/>
    <s v="Drop Self"/>
    <m/>
    <m/>
    <n v="1191"/>
    <n v="4"/>
    <s v="P57"/>
    <m/>
    <s v="1-JZK0C"/>
    <s v="N"/>
    <m/>
    <d v="2020-03-04T00:00:00"/>
    <s v="Waiting"/>
    <m/>
    <m/>
    <m/>
    <m/>
    <d v="2020-03-15T00:00:00"/>
    <d v="2020-03-22T00:00:00"/>
    <m/>
    <m/>
    <d v="2020-01-13T00:00:00"/>
    <d v="2020-05-01T00:00:00"/>
    <d v="2020-05-04T00:00:00"/>
    <d v="2020-05-08T00:00:00"/>
    <s v="N"/>
    <m/>
    <m/>
    <m/>
    <m/>
    <m/>
    <m/>
    <m/>
    <d v="2019-03-05T00:00:00"/>
    <n v="1191"/>
    <s v="1-JZK0B"/>
    <s v="S Place / Pen"/>
  </r>
  <r>
    <s v="MZINK"/>
    <x v="14"/>
    <s v="Washington State University"/>
    <s v="Unendorsed"/>
    <n v="1920"/>
    <s v="Frames"/>
    <s v="MH1"/>
    <x v="0"/>
    <m/>
    <n v="0"/>
    <n v="1801"/>
    <m/>
    <m/>
    <d v="2019-11-21T14:23:16"/>
    <m/>
    <x v="2"/>
    <d v="2020-04-17T00:00:00"/>
    <s v="Label"/>
    <m/>
    <s v="Build Components"/>
    <s v="Mail Services"/>
    <x v="16"/>
    <m/>
    <m/>
    <m/>
    <m/>
    <m/>
    <m/>
    <m/>
    <m/>
    <s v="S Place / Pen"/>
    <s v="WSU1R9DQQQ"/>
    <s v="Y"/>
    <m/>
    <m/>
    <s v="AllSen"/>
    <s v="Unendorsed"/>
    <x v="0"/>
    <s v="N"/>
    <s v="OP #: 0081"/>
    <m/>
    <m/>
    <m/>
    <x v="16"/>
    <s v="N"/>
    <s v="N"/>
    <m/>
    <s v="OCM"/>
    <n v="180"/>
    <d v="2019-11-11T00:00:00"/>
    <m/>
    <d v="2020-02-26T00:00:00"/>
    <m/>
    <m/>
    <n v="1801"/>
    <m/>
    <m/>
    <m/>
    <m/>
    <d v="2020-03-04T00:00:00"/>
    <n v="1801"/>
    <m/>
    <m/>
    <m/>
    <m/>
    <m/>
    <m/>
    <m/>
    <m/>
    <m/>
    <m/>
    <m/>
    <m/>
    <m/>
    <m/>
    <m/>
    <m/>
    <m/>
    <m/>
    <m/>
    <m/>
    <m/>
    <m/>
    <m/>
    <m/>
    <m/>
    <m/>
    <s v="2020-10"/>
    <m/>
    <s v="Drop Self"/>
    <m/>
    <m/>
    <n v="1801"/>
    <n v="4"/>
    <s v="P53"/>
    <m/>
    <s v="1-JZK68"/>
    <s v="N"/>
    <m/>
    <d v="2020-03-04T00:00:00"/>
    <s v="Waiting"/>
    <m/>
    <m/>
    <m/>
    <m/>
    <d v="2020-03-15T00:00:00"/>
    <d v="2020-03-22T00:00:00"/>
    <m/>
    <m/>
    <d v="2020-01-13T00:00:00"/>
    <d v="2020-05-01T00:00:00"/>
    <d v="2020-05-04T00:00:00"/>
    <d v="2020-05-08T00:00:00"/>
    <s v="N"/>
    <m/>
    <m/>
    <m/>
    <m/>
    <m/>
    <m/>
    <m/>
    <d v="2019-03-05T00:00:00"/>
    <n v="1801"/>
    <s v="1-JZK67"/>
    <s v="S Place / Pen"/>
  </r>
  <r>
    <s v="CSCOTT"/>
    <x v="15"/>
    <s v="Cleveland Clinic"/>
    <s v="Alumni Association"/>
    <n v="1920"/>
    <s v="Frames"/>
    <s v="CRM"/>
    <x v="0"/>
    <m/>
    <n v="0"/>
    <n v="900"/>
    <m/>
    <m/>
    <d v="2019-12-06T10:00:56"/>
    <m/>
    <x v="1"/>
    <d v="2020-04-17T00:00:00"/>
    <m/>
    <m/>
    <s v="Build Components"/>
    <s v="Mail Services"/>
    <x v="17"/>
    <m/>
    <s v="None"/>
    <m/>
    <m/>
    <m/>
    <m/>
    <m/>
    <m/>
    <s v="S No OBD WC / Multi"/>
    <s v="CCF7W9DQQQ"/>
    <s v="N"/>
    <m/>
    <m/>
    <s v="GradGrads"/>
    <s v="MTT WITH STAMPS_x000a_SPECIAL LETTER -Use Spring special letter for holiday and spring Printed in color_x000a_$20 Charged Shipping_x000a_NO PROMO CODE_x000a_NO OBD - OBD does not appear on brochure or letter_x000a_Use standard web format &quot; with diplomadisplay&quot;_x000a_NO TEASER ON ENVELOPE_x000a_NO EXTRA NOTES OR BUCKSLIPS_x000a_SPONSOR APPROVAL REQUIRED FOR LETTER AND BROCHURE"/>
    <x v="1"/>
    <s v="Y"/>
    <s v="MTT WITH STAMPS_x000a_No &quot;To the the Parents of:&quot;_x000a_NO TEASER ON ENVELOPE_x000a_NO EXTRA NOTES OR BUCKSLIPS_x000a_NO PRINTED OBD_x000a_Color Letter"/>
    <m/>
    <m/>
    <s v="MTT WITH STAMPS_x000a_No &quot;To the the Parents of:&quot;_x000a_NO TEASER ON ENVELOPE_x000a_NO EXTRA NOTES OR BUCKSLIPS_x000a_NO PRINTED OBD_x000a_Color Letter"/>
    <x v="17"/>
    <m/>
    <s v="N"/>
    <m/>
    <m/>
    <n v="190"/>
    <d v="2019-11-11T00:00:00"/>
    <m/>
    <m/>
    <m/>
    <m/>
    <m/>
    <d v="2020-03-05T00:00:00"/>
    <n v="900"/>
    <m/>
    <m/>
    <m/>
    <m/>
    <m/>
    <m/>
    <m/>
    <m/>
    <m/>
    <m/>
    <m/>
    <m/>
    <m/>
    <m/>
    <m/>
    <m/>
    <m/>
    <m/>
    <d v="2020-03-25T00:00:00"/>
    <n v="900"/>
    <m/>
    <m/>
    <m/>
    <m/>
    <m/>
    <m/>
    <m/>
    <m/>
    <m/>
    <m/>
    <s v="2020-10"/>
    <d v="2020-03-11T00:00:00"/>
    <s v="Drop Self"/>
    <m/>
    <m/>
    <n v="900"/>
    <n v="1"/>
    <m/>
    <m/>
    <s v="1-JZJ9K"/>
    <s v="N"/>
    <m/>
    <d v="2020-03-25T00:00:00"/>
    <s v="MTT"/>
    <m/>
    <m/>
    <m/>
    <m/>
    <m/>
    <m/>
    <m/>
    <m/>
    <m/>
    <m/>
    <m/>
    <m/>
    <s v="N"/>
    <m/>
    <s v="Received"/>
    <s v="Committed Signed"/>
    <m/>
    <m/>
    <m/>
    <m/>
    <d v="2019-03-21T00:00:00"/>
    <n v="900"/>
    <s v="1-JZJ9H"/>
    <s v="S No OBD WC / Multi"/>
  </r>
  <r>
    <s v="MZINK"/>
    <x v="16"/>
    <s v="Oklahoma State University"/>
    <s v="National Residence Hall Honorary"/>
    <n v="1920"/>
    <s v="Frames"/>
    <s v="MH1"/>
    <x v="0"/>
    <m/>
    <n v="0"/>
    <n v="3723"/>
    <m/>
    <m/>
    <d v="2019-11-21T13:56:43"/>
    <m/>
    <x v="2"/>
    <d v="2020-04-24T00:00:00"/>
    <s v="Label"/>
    <m/>
    <s v="Build Components"/>
    <s v="Mail Services"/>
    <x v="18"/>
    <m/>
    <m/>
    <m/>
    <m/>
    <m/>
    <m/>
    <m/>
    <m/>
    <s v="S Place / Pen"/>
    <s v="OKU1R9DQQQ"/>
    <s v="N"/>
    <m/>
    <m/>
    <s v="AllSen"/>
    <s v="TEMPLATE LETTER_x000a_The Residence Hall Association is still sponsoring the event, the NRHH is a subset of that group who will be receiving the money and will be signing the letter"/>
    <x v="0"/>
    <s v="N"/>
    <m/>
    <m/>
    <m/>
    <m/>
    <x v="18"/>
    <s v="Y"/>
    <s v="N"/>
    <m/>
    <s v="OCM"/>
    <n v="180"/>
    <d v="2019-11-12T00:00:00"/>
    <m/>
    <d v="2020-03-04T00:00:00"/>
    <m/>
    <m/>
    <n v="3723"/>
    <m/>
    <m/>
    <m/>
    <m/>
    <d v="2020-03-11T00:00:00"/>
    <n v="3723"/>
    <m/>
    <m/>
    <m/>
    <m/>
    <m/>
    <m/>
    <m/>
    <m/>
    <m/>
    <m/>
    <m/>
    <m/>
    <m/>
    <m/>
    <m/>
    <m/>
    <m/>
    <m/>
    <m/>
    <m/>
    <m/>
    <m/>
    <m/>
    <m/>
    <m/>
    <m/>
    <s v="2020-11"/>
    <m/>
    <s v="Drop Self"/>
    <m/>
    <m/>
    <n v="3723"/>
    <n v="1"/>
    <s v="P56"/>
    <m/>
    <s v="1-JZJNO"/>
    <s v="N"/>
    <m/>
    <d v="2020-03-12T00:00:00"/>
    <s v="Waiting"/>
    <m/>
    <m/>
    <m/>
    <m/>
    <d v="2020-03-16T00:00:00"/>
    <d v="2020-03-20T00:00:00"/>
    <m/>
    <m/>
    <d v="2020-01-13T00:00:00"/>
    <d v="2020-05-01T00:00:00"/>
    <d v="2020-05-04T00:00:00"/>
    <d v="2020-05-08T00:00:00"/>
    <s v="N"/>
    <m/>
    <s v="Received"/>
    <s v="Committed Signed"/>
    <s v="CommittedSigned"/>
    <m/>
    <m/>
    <m/>
    <d v="2019-03-12T00:00:00"/>
    <n v="1577"/>
    <s v="1-JZJNN"/>
    <s v="S Place / Pen"/>
  </r>
  <r>
    <s v="MFAIRLIE"/>
    <x v="17"/>
    <s v="Sigma Phi Epsilon"/>
    <s v="Sigma Phi Epsilon"/>
    <n v="1920"/>
    <s v="Frames"/>
    <s v="SMP"/>
    <x v="0"/>
    <m/>
    <n v="0"/>
    <n v="3745"/>
    <m/>
    <m/>
    <d v="2019-12-18T15:25:26"/>
    <m/>
    <x v="2"/>
    <d v="2020-05-01T00:00:00"/>
    <m/>
    <m/>
    <s v="Build Components"/>
    <s v="Mail Services"/>
    <x v="19"/>
    <m/>
    <m/>
    <m/>
    <m/>
    <m/>
    <m/>
    <m/>
    <m/>
    <s v="S Photo / Pen"/>
    <s v="SEP1D9DQQQ"/>
    <s v="N"/>
    <m/>
    <m/>
    <s v="AllSen"/>
    <s v="SPECIAL LETTER_x000a_NO TEASER ON ENVELOPE_x000a_NO BUCKSLIP_x000a_NO MOM NOTE_x000a_MAIL MERGE, NEEDS WINDOWED ENVELOPE_x000a__x000a_Special Text:_x000a_-Use Spring letter for Holiday mailing_x000a__x000a_To: Sigma Phi Epsilon Families_x000a_- Brochure will need all mentions of &quot;diploma&quot; updated to reflect &quot;certificate&quot;, similar to CCF._x000a__x000a_Crest for top embossing attached._x000a_Bottom embossing will be &quot;Sigma Phi Epsilon&quot;"/>
    <x v="0"/>
    <s v="N"/>
    <s v="MAIL MERGE, NEEDS WINDOWED ENVELOPE_x000a_NO BUCKSLIP_x000a_NO MOM NOTE_x000a_NO TEASER ON ENVELOPE"/>
    <m/>
    <m/>
    <s v="MAIL MERGE, NEEDS WINDOWED ENVELOPE_x000a_NO BUCKSLIP_x000a_NO MOM NOTE_x000a_NO TEASER ON ENVELOPE"/>
    <x v="19"/>
    <m/>
    <s v="N"/>
    <m/>
    <s v="OCM"/>
    <n v="180"/>
    <d v="2019-11-13T00:00:00"/>
    <m/>
    <d v="2020-03-03T00:00:00"/>
    <m/>
    <m/>
    <n v="3745"/>
    <m/>
    <m/>
    <m/>
    <m/>
    <d v="2020-03-11T00:00:00"/>
    <n v="3745"/>
    <m/>
    <m/>
    <m/>
    <m/>
    <m/>
    <m/>
    <m/>
    <m/>
    <m/>
    <m/>
    <m/>
    <m/>
    <m/>
    <m/>
    <m/>
    <m/>
    <m/>
    <m/>
    <m/>
    <m/>
    <m/>
    <m/>
    <m/>
    <m/>
    <m/>
    <m/>
    <s v="2020-11"/>
    <m/>
    <s v="Drop Self"/>
    <m/>
    <m/>
    <n v="3745"/>
    <n v="2"/>
    <m/>
    <m/>
    <s v="1-JZJPW"/>
    <s v="N"/>
    <m/>
    <d v="2020-03-11T00:00:00"/>
    <s v="Waiting"/>
    <m/>
    <m/>
    <m/>
    <m/>
    <d v="2020-03-01T00:00:00"/>
    <d v="2020-03-08T00:00:00"/>
    <m/>
    <m/>
    <d v="2020-01-13T00:00:00"/>
    <d v="2020-05-01T00:00:00"/>
    <d v="2020-05-04T00:00:00"/>
    <d v="2020-05-08T00:00:00"/>
    <s v="N"/>
    <m/>
    <s v="Received"/>
    <s v="Committed Signed"/>
    <m/>
    <m/>
    <m/>
    <m/>
    <d v="2019-03-12T00:00:00"/>
    <n v="3745"/>
    <s v="1-JZJPV"/>
    <s v="S Photo / Pen"/>
  </r>
  <r>
    <s v="EKIRTON"/>
    <x v="18"/>
    <s v="Vincennes University"/>
    <s v="Biology Club"/>
    <n v="1920"/>
    <s v="Frames"/>
    <s v="MH1"/>
    <x v="0"/>
    <m/>
    <n v="0"/>
    <n v="1436"/>
    <m/>
    <m/>
    <d v="2019-12-10T12:44:52"/>
    <m/>
    <x v="2"/>
    <d v="2020-04-17T00:00:00"/>
    <m/>
    <m/>
    <s v="Build Components"/>
    <s v="Mail Services"/>
    <x v="20"/>
    <m/>
    <m/>
    <m/>
    <m/>
    <m/>
    <m/>
    <m/>
    <m/>
    <s v="S Photo"/>
    <s v="VNU1D9DQQQ"/>
    <s v="N"/>
    <m/>
    <m/>
    <s v="GradSen"/>
    <s v="SPECIAL TEXT LETTER_x000a__x000a_Special Text:_x000a_-Salutation: Change Seniors to Students"/>
    <x v="0"/>
    <s v="N"/>
    <m/>
    <m/>
    <m/>
    <m/>
    <x v="20"/>
    <s v="N"/>
    <s v="N"/>
    <m/>
    <s v="OCM"/>
    <n v="180"/>
    <d v="2019-11-12T00:00:00"/>
    <m/>
    <d v="2020-03-03T00:00:00"/>
    <m/>
    <m/>
    <n v="1436"/>
    <m/>
    <m/>
    <m/>
    <m/>
    <d v="2020-03-11T00:00:00"/>
    <n v="1436"/>
    <m/>
    <m/>
    <m/>
    <m/>
    <m/>
    <m/>
    <m/>
    <m/>
    <m/>
    <m/>
    <m/>
    <m/>
    <m/>
    <m/>
    <m/>
    <m/>
    <m/>
    <m/>
    <m/>
    <m/>
    <m/>
    <m/>
    <m/>
    <m/>
    <m/>
    <m/>
    <s v="2020-11"/>
    <m/>
    <s v="Drop Self"/>
    <m/>
    <m/>
    <n v="1436"/>
    <n v="4"/>
    <m/>
    <m/>
    <s v="1-JZK31"/>
    <s v="N"/>
    <m/>
    <d v="2020-03-11T00:00:00"/>
    <s v="Waiting"/>
    <m/>
    <m/>
    <m/>
    <m/>
    <d v="2020-03-08T00:00:00"/>
    <d v="2020-03-15T00:00:00"/>
    <m/>
    <m/>
    <d v="2020-01-13T00:00:00"/>
    <d v="2020-05-01T00:00:00"/>
    <d v="2020-05-05T00:00:00"/>
    <d v="2020-05-08T00:00:00"/>
    <s v="N"/>
    <m/>
    <s v="Received"/>
    <s v="Committed Signed"/>
    <m/>
    <m/>
    <m/>
    <m/>
    <d v="2019-03-12T00:00:00"/>
    <n v="1436"/>
    <s v="1-JZK30"/>
    <s v="S Photo"/>
  </r>
  <r>
    <s v="RSCHAEFFER"/>
    <x v="19"/>
    <s v="Northwest Missouri State University"/>
    <s v="National Residence Hall Honorary"/>
    <n v="1920"/>
    <s v="Frames"/>
    <s v="MH1"/>
    <x v="0"/>
    <m/>
    <n v="0"/>
    <n v="802"/>
    <m/>
    <m/>
    <d v="2019-11-26T16:07:53"/>
    <m/>
    <x v="2"/>
    <d v="2020-04-17T00:00:00"/>
    <s v="Label"/>
    <m/>
    <s v="Build Components"/>
    <s v="Mail Services"/>
    <x v="21"/>
    <m/>
    <m/>
    <m/>
    <m/>
    <m/>
    <m/>
    <m/>
    <m/>
    <s v="S Photo / Pen"/>
    <s v="NWM1D9DQQQ"/>
    <s v="N"/>
    <m/>
    <m/>
    <s v="GradSen"/>
    <s v="TEMPLATE LETTER_x000a_NO TEASER ON ENVELOPE_x000a_NO MOM NOTE_x000a__x000a_1920 Signer Change: Carrington Kass_x000a_No seal on brochure"/>
    <x v="0"/>
    <s v="N"/>
    <s v="NO TEASER ON ENVELOPE_x000a_NO MOM NOTE"/>
    <m/>
    <m/>
    <s v="NO TEASER ON ENVELOPE_x000a_NO MOM NOTE"/>
    <x v="21"/>
    <m/>
    <s v="N"/>
    <m/>
    <s v="OCM"/>
    <n v="180"/>
    <d v="2019-11-12T00:00:00"/>
    <m/>
    <d v="2020-03-11T00:00:00"/>
    <m/>
    <m/>
    <n v="802"/>
    <m/>
    <m/>
    <m/>
    <m/>
    <d v="2020-03-18T00:00:00"/>
    <n v="802"/>
    <m/>
    <m/>
    <m/>
    <m/>
    <m/>
    <m/>
    <m/>
    <m/>
    <m/>
    <m/>
    <m/>
    <m/>
    <m/>
    <m/>
    <m/>
    <m/>
    <m/>
    <m/>
    <m/>
    <m/>
    <m/>
    <m/>
    <m/>
    <m/>
    <m/>
    <m/>
    <s v="2020-12"/>
    <m/>
    <s v="Drop Self"/>
    <m/>
    <m/>
    <n v="802"/>
    <n v="3"/>
    <s v="P61"/>
    <m/>
    <s v="1-JZJMF"/>
    <s v="N"/>
    <m/>
    <d v="2020-03-18T00:00:00"/>
    <s v="Waiting"/>
    <m/>
    <m/>
    <m/>
    <m/>
    <d v="2020-03-21T00:00:00"/>
    <d v="2020-03-29T00:00:00"/>
    <m/>
    <m/>
    <d v="2020-01-13T00:00:00"/>
    <d v="2020-04-24T00:00:00"/>
    <d v="2020-04-27T00:00:00"/>
    <d v="2020-05-01T00:00:00"/>
    <s v="N"/>
    <m/>
    <s v="Received"/>
    <s v="Committed Signed"/>
    <m/>
    <m/>
    <m/>
    <m/>
    <d v="2019-03-19T00:00:00"/>
    <n v="279"/>
    <s v="1-JZJME"/>
    <s v="S Photo / Pen"/>
  </r>
  <r>
    <s v="RSCHAEFFER"/>
    <x v="19"/>
    <s v="Northwest Missouri State University"/>
    <s v="National Residence Hall Honorary"/>
    <n v="1920"/>
    <s v="Frames"/>
    <s v="MH1"/>
    <x v="0"/>
    <m/>
    <n v="0"/>
    <n v="210"/>
    <m/>
    <m/>
    <d v="2019-11-26T16:07:57"/>
    <m/>
    <x v="2"/>
    <d v="2020-04-17T00:00:00"/>
    <s v="Label"/>
    <m/>
    <s v="Build Components"/>
    <s v="Mail Services"/>
    <x v="22"/>
    <m/>
    <m/>
    <m/>
    <m/>
    <m/>
    <m/>
    <m/>
    <m/>
    <s v="S Photo / Pen"/>
    <s v="NWM1D9DQQQ"/>
    <s v="N"/>
    <m/>
    <m/>
    <s v="GradGrads"/>
    <s v="TEMPLATE LETTER_x000a_NO TEASER ON ENVELOPE_x000a_NO MOM NOTE_x000a__x000a_1920 Signer Change: Carrington Kass_x000a_No seal on brochure"/>
    <x v="0"/>
    <s v="N"/>
    <s v="NO TEASER ON ENVELOPE_x000a_NO MOM NOTE"/>
    <m/>
    <m/>
    <s v="NO TEASER ON ENVELOPE_x000a_NO MOM NOTE"/>
    <x v="22"/>
    <m/>
    <s v="N"/>
    <m/>
    <s v="OCM"/>
    <n v="180"/>
    <d v="2019-11-12T00:00:00"/>
    <m/>
    <d v="2020-03-11T00:00:00"/>
    <m/>
    <m/>
    <n v="210"/>
    <m/>
    <m/>
    <m/>
    <m/>
    <d v="2020-03-18T00:00:00"/>
    <n v="210"/>
    <m/>
    <m/>
    <m/>
    <m/>
    <m/>
    <m/>
    <m/>
    <m/>
    <m/>
    <m/>
    <m/>
    <m/>
    <m/>
    <m/>
    <m/>
    <m/>
    <m/>
    <m/>
    <m/>
    <m/>
    <m/>
    <m/>
    <m/>
    <m/>
    <m/>
    <m/>
    <s v="2020-12"/>
    <m/>
    <s v="Drop Self"/>
    <m/>
    <m/>
    <n v="210"/>
    <n v="3"/>
    <s v="P63"/>
    <m/>
    <s v="1-JZJML"/>
    <s v="N"/>
    <m/>
    <d v="2020-03-18T00:00:00"/>
    <s v="Waiting"/>
    <m/>
    <m/>
    <m/>
    <m/>
    <d v="2020-03-21T00:00:00"/>
    <d v="2020-03-29T00:00:00"/>
    <m/>
    <m/>
    <d v="2020-01-13T00:00:00"/>
    <d v="2020-04-24T00:00:00"/>
    <d v="2020-04-27T00:00:00"/>
    <d v="2020-05-01T00:00:00"/>
    <s v="N"/>
    <m/>
    <s v="Received"/>
    <s v="Committed Signed"/>
    <m/>
    <m/>
    <m/>
    <m/>
    <d v="2019-03-19T00:00:00"/>
    <n v="61"/>
    <s v="1-JZJME"/>
    <s v="S Photo / Pen"/>
  </r>
  <r>
    <s v="BKOCH"/>
    <x v="20"/>
    <s v="University of North Texas"/>
    <s v="Unendorsed"/>
    <n v="1920"/>
    <s v="Frames"/>
    <s v="MH1"/>
    <x v="0"/>
    <m/>
    <n v="0"/>
    <n v="2571"/>
    <m/>
    <m/>
    <d v="2019-11-21T11:45:51"/>
    <m/>
    <x v="2"/>
    <d v="2020-04-24T00:00:00"/>
    <s v="Label"/>
    <m/>
    <s v="Build Components"/>
    <s v="Mail Services"/>
    <x v="23"/>
    <m/>
    <m/>
    <m/>
    <m/>
    <m/>
    <m/>
    <m/>
    <m/>
    <s v="S Photo / Pen"/>
    <s v="UNT1R9DQQQ"/>
    <s v="Y"/>
    <m/>
    <m/>
    <s v="GradSen"/>
    <s v="Unendorsed_x000a_"/>
    <x v="0"/>
    <s v="N"/>
    <m/>
    <m/>
    <m/>
    <m/>
    <x v="23"/>
    <m/>
    <s v="N"/>
    <m/>
    <s v="OCM"/>
    <n v="180"/>
    <d v="2019-11-12T00:00:00"/>
    <m/>
    <d v="2020-03-11T00:00:00"/>
    <m/>
    <m/>
    <n v="2571"/>
    <m/>
    <m/>
    <m/>
    <m/>
    <d v="2020-03-18T00:00:00"/>
    <n v="2571"/>
    <m/>
    <m/>
    <m/>
    <m/>
    <m/>
    <m/>
    <m/>
    <m/>
    <m/>
    <m/>
    <m/>
    <m/>
    <m/>
    <m/>
    <m/>
    <m/>
    <m/>
    <m/>
    <m/>
    <m/>
    <m/>
    <m/>
    <m/>
    <m/>
    <m/>
    <m/>
    <s v="2020-12"/>
    <m/>
    <s v="Drop Self"/>
    <m/>
    <m/>
    <n v="2571"/>
    <n v="4"/>
    <s v="P61"/>
    <m/>
    <s v="1-JZK0K"/>
    <s v="N"/>
    <m/>
    <d v="2020-03-18T00:00:00"/>
    <s v="Waiting"/>
    <m/>
    <m/>
    <m/>
    <m/>
    <d v="2020-03-08T00:00:00"/>
    <d v="2020-03-15T00:00:00"/>
    <m/>
    <m/>
    <d v="2020-01-13T00:00:00"/>
    <d v="2020-04-30T00:00:00"/>
    <d v="2020-05-02T00:00:00"/>
    <d v="2020-05-08T00:00:00"/>
    <s v="N"/>
    <m/>
    <m/>
    <m/>
    <m/>
    <m/>
    <m/>
    <m/>
    <d v="2019-03-19T00:00:00"/>
    <n v="2571"/>
    <s v="1-JZK0J"/>
    <s v="S Photo / Pen"/>
  </r>
  <r>
    <s v="AHETRICK"/>
    <x v="21"/>
    <s v="Valdosta State University"/>
    <s v="Unendorsed"/>
    <n v="1920"/>
    <s v="Frames"/>
    <s v="MH1"/>
    <x v="0"/>
    <m/>
    <n v="0"/>
    <n v="699"/>
    <m/>
    <m/>
    <d v="2019-11-21T14:39:43"/>
    <m/>
    <x v="2"/>
    <d v="2020-04-24T00:00:00"/>
    <s v="Label"/>
    <m/>
    <s v="Build Components"/>
    <s v="Mail Services"/>
    <x v="24"/>
    <m/>
    <m/>
    <m/>
    <m/>
    <m/>
    <m/>
    <m/>
    <m/>
    <s v="S Photo / Pen"/>
    <s v="VLD1R9DQQQ"/>
    <s v="Y"/>
    <m/>
    <m/>
    <s v="AllSen"/>
    <s v="Unendorsed"/>
    <x v="0"/>
    <s v="N"/>
    <m/>
    <m/>
    <m/>
    <m/>
    <x v="24"/>
    <s v="N"/>
    <s v="N"/>
    <m/>
    <s v="OCM"/>
    <n v="180"/>
    <d v="2019-11-12T00:00:00"/>
    <m/>
    <d v="2020-03-11T00:00:00"/>
    <m/>
    <m/>
    <n v="699"/>
    <m/>
    <m/>
    <m/>
    <m/>
    <d v="2020-03-18T00:00:00"/>
    <n v="699"/>
    <m/>
    <m/>
    <m/>
    <m/>
    <m/>
    <m/>
    <m/>
    <m/>
    <m/>
    <m/>
    <m/>
    <m/>
    <m/>
    <m/>
    <m/>
    <m/>
    <m/>
    <m/>
    <m/>
    <m/>
    <m/>
    <m/>
    <m/>
    <m/>
    <m/>
    <m/>
    <s v="2020-12"/>
    <m/>
    <s v="Drop Self"/>
    <m/>
    <m/>
    <n v="699"/>
    <n v="3"/>
    <s v="p67"/>
    <m/>
    <s v="1-JZK2U"/>
    <s v="N"/>
    <m/>
    <d v="2020-03-18T00:00:00"/>
    <s v="Waiting"/>
    <m/>
    <m/>
    <m/>
    <m/>
    <d v="2020-03-15T00:00:00"/>
    <d v="2020-03-22T00:00:00"/>
    <m/>
    <m/>
    <d v="2020-01-13T00:00:00"/>
    <d v="2020-05-04T00:00:00"/>
    <d v="2020-05-05T00:00:00"/>
    <d v="2020-05-08T00:00:00"/>
    <s v="N"/>
    <m/>
    <m/>
    <m/>
    <m/>
    <m/>
    <m/>
    <m/>
    <d v="2019-03-19T00:00:00"/>
    <n v="699"/>
    <s v="1-JZK2T"/>
    <s v="S Photo / Pen"/>
  </r>
  <r>
    <s v="AANTHONY"/>
    <x v="22"/>
    <s v="Widener University"/>
    <s v="Alumni Engagement"/>
    <n v="1920"/>
    <s v="Frames"/>
    <s v="AHL"/>
    <x v="0"/>
    <m/>
    <n v="0"/>
    <n v="672"/>
    <m/>
    <m/>
    <d v="2019-12-06T09:59:02"/>
    <m/>
    <x v="1"/>
    <d v="2020-05-01T00:00:00"/>
    <m/>
    <m/>
    <s v="Build Components"/>
    <s v="Mail Services"/>
    <x v="25"/>
    <m/>
    <m/>
    <m/>
    <m/>
    <m/>
    <m/>
    <m/>
    <m/>
    <s v="S WC / Multi"/>
    <s v="WDN1R9DQQQ"/>
    <s v="N"/>
    <m/>
    <m/>
    <s v="GradSen"/>
    <s v="TEMPLATE LETTER_x000a_Format letter so that all text is aligned with the &quot;W&quot; in Widener's letterhead"/>
    <x v="0"/>
    <s v="N"/>
    <m/>
    <m/>
    <m/>
    <m/>
    <x v="25"/>
    <s v="N"/>
    <s v="N"/>
    <m/>
    <s v="OCM"/>
    <n v="180"/>
    <d v="2019-11-12T00:00:00"/>
    <m/>
    <d v="2020-03-11T00:00:00"/>
    <m/>
    <m/>
    <n v="672"/>
    <m/>
    <m/>
    <m/>
    <m/>
    <d v="2020-03-18T00:00:00"/>
    <n v="672"/>
    <m/>
    <m/>
    <m/>
    <m/>
    <m/>
    <m/>
    <m/>
    <m/>
    <m/>
    <m/>
    <m/>
    <m/>
    <m/>
    <m/>
    <m/>
    <m/>
    <m/>
    <m/>
    <m/>
    <m/>
    <m/>
    <m/>
    <m/>
    <m/>
    <m/>
    <m/>
    <s v="2020-12"/>
    <m/>
    <s v="Drop Self"/>
    <m/>
    <m/>
    <n v="672"/>
    <n v="2"/>
    <m/>
    <m/>
    <s v="1-JZK3T"/>
    <s v="N"/>
    <m/>
    <d v="2020-03-18T00:00:00"/>
    <s v="Waiting"/>
    <m/>
    <m/>
    <m/>
    <m/>
    <d v="2020-03-02T00:00:00"/>
    <d v="2020-03-06T00:00:00"/>
    <m/>
    <m/>
    <d v="2020-01-13T00:00:00"/>
    <d v="2020-05-01T00:00:00"/>
    <d v="2020-05-04T00:00:00"/>
    <d v="2020-05-08T00:00:00"/>
    <s v="N"/>
    <m/>
    <s v="Received"/>
    <s v="Committed Signed"/>
    <m/>
    <m/>
    <m/>
    <m/>
    <d v="2019-03-19T00:00:00"/>
    <n v="672"/>
    <s v="1-JZK3S"/>
    <s v="S WC / Multi"/>
  </r>
  <r>
    <s v="AANTHONY"/>
    <x v="22"/>
    <s v="Widener University"/>
    <s v="Alumni Engagement"/>
    <n v="1920"/>
    <s v="Frames"/>
    <s v="AHL"/>
    <x v="0"/>
    <m/>
    <n v="0"/>
    <n v="478"/>
    <m/>
    <m/>
    <d v="2019-12-06T09:59:09"/>
    <m/>
    <x v="1"/>
    <d v="2020-05-01T00:00:00"/>
    <m/>
    <m/>
    <s v="Build Components"/>
    <s v="Mail Services"/>
    <x v="26"/>
    <m/>
    <m/>
    <m/>
    <m/>
    <m/>
    <m/>
    <m/>
    <m/>
    <s v="S WC / Multi"/>
    <s v="WDN1R9DQQQ"/>
    <s v="N"/>
    <m/>
    <m/>
    <s v="GradGrads"/>
    <s v="TEMPLATE LETTER_x000a_Format letter so that all text is aligned with the &quot;W&quot; in Widener's letterhead"/>
    <x v="0"/>
    <s v="N"/>
    <m/>
    <m/>
    <m/>
    <m/>
    <x v="26"/>
    <s v="N"/>
    <s v="N"/>
    <m/>
    <s v="OCM"/>
    <n v="180"/>
    <d v="2019-11-12T00:00:00"/>
    <m/>
    <d v="2020-03-11T00:00:00"/>
    <m/>
    <m/>
    <n v="478"/>
    <m/>
    <m/>
    <m/>
    <m/>
    <d v="2020-03-18T00:00:00"/>
    <n v="478"/>
    <m/>
    <m/>
    <m/>
    <m/>
    <m/>
    <m/>
    <m/>
    <m/>
    <m/>
    <m/>
    <m/>
    <m/>
    <m/>
    <m/>
    <m/>
    <m/>
    <m/>
    <m/>
    <m/>
    <m/>
    <m/>
    <m/>
    <m/>
    <m/>
    <m/>
    <m/>
    <s v="2020-12"/>
    <m/>
    <s v="Drop Self"/>
    <m/>
    <m/>
    <n v="478"/>
    <n v="2"/>
    <m/>
    <m/>
    <s v="1-JZK3Z"/>
    <s v="N"/>
    <m/>
    <d v="2020-03-18T00:00:00"/>
    <s v="Waiting"/>
    <m/>
    <m/>
    <m/>
    <m/>
    <d v="2020-03-02T00:00:00"/>
    <d v="2020-03-06T00:00:00"/>
    <m/>
    <m/>
    <d v="2020-01-13T00:00:00"/>
    <d v="2020-05-01T00:00:00"/>
    <d v="2020-05-04T00:00:00"/>
    <d v="2020-05-08T00:00:00"/>
    <s v="N"/>
    <m/>
    <s v="Received"/>
    <s v="Committed Signed"/>
    <m/>
    <m/>
    <m/>
    <m/>
    <d v="2019-03-19T00:00:00"/>
    <n v="478"/>
    <s v="1-JZK3S"/>
    <s v="S WC / Multi"/>
  </r>
  <r>
    <s v="RSCHAEFFER"/>
    <x v="23"/>
    <s v="University of Wisconsin-Eau Claire"/>
    <s v="Alumni Association"/>
    <n v="1920"/>
    <s v="Frames"/>
    <s v="AHL"/>
    <x v="0"/>
    <m/>
    <n v="0"/>
    <n v="1222"/>
    <m/>
    <m/>
    <d v="2019-12-17T16:16:02"/>
    <m/>
    <x v="1"/>
    <d v="2020-05-08T00:00:00"/>
    <m/>
    <m/>
    <s v="Build Components"/>
    <s v="Mail Services"/>
    <x v="27"/>
    <m/>
    <m/>
    <m/>
    <m/>
    <m/>
    <m/>
    <m/>
    <m/>
    <s v="S WC / Multi"/>
    <s v="WEC1D9DQQQ"/>
    <s v="N"/>
    <m/>
    <m/>
    <s v="GradBoth"/>
    <s v="SPECIAL TEXT LETTER_x000a__x000a_Special Text;_x000a_-Replace Parent with Family throughout letter_x000a__x000a_-RE: Line: Remove &quot;OUR&quot;"/>
    <x v="0"/>
    <s v="N"/>
    <s v="Use &quot;To the Family of:&quot;"/>
    <m/>
    <m/>
    <s v="P-TEST Use &quot;To the Family of:&quot;"/>
    <x v="27"/>
    <s v="N"/>
    <s v="N"/>
    <m/>
    <s v="OCM"/>
    <n v="180"/>
    <d v="2019-11-11T00:00:00"/>
    <m/>
    <d v="2020-03-11T00:00:00"/>
    <m/>
    <m/>
    <n v="1222"/>
    <m/>
    <m/>
    <m/>
    <m/>
    <d v="2020-03-18T00:00:00"/>
    <n v="1222"/>
    <m/>
    <m/>
    <m/>
    <m/>
    <m/>
    <m/>
    <m/>
    <m/>
    <m/>
    <m/>
    <m/>
    <m/>
    <m/>
    <m/>
    <m/>
    <m/>
    <m/>
    <m/>
    <m/>
    <m/>
    <m/>
    <m/>
    <m/>
    <m/>
    <m/>
    <m/>
    <s v="2020-12"/>
    <m/>
    <s v="Drop Self"/>
    <m/>
    <m/>
    <n v="1222"/>
    <n v="3"/>
    <m/>
    <m/>
    <s v="1-JZK46"/>
    <s v="N"/>
    <m/>
    <d v="2020-03-18T00:00:00"/>
    <s v="Waiting"/>
    <m/>
    <m/>
    <m/>
    <m/>
    <d v="2020-03-22T00:00:00"/>
    <d v="2020-03-29T00:00:00"/>
    <m/>
    <m/>
    <d v="2020-02-03T00:00:00"/>
    <d v="2020-05-15T00:00:00"/>
    <d v="2020-05-18T00:00:00"/>
    <d v="2020-05-22T00:00:00"/>
    <s v="N"/>
    <m/>
    <s v="Received"/>
    <s v="Committed Signed"/>
    <m/>
    <m/>
    <m/>
    <m/>
    <d v="2019-03-19T00:00:00"/>
    <n v="1222"/>
    <s v="1-JZK45"/>
    <s v="S WC / Multi"/>
  </r>
  <r>
    <s v="MZINK"/>
    <x v="24"/>
    <s v="Indiana University"/>
    <s v="Unendorsed"/>
    <n v="1920"/>
    <s v="Frames"/>
    <s v="MH1"/>
    <x v="0"/>
    <m/>
    <n v="0"/>
    <n v="3678"/>
    <m/>
    <m/>
    <d v="2019-11-21T12:11:00"/>
    <m/>
    <x v="2"/>
    <d v="2020-04-17T00:00:00"/>
    <s v="Label"/>
    <m/>
    <s v="Build Components"/>
    <s v="Mail Services"/>
    <x v="28"/>
    <m/>
    <m/>
    <m/>
    <m/>
    <m/>
    <m/>
    <m/>
    <m/>
    <s v="S WC / Multi"/>
    <s v="IND1W9DQQQ"/>
    <s v="Y"/>
    <m/>
    <m/>
    <s v="AllSen"/>
    <s v="Unendorsed"/>
    <x v="0"/>
    <s v="N"/>
    <s v="OP #: 0008"/>
    <m/>
    <m/>
    <m/>
    <x v="28"/>
    <m/>
    <s v="N"/>
    <m/>
    <s v="OCM"/>
    <n v="180"/>
    <d v="2019-11-13T00:00:00"/>
    <m/>
    <d v="2020-03-18T00:00:00"/>
    <m/>
    <m/>
    <n v="3678"/>
    <m/>
    <m/>
    <m/>
    <m/>
    <d v="2020-03-25T00:00:00"/>
    <n v="3678"/>
    <m/>
    <m/>
    <m/>
    <m/>
    <m/>
    <m/>
    <m/>
    <m/>
    <m/>
    <m/>
    <m/>
    <m/>
    <m/>
    <m/>
    <m/>
    <m/>
    <m/>
    <m/>
    <m/>
    <m/>
    <m/>
    <m/>
    <m/>
    <m/>
    <m/>
    <m/>
    <s v="2020-13"/>
    <m/>
    <s v="Drop Self"/>
    <m/>
    <m/>
    <n v="3678"/>
    <n v="1"/>
    <s v="P#66  12 Trays"/>
    <m/>
    <s v="1-JZJFQ"/>
    <s v="N"/>
    <m/>
    <d v="2020-03-25T00:00:00"/>
    <s v="Waiting"/>
    <m/>
    <m/>
    <m/>
    <m/>
    <d v="2020-03-14T00:00:00"/>
    <d v="2020-03-22T00:00:00"/>
    <m/>
    <m/>
    <d v="2020-01-13T00:00:00"/>
    <d v="2020-05-02T00:00:00"/>
    <d v="2020-05-04T00:00:00"/>
    <d v="2020-05-08T00:00:00"/>
    <s v="N"/>
    <m/>
    <m/>
    <m/>
    <m/>
    <m/>
    <m/>
    <m/>
    <d v="2019-03-26T00:00:00"/>
    <n v="3678"/>
    <s v="1-JZJFP"/>
    <s v="S WC / Multi"/>
  </r>
  <r>
    <s v="MZINK"/>
    <x v="25"/>
    <s v="University of California, Irvine"/>
    <s v="Unendorsed"/>
    <n v="1920"/>
    <s v="Frames"/>
    <s v="MH1"/>
    <x v="0"/>
    <m/>
    <n v="0"/>
    <n v="1087"/>
    <m/>
    <m/>
    <d v="2019-11-21T13:38:23"/>
    <m/>
    <x v="2"/>
    <d v="2020-05-29T00:00:00"/>
    <s v="Label"/>
    <m/>
    <s v="Build Components"/>
    <s v="Mail Services"/>
    <x v="29"/>
    <m/>
    <m/>
    <m/>
    <m/>
    <m/>
    <m/>
    <m/>
    <m/>
    <s v="S Place"/>
    <s v="UCI1R9DQQQ"/>
    <s v="Y"/>
    <m/>
    <m/>
    <s v="GradSen"/>
    <s v="Unendorsed_x000a_"/>
    <x v="0"/>
    <s v="N"/>
    <s v="OP#: 0180"/>
    <m/>
    <m/>
    <m/>
    <x v="29"/>
    <m/>
    <s v="N"/>
    <m/>
    <s v="OCM"/>
    <n v="180"/>
    <d v="2019-11-13T00:00:00"/>
    <m/>
    <d v="2020-03-18T00:00:00"/>
    <m/>
    <m/>
    <n v="1087"/>
    <m/>
    <m/>
    <m/>
    <m/>
    <d v="2020-03-25T00:00:00"/>
    <n v="1087"/>
    <m/>
    <m/>
    <m/>
    <m/>
    <m/>
    <m/>
    <m/>
    <m/>
    <m/>
    <m/>
    <m/>
    <m/>
    <m/>
    <m/>
    <m/>
    <m/>
    <m/>
    <m/>
    <m/>
    <m/>
    <m/>
    <m/>
    <m/>
    <m/>
    <m/>
    <m/>
    <s v="2020-13"/>
    <m/>
    <s v="Drop Self"/>
    <m/>
    <m/>
    <n v="1087"/>
    <n v="4"/>
    <s v="P61"/>
    <m/>
    <s v="1-JZJWR"/>
    <s v="N"/>
    <m/>
    <d v="2020-03-25T00:00:00"/>
    <s v="Waiting"/>
    <m/>
    <m/>
    <m/>
    <m/>
    <m/>
    <m/>
    <m/>
    <m/>
    <d v="2020-03-30T00:00:00"/>
    <d v="2020-06-05T00:00:00"/>
    <d v="2020-06-06T00:00:00"/>
    <d v="2020-06-11T00:00:00"/>
    <s v="N"/>
    <m/>
    <m/>
    <m/>
    <m/>
    <m/>
    <m/>
    <m/>
    <d v="2019-03-26T00:00:00"/>
    <n v="1087"/>
    <s v="1-JZJWQ"/>
    <s v="S Place"/>
  </r>
  <r>
    <s v="BKOCH"/>
    <x v="26"/>
    <s v="La Salle University"/>
    <s v="Unendorsed"/>
    <n v="1920"/>
    <s v="Frames"/>
    <s v="MH1"/>
    <x v="0"/>
    <m/>
    <n v="0"/>
    <n v="635"/>
    <m/>
    <m/>
    <d v="2019-11-21T12:46:41"/>
    <m/>
    <x v="2"/>
    <d v="2020-05-01T00:00:00"/>
    <s v="Label"/>
    <m/>
    <s v="Build Components"/>
    <s v="Mail Services"/>
    <x v="30"/>
    <m/>
    <s v="None"/>
    <m/>
    <m/>
    <m/>
    <m/>
    <m/>
    <m/>
    <s v="S Photo / Pen"/>
    <s v="LAS1R9DQQQ"/>
    <s v="Y"/>
    <m/>
    <m/>
    <s v="GradSen"/>
    <s v="Unendorsed_x000a_"/>
    <x v="0"/>
    <m/>
    <s v="OP# 0163"/>
    <m/>
    <m/>
    <m/>
    <x v="30"/>
    <s v="N"/>
    <s v="N"/>
    <m/>
    <s v="OCM"/>
    <n v="180"/>
    <d v="2019-11-13T00:00:00"/>
    <m/>
    <d v="2020-03-25T00:00:00"/>
    <m/>
    <m/>
    <n v="635"/>
    <m/>
    <m/>
    <m/>
    <m/>
    <d v="2020-04-01T00:00:00"/>
    <n v="635"/>
    <m/>
    <m/>
    <m/>
    <m/>
    <m/>
    <m/>
    <m/>
    <m/>
    <m/>
    <m/>
    <m/>
    <m/>
    <m/>
    <m/>
    <m/>
    <m/>
    <m/>
    <m/>
    <m/>
    <m/>
    <m/>
    <m/>
    <m/>
    <m/>
    <m/>
    <m/>
    <s v="2020-14"/>
    <m/>
    <s v="Drop Self"/>
    <m/>
    <m/>
    <n v="635"/>
    <n v="4"/>
    <s v="P71"/>
    <m/>
    <s v="1-JZJHP"/>
    <s v="N"/>
    <m/>
    <d v="2020-04-01T00:00:00"/>
    <s v="Waiting"/>
    <m/>
    <m/>
    <m/>
    <m/>
    <d v="2020-03-08T00:00:00"/>
    <d v="2020-03-15T00:00:00"/>
    <m/>
    <m/>
    <d v="2020-01-13T00:00:00"/>
    <d v="2020-05-01T00:00:00"/>
    <d v="2020-05-04T00:00:00"/>
    <d v="2020-05-08T00:00:00"/>
    <s v="N"/>
    <m/>
    <m/>
    <m/>
    <m/>
    <m/>
    <m/>
    <m/>
    <d v="2019-04-02T00:00:00"/>
    <n v="635"/>
    <s v="1-JZJHO"/>
    <s v="S Photo / Pen"/>
  </r>
  <r>
    <s v="RSCHAEFFER"/>
    <x v="27"/>
    <s v="San Jose State University"/>
    <s v="Unendorsed"/>
    <n v="1920"/>
    <s v="Frames"/>
    <s v="MH1"/>
    <x v="0"/>
    <m/>
    <n v="0"/>
    <n v="875"/>
    <m/>
    <m/>
    <d v="2019-11-21T13:35:46"/>
    <m/>
    <x v="2"/>
    <d v="2020-05-08T00:00:00"/>
    <s v="Label"/>
    <m/>
    <s v="Build Components"/>
    <s v="Mail Services"/>
    <x v="31"/>
    <m/>
    <m/>
    <m/>
    <m/>
    <m/>
    <m/>
    <m/>
    <m/>
    <s v="S Photo"/>
    <s v="SJS1R9DQQQ"/>
    <s v="Y"/>
    <m/>
    <m/>
    <s v="AllSen"/>
    <s v="Unendorsed"/>
    <x v="0"/>
    <s v="N"/>
    <s v="OP #: 0197"/>
    <m/>
    <m/>
    <m/>
    <x v="31"/>
    <m/>
    <s v="N"/>
    <m/>
    <s v="OCM"/>
    <n v="180"/>
    <d v="2019-11-13T00:00:00"/>
    <m/>
    <d v="2020-03-25T00:00:00"/>
    <m/>
    <m/>
    <n v="875"/>
    <m/>
    <m/>
    <m/>
    <m/>
    <d v="2020-04-01T00:00:00"/>
    <n v="875"/>
    <m/>
    <m/>
    <m/>
    <m/>
    <m/>
    <m/>
    <m/>
    <m/>
    <m/>
    <m/>
    <m/>
    <m/>
    <m/>
    <m/>
    <m/>
    <m/>
    <m/>
    <m/>
    <m/>
    <m/>
    <m/>
    <m/>
    <m/>
    <m/>
    <m/>
    <m/>
    <s v="2020-14"/>
    <m/>
    <s v="Drop Self"/>
    <m/>
    <m/>
    <n v="875"/>
    <m/>
    <s v="P71"/>
    <m/>
    <s v="1-JZJRK"/>
    <s v="N"/>
    <m/>
    <d v="2020-04-01T00:00:00"/>
    <s v="Waiting"/>
    <m/>
    <m/>
    <m/>
    <m/>
    <d v="2020-03-29T00:00:00"/>
    <d v="2020-04-05T00:00:00"/>
    <m/>
    <m/>
    <d v="2020-01-23T00:00:00"/>
    <d v="2020-05-11T00:00:00"/>
    <d v="2020-05-13T00:00:00"/>
    <d v="2020-05-19T00:00:00"/>
    <s v="N"/>
    <m/>
    <m/>
    <m/>
    <m/>
    <d v="2020-05-22T00:00:00"/>
    <m/>
    <m/>
    <m/>
    <m/>
    <s v="1-JZJRJ"/>
    <s v="S Photo"/>
  </r>
  <r>
    <s v="AHETRICK"/>
    <x v="28"/>
    <s v="St. Lawrence University"/>
    <s v="Unendorsed"/>
    <n v="1920"/>
    <s v="Frames"/>
    <s v="MH1"/>
    <x v="0"/>
    <m/>
    <n v="0"/>
    <n v="770"/>
    <m/>
    <m/>
    <d v="2019-12-05T14:57:09"/>
    <m/>
    <x v="2"/>
    <d v="2020-05-01T00:00:00"/>
    <s v="Label"/>
    <m/>
    <s v="Build Components"/>
    <s v="Mail Services"/>
    <x v="32"/>
    <m/>
    <m/>
    <m/>
    <m/>
    <m/>
    <m/>
    <m/>
    <m/>
    <s v="S Photo / Pen"/>
    <s v="SLU1W9DQQQ"/>
    <s v="Y"/>
    <m/>
    <m/>
    <s v="AllSen"/>
    <s v="Unendorsed"/>
    <x v="0"/>
    <s v="N"/>
    <m/>
    <m/>
    <m/>
    <m/>
    <x v="32"/>
    <m/>
    <s v="N"/>
    <m/>
    <s v="OCM"/>
    <n v="180"/>
    <d v="2019-11-13T00:00:00"/>
    <m/>
    <d v="2020-03-25T00:00:00"/>
    <m/>
    <m/>
    <n v="770"/>
    <m/>
    <m/>
    <m/>
    <m/>
    <d v="2020-04-01T00:00:00"/>
    <n v="770"/>
    <m/>
    <m/>
    <m/>
    <m/>
    <m/>
    <m/>
    <m/>
    <m/>
    <m/>
    <m/>
    <m/>
    <m/>
    <m/>
    <m/>
    <m/>
    <m/>
    <m/>
    <m/>
    <m/>
    <m/>
    <m/>
    <m/>
    <m/>
    <m/>
    <m/>
    <m/>
    <s v="2020-14"/>
    <m/>
    <s v="Drop Self"/>
    <m/>
    <m/>
    <n v="770"/>
    <m/>
    <s v="P136"/>
    <m/>
    <s v="1-JZJS1"/>
    <s v="N"/>
    <m/>
    <d v="2020-04-01T00:00:00"/>
    <s v="Waiting"/>
    <m/>
    <m/>
    <m/>
    <m/>
    <d v="2020-03-14T00:00:00"/>
    <d v="2020-03-22T00:00:00"/>
    <m/>
    <m/>
    <d v="2020-01-15T00:00:00"/>
    <d v="2020-04-30T00:00:00"/>
    <d v="2020-05-04T00:00:00"/>
    <d v="2020-05-08T00:00:00"/>
    <s v="N"/>
    <m/>
    <m/>
    <m/>
    <m/>
    <m/>
    <m/>
    <m/>
    <d v="2019-04-02T00:00:00"/>
    <n v="770"/>
    <s v="1-JZJS0"/>
    <s v="S Photo / Pen"/>
  </r>
  <r>
    <s v="MZINK"/>
    <x v="29"/>
    <s v="University of Kansas"/>
    <s v="Unendorsed"/>
    <n v="1920"/>
    <s v="Frames"/>
    <s v="MH1"/>
    <x v="0"/>
    <m/>
    <n v="0"/>
    <n v="715"/>
    <m/>
    <m/>
    <d v="2019-11-21T13:11:13"/>
    <m/>
    <x v="2"/>
    <d v="2020-05-04T00:00:00"/>
    <s v="Label"/>
    <m/>
    <s v="Build Components"/>
    <s v="Mail Services"/>
    <x v="33"/>
    <m/>
    <m/>
    <m/>
    <m/>
    <m/>
    <m/>
    <m/>
    <m/>
    <s v="S WC / Multi"/>
    <s v="UKS1R9DQQQ"/>
    <s v="Y"/>
    <m/>
    <m/>
    <s v="GradSen"/>
    <s v="Unendorsed"/>
    <x v="0"/>
    <s v="N"/>
    <m/>
    <m/>
    <m/>
    <m/>
    <x v="33"/>
    <s v="N"/>
    <s v="N"/>
    <m/>
    <s v="OCM"/>
    <n v="180"/>
    <d v="2019-11-20T00:00:00"/>
    <m/>
    <d v="2020-03-30T00:00:00"/>
    <m/>
    <m/>
    <n v="715"/>
    <m/>
    <m/>
    <m/>
    <m/>
    <d v="2020-04-06T00:00:00"/>
    <n v="715"/>
    <m/>
    <m/>
    <m/>
    <m/>
    <m/>
    <m/>
    <m/>
    <m/>
    <m/>
    <m/>
    <m/>
    <m/>
    <m/>
    <m/>
    <m/>
    <m/>
    <m/>
    <m/>
    <m/>
    <m/>
    <m/>
    <m/>
    <m/>
    <m/>
    <m/>
    <m/>
    <s v="2020-15"/>
    <m/>
    <s v="Drop Self"/>
    <m/>
    <m/>
    <n v="715"/>
    <n v="5"/>
    <s v="P62"/>
    <m/>
    <s v="1-K3NZK"/>
    <s v="N"/>
    <m/>
    <d v="2020-04-06T00:00:00"/>
    <s v="Waiting"/>
    <m/>
    <m/>
    <m/>
    <m/>
    <d v="2020-03-08T00:00:00"/>
    <d v="2020-03-15T00:00:00"/>
    <m/>
    <m/>
    <d v="2020-01-21T00:00:00"/>
    <d v="2020-05-07T00:00:00"/>
    <d v="2020-05-11T00:00:00"/>
    <d v="2020-05-15T00:00:00"/>
    <s v="N"/>
    <m/>
    <m/>
    <m/>
    <m/>
    <m/>
    <m/>
    <m/>
    <m/>
    <m/>
    <s v="1-JZJYH"/>
    <m/>
  </r>
  <r>
    <s v="MFAIRLIE"/>
    <x v="30"/>
    <s v="Maryland Institute College of Art"/>
    <s v="Alumni and Parent Relations has partnered with the Faculty and Staff Queer Alliance"/>
    <n v="1920"/>
    <s v="Frames"/>
    <s v="AHL"/>
    <x v="0"/>
    <m/>
    <n v="0"/>
    <n v="336"/>
    <m/>
    <m/>
    <d v="2019-12-16T13:55:06"/>
    <m/>
    <x v="2"/>
    <d v="2020-04-24T00:00:00"/>
    <m/>
    <m/>
    <s v="Build Components"/>
    <s v="Mail Services"/>
    <x v="34"/>
    <m/>
    <m/>
    <m/>
    <m/>
    <m/>
    <m/>
    <m/>
    <m/>
    <s v="S Place"/>
    <s v="MIC1R9DQQQ"/>
    <s v="N"/>
    <m/>
    <m/>
    <s v="GradSen"/>
    <s v="TEMPLATE LETTER"/>
    <x v="0"/>
    <s v="N"/>
    <m/>
    <m/>
    <m/>
    <m/>
    <x v="34"/>
    <m/>
    <s v="N"/>
    <m/>
    <s v="OCM"/>
    <n v="180"/>
    <d v="2019-11-13T00:00:00"/>
    <m/>
    <d v="2020-04-01T00:00:00"/>
    <m/>
    <m/>
    <n v="336"/>
    <m/>
    <m/>
    <m/>
    <m/>
    <d v="2020-04-08T00:00:00"/>
    <n v="336"/>
    <m/>
    <m/>
    <m/>
    <m/>
    <m/>
    <m/>
    <m/>
    <m/>
    <m/>
    <m/>
    <m/>
    <m/>
    <m/>
    <m/>
    <m/>
    <m/>
    <m/>
    <m/>
    <m/>
    <m/>
    <m/>
    <m/>
    <m/>
    <m/>
    <m/>
    <m/>
    <s v="2020-15"/>
    <m/>
    <s v="Drop Self"/>
    <m/>
    <m/>
    <n v="336"/>
    <n v="5"/>
    <m/>
    <m/>
    <s v="1-JZJJ3"/>
    <s v="N"/>
    <m/>
    <d v="2020-04-08T00:00:00"/>
    <s v="Waiting"/>
    <m/>
    <m/>
    <m/>
    <m/>
    <d v="2020-03-16T00:00:00"/>
    <d v="2020-03-20T00:00:00"/>
    <m/>
    <m/>
    <d v="2020-01-21T00:00:00"/>
    <d v="2020-05-08T00:00:00"/>
    <d v="2020-04-27T00:00:00"/>
    <d v="2020-05-08T00:00:00"/>
    <s v="N"/>
    <m/>
    <s v="Received"/>
    <s v="Committed Signed"/>
    <s v="CommittedSigned"/>
    <m/>
    <m/>
    <m/>
    <d v="2019-04-15T00:00:00"/>
    <n v="336"/>
    <s v="1-JZJJ2"/>
    <s v="S Place"/>
  </r>
  <r>
    <s v="SSINGLETON"/>
    <x v="31"/>
    <s v="University of Houston"/>
    <s v="Residence Halls Association"/>
    <n v="1920"/>
    <s v="Frames"/>
    <s v="RED"/>
    <x v="0"/>
    <m/>
    <n v="0"/>
    <n v="1185"/>
    <m/>
    <m/>
    <d v="2019-12-02T10:32:32"/>
    <m/>
    <x v="2"/>
    <d v="2020-04-24T00:00:00"/>
    <m/>
    <m/>
    <s v="Build Components"/>
    <s v="Mail Services"/>
    <x v="35"/>
    <m/>
    <m/>
    <m/>
    <m/>
    <m/>
    <m/>
    <m/>
    <m/>
    <s v="S Photo / Pen"/>
    <s v="UHO1D9DQQQ"/>
    <s v="N"/>
    <m/>
    <m/>
    <s v="AllSen"/>
    <s v="SPECIAL LETTER"/>
    <x v="0"/>
    <s v="N"/>
    <s v="Use &quot;To the Family of:&quot;"/>
    <m/>
    <m/>
    <s v="Use &quot;To the Family of:&quot;"/>
    <x v="35"/>
    <m/>
    <s v="N"/>
    <m/>
    <s v="OCM"/>
    <n v="180"/>
    <d v="2019-11-12T00:00:00"/>
    <m/>
    <d v="2020-04-01T00:00:00"/>
    <m/>
    <m/>
    <n v="1185"/>
    <m/>
    <m/>
    <m/>
    <m/>
    <d v="2020-04-08T00:00:00"/>
    <n v="1185"/>
    <m/>
    <m/>
    <m/>
    <m/>
    <m/>
    <m/>
    <m/>
    <m/>
    <m/>
    <m/>
    <m/>
    <m/>
    <m/>
    <m/>
    <m/>
    <m/>
    <m/>
    <m/>
    <m/>
    <m/>
    <m/>
    <m/>
    <m/>
    <m/>
    <m/>
    <m/>
    <s v="2020-15"/>
    <m/>
    <s v="Drop Self"/>
    <m/>
    <m/>
    <n v="1185"/>
    <n v="4"/>
    <m/>
    <m/>
    <s v="1-JZJXR"/>
    <s v="N"/>
    <m/>
    <d v="2020-04-08T00:00:00"/>
    <s v="Red"/>
    <m/>
    <m/>
    <m/>
    <m/>
    <d v="2020-03-09T00:00:00"/>
    <d v="2020-03-14T00:00:00"/>
    <m/>
    <m/>
    <d v="2020-01-13T00:00:00"/>
    <d v="2020-04-27T00:00:00"/>
    <d v="2020-04-28T00:00:00"/>
    <d v="2020-05-06T00:00:00"/>
    <s v="N"/>
    <m/>
    <s v="Sent"/>
    <m/>
    <m/>
    <m/>
    <m/>
    <m/>
    <m/>
    <n v="585"/>
    <s v="1-JZJXQ"/>
    <s v="S Photo / Pen"/>
  </r>
  <r>
    <s v="RSCHAEFFER"/>
    <x v="32"/>
    <s v="Washington University in St. Louis"/>
    <s v="Unendorsed"/>
    <n v="1920"/>
    <s v="Frames"/>
    <s v="MH1"/>
    <x v="0"/>
    <m/>
    <n v="0"/>
    <n v="2300"/>
    <m/>
    <m/>
    <d v="2019-12-17T15:46:04"/>
    <m/>
    <x v="0"/>
    <d v="2020-05-01T00:00:00"/>
    <m/>
    <m/>
    <s v="Build Components"/>
    <s v="Mail Services"/>
    <x v="36"/>
    <m/>
    <m/>
    <m/>
    <m/>
    <m/>
    <m/>
    <m/>
    <m/>
    <s v="S WC / Multi"/>
    <s v="WAU1R9DQQQ"/>
    <s v="Y"/>
    <m/>
    <m/>
    <s v="GradSen"/>
    <s v="Unendorsed"/>
    <x v="0"/>
    <s v="N"/>
    <m/>
    <m/>
    <m/>
    <s v="P-TEST"/>
    <x v="36"/>
    <m/>
    <s v="N"/>
    <m/>
    <s v="OCM"/>
    <n v="180"/>
    <d v="2019-11-13T00:00:00"/>
    <m/>
    <d v="2020-01-17T00:00:00"/>
    <m/>
    <m/>
    <n v="2300"/>
    <m/>
    <m/>
    <m/>
    <m/>
    <d v="2020-01-24T00:00:00"/>
    <n v="2300"/>
    <m/>
    <m/>
    <m/>
    <m/>
    <m/>
    <m/>
    <m/>
    <m/>
    <m/>
    <m/>
    <m/>
    <m/>
    <m/>
    <m/>
    <m/>
    <m/>
    <m/>
    <m/>
    <m/>
    <m/>
    <m/>
    <m/>
    <m/>
    <m/>
    <m/>
    <m/>
    <s v="2020-4"/>
    <m/>
    <s v="Drop Self"/>
    <m/>
    <m/>
    <n v="2300"/>
    <n v="5"/>
    <m/>
    <m/>
    <s v="1-K6FLG"/>
    <s v="N"/>
    <m/>
    <d v="2020-01-24T00:00:00"/>
    <s v="Waiting"/>
    <m/>
    <m/>
    <m/>
    <m/>
    <d v="2020-03-08T00:00:00"/>
    <d v="2020-03-15T00:00:00"/>
    <m/>
    <m/>
    <d v="2020-01-13T00:00:00"/>
    <d v="2020-04-24T00:00:00"/>
    <d v="2020-04-27T00:00:00"/>
    <d v="2020-05-06T00:00:00"/>
    <s v="N"/>
    <m/>
    <m/>
    <m/>
    <m/>
    <d v="2020-05-20T00:00:00"/>
    <m/>
    <m/>
    <m/>
    <m/>
    <s v="1-K6FLE"/>
    <m/>
  </r>
  <r>
    <s v="CSCOTT"/>
    <x v="33"/>
    <s v="William &amp; Mary"/>
    <s v="Alumni Association"/>
    <n v="1920"/>
    <s v="Frames"/>
    <s v="SMP"/>
    <x v="0"/>
    <m/>
    <n v="0"/>
    <n v="1393"/>
    <m/>
    <m/>
    <d v="2019-12-18T14:31:32"/>
    <m/>
    <x v="0"/>
    <d v="2020-04-24T00:00:00"/>
    <m/>
    <m/>
    <s v="Build Components"/>
    <s v="Mail Services"/>
    <x v="37"/>
    <m/>
    <m/>
    <m/>
    <m/>
    <m/>
    <m/>
    <m/>
    <m/>
    <s v="S WC / Multi"/>
    <s v="CWM1W9DQQQ"/>
    <s v="N"/>
    <m/>
    <m/>
    <s v="GradSen"/>
    <s v="SPECIAL TEXT LETTER_x000a__x000a_Special Text:_x000a_-Add above P.S. statement:_x000a__x000a_&quot;New this year: the William &amp; Mary Law School Premier Frame, featuring a professional photograph of the Marshall-Wythe statues.&quot;_x000a__x000a_Letter and brochure_x000a_-School name  &quot;William &amp; Mary&quot; not &quot;The College of William &amp; Mary&quot;_x000a__x000a_Marshall-Wythe statues.&quot;- Lower case &quot;s&quot;_x000a__x000a_-Logo will also need to change on the brochure to match the 1819 Holiday Letter logo. Actual frame products keep shield logo so those photos are fine, just the main logo above the &quot;William &amp; Mary DiplomaDisplay®&quot; will need to be updated"/>
    <x v="0"/>
    <s v="N"/>
    <m/>
    <m/>
    <m/>
    <s v="P-TEST"/>
    <x v="37"/>
    <m/>
    <s v="N"/>
    <m/>
    <s v="OCM"/>
    <n v="180"/>
    <d v="2019-11-12T00:00:00"/>
    <m/>
    <d v="2020-01-22T00:00:00"/>
    <m/>
    <m/>
    <n v="1393"/>
    <m/>
    <m/>
    <m/>
    <m/>
    <d v="2020-01-29T00:00:00"/>
    <n v="1393"/>
    <m/>
    <m/>
    <m/>
    <m/>
    <m/>
    <m/>
    <m/>
    <m/>
    <m/>
    <m/>
    <m/>
    <m/>
    <m/>
    <m/>
    <m/>
    <m/>
    <m/>
    <m/>
    <m/>
    <m/>
    <m/>
    <m/>
    <m/>
    <m/>
    <m/>
    <m/>
    <s v="2020-5"/>
    <m/>
    <s v="Drop Self"/>
    <m/>
    <m/>
    <n v="1393"/>
    <n v="1"/>
    <m/>
    <m/>
    <s v="1-JZJBK"/>
    <s v="N"/>
    <m/>
    <d v="2020-01-29T00:00:00"/>
    <s v="Waiting"/>
    <m/>
    <m/>
    <m/>
    <m/>
    <d v="2020-03-07T00:00:00"/>
    <d v="2020-03-15T00:00:00"/>
    <m/>
    <m/>
    <d v="2020-01-22T00:00:00"/>
    <d v="2020-05-01T00:00:00"/>
    <d v="2020-05-04T00:00:00"/>
    <d v="2020-05-13T00:00:00"/>
    <s v="N"/>
    <m/>
    <s v="Received"/>
    <s v="Committed Signed"/>
    <s v="CommittedSigned"/>
    <m/>
    <m/>
    <m/>
    <d v="2019-01-29T00:00:00"/>
    <n v="465"/>
    <s v="1-JZJBJ"/>
    <s v="1-4 Control S19"/>
  </r>
  <r>
    <s v="CSCOTT"/>
    <x v="33"/>
    <s v="William &amp; Mary"/>
    <s v="Alumni Association"/>
    <n v="1920"/>
    <s v="Frames"/>
    <s v="SMP"/>
    <x v="0"/>
    <m/>
    <n v="0"/>
    <n v="430"/>
    <m/>
    <m/>
    <d v="2019-12-18T14:31:37"/>
    <m/>
    <x v="0"/>
    <d v="2020-04-24T00:00:00"/>
    <m/>
    <m/>
    <s v="Build Components"/>
    <s v="Mail Services"/>
    <x v="38"/>
    <m/>
    <m/>
    <m/>
    <m/>
    <m/>
    <m/>
    <m/>
    <m/>
    <s v="S WC / Multi"/>
    <s v="CWM1W9DQQQ"/>
    <s v="N"/>
    <m/>
    <m/>
    <s v="GradGrads"/>
    <s v="SPECIAL TEXT LETTER_x000a__x000a_Special Text:_x000a_-Add above P.S. statement:_x000a__x000a_&quot;New this year: the William &amp; Mary Law School Premier Frame, featuring a professional photograph of the Marshall-Wythe statues.&quot;_x000a__x000a_Letter and brochure_x000a_-School name  &quot;William &amp; Mary&quot; not &quot;The College of William &amp; Mary&quot;_x000a__x000a_Marshall-Wythe statues.&quot;- Lower case &quot;s&quot;_x000a__x000a_-Logo will also need to change on the brochure to match the 1819 Holiday Letter logo. Actual frame products keep shield logo so those photos are fine, just the main logo above the &quot;William &amp; Mary DiplomaDisplay®&quot; will need to be updated"/>
    <x v="0"/>
    <s v="N"/>
    <m/>
    <m/>
    <m/>
    <s v="P-TEST"/>
    <x v="38"/>
    <m/>
    <s v="N"/>
    <m/>
    <s v="OCM"/>
    <n v="180"/>
    <d v="2019-11-12T00:00:00"/>
    <m/>
    <d v="2020-01-22T00:00:00"/>
    <m/>
    <m/>
    <n v="430"/>
    <m/>
    <m/>
    <m/>
    <m/>
    <d v="2020-01-29T00:00:00"/>
    <n v="430"/>
    <m/>
    <m/>
    <m/>
    <m/>
    <m/>
    <m/>
    <m/>
    <m/>
    <m/>
    <m/>
    <m/>
    <m/>
    <m/>
    <m/>
    <m/>
    <m/>
    <m/>
    <m/>
    <m/>
    <m/>
    <m/>
    <m/>
    <m/>
    <m/>
    <m/>
    <m/>
    <s v="2020-5"/>
    <m/>
    <s v="Drop Self"/>
    <m/>
    <m/>
    <n v="430"/>
    <n v="1"/>
    <m/>
    <m/>
    <s v="1-K6AKV"/>
    <s v="N"/>
    <m/>
    <d v="2020-01-29T00:00:00"/>
    <s v="Waiting"/>
    <m/>
    <m/>
    <m/>
    <m/>
    <d v="2020-03-07T00:00:00"/>
    <d v="2020-03-15T00:00:00"/>
    <m/>
    <m/>
    <d v="2020-01-22T00:00:00"/>
    <d v="2020-05-01T00:00:00"/>
    <d v="2020-05-04T00:00:00"/>
    <d v="2020-05-13T00:00:00"/>
    <s v="N"/>
    <m/>
    <s v="Received"/>
    <s v="Committed Signed"/>
    <s v="CommittedSigned"/>
    <m/>
    <m/>
    <m/>
    <m/>
    <m/>
    <s v="1-JZJBJ"/>
    <s v="1-4 Control S19"/>
  </r>
  <r>
    <s v="MZINK"/>
    <x v="34"/>
    <s v="Eastern Kentucky University"/>
    <s v="Student Alumni Ambassadors"/>
    <n v="1920"/>
    <s v="Frames"/>
    <s v="MH1"/>
    <x v="0"/>
    <m/>
    <n v="0"/>
    <n v="2113"/>
    <m/>
    <m/>
    <d v="2019-12-18T13:17:30"/>
    <m/>
    <x v="0"/>
    <d v="2020-04-17T00:00:00"/>
    <m/>
    <m/>
    <s v="Build Components"/>
    <s v="Mail Services"/>
    <x v="39"/>
    <m/>
    <m/>
    <m/>
    <m/>
    <m/>
    <m/>
    <m/>
    <m/>
    <s v="S Photo / Pen"/>
    <s v="EKU1D9DQQQ"/>
    <s v="N"/>
    <m/>
    <m/>
    <s v="GradSen"/>
    <s v="SPECIAL TEXT LETTER_x000a_NO MOM NOTE _x000a_1920 Signer Change: Ashley Turner_x000a__x000a_Special Text:_x000a_ - For holiday letter_x000a_6th paragraph - Remove &quot;We have...&quot; and replace with &quot;DiplomaDisplay has increased the ways to reach them this year.&quot;_x000a_"/>
    <x v="0"/>
    <s v="N"/>
    <m/>
    <m/>
    <m/>
    <s v="P-TEST"/>
    <x v="39"/>
    <s v="N"/>
    <s v="N"/>
    <m/>
    <s v="OCM"/>
    <n v="180"/>
    <d v="2019-11-12T00:00:00"/>
    <m/>
    <d v="2020-01-22T00:00:00"/>
    <m/>
    <m/>
    <n v="2113"/>
    <m/>
    <m/>
    <m/>
    <m/>
    <d v="2020-01-29T00:00:00"/>
    <n v="2113"/>
    <m/>
    <m/>
    <m/>
    <m/>
    <m/>
    <m/>
    <m/>
    <m/>
    <m/>
    <m/>
    <m/>
    <m/>
    <m/>
    <m/>
    <m/>
    <m/>
    <m/>
    <m/>
    <m/>
    <m/>
    <m/>
    <m/>
    <m/>
    <m/>
    <m/>
    <m/>
    <s v="2020-5"/>
    <m/>
    <s v="Drop Self"/>
    <m/>
    <m/>
    <n v="2113"/>
    <n v="2"/>
    <m/>
    <m/>
    <s v="1-JZJCS"/>
    <s v="N"/>
    <m/>
    <d v="2020-01-29T00:00:00"/>
    <s v="Waiting"/>
    <m/>
    <m/>
    <m/>
    <m/>
    <d v="2020-03-08T00:00:00"/>
    <d v="2020-03-15T00:00:00"/>
    <m/>
    <m/>
    <d v="2020-01-13T00:00:00"/>
    <d v="2020-05-01T00:00:00"/>
    <d v="2020-05-04T00:00:00"/>
    <d v="2020-05-07T00:00:00"/>
    <s v="N"/>
    <m/>
    <s v="Sent"/>
    <m/>
    <m/>
    <m/>
    <m/>
    <m/>
    <d v="2019-01-29T00:00:00"/>
    <n v="2113"/>
    <s v="1-JZJCR"/>
    <s v="S Photo / Pen"/>
  </r>
  <r>
    <s v="MZINK"/>
    <x v="35"/>
    <s v="Florida State University"/>
    <s v="Unendorsed"/>
    <n v="1920"/>
    <s v="Frames"/>
    <s v="MH1"/>
    <x v="0"/>
    <m/>
    <n v="0"/>
    <n v="2392"/>
    <m/>
    <m/>
    <d v="2019-12-17T14:33:40"/>
    <m/>
    <x v="0"/>
    <d v="2020-04-17T00:00:00"/>
    <m/>
    <m/>
    <s v="Build Components"/>
    <s v="Mail Services"/>
    <x v="40"/>
    <m/>
    <m/>
    <m/>
    <m/>
    <m/>
    <m/>
    <m/>
    <m/>
    <s v="S WC / Multi"/>
    <s v="FLU1W9DQQQ"/>
    <s v="Y"/>
    <m/>
    <m/>
    <s v="AllSen"/>
    <s v="Unendorsed_x000a_Ivy Pricing _x000a_&quot;color print&quot; not watercolor"/>
    <x v="0"/>
    <m/>
    <m/>
    <m/>
    <m/>
    <s v="P-TEST"/>
    <x v="40"/>
    <m/>
    <s v="N"/>
    <m/>
    <s v="OCM"/>
    <n v="180"/>
    <d v="2019-11-12T00:00:00"/>
    <m/>
    <d v="2020-01-22T00:00:00"/>
    <m/>
    <m/>
    <n v="2392"/>
    <m/>
    <m/>
    <m/>
    <m/>
    <d v="2020-01-29T00:00:00"/>
    <n v="2392"/>
    <m/>
    <m/>
    <m/>
    <m/>
    <m/>
    <m/>
    <m/>
    <m/>
    <m/>
    <m/>
    <m/>
    <m/>
    <m/>
    <m/>
    <m/>
    <m/>
    <m/>
    <m/>
    <m/>
    <m/>
    <m/>
    <m/>
    <m/>
    <m/>
    <m/>
    <m/>
    <s v="2020-5"/>
    <m/>
    <s v="Drop Self"/>
    <m/>
    <m/>
    <n v="2392"/>
    <n v="2"/>
    <m/>
    <m/>
    <s v="1-JZJDK"/>
    <s v="N"/>
    <m/>
    <d v="2020-01-29T00:00:00"/>
    <s v="Waiting"/>
    <m/>
    <m/>
    <m/>
    <m/>
    <d v="2020-03-08T00:00:00"/>
    <d v="2020-03-15T00:00:00"/>
    <m/>
    <m/>
    <d v="2020-01-06T00:00:00"/>
    <d v="2020-04-24T00:00:00"/>
    <d v="2020-04-27T00:00:00"/>
    <d v="2020-05-01T00:00:00"/>
    <s v="N"/>
    <m/>
    <m/>
    <m/>
    <m/>
    <m/>
    <m/>
    <m/>
    <d v="2019-01-29T00:00:00"/>
    <n v="2392"/>
    <s v="1-JZJDJ"/>
    <s v="S WC / Multi"/>
  </r>
  <r>
    <s v="MZINK"/>
    <x v="36"/>
    <s v="University of North Carolina-Greensboro"/>
    <s v="Alumni Association"/>
    <n v="1920"/>
    <s v="Frames"/>
    <s v="MH1"/>
    <x v="0"/>
    <m/>
    <n v="0"/>
    <n v="6483"/>
    <m/>
    <m/>
    <d v="2019-12-18T16:15:19"/>
    <m/>
    <x v="0"/>
    <d v="2020-04-24T00:00:00"/>
    <m/>
    <m/>
    <s v="Build Components"/>
    <s v="Mail Services"/>
    <x v="41"/>
    <m/>
    <m/>
    <m/>
    <m/>
    <m/>
    <m/>
    <m/>
    <m/>
    <s v="S WC / Multi"/>
    <s v="NCG1R9DQQQ"/>
    <s v="N"/>
    <m/>
    <m/>
    <s v="GradSen"/>
    <s v="Remove&quot; Association&quot; from Logo in letterhead_x000a__x000a_SPECIAL TEXT LETTER_x000a__x000a_Special Text:_x000a_-Add Text Under Traditional Price Only, Similar to OHU:_x000a_&quot;Available for All Degrees_x000a_Call or order online for Graduate Degree frames.&quot;_x000a__x000a_-Remove all hyphens from school name on all materials"/>
    <x v="0"/>
    <s v="N"/>
    <m/>
    <m/>
    <m/>
    <s v="P-TEST"/>
    <x v="41"/>
    <s v="N"/>
    <s v="N"/>
    <m/>
    <s v="OCM"/>
    <n v="180"/>
    <d v="2019-11-13T00:00:00"/>
    <m/>
    <d v="2020-01-22T00:00:00"/>
    <m/>
    <m/>
    <n v="6483"/>
    <m/>
    <m/>
    <m/>
    <m/>
    <d v="2020-01-29T00:00:00"/>
    <n v="6483"/>
    <m/>
    <m/>
    <m/>
    <m/>
    <m/>
    <m/>
    <m/>
    <m/>
    <m/>
    <m/>
    <m/>
    <m/>
    <m/>
    <m/>
    <m/>
    <m/>
    <m/>
    <m/>
    <m/>
    <m/>
    <m/>
    <m/>
    <m/>
    <m/>
    <m/>
    <m/>
    <s v="2020-5"/>
    <m/>
    <s v="Drop Self"/>
    <m/>
    <m/>
    <n v="6483"/>
    <n v="2"/>
    <m/>
    <m/>
    <s v="1-JZJL3"/>
    <s v="N"/>
    <m/>
    <d v="2020-01-29T00:00:00"/>
    <s v="Waiting"/>
    <m/>
    <m/>
    <m/>
    <m/>
    <d v="2020-03-01T00:00:00"/>
    <d v="2020-03-08T00:00:00"/>
    <m/>
    <m/>
    <d v="2020-01-13T00:00:00"/>
    <d v="2020-04-29T00:00:00"/>
    <d v="2020-05-01T00:00:00"/>
    <d v="2020-05-07T00:00:00"/>
    <s v="N"/>
    <m/>
    <s v="Received"/>
    <s v="Committed Signed"/>
    <m/>
    <m/>
    <m/>
    <m/>
    <d v="2019-01-29T00:00:00"/>
    <n v="2161"/>
    <s v="1-JZJL2"/>
    <s v="1-4 Control S19"/>
  </r>
  <r>
    <s v="MZINK"/>
    <x v="37"/>
    <s v="Rutgers University - New Brunswick Campus"/>
    <s v="Rutgers University Student Affairs"/>
    <n v="1920"/>
    <s v="Frames"/>
    <s v="MH1"/>
    <x v="0"/>
    <m/>
    <n v="0"/>
    <n v="10380"/>
    <m/>
    <m/>
    <d v="2019-12-17T17:01:05"/>
    <m/>
    <x v="0"/>
    <d v="2020-05-01T00:00:00"/>
    <m/>
    <m/>
    <s v="Build Components"/>
    <s v="Mail Services"/>
    <x v="42"/>
    <m/>
    <s v="None"/>
    <m/>
    <m/>
    <m/>
    <m/>
    <m/>
    <m/>
    <s v="S WC / Multi"/>
    <s v="RUT1R9DQQQ"/>
    <s v="N"/>
    <m/>
    <m/>
    <s v="GradSen"/>
    <s v="SPECIAL QHQ LETTER: Reuse 1819 letter_x000a__x000a_QQQ/B SPECIAL TEXT LETTER_x000a_-Change &quot;Parent/Parents&quot; to &quot;Family/Families throughout letter_x000a__x000a_Salutation should say:  Dear Family Member of Graduating Rutgers Senior: _x000a__x000a_-Above *Starred* box add 5th Paragraph:_x000a__x000a_&quot;We are also participating in this fundraising program again this year because it helps support The Senior Celebration Days for our graduating seniors.&quot;_x000a__x000a_-SPRING LETTER:  1st Paragraph, 1st sentence, Change to:_x000a__x000a_&quot;With graduation approaching, here's an important piece of advice from the families of previous graduates: order a diploma frame!&quot;"/>
    <x v="0"/>
    <m/>
    <m/>
    <m/>
    <m/>
    <s v="P-TEST"/>
    <x v="42"/>
    <s v="N"/>
    <s v="N"/>
    <m/>
    <s v="OCM"/>
    <n v="180"/>
    <d v="2019-11-13T00:00:00"/>
    <m/>
    <d v="2020-01-22T00:00:00"/>
    <m/>
    <m/>
    <n v="10380"/>
    <m/>
    <m/>
    <m/>
    <m/>
    <d v="2020-01-29T00:00:00"/>
    <n v="10380"/>
    <m/>
    <m/>
    <m/>
    <m/>
    <m/>
    <m/>
    <m/>
    <m/>
    <m/>
    <m/>
    <m/>
    <m/>
    <m/>
    <m/>
    <m/>
    <m/>
    <m/>
    <m/>
    <m/>
    <m/>
    <m/>
    <m/>
    <m/>
    <m/>
    <m/>
    <m/>
    <s v="2020-5"/>
    <m/>
    <s v="Drop Self"/>
    <m/>
    <m/>
    <n v="10380"/>
    <n v="1"/>
    <m/>
    <m/>
    <s v="1-JZJPP"/>
    <s v="N"/>
    <m/>
    <d v="2020-01-29T00:00:00"/>
    <s v="Waiting"/>
    <m/>
    <m/>
    <m/>
    <m/>
    <d v="2020-03-14T00:00:00"/>
    <d v="2020-03-22T00:00:00"/>
    <m/>
    <m/>
    <d v="2020-01-21T00:00:00"/>
    <d v="2020-05-04T00:00:00"/>
    <d v="2020-05-07T00:00:00"/>
    <d v="2020-05-13T00:00:00"/>
    <s v="N"/>
    <m/>
    <s v="Sent"/>
    <m/>
    <m/>
    <m/>
    <m/>
    <m/>
    <d v="2019-01-29T00:00:00"/>
    <n v="3230"/>
    <s v="1-JZJPO"/>
    <s v="1-4 Control S19"/>
  </r>
  <r>
    <s v="EKIRTON"/>
    <x v="38"/>
    <s v="Stonehill College"/>
    <s v="Unendorsed"/>
    <n v="1920"/>
    <s v="Frames"/>
    <s v="MH1"/>
    <x v="0"/>
    <m/>
    <n v="0"/>
    <n v="432"/>
    <m/>
    <m/>
    <d v="2019-12-17T13:35:07"/>
    <m/>
    <x v="0"/>
    <d v="2020-05-01T00:00:00"/>
    <m/>
    <m/>
    <s v="Build Components"/>
    <s v="Mail Services"/>
    <x v="43"/>
    <m/>
    <m/>
    <m/>
    <m/>
    <m/>
    <m/>
    <m/>
    <m/>
    <s v="S WC / Multi"/>
    <s v="SNC1R9DQQQ"/>
    <s v="Y"/>
    <m/>
    <m/>
    <s v="GradSen"/>
    <s v="Unendorsed"/>
    <x v="0"/>
    <s v="N"/>
    <m/>
    <m/>
    <m/>
    <s v="P-TEST"/>
    <x v="43"/>
    <m/>
    <s v="N"/>
    <m/>
    <s v="OCM"/>
    <n v="180"/>
    <d v="2019-11-13T00:00:00"/>
    <m/>
    <d v="2020-01-22T00:00:00"/>
    <m/>
    <m/>
    <n v="432"/>
    <m/>
    <m/>
    <m/>
    <m/>
    <d v="2020-01-29T00:00:00"/>
    <n v="432"/>
    <m/>
    <m/>
    <m/>
    <m/>
    <m/>
    <m/>
    <m/>
    <m/>
    <m/>
    <m/>
    <m/>
    <m/>
    <m/>
    <m/>
    <m/>
    <m/>
    <m/>
    <m/>
    <m/>
    <m/>
    <m/>
    <m/>
    <m/>
    <m/>
    <m/>
    <m/>
    <s v="2020-5"/>
    <m/>
    <s v="Drop Self"/>
    <m/>
    <m/>
    <n v="432"/>
    <n v="5"/>
    <m/>
    <m/>
    <s v="1-JZJSF"/>
    <s v="N"/>
    <m/>
    <d v="2020-01-29T00:00:00"/>
    <s v="Waiting"/>
    <m/>
    <m/>
    <m/>
    <m/>
    <d v="2020-04-16T00:00:00"/>
    <d v="2020-04-20T00:00:00"/>
    <m/>
    <m/>
    <d v="2020-01-13T00:00:00"/>
    <d v="2020-04-29T00:00:00"/>
    <d v="2020-05-02T00:00:00"/>
    <d v="2020-05-08T00:00:00"/>
    <s v="N"/>
    <m/>
    <m/>
    <m/>
    <m/>
    <m/>
    <m/>
    <m/>
    <d v="2019-01-29T00:00:00"/>
    <n v="432"/>
    <s v="1-JZJSE"/>
    <s v="H WC / Multi"/>
  </r>
  <r>
    <s v="SADMIN"/>
    <x v="39"/>
    <s v="Scholastic Specialties and Services"/>
    <s v="Unendorsed"/>
    <n v="1920"/>
    <s v="Frames"/>
    <s v="MH1"/>
    <x v="0"/>
    <m/>
    <n v="0"/>
    <n v="100"/>
    <m/>
    <m/>
    <d v="2019-11-22T08:26:24"/>
    <d v="2019-11-17T00:00:00"/>
    <x v="0"/>
    <d v="2020-04-24T00:00:00"/>
    <s v="Exit - FC Presort"/>
    <m/>
    <s v="Build Components"/>
    <s v="Mail Services"/>
    <x v="44"/>
    <m/>
    <m/>
    <m/>
    <m/>
    <m/>
    <m/>
    <m/>
    <m/>
    <s v="1-4 Control S20"/>
    <s v="SSS4R9DQQQ"/>
    <s v="N"/>
    <m/>
    <m/>
    <s v="GradSen"/>
    <m/>
    <x v="2"/>
    <s v="N"/>
    <m/>
    <m/>
    <m/>
    <m/>
    <x v="44"/>
    <m/>
    <s v="N"/>
    <m/>
    <s v="OCM"/>
    <n v="200"/>
    <d v="2019-11-22T00:00:00"/>
    <m/>
    <d v="2020-01-22T00:00:00"/>
    <m/>
    <m/>
    <n v="100"/>
    <m/>
    <m/>
    <m/>
    <m/>
    <d v="2020-01-29T00:00:00"/>
    <n v="100"/>
    <d v="2019-11-17T08:50:00"/>
    <m/>
    <m/>
    <m/>
    <m/>
    <m/>
    <m/>
    <m/>
    <m/>
    <m/>
    <m/>
    <m/>
    <m/>
    <m/>
    <m/>
    <m/>
    <m/>
    <m/>
    <m/>
    <m/>
    <m/>
    <m/>
    <m/>
    <m/>
    <m/>
    <m/>
    <s v="2020-5"/>
    <m/>
    <s v="Drop Self"/>
    <m/>
    <m/>
    <n v="300"/>
    <n v="5"/>
    <m/>
    <m/>
    <s v="1-JZJT6"/>
    <s v="N"/>
    <m/>
    <d v="2020-01-29T00:00:00"/>
    <s v="Waiting"/>
    <m/>
    <m/>
    <m/>
    <m/>
    <m/>
    <m/>
    <m/>
    <m/>
    <m/>
    <m/>
    <m/>
    <m/>
    <s v="N"/>
    <m/>
    <m/>
    <m/>
    <m/>
    <m/>
    <m/>
    <m/>
    <d v="2018-08-12T00:00:00"/>
    <m/>
    <s v="1-JZJT5"/>
    <s v="2-4 Control S19"/>
  </r>
  <r>
    <s v="SADMIN"/>
    <x v="39"/>
    <s v="Scholastic Specialties and Services"/>
    <s v="Unendorsed"/>
    <n v="1920"/>
    <s v="Frames"/>
    <s v="MH1"/>
    <x v="0"/>
    <m/>
    <n v="0"/>
    <n v="100"/>
    <m/>
    <m/>
    <d v="2019-11-22T08:26:35"/>
    <d v="2019-11-17T00:00:00"/>
    <x v="0"/>
    <d v="2020-04-24T00:00:00"/>
    <s v="Exit - FC Presort"/>
    <m/>
    <s v="Build Components"/>
    <s v="Mail Services"/>
    <x v="45"/>
    <m/>
    <m/>
    <m/>
    <m/>
    <m/>
    <m/>
    <m/>
    <m/>
    <s v="1-5 New Brochure S20"/>
    <s v="SSS5R9DQQQ"/>
    <s v="N"/>
    <m/>
    <m/>
    <s v="GradSen"/>
    <m/>
    <x v="3"/>
    <s v="N"/>
    <m/>
    <m/>
    <m/>
    <m/>
    <x v="44"/>
    <m/>
    <s v="N"/>
    <m/>
    <s v="OCM"/>
    <n v="240"/>
    <d v="2019-11-22T00:00:00"/>
    <m/>
    <d v="2020-01-22T00:00:00"/>
    <m/>
    <m/>
    <n v="100"/>
    <m/>
    <m/>
    <m/>
    <m/>
    <d v="2020-01-29T00:00:00"/>
    <n v="100"/>
    <d v="2019-11-17T08:50:00"/>
    <m/>
    <m/>
    <m/>
    <m/>
    <m/>
    <m/>
    <m/>
    <m/>
    <m/>
    <m/>
    <m/>
    <m/>
    <m/>
    <m/>
    <m/>
    <m/>
    <m/>
    <m/>
    <m/>
    <m/>
    <m/>
    <m/>
    <m/>
    <m/>
    <m/>
    <s v="2020-5"/>
    <m/>
    <s v="Drop Self"/>
    <m/>
    <m/>
    <n v="300"/>
    <n v="5"/>
    <m/>
    <m/>
    <s v="1-K6V7K"/>
    <s v="N"/>
    <m/>
    <d v="2020-01-29T00:00:00"/>
    <s v="Waiting"/>
    <m/>
    <m/>
    <s v="No Match Row Id"/>
    <m/>
    <m/>
    <m/>
    <m/>
    <m/>
    <m/>
    <m/>
    <m/>
    <m/>
    <s v="N"/>
    <m/>
    <m/>
    <m/>
    <m/>
    <m/>
    <m/>
    <m/>
    <m/>
    <m/>
    <s v="1-K6V7J"/>
    <m/>
  </r>
  <r>
    <s v="SADMIN"/>
    <x v="39"/>
    <s v="Scholastic Specialties and Services"/>
    <s v="Unendorsed"/>
    <n v="1920"/>
    <s v="Frames"/>
    <s v="MH1"/>
    <x v="0"/>
    <m/>
    <n v="0"/>
    <n v="100"/>
    <m/>
    <m/>
    <d v="2019-11-22T08:26:50"/>
    <d v="2019-11-17T00:00:00"/>
    <x v="0"/>
    <d v="2020-04-24T00:00:00"/>
    <s v="Exit - FC Presort"/>
    <m/>
    <s v="Build Components"/>
    <s v="Mail Services"/>
    <x v="46"/>
    <m/>
    <m/>
    <m/>
    <m/>
    <m/>
    <m/>
    <m/>
    <m/>
    <s v="1-6 New Letter S20"/>
    <s v="SSS6R9DQQQ"/>
    <s v="N"/>
    <m/>
    <m/>
    <s v="GradSen"/>
    <m/>
    <x v="4"/>
    <s v="N"/>
    <m/>
    <m/>
    <m/>
    <m/>
    <x v="44"/>
    <m/>
    <s v="N"/>
    <m/>
    <s v="OCM"/>
    <n v="240"/>
    <d v="2019-11-22T00:00:00"/>
    <m/>
    <d v="2020-01-22T00:00:00"/>
    <m/>
    <m/>
    <n v="100"/>
    <m/>
    <m/>
    <m/>
    <m/>
    <d v="2020-01-29T00:00:00"/>
    <n v="100"/>
    <d v="2019-11-17T08:50:00"/>
    <m/>
    <m/>
    <m/>
    <m/>
    <m/>
    <m/>
    <m/>
    <m/>
    <m/>
    <m/>
    <m/>
    <m/>
    <m/>
    <m/>
    <m/>
    <m/>
    <m/>
    <m/>
    <m/>
    <m/>
    <m/>
    <m/>
    <m/>
    <m/>
    <m/>
    <s v="2020-5"/>
    <m/>
    <s v="Drop Self"/>
    <m/>
    <m/>
    <n v="300"/>
    <n v="5"/>
    <m/>
    <m/>
    <s v="1-K6V7N"/>
    <s v="N"/>
    <m/>
    <d v="2020-01-29T00:00:00"/>
    <s v="Waiting"/>
    <m/>
    <m/>
    <s v="No Match Row Id"/>
    <m/>
    <m/>
    <m/>
    <m/>
    <m/>
    <m/>
    <m/>
    <m/>
    <m/>
    <s v="N"/>
    <m/>
    <m/>
    <m/>
    <m/>
    <m/>
    <m/>
    <m/>
    <m/>
    <m/>
    <s v="1-K6V7M"/>
    <m/>
  </r>
  <r>
    <s v="MZINK"/>
    <x v="40"/>
    <s v="University of Wisconsin-Madison"/>
    <s v="Unendorsed"/>
    <n v="1920"/>
    <s v="Frames"/>
    <s v="MH1"/>
    <x v="0"/>
    <m/>
    <n v="0"/>
    <n v="1876"/>
    <m/>
    <m/>
    <d v="2019-12-17T15:46:55"/>
    <m/>
    <x v="0"/>
    <d v="2020-04-24T00:00:00"/>
    <m/>
    <m/>
    <s v="Build Components"/>
    <s v="Mail Services"/>
    <x v="47"/>
    <m/>
    <s v="None"/>
    <m/>
    <m/>
    <m/>
    <m/>
    <m/>
    <m/>
    <s v="S WC / Multi"/>
    <s v="WMD1R9DQQQ"/>
    <s v="Y"/>
    <m/>
    <m/>
    <s v="AllSen"/>
    <s v="Unendorsed"/>
    <x v="0"/>
    <m/>
    <m/>
    <m/>
    <m/>
    <s v="P-TEST"/>
    <x v="45"/>
    <s v="N"/>
    <s v="N"/>
    <m/>
    <s v="OCM"/>
    <n v="180"/>
    <d v="2019-11-11T00:00:00"/>
    <m/>
    <d v="2020-01-22T00:00:00"/>
    <m/>
    <m/>
    <n v="1876"/>
    <m/>
    <m/>
    <m/>
    <m/>
    <d v="2020-01-29T00:00:00"/>
    <n v="1876"/>
    <m/>
    <m/>
    <m/>
    <m/>
    <m/>
    <m/>
    <m/>
    <m/>
    <m/>
    <m/>
    <m/>
    <m/>
    <m/>
    <m/>
    <m/>
    <m/>
    <m/>
    <m/>
    <m/>
    <m/>
    <m/>
    <m/>
    <m/>
    <m/>
    <m/>
    <m/>
    <s v="2020-5"/>
    <m/>
    <s v="Drop Self"/>
    <m/>
    <m/>
    <n v="1876"/>
    <n v="1"/>
    <m/>
    <m/>
    <s v="1-JZK53"/>
    <s v="N"/>
    <m/>
    <d v="2020-01-29T00:00:00"/>
    <s v="Waiting"/>
    <m/>
    <m/>
    <m/>
    <m/>
    <d v="2020-03-14T00:00:00"/>
    <d v="2020-03-22T00:00:00"/>
    <m/>
    <m/>
    <d v="2020-01-21T00:00:00"/>
    <d v="2020-05-01T00:00:00"/>
    <d v="2020-05-03T00:00:00"/>
    <d v="2020-05-08T00:00:00"/>
    <s v="N"/>
    <m/>
    <m/>
    <m/>
    <m/>
    <m/>
    <m/>
    <m/>
    <d v="2019-01-29T00:00:00"/>
    <n v="1876"/>
    <s v="1-JZK52"/>
    <s v="S WC / Multi"/>
  </r>
  <r>
    <s v="BKOCH"/>
    <x v="41"/>
    <s v="University of Wisconsin-Platteville"/>
    <s v="UWP Alumni Association"/>
    <n v="1920"/>
    <s v="Frames"/>
    <s v="MH1"/>
    <x v="0"/>
    <m/>
    <n v="0"/>
    <n v="1608"/>
    <m/>
    <m/>
    <d v="2019-12-10T13:51:52"/>
    <m/>
    <x v="0"/>
    <d v="2020-04-24T00:00:00"/>
    <m/>
    <m/>
    <s v="Build Components"/>
    <s v="Mail Services"/>
    <x v="48"/>
    <m/>
    <m/>
    <m/>
    <m/>
    <m/>
    <m/>
    <m/>
    <m/>
    <s v="S WC / Multi"/>
    <s v="WPL1R9DQQQ"/>
    <s v="N"/>
    <m/>
    <m/>
    <s v="AllSen"/>
    <s v="SPECIAL LETTER_x000a_CUSTOM BUCKSLIP_x000a_NO MOM NOTE  _x000a_"/>
    <x v="0"/>
    <s v="N"/>
    <s v="CUSTOM BUCKSLIP_x000a_NO MOM NOTE"/>
    <m/>
    <m/>
    <s v="CUSTOM BUCKSLIP_x000a_NO MOM NOTE"/>
    <x v="46"/>
    <s v="N"/>
    <s v="N"/>
    <m/>
    <s v="OCM"/>
    <n v="180"/>
    <d v="2019-11-11T00:00:00"/>
    <m/>
    <d v="2020-01-22T00:00:00"/>
    <m/>
    <m/>
    <n v="1608"/>
    <m/>
    <m/>
    <m/>
    <m/>
    <d v="2020-01-29T00:00:00"/>
    <n v="1608"/>
    <m/>
    <m/>
    <m/>
    <m/>
    <m/>
    <m/>
    <m/>
    <m/>
    <m/>
    <m/>
    <m/>
    <m/>
    <m/>
    <m/>
    <m/>
    <m/>
    <m/>
    <m/>
    <m/>
    <m/>
    <m/>
    <m/>
    <m/>
    <m/>
    <m/>
    <m/>
    <s v="2020-5"/>
    <m/>
    <s v="Drop Self"/>
    <m/>
    <m/>
    <n v="1608"/>
    <n v="3"/>
    <m/>
    <m/>
    <s v="1-JZK5H"/>
    <s v="N"/>
    <m/>
    <d v="2020-01-29T00:00:00"/>
    <s v="Waiting"/>
    <m/>
    <m/>
    <m/>
    <m/>
    <m/>
    <m/>
    <m/>
    <m/>
    <m/>
    <m/>
    <m/>
    <m/>
    <s v="N"/>
    <m/>
    <s v="Received"/>
    <s v="Committed Signed"/>
    <m/>
    <m/>
    <m/>
    <m/>
    <d v="2019-01-29T00:00:00"/>
    <n v="1608"/>
    <s v="1-JZK5G"/>
    <s v="S WC / Multi"/>
  </r>
  <r>
    <s v="MZINK"/>
    <x v="42"/>
    <s v="University of Georgia"/>
    <s v="UGA Alumni Association"/>
    <n v="1920"/>
    <s v="Frames"/>
    <s v="CRM"/>
    <x v="0"/>
    <m/>
    <n v="0"/>
    <n v="10934"/>
    <m/>
    <m/>
    <d v="2019-12-17T13:57:47"/>
    <m/>
    <x v="0"/>
    <d v="2020-04-24T00:00:00"/>
    <m/>
    <m/>
    <s v="Build Components"/>
    <s v="Mail Services"/>
    <x v="49"/>
    <m/>
    <s v="None"/>
    <m/>
    <m/>
    <m/>
    <m/>
    <m/>
    <m/>
    <s v="S WC / Multi"/>
    <s v="UGA1D9DQQQ"/>
    <s v="N"/>
    <m/>
    <m/>
    <s v="AllSen"/>
    <s v="SPECIAL LETTER_x000a_NO MOM NOTE OR OTHER INSERTS _x000a_No prices on brochure_x000a_Add UGA credit card"/>
    <x v="0"/>
    <s v="N"/>
    <s v="Use &quot;To the Family of:&quot;_x000a_NO BUCK SLIP_x000a_NO PRICING ON BROCHURE"/>
    <m/>
    <m/>
    <s v="P-TEST Use &quot;To the Family of:&quot;NO BUCK SLIPNO PRICING ON BROCHURE"/>
    <x v="47"/>
    <s v="N"/>
    <s v="N"/>
    <m/>
    <s v="OCM"/>
    <n v="180"/>
    <d v="2019-11-12T00:00:00"/>
    <m/>
    <d v="2020-01-24T00:00:00"/>
    <m/>
    <m/>
    <n v="10934"/>
    <m/>
    <m/>
    <m/>
    <m/>
    <d v="2020-01-31T00:00:00"/>
    <n v="10934"/>
    <m/>
    <m/>
    <m/>
    <m/>
    <m/>
    <m/>
    <m/>
    <m/>
    <m/>
    <m/>
    <m/>
    <m/>
    <m/>
    <m/>
    <m/>
    <m/>
    <m/>
    <m/>
    <m/>
    <m/>
    <m/>
    <m/>
    <m/>
    <m/>
    <m/>
    <m/>
    <s v="2020-5"/>
    <m/>
    <s v="Drop Self"/>
    <m/>
    <m/>
    <n v="10934"/>
    <n v="1"/>
    <m/>
    <m/>
    <s v="1-JZJXD"/>
    <s v="N"/>
    <m/>
    <d v="2020-01-31T00:00:00"/>
    <s v="Waiting"/>
    <m/>
    <m/>
    <m/>
    <m/>
    <d v="2020-03-08T00:00:00"/>
    <d v="2020-03-15T00:00:00"/>
    <m/>
    <m/>
    <d v="2020-01-07T00:00:00"/>
    <d v="2020-04-28T00:00:00"/>
    <d v="2020-04-30T00:00:00"/>
    <d v="2020-05-06T00:00:00"/>
    <s v="N"/>
    <m/>
    <s v="Sent"/>
    <m/>
    <m/>
    <m/>
    <m/>
    <m/>
    <d v="2019-02-12T00:00:00"/>
    <n v="2963"/>
    <s v="1-JZJXC"/>
    <s v="2-4 Control S19"/>
  </r>
  <r>
    <s v="AANTHONY"/>
    <x v="43"/>
    <s v="East Tennessee State University"/>
    <s v="Residence Hall Association"/>
    <n v="1920"/>
    <s v="Frames"/>
    <s v="MH1"/>
    <x v="0"/>
    <m/>
    <n v="0"/>
    <n v="2862"/>
    <m/>
    <m/>
    <d v="2019-12-18T15:15:05"/>
    <m/>
    <x v="1"/>
    <d v="2020-05-15T00:00:00"/>
    <m/>
    <m/>
    <s v="Build Components"/>
    <s v="Mail Services"/>
    <x v="50"/>
    <m/>
    <m/>
    <m/>
    <m/>
    <m/>
    <m/>
    <m/>
    <m/>
    <s v="S WC / Multi"/>
    <s v="ETN1R9DQQQ"/>
    <s v="N"/>
    <m/>
    <m/>
    <s v="GradBoth"/>
    <s v="SPECIAL TEXT LETTER_x000a__x000a_FOR SPRING:_x000a_-Paragraph after numbered list, change to:_x000a__x000a_&quot;The hand crafted ETSU diploma frame allows your graduate's diploma to slip right in through the back of the frame, without tools or hassles. At no time will you or your graduate need to surrender the diploma or wait for it to be framed. You can continue to enjoy the day and the achievement without delay.&quot;_x000a__x000a_-Add the address to the bottom of the letter:_x000a__x000a_&quot;... or mail the enclosed order form to:_x000a_                DiplomaDisplay_x000a_                3 Graphics Dr_x000a_                PO Box 7599_x000a_                West Trenton, NJ 08628-0599&quot;"/>
    <x v="0"/>
    <s v="N"/>
    <m/>
    <m/>
    <m/>
    <s v="P-TEST"/>
    <x v="48"/>
    <s v="N"/>
    <s v="N"/>
    <m/>
    <s v="OCM"/>
    <n v="180"/>
    <d v="2019-11-12T00:00:00"/>
    <m/>
    <d v="2020-01-29T00:00:00"/>
    <m/>
    <m/>
    <n v="2862"/>
    <m/>
    <m/>
    <m/>
    <m/>
    <d v="2020-02-05T00:00:00"/>
    <n v="2862"/>
    <m/>
    <m/>
    <m/>
    <m/>
    <m/>
    <m/>
    <m/>
    <m/>
    <m/>
    <m/>
    <m/>
    <m/>
    <m/>
    <m/>
    <m/>
    <m/>
    <m/>
    <m/>
    <m/>
    <m/>
    <m/>
    <m/>
    <m/>
    <m/>
    <m/>
    <m/>
    <s v="2020-6"/>
    <m/>
    <s v="Drop Self"/>
    <m/>
    <m/>
    <n v="2862"/>
    <n v="3"/>
    <m/>
    <m/>
    <s v="1-JZJD6"/>
    <s v="N"/>
    <m/>
    <d v="2020-02-05T00:00:00"/>
    <s v="Waiting"/>
    <m/>
    <m/>
    <m/>
    <m/>
    <d v="2020-03-16T00:00:00"/>
    <d v="2020-03-22T00:00:00"/>
    <m/>
    <m/>
    <d v="2020-01-21T00:00:00"/>
    <d v="2020-05-01T00:00:00"/>
    <d v="2020-05-03T00:00:00"/>
    <d v="2020-05-08T00:00:00"/>
    <s v="N"/>
    <m/>
    <s v="Received"/>
    <s v="Committed Signed"/>
    <m/>
    <m/>
    <m/>
    <m/>
    <d v="2019-02-05T00:00:00"/>
    <n v="2338"/>
    <s v="1-JZJD5"/>
    <s v="S WC / Multi"/>
  </r>
  <r>
    <s v="AHETRICK"/>
    <x v="44"/>
    <s v="Milligan College"/>
    <s v="Volleyball Team"/>
    <n v="1920"/>
    <s v="Frames"/>
    <s v="MH1"/>
    <x v="0"/>
    <m/>
    <n v="0"/>
    <n v="218"/>
    <m/>
    <m/>
    <d v="2019-12-02T08:47:39"/>
    <m/>
    <x v="0"/>
    <d v="2020-04-24T00:00:00"/>
    <s v="Label"/>
    <m/>
    <s v="Build Components"/>
    <s v="Mail Services"/>
    <x v="51"/>
    <m/>
    <m/>
    <m/>
    <m/>
    <m/>
    <m/>
    <m/>
    <m/>
    <s v="S Photo / Pen"/>
    <s v="MLG1R9DQQQ"/>
    <s v="N"/>
    <m/>
    <m/>
    <s v="GradBoth"/>
    <s v="TEMPLATE LETTER"/>
    <x v="0"/>
    <s v="N"/>
    <m/>
    <m/>
    <m/>
    <m/>
    <x v="49"/>
    <m/>
    <s v="N"/>
    <m/>
    <s v="OCM"/>
    <n v="180"/>
    <d v="2019-11-13T00:00:00"/>
    <m/>
    <d v="2020-01-29T00:00:00"/>
    <m/>
    <m/>
    <n v="218"/>
    <m/>
    <m/>
    <m/>
    <m/>
    <d v="2020-02-05T00:00:00"/>
    <n v="218"/>
    <m/>
    <m/>
    <m/>
    <m/>
    <m/>
    <m/>
    <m/>
    <m/>
    <m/>
    <m/>
    <m/>
    <m/>
    <m/>
    <m/>
    <m/>
    <m/>
    <m/>
    <m/>
    <m/>
    <m/>
    <m/>
    <m/>
    <m/>
    <m/>
    <m/>
    <m/>
    <s v="2020-6"/>
    <m/>
    <s v="Drop Self"/>
    <m/>
    <m/>
    <n v="218"/>
    <n v="4"/>
    <s v="P#57  1Tray"/>
    <m/>
    <s v="1-JZJJH"/>
    <s v="N"/>
    <m/>
    <d v="2020-02-05T00:00:00"/>
    <s v="Waiting"/>
    <m/>
    <m/>
    <m/>
    <m/>
    <d v="2020-03-06T00:00:00"/>
    <d v="2020-03-16T00:00:00"/>
    <m/>
    <m/>
    <d v="2020-01-14T00:00:00"/>
    <d v="2020-05-01T00:00:00"/>
    <d v="2020-05-04T00:00:00"/>
    <d v="2020-05-07T00:00:00"/>
    <s v="N"/>
    <m/>
    <s v="Received"/>
    <s v="Committed Signed"/>
    <m/>
    <m/>
    <m/>
    <m/>
    <d v="2019-02-08T00:00:00"/>
    <n v="218"/>
    <s v="1-JZJJG"/>
    <s v="S Photo / Pen"/>
  </r>
  <r>
    <s v="MZINK"/>
    <x v="45"/>
    <s v="University of North Carolina at Chapel Hill"/>
    <s v="Residence Hall Association"/>
    <n v="1920"/>
    <s v="Frames"/>
    <s v="SMP"/>
    <x v="0"/>
    <m/>
    <n v="0"/>
    <n v="4929"/>
    <m/>
    <m/>
    <d v="2019-12-18T13:43:13"/>
    <m/>
    <x v="0"/>
    <d v="2020-04-24T00:00:00"/>
    <m/>
    <m/>
    <s v="Build Components"/>
    <s v="Mail Services"/>
    <x v="52"/>
    <m/>
    <s v="None"/>
    <m/>
    <m/>
    <m/>
    <m/>
    <m/>
    <m/>
    <s v="S WC / Multi"/>
    <s v="NCH1R9DQQQ"/>
    <s v="N"/>
    <m/>
    <m/>
    <s v="AllSen"/>
    <s v="SPECIAL TEXT LETTER_x000a_-RE: Use &quot;OUR PROPOSAL FOR HOLIDAYS/GRADUATION&quot;_x000a__x000a_-Use &quot;To the Family of&quot;_x000a__x000a_-Continue to use &quot;The University of North Carolina at Chapel Hill&quot; throughout mailing, no abbreviations_x000a__x000a_-2nd Paragraph, 1st sentence - Change to:_x000a__x000a_&quot;To help solve this problem, RHA collaborates with OCM to hand-craft diploma frames for The University of North Carolina at Chapel Hill Diplomas.&quot;_x000a__x000a_URL: Use   unc.ocm.com/diplomadisplay   but   nch.ocm.com/diplomadisplay  also works"/>
    <x v="0"/>
    <m/>
    <s v="Use &quot;To the Family of:&quot;"/>
    <m/>
    <m/>
    <s v="P-TEST Use &quot;To the Family of:&quot;"/>
    <x v="50"/>
    <s v="N"/>
    <s v="N"/>
    <m/>
    <s v="OCM"/>
    <n v="180"/>
    <d v="2019-11-13T00:00:00"/>
    <m/>
    <d v="2020-01-29T00:00:00"/>
    <m/>
    <m/>
    <n v="4929"/>
    <m/>
    <m/>
    <m/>
    <m/>
    <d v="2020-02-05T00:00:00"/>
    <n v="4929"/>
    <m/>
    <m/>
    <m/>
    <m/>
    <m/>
    <m/>
    <m/>
    <m/>
    <m/>
    <m/>
    <m/>
    <m/>
    <m/>
    <m/>
    <m/>
    <m/>
    <m/>
    <m/>
    <m/>
    <m/>
    <m/>
    <m/>
    <m/>
    <m/>
    <m/>
    <m/>
    <s v="2020-6"/>
    <m/>
    <s v="Drop Self"/>
    <m/>
    <m/>
    <n v="4929"/>
    <n v="1"/>
    <m/>
    <m/>
    <s v="1-JZJLA"/>
    <s v="N"/>
    <m/>
    <d v="2020-02-05T00:00:00"/>
    <s v="Waiting"/>
    <m/>
    <m/>
    <m/>
    <m/>
    <d v="2020-03-07T00:00:00"/>
    <d v="2020-03-15T00:00:00"/>
    <m/>
    <m/>
    <d v="2020-01-08T00:00:00"/>
    <d v="2020-04-24T00:00:00"/>
    <d v="2020-04-27T00:00:00"/>
    <d v="2020-05-05T00:00:00"/>
    <s v="N"/>
    <m/>
    <s v="Sent"/>
    <m/>
    <m/>
    <m/>
    <m/>
    <m/>
    <d v="2019-02-05T00:00:00"/>
    <n v="414"/>
    <s v="1-JZJL9"/>
    <s v="1-4 Control S19"/>
  </r>
  <r>
    <s v="BKOCH"/>
    <x v="46"/>
    <s v="Otterbein University"/>
    <s v="Resident Student Association"/>
    <n v="1920"/>
    <s v="Frames"/>
    <s v="MH1"/>
    <x v="0"/>
    <m/>
    <n v="0"/>
    <n v="511"/>
    <m/>
    <m/>
    <d v="2019-11-21T14:17:27"/>
    <m/>
    <x v="0"/>
    <d v="2020-04-10T00:00:00"/>
    <s v="Label"/>
    <m/>
    <s v="Build Components"/>
    <s v="Mail Services"/>
    <x v="53"/>
    <m/>
    <m/>
    <m/>
    <m/>
    <m/>
    <m/>
    <m/>
    <m/>
    <s v="S WC / Multi"/>
    <s v="OTT1R9DQQQ"/>
    <s v="N"/>
    <m/>
    <m/>
    <s v="AllSen"/>
    <s v="TEMPLATE LETTER"/>
    <x v="0"/>
    <s v="N"/>
    <m/>
    <m/>
    <m/>
    <m/>
    <x v="51"/>
    <s v="N"/>
    <s v="N"/>
    <m/>
    <s v="OCM"/>
    <n v="180"/>
    <d v="2019-11-12T00:00:00"/>
    <m/>
    <d v="2020-01-29T00:00:00"/>
    <m/>
    <m/>
    <n v="511"/>
    <m/>
    <m/>
    <m/>
    <m/>
    <d v="2020-02-05T00:00:00"/>
    <n v="511"/>
    <m/>
    <m/>
    <m/>
    <m/>
    <m/>
    <m/>
    <m/>
    <m/>
    <m/>
    <m/>
    <m/>
    <m/>
    <m/>
    <m/>
    <m/>
    <m/>
    <m/>
    <m/>
    <m/>
    <m/>
    <m/>
    <m/>
    <m/>
    <m/>
    <m/>
    <m/>
    <s v="2020-6"/>
    <m/>
    <s v="Drop Self"/>
    <m/>
    <m/>
    <n v="511"/>
    <n v="3"/>
    <s v="P59"/>
    <m/>
    <s v="1-JZJNV"/>
    <s v="N"/>
    <m/>
    <d v="2020-02-05T00:00:00"/>
    <s v="Waiting"/>
    <m/>
    <m/>
    <m/>
    <m/>
    <d v="2020-03-01T00:00:00"/>
    <d v="2020-03-08T00:00:00"/>
    <m/>
    <m/>
    <d v="2020-01-06T00:00:00"/>
    <d v="2020-04-17T00:00:00"/>
    <d v="2020-04-20T00:00:00"/>
    <d v="2020-04-24T00:00:00"/>
    <s v="N"/>
    <m/>
    <s v="Received"/>
    <s v="Committed Signed"/>
    <m/>
    <m/>
    <m/>
    <m/>
    <d v="2019-02-05T00:00:00"/>
    <n v="511"/>
    <s v="1-JZJNU"/>
    <s v="S WC / Multi"/>
  </r>
  <r>
    <s v="BKOCH"/>
    <x v="46"/>
    <s v="Otterbein University"/>
    <s v="Resident Student Association"/>
    <n v="1920"/>
    <s v="Frames"/>
    <s v="MH1"/>
    <x v="0"/>
    <m/>
    <n v="0"/>
    <n v="56"/>
    <m/>
    <m/>
    <d v="2019-11-21T14:17:33"/>
    <m/>
    <x v="0"/>
    <d v="2020-04-10T00:00:00"/>
    <s v="Label"/>
    <m/>
    <s v="Build Components"/>
    <s v="Mail Services"/>
    <x v="54"/>
    <m/>
    <m/>
    <m/>
    <m/>
    <m/>
    <m/>
    <m/>
    <m/>
    <s v="S WC / Multi"/>
    <s v="OTT1R9DQQQ"/>
    <s v="N"/>
    <m/>
    <m/>
    <s v="GradGrads"/>
    <s v="TEMPLATE LETTER"/>
    <x v="0"/>
    <s v="N"/>
    <m/>
    <m/>
    <m/>
    <m/>
    <x v="52"/>
    <s v="N"/>
    <s v="N"/>
    <m/>
    <s v="OCM"/>
    <n v="180"/>
    <d v="2019-11-12T00:00:00"/>
    <m/>
    <d v="2020-01-29T00:00:00"/>
    <m/>
    <m/>
    <n v="56"/>
    <m/>
    <m/>
    <m/>
    <m/>
    <d v="2020-02-05T00:00:00"/>
    <n v="56"/>
    <m/>
    <m/>
    <m/>
    <m/>
    <m/>
    <m/>
    <m/>
    <m/>
    <m/>
    <m/>
    <m/>
    <m/>
    <m/>
    <m/>
    <m/>
    <m/>
    <m/>
    <m/>
    <m/>
    <m/>
    <m/>
    <m/>
    <m/>
    <m/>
    <m/>
    <m/>
    <s v="2020-6"/>
    <m/>
    <s v="Drop Self"/>
    <m/>
    <m/>
    <n v="56"/>
    <n v="3"/>
    <s v="P61"/>
    <m/>
    <s v="1-JZJO1"/>
    <s v="N"/>
    <m/>
    <d v="2020-02-05T00:00:00"/>
    <s v="Waiting"/>
    <m/>
    <m/>
    <m/>
    <m/>
    <d v="2020-03-01T00:00:00"/>
    <d v="2020-03-08T00:00:00"/>
    <m/>
    <m/>
    <d v="2020-01-06T00:00:00"/>
    <d v="2020-04-17T00:00:00"/>
    <d v="2020-04-20T00:00:00"/>
    <d v="2020-04-24T00:00:00"/>
    <s v="N"/>
    <m/>
    <s v="Received"/>
    <s v="Committed Signed"/>
    <m/>
    <m/>
    <m/>
    <m/>
    <d v="2019-02-05T00:00:00"/>
    <n v="56"/>
    <s v="1-JZJNU"/>
    <s v="S WC / Multi"/>
  </r>
  <r>
    <s v="MFAIRLIE"/>
    <x v="47"/>
    <s v="Point Park University"/>
    <s v="University Honors Program"/>
    <n v="1920"/>
    <s v="Frames"/>
    <s v="AHL"/>
    <x v="0"/>
    <m/>
    <n v="0"/>
    <n v="877"/>
    <m/>
    <m/>
    <d v="2019-11-25T16:49:40"/>
    <m/>
    <x v="0"/>
    <d v="2020-04-10T00:00:00"/>
    <m/>
    <m/>
    <s v="Build Components"/>
    <s v="Mail Services"/>
    <x v="55"/>
    <m/>
    <m/>
    <m/>
    <m/>
    <m/>
    <m/>
    <m/>
    <m/>
    <s v="S Photo"/>
    <s v="PPC1D9DQQQ"/>
    <s v="N"/>
    <m/>
    <m/>
    <s v="GradSen"/>
    <s v="SPECIAL TEXT LETTER_x000a__x000a_Special Text:_x000a_-Salutation, change to: Family and Friends of Graduating Seniors_x000a__x000a_-1st paragraph, 1st sentence, change: &quot;For parents looking....&quot; to:_x000a__x000a_&quot;For family members and friends looking....&quot;_x000a__x000a_-2nd paragraph, 1st sentence, remove: &quot;last year&quot;_x000a__x000a_-3rd paragrph, 2nd sentence, change: &quot;their&quot; to &quot;his or her&quot;_x000a__x000a_-4th paragrph, 1st sentence, change: &quot;Parents, spouses, children and grandparents (and friends too)&quot;_x000a__x000a_Holiday letter Change &quot;... 100% satisfaction guarantee, if you are not...&quot; to &quot;... 100% satisfaction guarantee. If you are not...&quot; _x000a__x000a_-Above P.S. paragraph, add:_x000a__x000a_&quot;DiplomaDisplay graciously donates a portion of the proceeds from your order to defray costs of Honors Program programming and student travel.&quot;_x000a__x000a_Add doctoral degree frame to order form and web. Check prices before print."/>
    <x v="0"/>
    <s v="N"/>
    <s v="Use &quot;To the Family of:&quot;"/>
    <m/>
    <m/>
    <s v="Use &quot;To the Family of:&quot;"/>
    <x v="53"/>
    <s v="N"/>
    <s v="N"/>
    <m/>
    <s v="OCM"/>
    <n v="180"/>
    <d v="2019-11-12T00:00:00"/>
    <m/>
    <d v="2020-01-29T00:00:00"/>
    <m/>
    <m/>
    <n v="877"/>
    <m/>
    <m/>
    <m/>
    <m/>
    <d v="2020-02-05T00:00:00"/>
    <n v="877"/>
    <m/>
    <m/>
    <m/>
    <m/>
    <m/>
    <m/>
    <m/>
    <m/>
    <m/>
    <m/>
    <m/>
    <m/>
    <m/>
    <m/>
    <m/>
    <m/>
    <m/>
    <m/>
    <m/>
    <m/>
    <m/>
    <m/>
    <m/>
    <m/>
    <m/>
    <m/>
    <s v="2020-6"/>
    <m/>
    <s v="Drop Self"/>
    <m/>
    <m/>
    <n v="877"/>
    <n v="3"/>
    <m/>
    <m/>
    <s v="1-JZJOP"/>
    <s v="N"/>
    <m/>
    <d v="2020-02-05T00:00:00"/>
    <s v="Waiting"/>
    <m/>
    <m/>
    <m/>
    <m/>
    <d v="2020-02-23T00:00:00"/>
    <d v="2020-03-01T00:00:00"/>
    <m/>
    <m/>
    <d v="2020-01-04T00:00:00"/>
    <d v="2020-04-20T00:00:00"/>
    <d v="2020-04-21T00:00:00"/>
    <d v="2020-04-24T00:00:00"/>
    <s v="N"/>
    <m/>
    <s v="Received"/>
    <s v="Committed Signed"/>
    <m/>
    <m/>
    <m/>
    <m/>
    <d v="2019-02-05T00:00:00"/>
    <n v="877"/>
    <s v="1-JZJOO"/>
    <s v="S Photo"/>
  </r>
  <r>
    <s v="BKOCH"/>
    <x v="48"/>
    <s v="Radford University"/>
    <s v="R.U. Ambassadors"/>
    <n v="1920"/>
    <s v="Frames"/>
    <s v="MH1"/>
    <x v="0"/>
    <m/>
    <n v="0"/>
    <n v="2080"/>
    <m/>
    <m/>
    <d v="2019-12-18T14:14:56"/>
    <m/>
    <x v="0"/>
    <d v="2020-04-24T00:00:00"/>
    <m/>
    <m/>
    <s v="Build Components"/>
    <s v="Mail Services"/>
    <x v="56"/>
    <m/>
    <s v="Spring"/>
    <m/>
    <m/>
    <m/>
    <m/>
    <m/>
    <m/>
    <s v="S Photo / Pen"/>
    <s v="RAD1R9DQQQ"/>
    <s v="N"/>
    <m/>
    <m/>
    <s v="GradBoth"/>
    <s v="1920 Sponsor Change from Megan McDonaugh to Andre Ragsdale_x000a__x000a_NOTE FOR 1920 - Reduce RAD DD mail size to 2,100 for both the Holiday &amp; Spring (&amp; B) distributions._x000a_SPECIAL LETTER_x000a_Change parent to families throughout letter"/>
    <x v="0"/>
    <s v="N"/>
    <s v="TEST 1"/>
    <m/>
    <m/>
    <s v="P-TEST"/>
    <x v="54"/>
    <s v="N"/>
    <s v="N"/>
    <m/>
    <s v="OCM"/>
    <n v="180"/>
    <d v="2019-11-13T00:00:00"/>
    <m/>
    <d v="2020-01-29T00:00:00"/>
    <m/>
    <m/>
    <n v="2080"/>
    <m/>
    <m/>
    <m/>
    <m/>
    <d v="2020-02-05T00:00:00"/>
    <n v="2080"/>
    <m/>
    <m/>
    <m/>
    <m/>
    <m/>
    <m/>
    <m/>
    <m/>
    <m/>
    <m/>
    <m/>
    <m/>
    <m/>
    <m/>
    <m/>
    <m/>
    <m/>
    <m/>
    <m/>
    <m/>
    <m/>
    <m/>
    <m/>
    <m/>
    <m/>
    <m/>
    <s v="2020-6"/>
    <m/>
    <s v="Drop Self"/>
    <m/>
    <m/>
    <n v="2080"/>
    <n v="1"/>
    <m/>
    <m/>
    <s v="1-JZJPI"/>
    <s v="N"/>
    <m/>
    <d v="2020-02-05T00:00:00"/>
    <s v="Waiting"/>
    <m/>
    <m/>
    <m/>
    <m/>
    <d v="2020-03-07T00:00:00"/>
    <d v="2020-03-15T00:00:00"/>
    <m/>
    <m/>
    <d v="2020-01-21T00:00:00"/>
    <d v="2020-05-01T00:00:00"/>
    <d v="2020-05-04T00:00:00"/>
    <d v="2020-05-07T00:00:00"/>
    <s v="N"/>
    <m/>
    <s v="Received"/>
    <s v="Committed Signed"/>
    <m/>
    <m/>
    <m/>
    <m/>
    <d v="2019-02-05T00:00:00"/>
    <n v="694"/>
    <s v="1-JZJPH"/>
    <s v="1-4 Control S19"/>
  </r>
  <r>
    <s v="MZINK"/>
    <x v="49"/>
    <s v="San Francisco State University"/>
    <s v="Alumni Association"/>
    <n v="1920"/>
    <s v="Frames"/>
    <s v="MH1"/>
    <x v="0"/>
    <m/>
    <n v="0"/>
    <n v="1100"/>
    <m/>
    <m/>
    <d v="2019-12-17T15:46:14"/>
    <m/>
    <x v="1"/>
    <d v="2020-05-01T00:00:00"/>
    <m/>
    <m/>
    <s v="Build Components"/>
    <s v="Mail Services"/>
    <x v="57"/>
    <m/>
    <m/>
    <m/>
    <m/>
    <m/>
    <m/>
    <m/>
    <m/>
    <s v="S WC / Multi"/>
    <s v="SFS1D9DQQQ"/>
    <s v="N"/>
    <m/>
    <m/>
    <s v="GradSen"/>
    <s v="NOTE FOR 1920 - SFS would like to have a #3 distribution built for 100 brochures (Frames)_x000a__x000a_SPECIAL LETTER - Reuse 1819 letter_x000a_"/>
    <x v="0"/>
    <s v="N"/>
    <m/>
    <m/>
    <m/>
    <s v="P-TEST"/>
    <x v="55"/>
    <s v="N"/>
    <s v="N"/>
    <m/>
    <s v="OCM"/>
    <n v="180"/>
    <d v="2019-11-13T00:00:00"/>
    <m/>
    <d v="2020-01-29T00:00:00"/>
    <m/>
    <m/>
    <n v="1100"/>
    <m/>
    <m/>
    <m/>
    <m/>
    <d v="2020-02-05T00:00:00"/>
    <n v="1100"/>
    <m/>
    <m/>
    <m/>
    <m/>
    <m/>
    <m/>
    <m/>
    <m/>
    <m/>
    <m/>
    <m/>
    <m/>
    <m/>
    <m/>
    <m/>
    <m/>
    <m/>
    <m/>
    <m/>
    <m/>
    <m/>
    <m/>
    <m/>
    <m/>
    <m/>
    <m/>
    <s v="2020-6"/>
    <m/>
    <s v="Drop Self"/>
    <m/>
    <m/>
    <n v="1100"/>
    <n v="2"/>
    <m/>
    <m/>
    <s v="1-JZJQS"/>
    <s v="N"/>
    <m/>
    <d v="2020-02-05T00:00:00"/>
    <s v="Waiting"/>
    <m/>
    <m/>
    <m/>
    <m/>
    <d v="2020-03-23T00:00:00"/>
    <d v="2020-03-28T00:00:00"/>
    <m/>
    <m/>
    <d v="2020-01-23T00:00:00"/>
    <d v="2020-05-14T00:00:00"/>
    <d v="2020-05-15T00:00:00"/>
    <d v="2020-05-21T00:00:00"/>
    <s v="N"/>
    <m/>
    <s v="Received"/>
    <s v="Committed Signed"/>
    <m/>
    <m/>
    <m/>
    <m/>
    <d v="2019-02-19T00:00:00"/>
    <n v="366"/>
    <s v="1-JZJQR"/>
    <s v="1-4 Control S19"/>
  </r>
  <r>
    <s v="MZINK"/>
    <x v="49"/>
    <s v="San Francisco State University"/>
    <s v="Alumni Association"/>
    <n v="1920"/>
    <s v="Frames"/>
    <s v="MH1"/>
    <x v="0"/>
    <m/>
    <n v="0"/>
    <n v="255"/>
    <m/>
    <m/>
    <d v="2019-12-17T15:46:22"/>
    <m/>
    <x v="1"/>
    <d v="2020-05-01T00:00:00"/>
    <m/>
    <m/>
    <s v="Build Components"/>
    <s v="Mail Services"/>
    <x v="58"/>
    <m/>
    <m/>
    <m/>
    <m/>
    <m/>
    <m/>
    <m/>
    <m/>
    <s v="S WC / Multi"/>
    <s v="SFS1D9DQQQ"/>
    <s v="N"/>
    <m/>
    <m/>
    <s v="GradGrads"/>
    <s v="NOTE FOR 1920 - SFS would like to have a #3 distribution built for 100 brochures (Frames)_x000a__x000a_SPECIAL LETTER - Reuse 1819 letter_x000a_"/>
    <x v="0"/>
    <s v="N"/>
    <m/>
    <m/>
    <m/>
    <s v="P-TEST"/>
    <x v="56"/>
    <s v="N"/>
    <s v="N"/>
    <m/>
    <s v="OCM"/>
    <n v="180"/>
    <d v="2019-11-13T00:00:00"/>
    <m/>
    <d v="2020-01-29T00:00:00"/>
    <m/>
    <m/>
    <n v="255"/>
    <m/>
    <m/>
    <m/>
    <m/>
    <d v="2020-02-05T00:00:00"/>
    <n v="255"/>
    <m/>
    <m/>
    <m/>
    <m/>
    <m/>
    <m/>
    <m/>
    <m/>
    <m/>
    <m/>
    <m/>
    <m/>
    <m/>
    <m/>
    <m/>
    <m/>
    <m/>
    <m/>
    <m/>
    <m/>
    <m/>
    <m/>
    <m/>
    <m/>
    <m/>
    <m/>
    <s v="2020-6"/>
    <m/>
    <s v="Drop Self"/>
    <m/>
    <m/>
    <n v="255"/>
    <n v="2"/>
    <m/>
    <m/>
    <s v="1-K6GSS"/>
    <s v="N"/>
    <m/>
    <d v="2020-02-05T00:00:00"/>
    <s v="Waiting"/>
    <m/>
    <m/>
    <m/>
    <m/>
    <d v="2020-03-23T00:00:00"/>
    <d v="2020-03-28T00:00:00"/>
    <m/>
    <m/>
    <d v="2020-01-23T00:00:00"/>
    <d v="2020-05-14T00:00:00"/>
    <d v="2020-05-15T00:00:00"/>
    <d v="2020-05-21T00:00:00"/>
    <s v="N"/>
    <m/>
    <s v="Received"/>
    <s v="Committed Signed"/>
    <m/>
    <m/>
    <m/>
    <m/>
    <m/>
    <m/>
    <s v="1-JZJQR"/>
    <s v="1-4 Control S19"/>
  </r>
  <r>
    <s v="RSCHAEFFER"/>
    <x v="50"/>
    <s v="University of Maryland Baltimore County"/>
    <s v="Resident Student Association"/>
    <n v="1920"/>
    <s v="Frames"/>
    <s v="MH1"/>
    <x v="0"/>
    <m/>
    <n v="0"/>
    <n v="786"/>
    <m/>
    <m/>
    <d v="2019-11-25T14:41:22"/>
    <m/>
    <x v="0"/>
    <d v="2020-05-01T00:00:00"/>
    <s v="Label"/>
    <m/>
    <s v="Build Components"/>
    <s v="Mail Services"/>
    <x v="59"/>
    <m/>
    <m/>
    <m/>
    <m/>
    <m/>
    <m/>
    <m/>
    <m/>
    <s v="S WC / Multi"/>
    <s v="UMB1R9DQQQ"/>
    <s v="N"/>
    <m/>
    <m/>
    <s v="AllSen"/>
    <s v="TEMPLATE LETTER"/>
    <x v="0"/>
    <s v="N"/>
    <m/>
    <m/>
    <m/>
    <m/>
    <x v="57"/>
    <m/>
    <s v="N"/>
    <m/>
    <s v="OCM"/>
    <n v="180"/>
    <d v="2019-11-12T00:00:00"/>
    <m/>
    <d v="2020-01-29T00:00:00"/>
    <m/>
    <m/>
    <n v="786"/>
    <m/>
    <m/>
    <m/>
    <m/>
    <d v="2020-02-05T00:00:00"/>
    <n v="786"/>
    <m/>
    <m/>
    <m/>
    <m/>
    <m/>
    <m/>
    <m/>
    <m/>
    <m/>
    <m/>
    <m/>
    <m/>
    <m/>
    <m/>
    <m/>
    <m/>
    <m/>
    <m/>
    <m/>
    <m/>
    <m/>
    <m/>
    <m/>
    <m/>
    <m/>
    <m/>
    <s v="2020-6"/>
    <m/>
    <s v="Drop Self"/>
    <m/>
    <m/>
    <n v="786"/>
    <n v="3"/>
    <s v="P#57  2 1/2 Trays"/>
    <m/>
    <s v="1-JZJYJ"/>
    <s v="N"/>
    <m/>
    <d v="2020-02-05T00:00:00"/>
    <s v="Waiting"/>
    <m/>
    <m/>
    <m/>
    <m/>
    <d v="2020-03-15T00:00:00"/>
    <d v="2020-03-22T00:00:00"/>
    <m/>
    <m/>
    <d v="2020-01-27T00:00:00"/>
    <d v="2020-05-12T00:00:00"/>
    <d v="2020-05-14T00:00:00"/>
    <d v="2020-05-20T00:00:00"/>
    <s v="N"/>
    <m/>
    <s v="Sent"/>
    <m/>
    <m/>
    <m/>
    <m/>
    <m/>
    <d v="2019-02-05T00:00:00"/>
    <n v="786"/>
    <s v="1-JZJYI"/>
    <s v="S WC / Multi"/>
  </r>
  <r>
    <s v="MZINK"/>
    <x v="51"/>
    <s v="University of Maryland"/>
    <s v="U. Maryland Alumni Association"/>
    <n v="1920"/>
    <s v="Frames"/>
    <s v="MH1"/>
    <x v="0"/>
    <m/>
    <n v="0"/>
    <n v="6379"/>
    <m/>
    <m/>
    <d v="2019-11-26T17:17:44"/>
    <m/>
    <x v="1"/>
    <d v="2020-05-08T00:00:00"/>
    <s v="Label"/>
    <m/>
    <s v="Build Components"/>
    <s v="Mail Services"/>
    <x v="60"/>
    <m/>
    <s v="None"/>
    <m/>
    <m/>
    <m/>
    <m/>
    <m/>
    <m/>
    <s v="S WC / Multi"/>
    <s v="UMD1R9DQQQ"/>
    <s v="N"/>
    <m/>
    <m/>
    <s v="GradSen"/>
    <s v="SPECIAL LETTER _x000a_SPECIAL TEASER Use: Graduation Information Enclosed_x000a_1920 Sponsor Change: Jim Spencer '90 (just use name, no sig)_x000a__x000a_Special Text:_x000a_-OBDs end with number, not &quot;th&quot;_x000a_"/>
    <x v="0"/>
    <m/>
    <s v="SPECIAL TEASER Use: Graduation Information Enclosed"/>
    <m/>
    <m/>
    <s v="SPECIAL TEASER Use: Graduation Information Enclosed"/>
    <x v="58"/>
    <m/>
    <s v="N"/>
    <m/>
    <s v="OCM"/>
    <n v="180"/>
    <d v="2019-11-12T00:00:00"/>
    <m/>
    <d v="2020-01-29T00:00:00"/>
    <m/>
    <m/>
    <n v="6379"/>
    <m/>
    <m/>
    <m/>
    <m/>
    <d v="2020-02-05T00:00:00"/>
    <n v="6379"/>
    <m/>
    <m/>
    <m/>
    <m/>
    <m/>
    <m/>
    <m/>
    <m/>
    <m/>
    <m/>
    <m/>
    <m/>
    <m/>
    <m/>
    <m/>
    <m/>
    <m/>
    <m/>
    <m/>
    <m/>
    <m/>
    <m/>
    <m/>
    <m/>
    <m/>
    <m/>
    <s v="2020-6"/>
    <m/>
    <s v="Drop Self"/>
    <m/>
    <m/>
    <n v="6379"/>
    <n v="1"/>
    <s v="P#64  22 Trays"/>
    <m/>
    <s v="1-JZJYQ"/>
    <s v="N"/>
    <m/>
    <d v="2020-02-05T00:00:00"/>
    <s v="Waiting"/>
    <m/>
    <m/>
    <m/>
    <m/>
    <d v="2020-03-15T00:00:00"/>
    <d v="2020-03-22T00:00:00"/>
    <m/>
    <m/>
    <d v="2020-01-27T00:00:00"/>
    <d v="2020-05-12T00:00:00"/>
    <d v="2020-05-14T00:00:00"/>
    <d v="2020-05-20T00:00:00"/>
    <s v="N"/>
    <m/>
    <s v="Received"/>
    <s v="Committed Signed"/>
    <m/>
    <m/>
    <m/>
    <m/>
    <d v="2019-02-13T00:00:00"/>
    <n v="6379"/>
    <s v="1-JZJYP"/>
    <s v="S WC / Multi"/>
  </r>
  <r>
    <s v="MZINK"/>
    <x v="51"/>
    <s v="University of Maryland"/>
    <s v="U. Maryland Alumni Association"/>
    <n v="1920"/>
    <s v="Frames"/>
    <s v="MH1"/>
    <x v="0"/>
    <m/>
    <n v="0"/>
    <n v="424"/>
    <m/>
    <m/>
    <d v="2019-11-26T17:17:49"/>
    <m/>
    <x v="1"/>
    <d v="2020-05-08T00:00:00"/>
    <s v="Label"/>
    <m/>
    <s v="Build Components"/>
    <s v="Mail Services"/>
    <x v="61"/>
    <m/>
    <s v="None"/>
    <m/>
    <m/>
    <m/>
    <m/>
    <m/>
    <m/>
    <s v="S WC / Multi"/>
    <s v="UMD1R9DQQQ"/>
    <s v="N"/>
    <m/>
    <m/>
    <s v="GradGrads"/>
    <s v="SPECIAL LETTER _x000a_SPECIAL TEASER Use: Graduation Information Enclosed_x000a_1920 Sponsor Change: Jim Spencer '90 (just use name, no sig)_x000a__x000a_Special Text:_x000a_-OBDs end with number, not &quot;th&quot;_x000a_"/>
    <x v="0"/>
    <m/>
    <s v="SPECIAL TEASER Use: Graduation Information Enclosed"/>
    <m/>
    <m/>
    <s v="SPECIAL TEASER Use: Graduation Information Enclosed"/>
    <x v="59"/>
    <m/>
    <s v="N"/>
    <m/>
    <s v="OCM"/>
    <n v="180"/>
    <d v="2019-11-12T00:00:00"/>
    <m/>
    <d v="2020-01-29T00:00:00"/>
    <m/>
    <m/>
    <n v="424"/>
    <m/>
    <m/>
    <m/>
    <m/>
    <d v="2020-02-05T00:00:00"/>
    <n v="424"/>
    <m/>
    <m/>
    <m/>
    <m/>
    <m/>
    <m/>
    <m/>
    <m/>
    <m/>
    <m/>
    <m/>
    <m/>
    <m/>
    <m/>
    <m/>
    <m/>
    <m/>
    <m/>
    <m/>
    <m/>
    <m/>
    <m/>
    <m/>
    <m/>
    <m/>
    <m/>
    <s v="2020-6"/>
    <m/>
    <s v="Drop Self"/>
    <m/>
    <m/>
    <n v="424"/>
    <n v="1"/>
    <s v="P#65  1 1/2 Trays"/>
    <m/>
    <s v="1-JZJYW"/>
    <s v="N"/>
    <m/>
    <d v="2020-02-05T00:00:00"/>
    <s v="Waiting"/>
    <m/>
    <m/>
    <m/>
    <m/>
    <d v="2020-03-15T00:00:00"/>
    <d v="2020-03-22T00:00:00"/>
    <m/>
    <m/>
    <d v="2020-01-27T00:00:00"/>
    <d v="2020-05-12T00:00:00"/>
    <d v="2020-05-14T00:00:00"/>
    <d v="2020-05-20T00:00:00"/>
    <s v="N"/>
    <m/>
    <s v="Received"/>
    <s v="Committed Signed"/>
    <m/>
    <m/>
    <m/>
    <m/>
    <d v="2019-03-04T00:00:00"/>
    <n v="424"/>
    <s v="1-JZJYP"/>
    <s v="S WC / Multi"/>
  </r>
  <r>
    <s v="AANTHONY"/>
    <x v="52"/>
    <s v="West Chester University"/>
    <s v="WCU Alumni Association"/>
    <n v="1920"/>
    <s v="Frames"/>
    <s v="AHL"/>
    <x v="0"/>
    <m/>
    <n v="0"/>
    <n v="1784"/>
    <m/>
    <m/>
    <d v="2019-12-17T15:47:53"/>
    <m/>
    <x v="0"/>
    <d v="2020-04-24T00:00:00"/>
    <m/>
    <m/>
    <s v="Build Components"/>
    <s v="Mail Services"/>
    <x v="62"/>
    <m/>
    <m/>
    <m/>
    <m/>
    <m/>
    <m/>
    <m/>
    <m/>
    <s v="S WC / Multi"/>
    <s v="WCH1R9DQQQ"/>
    <s v="N"/>
    <m/>
    <m/>
    <s v="GradSen"/>
    <s v="TEMPLATE LETTER_x000a__x000a_1920 Sponsor change: Change signer org to: &quot;WCU Alumni Association&quot;_x000a__x000a_1920 Letterhead edit: Change WCU Alumni Relations to: &quot;Office of Alumni Relations&quot; -- on letter and envelope"/>
    <x v="0"/>
    <s v="N"/>
    <m/>
    <m/>
    <m/>
    <s v="P-TEST"/>
    <x v="60"/>
    <s v="N"/>
    <s v="N"/>
    <m/>
    <s v="OCM"/>
    <n v="180"/>
    <d v="2019-11-12T00:00:00"/>
    <m/>
    <d v="2020-01-29T00:00:00"/>
    <m/>
    <m/>
    <n v="1784"/>
    <m/>
    <m/>
    <m/>
    <m/>
    <d v="2020-02-05T00:00:00"/>
    <n v="1784"/>
    <m/>
    <m/>
    <m/>
    <m/>
    <m/>
    <m/>
    <m/>
    <m/>
    <m/>
    <m/>
    <m/>
    <m/>
    <m/>
    <m/>
    <m/>
    <m/>
    <m/>
    <m/>
    <m/>
    <m/>
    <m/>
    <m/>
    <m/>
    <m/>
    <m/>
    <m/>
    <s v="2020-6"/>
    <m/>
    <s v="Drop Self"/>
    <m/>
    <m/>
    <n v="1784"/>
    <n v="1"/>
    <m/>
    <m/>
    <s v="1-JZK3M"/>
    <s v="N"/>
    <m/>
    <d v="2020-02-05T00:00:00"/>
    <s v="Waiting"/>
    <m/>
    <m/>
    <m/>
    <m/>
    <d v="2020-03-08T00:00:00"/>
    <d v="2020-03-15T00:00:00"/>
    <m/>
    <m/>
    <d v="2020-01-21T00:00:00"/>
    <d v="2020-05-04T00:00:00"/>
    <d v="2020-05-05T00:00:00"/>
    <d v="2020-05-09T00:00:00"/>
    <s v="N"/>
    <m/>
    <s v="Received"/>
    <s v="Committed Signed"/>
    <m/>
    <m/>
    <m/>
    <m/>
    <d v="2019-02-05T00:00:00"/>
    <n v="595"/>
    <s v="1-JZK3L"/>
    <s v="1-4 Control S19"/>
  </r>
  <r>
    <s v="AANTHONY"/>
    <x v="52"/>
    <s v="West Chester University"/>
    <s v="WCU Alumni Association"/>
    <n v="1920"/>
    <s v="Frames"/>
    <s v="AHL"/>
    <x v="0"/>
    <m/>
    <n v="0"/>
    <n v="386"/>
    <m/>
    <m/>
    <d v="2019-12-17T15:47:58"/>
    <m/>
    <x v="0"/>
    <d v="2020-04-24T00:00:00"/>
    <m/>
    <m/>
    <s v="Build Components"/>
    <s v="Mail Services"/>
    <x v="63"/>
    <m/>
    <m/>
    <m/>
    <m/>
    <m/>
    <m/>
    <m/>
    <m/>
    <s v="S WC / Multi"/>
    <s v="WCH1R9DQQQ"/>
    <s v="N"/>
    <m/>
    <m/>
    <s v="GradGrads"/>
    <s v="TEMPLATE LETTER_x000a__x000a_1920 Sponsor change: Change signer org to: &quot;WCU Alumni Association&quot;_x000a__x000a_1920 Letterhead edit: Change WCU Alumni Relations to: &quot;Office of Alumni Relations&quot; -- on letter and envelope"/>
    <x v="0"/>
    <s v="N"/>
    <m/>
    <m/>
    <m/>
    <s v="P-TEST"/>
    <x v="61"/>
    <s v="N"/>
    <s v="N"/>
    <m/>
    <s v="OCM"/>
    <n v="180"/>
    <d v="2019-11-12T00:00:00"/>
    <m/>
    <d v="2020-01-29T00:00:00"/>
    <m/>
    <m/>
    <n v="386"/>
    <m/>
    <m/>
    <m/>
    <m/>
    <d v="2020-02-05T00:00:00"/>
    <n v="386"/>
    <m/>
    <m/>
    <m/>
    <m/>
    <m/>
    <m/>
    <m/>
    <m/>
    <m/>
    <m/>
    <m/>
    <m/>
    <m/>
    <m/>
    <m/>
    <m/>
    <m/>
    <m/>
    <m/>
    <m/>
    <m/>
    <m/>
    <m/>
    <m/>
    <m/>
    <m/>
    <s v="2020-6"/>
    <m/>
    <s v="Drop Self"/>
    <m/>
    <m/>
    <n v="386"/>
    <n v="1"/>
    <m/>
    <m/>
    <s v="1-K68JK"/>
    <s v="N"/>
    <m/>
    <d v="2020-02-05T00:00:00"/>
    <s v="Waiting"/>
    <m/>
    <m/>
    <m/>
    <m/>
    <d v="2020-03-08T00:00:00"/>
    <d v="2020-03-15T00:00:00"/>
    <m/>
    <m/>
    <d v="2020-01-21T00:00:00"/>
    <d v="2020-05-04T00:00:00"/>
    <d v="2020-05-05T00:00:00"/>
    <d v="2020-05-09T00:00:00"/>
    <s v="N"/>
    <m/>
    <s v="Received"/>
    <s v="Committed Signed"/>
    <m/>
    <m/>
    <m/>
    <m/>
    <m/>
    <m/>
    <s v="1-JZK3L"/>
    <s v="1-4 Control S19"/>
  </r>
  <r>
    <s v="RSCHAEFFER"/>
    <x v="53"/>
    <s v="Wright State University"/>
    <s v="Office of Alumni Relations"/>
    <n v="1920"/>
    <s v="Frames"/>
    <s v="MH1"/>
    <x v="0"/>
    <m/>
    <n v="0"/>
    <n v="397"/>
    <m/>
    <m/>
    <d v="2019-11-25T15:46:58"/>
    <m/>
    <x v="0"/>
    <d v="2020-04-10T00:00:00"/>
    <s v="Label"/>
    <m/>
    <s v="Build Components"/>
    <s v="Mail Services"/>
    <x v="64"/>
    <m/>
    <s v="None"/>
    <m/>
    <m/>
    <m/>
    <m/>
    <m/>
    <m/>
    <s v="S WC / Multi"/>
    <s v="WRI1S9DQQQ"/>
    <s v="N"/>
    <m/>
    <m/>
    <s v="GradSen"/>
    <s v="TEMPLATE LETTER_x000a_For Ugrad letter: Use To the Family of:_x000a_Special Pricing"/>
    <x v="0"/>
    <s v="N"/>
    <s v="Use &quot;To the Family of:&quot;"/>
    <m/>
    <m/>
    <s v="Use &quot;To the Family of:&quot;"/>
    <x v="62"/>
    <s v="N"/>
    <s v="N"/>
    <m/>
    <s v="OCM"/>
    <n v="180"/>
    <d v="2019-11-12T00:00:00"/>
    <m/>
    <d v="2020-01-29T00:00:00"/>
    <m/>
    <m/>
    <n v="397"/>
    <m/>
    <m/>
    <m/>
    <m/>
    <d v="2020-02-05T00:00:00"/>
    <n v="397"/>
    <m/>
    <m/>
    <m/>
    <m/>
    <m/>
    <m/>
    <m/>
    <m/>
    <m/>
    <m/>
    <m/>
    <m/>
    <m/>
    <m/>
    <m/>
    <m/>
    <m/>
    <m/>
    <m/>
    <m/>
    <m/>
    <m/>
    <m/>
    <m/>
    <m/>
    <m/>
    <s v="2020-6"/>
    <m/>
    <s v="Drop Self"/>
    <m/>
    <m/>
    <n v="397"/>
    <n v="2"/>
    <s v="P59"/>
    <m/>
    <s v="1-JZK5R"/>
    <s v="N"/>
    <m/>
    <d v="2020-02-05T00:00:00"/>
    <s v="Waiting"/>
    <m/>
    <m/>
    <m/>
    <m/>
    <d v="2020-03-01T00:00:00"/>
    <d v="2020-03-08T00:00:00"/>
    <m/>
    <m/>
    <d v="2020-01-13T00:00:00"/>
    <d v="2020-04-25T00:00:00"/>
    <d v="2020-04-27T00:00:00"/>
    <d v="2020-05-01T00:00:00"/>
    <s v="N"/>
    <m/>
    <s v="Received"/>
    <s v="Committed Signed"/>
    <s v="CommittedSigned"/>
    <m/>
    <m/>
    <m/>
    <d v="2019-02-05T00:00:00"/>
    <n v="397"/>
    <s v="1-JZK5Q"/>
    <s v="S WC / Multi"/>
  </r>
  <r>
    <s v="RSCHAEFFER"/>
    <x v="53"/>
    <s v="Wright State University"/>
    <s v="Office of Alumni Relations"/>
    <n v="1920"/>
    <s v="Frames"/>
    <s v="MH1"/>
    <x v="0"/>
    <m/>
    <n v="0"/>
    <n v="366"/>
    <m/>
    <m/>
    <d v="2019-11-25T15:47:04"/>
    <m/>
    <x v="0"/>
    <d v="2020-04-10T00:00:00"/>
    <s v="Label"/>
    <m/>
    <s v="Build Components"/>
    <s v="Mail Services"/>
    <x v="65"/>
    <m/>
    <s v="None"/>
    <m/>
    <m/>
    <m/>
    <m/>
    <m/>
    <m/>
    <s v="S WC / Multi"/>
    <s v="WRI1S9DQQQ"/>
    <s v="N"/>
    <m/>
    <m/>
    <s v="GradGrads"/>
    <s v="TEMPLATE LETTER_x000a_For Ugrad letter: Use To the Family of:_x000a_Special Pricing"/>
    <x v="0"/>
    <s v="N"/>
    <m/>
    <m/>
    <m/>
    <m/>
    <x v="63"/>
    <s v="N"/>
    <s v="N"/>
    <m/>
    <s v="OCM"/>
    <n v="180"/>
    <d v="2019-11-12T00:00:00"/>
    <m/>
    <d v="2020-01-29T00:00:00"/>
    <m/>
    <m/>
    <n v="366"/>
    <m/>
    <m/>
    <m/>
    <m/>
    <d v="2020-02-05T00:00:00"/>
    <n v="366"/>
    <m/>
    <m/>
    <m/>
    <m/>
    <m/>
    <m/>
    <m/>
    <m/>
    <m/>
    <m/>
    <m/>
    <m/>
    <m/>
    <m/>
    <m/>
    <m/>
    <m/>
    <m/>
    <m/>
    <m/>
    <m/>
    <m/>
    <m/>
    <m/>
    <m/>
    <m/>
    <s v="2020-6"/>
    <m/>
    <s v="Drop Self"/>
    <m/>
    <m/>
    <n v="366"/>
    <n v="2"/>
    <s v="P63"/>
    <m/>
    <s v="1-JZK5X"/>
    <s v="N"/>
    <m/>
    <d v="2020-02-05T00:00:00"/>
    <s v="Waiting"/>
    <m/>
    <m/>
    <m/>
    <m/>
    <d v="2020-03-01T00:00:00"/>
    <d v="2020-03-08T00:00:00"/>
    <m/>
    <m/>
    <d v="2020-01-13T00:00:00"/>
    <d v="2020-04-25T00:00:00"/>
    <d v="2020-04-27T00:00:00"/>
    <d v="2020-05-01T00:00:00"/>
    <s v="N"/>
    <m/>
    <s v="Received"/>
    <s v="Committed Signed"/>
    <s v="CommittedSigned"/>
    <m/>
    <m/>
    <m/>
    <d v="2019-02-05T00:00:00"/>
    <n v="366"/>
    <s v="1-JZK5Q"/>
    <s v="S WC / Multi"/>
  </r>
  <r>
    <s v="JCURRAN"/>
    <x v="54"/>
    <s v="Yale University"/>
    <s v="Yale Associated Student Agencies"/>
    <n v="1920"/>
    <s v="Frames"/>
    <s v="MH1"/>
    <x v="0"/>
    <m/>
    <n v="0"/>
    <n v="1132"/>
    <m/>
    <m/>
    <d v="2019-12-18T12:17:51"/>
    <m/>
    <x v="1"/>
    <d v="2020-05-01T00:00:00"/>
    <m/>
    <m/>
    <s v="Build Components"/>
    <s v="Mail Services"/>
    <x v="66"/>
    <m/>
    <s v="None"/>
    <m/>
    <m/>
    <m/>
    <m/>
    <m/>
    <m/>
    <s v="S WC / Multi"/>
    <s v="YLU1W9DQQQ"/>
    <s v="N"/>
    <m/>
    <m/>
    <s v="GradSen"/>
    <s v="SPECIAL LETTER"/>
    <x v="0"/>
    <m/>
    <m/>
    <m/>
    <m/>
    <s v="P-TEST"/>
    <x v="64"/>
    <s v="N"/>
    <s v="N"/>
    <m/>
    <s v="OCM"/>
    <n v="180"/>
    <d v="2019-11-11T00:00:00"/>
    <m/>
    <d v="2020-01-31T00:00:00"/>
    <m/>
    <m/>
    <n v="1132"/>
    <m/>
    <m/>
    <m/>
    <m/>
    <d v="2020-02-07T00:00:00"/>
    <n v="1132"/>
    <m/>
    <m/>
    <m/>
    <m/>
    <m/>
    <m/>
    <m/>
    <m/>
    <m/>
    <m/>
    <m/>
    <m/>
    <m/>
    <m/>
    <m/>
    <m/>
    <m/>
    <m/>
    <m/>
    <m/>
    <m/>
    <m/>
    <m/>
    <m/>
    <m/>
    <m/>
    <s v="2020-6"/>
    <m/>
    <s v="Drop Self"/>
    <m/>
    <m/>
    <n v="1132"/>
    <n v="1"/>
    <m/>
    <m/>
    <s v="1-JZK70"/>
    <s v="N"/>
    <m/>
    <d v="2020-02-07T00:00:00"/>
    <s v="Waiting"/>
    <m/>
    <m/>
    <m/>
    <m/>
    <d v="2020-03-07T00:00:00"/>
    <d v="2020-03-22T00:00:00"/>
    <m/>
    <m/>
    <d v="2020-01-13T00:00:00"/>
    <d v="2020-04-27T00:00:00"/>
    <d v="2020-05-01T00:00:00"/>
    <d v="2020-05-06T00:00:00"/>
    <s v="N"/>
    <m/>
    <s v="Sent"/>
    <m/>
    <m/>
    <m/>
    <m/>
    <m/>
    <d v="2019-02-21T00:00:00"/>
    <n v="378"/>
    <s v="1-JZK6Z"/>
    <s v="2-4 Control S19"/>
  </r>
  <r>
    <s v="AHETRICK"/>
    <x v="55"/>
    <s v="New York Institute of Technology-Old Westbury"/>
    <s v="Residence Life"/>
    <n v="1920"/>
    <s v="Frames"/>
    <s v="SMP"/>
    <x v="0"/>
    <m/>
    <n v="0"/>
    <n v="43"/>
    <m/>
    <m/>
    <d v="2019-12-18T15:53:38"/>
    <m/>
    <x v="0"/>
    <d v="2020-05-01T00:00:00"/>
    <m/>
    <m/>
    <s v="Build Components"/>
    <s v="Mail Services"/>
    <x v="67"/>
    <m/>
    <m/>
    <m/>
    <m/>
    <m/>
    <m/>
    <m/>
    <m/>
    <s v="S UFrames"/>
    <s v="NYO1R9DQQQ"/>
    <s v="N"/>
    <m/>
    <m/>
    <s v="GradSen"/>
    <s v="SPECIAL TEXT LETTER_x000a_-Use Single spacing_x000a_-TO: Use &quot;Families of Graduatiing Seniors&quot;  (New for 1819)"/>
    <x v="0"/>
    <s v="N"/>
    <m/>
    <m/>
    <m/>
    <m/>
    <x v="65"/>
    <m/>
    <s v="N"/>
    <m/>
    <s v="OCM"/>
    <n v="180"/>
    <d v="2019-11-12T00:00:00"/>
    <m/>
    <d v="2020-02-03T00:00:00"/>
    <m/>
    <m/>
    <n v="43"/>
    <m/>
    <m/>
    <m/>
    <m/>
    <d v="2020-02-10T00:00:00"/>
    <n v="43"/>
    <m/>
    <m/>
    <m/>
    <m/>
    <m/>
    <m/>
    <m/>
    <m/>
    <m/>
    <m/>
    <m/>
    <m/>
    <m/>
    <m/>
    <m/>
    <m/>
    <m/>
    <m/>
    <m/>
    <m/>
    <m/>
    <m/>
    <m/>
    <m/>
    <m/>
    <m/>
    <s v="2020-7"/>
    <m/>
    <s v="Drop Self"/>
    <m/>
    <m/>
    <n v="0"/>
    <n v="5"/>
    <m/>
    <m/>
    <s v="1-JZJMS"/>
    <s v="N"/>
    <m/>
    <d v="2020-02-10T00:00:00"/>
    <s v="Waiting"/>
    <m/>
    <m/>
    <m/>
    <m/>
    <d v="2020-03-14T00:00:00"/>
    <d v="2020-03-22T00:00:00"/>
    <m/>
    <m/>
    <d v="2020-01-21T00:00:00"/>
    <d v="2020-05-08T00:00:00"/>
    <d v="2020-05-10T00:00:00"/>
    <d v="2020-05-16T00:00:00"/>
    <s v="N"/>
    <m/>
    <s v="Sent"/>
    <m/>
    <m/>
    <m/>
    <m/>
    <m/>
    <d v="2019-02-12T00:00:00"/>
    <n v="43"/>
    <s v="1-JZJMR"/>
    <s v="S UFrames"/>
  </r>
  <r>
    <s v="BKOCH"/>
    <x v="56"/>
    <s v="Auburn University"/>
    <s v="Unendorsed"/>
    <n v="1920"/>
    <s v="Frames"/>
    <s v="MH1"/>
    <x v="0"/>
    <m/>
    <n v="0"/>
    <n v="516"/>
    <m/>
    <m/>
    <d v="2019-11-21T14:29:28"/>
    <m/>
    <x v="0"/>
    <d v="2020-04-17T00:00:00"/>
    <s v="Label"/>
    <m/>
    <s v="Build Components"/>
    <s v="Mail Services"/>
    <x v="68"/>
    <m/>
    <m/>
    <m/>
    <m/>
    <m/>
    <m/>
    <m/>
    <m/>
    <s v="S WC / Multi"/>
    <s v="AUB1W9DQQQ"/>
    <s v="Y"/>
    <m/>
    <m/>
    <s v="AllSen"/>
    <s v="Unendorsed"/>
    <x v="0"/>
    <s v="N"/>
    <m/>
    <m/>
    <m/>
    <m/>
    <x v="66"/>
    <s v="N"/>
    <s v="N"/>
    <m/>
    <s v="OCM"/>
    <n v="180"/>
    <d v="2019-11-11T00:00:00"/>
    <m/>
    <d v="2020-02-05T00:00:00"/>
    <m/>
    <m/>
    <n v="516"/>
    <m/>
    <m/>
    <m/>
    <m/>
    <d v="2020-02-12T00:00:00"/>
    <n v="516"/>
    <m/>
    <m/>
    <m/>
    <m/>
    <m/>
    <m/>
    <m/>
    <m/>
    <m/>
    <m/>
    <m/>
    <m/>
    <m/>
    <m/>
    <m/>
    <m/>
    <m/>
    <m/>
    <m/>
    <m/>
    <m/>
    <m/>
    <m/>
    <m/>
    <m/>
    <m/>
    <s v="2020-7"/>
    <m/>
    <s v="Drop Self"/>
    <m/>
    <m/>
    <n v="516"/>
    <n v="4"/>
    <s v="P#65  2 Trays"/>
    <m/>
    <s v="1-JZJ7B"/>
    <s v="N"/>
    <m/>
    <d v="2020-02-12T00:00:00"/>
    <s v="Waiting"/>
    <m/>
    <m/>
    <m/>
    <m/>
    <d v="2020-03-09T00:00:00"/>
    <d v="2020-03-13T00:00:00"/>
    <m/>
    <m/>
    <d v="2020-01-08T00:00:00"/>
    <d v="2020-04-24T00:00:00"/>
    <d v="2020-04-27T00:00:00"/>
    <d v="2020-05-01T00:00:00"/>
    <s v="N"/>
    <m/>
    <m/>
    <m/>
    <m/>
    <m/>
    <m/>
    <m/>
    <d v="2019-02-12T00:00:00"/>
    <n v="516"/>
    <s v="1-JZJ7A"/>
    <s v="S WC / Multi"/>
  </r>
  <r>
    <s v="MZINK"/>
    <x v="57"/>
    <s v="Georgia Institute of Technology"/>
    <s v="Alumni Association"/>
    <n v="1920"/>
    <s v="Frames"/>
    <s v="HLD"/>
    <x v="0"/>
    <m/>
    <n v="0"/>
    <n v="2083"/>
    <m/>
    <m/>
    <d v="2019-12-17T12:56:21"/>
    <m/>
    <x v="0"/>
    <d v="2020-04-17T00:00:00"/>
    <m/>
    <s v="Hold Per Melissa"/>
    <s v="Build Components"/>
    <s v="Mail Services"/>
    <x v="69"/>
    <m/>
    <m/>
    <m/>
    <m/>
    <m/>
    <m/>
    <m/>
    <m/>
    <s v="S WC / Multi"/>
    <s v="GAT1D9DQQQ"/>
    <s v="N"/>
    <m/>
    <m/>
    <s v="GradSen"/>
    <s v="SPECIAL LETTER _x000a_-In the brochure:  Delete &quot;The&quot; from the diplomas inside the frames.  They no longer include it on the diplomas._x000a_1920 Signer Change: Dene Sheheane Mgt ‘91_x000a_President"/>
    <x v="0"/>
    <s v="N"/>
    <m/>
    <m/>
    <m/>
    <s v="P-TEST"/>
    <x v="67"/>
    <s v="N"/>
    <s v="N"/>
    <m/>
    <s v="OCM"/>
    <n v="180"/>
    <d v="2019-11-12T00:00:00"/>
    <m/>
    <d v="2020-02-05T00:00:00"/>
    <m/>
    <m/>
    <n v="2083"/>
    <m/>
    <m/>
    <m/>
    <m/>
    <d v="2020-02-12T00:00:00"/>
    <n v="2083"/>
    <m/>
    <m/>
    <m/>
    <m/>
    <m/>
    <m/>
    <m/>
    <m/>
    <m/>
    <m/>
    <m/>
    <m/>
    <m/>
    <m/>
    <m/>
    <m/>
    <m/>
    <m/>
    <m/>
    <m/>
    <m/>
    <m/>
    <m/>
    <m/>
    <m/>
    <m/>
    <s v="2020-7"/>
    <m/>
    <s v="Drop Self"/>
    <m/>
    <m/>
    <n v="2083"/>
    <n v="1"/>
    <m/>
    <m/>
    <s v="1-JZJE5"/>
    <s v="N"/>
    <m/>
    <d v="2020-02-12T00:00:00"/>
    <s v="Waiting"/>
    <m/>
    <m/>
    <m/>
    <m/>
    <d v="2020-03-16T00:00:00"/>
    <d v="2020-03-20T00:00:00"/>
    <m/>
    <m/>
    <d v="2020-01-06T00:00:00"/>
    <d v="2020-04-21T00:00:00"/>
    <d v="2020-04-23T00:00:00"/>
    <d v="2020-04-30T00:00:00"/>
    <s v="N"/>
    <m/>
    <s v="Sent"/>
    <m/>
    <m/>
    <m/>
    <m/>
    <m/>
    <d v="2019-02-12T00:00:00"/>
    <n v="694"/>
    <s v="1-JZJE4"/>
    <s v="1-4 Control S19"/>
  </r>
  <r>
    <s v="MZINK"/>
    <x v="57"/>
    <s v="Georgia Institute of Technology"/>
    <s v="Alumni Association"/>
    <n v="1920"/>
    <s v="Frames"/>
    <s v="HLD"/>
    <x v="0"/>
    <m/>
    <n v="0"/>
    <n v="1579"/>
    <m/>
    <m/>
    <d v="2019-12-17T12:56:38"/>
    <m/>
    <x v="0"/>
    <d v="2020-04-17T00:00:00"/>
    <m/>
    <m/>
    <s v="Build Components"/>
    <s v="Mail Services"/>
    <x v="70"/>
    <m/>
    <m/>
    <m/>
    <m/>
    <m/>
    <m/>
    <m/>
    <m/>
    <s v="S WC / Multi"/>
    <s v="GAT1D9DQQQ"/>
    <s v="N"/>
    <m/>
    <m/>
    <s v="GradGrads"/>
    <s v="SPECIAL LETTER _x000a_-In the brochure:  Delete &quot;The&quot; from the diplomas inside the frames.  They no longer include it on the diplomas._x000a_1920 Signer Change: Dene Sheheane Mgt ‘91_x000a_President"/>
    <x v="0"/>
    <s v="N"/>
    <m/>
    <m/>
    <m/>
    <s v="P-TEST"/>
    <x v="68"/>
    <s v="N"/>
    <s v="N"/>
    <m/>
    <s v="OCM"/>
    <n v="180"/>
    <d v="2019-11-12T00:00:00"/>
    <m/>
    <d v="2020-02-05T00:00:00"/>
    <m/>
    <m/>
    <n v="1579"/>
    <m/>
    <m/>
    <m/>
    <m/>
    <d v="2020-02-12T00:00:00"/>
    <n v="1579"/>
    <m/>
    <m/>
    <m/>
    <m/>
    <m/>
    <m/>
    <m/>
    <m/>
    <m/>
    <m/>
    <m/>
    <m/>
    <m/>
    <m/>
    <m/>
    <m/>
    <m/>
    <m/>
    <m/>
    <m/>
    <m/>
    <m/>
    <m/>
    <m/>
    <m/>
    <m/>
    <s v="2020-7"/>
    <m/>
    <s v="Drop Self"/>
    <m/>
    <m/>
    <n v="1579"/>
    <n v="1"/>
    <m/>
    <m/>
    <s v="1-K6BW9"/>
    <s v="N"/>
    <m/>
    <d v="2020-02-12T00:00:00"/>
    <s v="Waiting"/>
    <m/>
    <m/>
    <m/>
    <m/>
    <d v="2020-03-16T00:00:00"/>
    <d v="2020-03-20T00:00:00"/>
    <m/>
    <m/>
    <d v="2020-01-06T00:00:00"/>
    <d v="2020-04-21T00:00:00"/>
    <d v="2020-04-23T00:00:00"/>
    <d v="2020-04-30T00:00:00"/>
    <s v="N"/>
    <m/>
    <s v="Sent"/>
    <m/>
    <m/>
    <m/>
    <m/>
    <m/>
    <m/>
    <m/>
    <s v="1-JZJE4"/>
    <s v="1-4 Control S19"/>
  </r>
  <r>
    <s v="EKIRTON"/>
    <x v="58"/>
    <s v="Indiana Tech"/>
    <s v="Alumni Relations"/>
    <n v="1920"/>
    <s v="Frames"/>
    <s v="MH1"/>
    <x v="0"/>
    <m/>
    <n v="0"/>
    <n v="1276"/>
    <m/>
    <m/>
    <d v="2019-12-13T14:09:16"/>
    <m/>
    <x v="0"/>
    <d v="2020-04-24T00:00:00"/>
    <m/>
    <m/>
    <s v="Build Components"/>
    <s v="Mail Services"/>
    <x v="71"/>
    <m/>
    <m/>
    <m/>
    <m/>
    <m/>
    <m/>
    <m/>
    <m/>
    <s v="S Photo / Pen"/>
    <s v="IAT1R9DQQQ"/>
    <s v="N"/>
    <m/>
    <m/>
    <s v="GradSen"/>
    <s v="SPECIAL LETTER for GradGrads only per CRM - use special text from sponsor_x000a_Use standard letter for UGrads per CRM_x000a__x000a_TO FAMILY_x000a_TEMPLATE LETTER Ugrad"/>
    <x v="0"/>
    <s v="N"/>
    <s v="TO FAMILY"/>
    <m/>
    <m/>
    <s v="TO FAMILY"/>
    <x v="69"/>
    <m/>
    <s v="N"/>
    <m/>
    <s v="OCM"/>
    <n v="180"/>
    <d v="2019-11-13T00:00:00"/>
    <m/>
    <d v="2020-02-05T00:00:00"/>
    <m/>
    <m/>
    <n v="1276"/>
    <m/>
    <m/>
    <m/>
    <m/>
    <d v="2020-02-12T00:00:00"/>
    <n v="1276"/>
    <m/>
    <m/>
    <m/>
    <m/>
    <m/>
    <m/>
    <m/>
    <m/>
    <m/>
    <m/>
    <m/>
    <m/>
    <m/>
    <m/>
    <m/>
    <m/>
    <m/>
    <m/>
    <m/>
    <m/>
    <m/>
    <m/>
    <m/>
    <m/>
    <m/>
    <m/>
    <s v="2020-7"/>
    <m/>
    <s v="Drop Self"/>
    <m/>
    <m/>
    <n v="1276"/>
    <n v="3"/>
    <m/>
    <m/>
    <s v="1-JZJF3"/>
    <s v="N"/>
    <m/>
    <d v="2020-02-12T00:00:00"/>
    <s v="Waiting"/>
    <m/>
    <m/>
    <m/>
    <m/>
    <m/>
    <m/>
    <m/>
    <m/>
    <m/>
    <m/>
    <m/>
    <m/>
    <s v="N"/>
    <m/>
    <s v="Sent"/>
    <m/>
    <m/>
    <m/>
    <m/>
    <m/>
    <d v="2019-04-15T00:00:00"/>
    <n v="1276"/>
    <s v="1-JZJF2"/>
    <s v="S Photo / Pen"/>
  </r>
  <r>
    <s v="EKIRTON"/>
    <x v="58"/>
    <s v="Indiana Tech"/>
    <s v="Alumni Relations"/>
    <n v="1920"/>
    <s v="Frames"/>
    <s v="MH1"/>
    <x v="0"/>
    <m/>
    <n v="0"/>
    <n v="300"/>
    <m/>
    <m/>
    <d v="2019-12-13T14:09:20"/>
    <m/>
    <x v="0"/>
    <d v="2020-04-24T00:00:00"/>
    <m/>
    <m/>
    <s v="Build Components"/>
    <s v="Mail Services"/>
    <x v="72"/>
    <m/>
    <m/>
    <m/>
    <m/>
    <m/>
    <m/>
    <m/>
    <m/>
    <s v="S Photo / Pen"/>
    <s v="IAT1R9DQQQ"/>
    <s v="N"/>
    <m/>
    <m/>
    <s v="GradGrads"/>
    <s v="SPECIAL LETTER for GradGrads only per CRM - use special text from sponsor_x000a_Use standard letter for UGrads per CRM_x000a__x000a_TO FAMILY_x000a_TEMPLATE LETTER Ugrad"/>
    <x v="0"/>
    <s v="N"/>
    <m/>
    <m/>
    <m/>
    <m/>
    <x v="70"/>
    <m/>
    <s v="N"/>
    <m/>
    <s v="OCM"/>
    <n v="180"/>
    <d v="2019-11-13T00:00:00"/>
    <m/>
    <d v="2020-02-05T00:00:00"/>
    <m/>
    <m/>
    <n v="300"/>
    <m/>
    <m/>
    <m/>
    <m/>
    <d v="2020-02-12T00:00:00"/>
    <n v="300"/>
    <m/>
    <m/>
    <m/>
    <m/>
    <m/>
    <m/>
    <m/>
    <m/>
    <m/>
    <m/>
    <m/>
    <m/>
    <m/>
    <m/>
    <m/>
    <m/>
    <m/>
    <m/>
    <m/>
    <m/>
    <m/>
    <m/>
    <m/>
    <m/>
    <m/>
    <m/>
    <s v="2020-7"/>
    <m/>
    <s v="Drop Self"/>
    <m/>
    <m/>
    <n v="300"/>
    <n v="3"/>
    <m/>
    <m/>
    <s v="1-JZJF9"/>
    <s v="N"/>
    <m/>
    <d v="2020-02-12T00:00:00"/>
    <s v="Waiting"/>
    <m/>
    <m/>
    <m/>
    <m/>
    <m/>
    <m/>
    <m/>
    <m/>
    <m/>
    <m/>
    <m/>
    <m/>
    <s v="N"/>
    <m/>
    <s v="Sent"/>
    <m/>
    <m/>
    <m/>
    <m/>
    <m/>
    <m/>
    <m/>
    <s v="1-JZJF2"/>
    <s v="S Photo / Pen"/>
  </r>
  <r>
    <s v="MFAIRLIE"/>
    <x v="59"/>
    <s v="Indiana University of Pennsylvania"/>
    <s v="National Pan-Hellenic Council"/>
    <n v="1920"/>
    <s v="Frames"/>
    <s v="SMP"/>
    <x v="0"/>
    <m/>
    <n v="0"/>
    <n v="1302"/>
    <m/>
    <m/>
    <d v="2019-12-18T15:30:23"/>
    <m/>
    <x v="0"/>
    <d v="2020-04-24T00:00:00"/>
    <m/>
    <m/>
    <s v="Build Components"/>
    <s v="Mail Services"/>
    <x v="73"/>
    <m/>
    <m/>
    <m/>
    <m/>
    <m/>
    <m/>
    <m/>
    <m/>
    <s v="S WC / Multi"/>
    <s v="IUP1R9DQQQ"/>
    <s v="N"/>
    <m/>
    <m/>
    <s v="GradSen"/>
    <s v="SPECIAL TEXT LETTER_x000a_SPRING_x000a__x000a_Special Text:_x000a_-Bullet #3 should read: You'll save time.  A lot is going on when you are graduating, save time by ordering your frame early!_x000a_"/>
    <x v="0"/>
    <s v="N"/>
    <m/>
    <m/>
    <m/>
    <m/>
    <x v="71"/>
    <s v="N"/>
    <s v="N"/>
    <m/>
    <s v="OCM"/>
    <n v="180"/>
    <d v="2019-11-13T00:00:00"/>
    <m/>
    <d v="2020-02-05T00:00:00"/>
    <m/>
    <m/>
    <n v="1302"/>
    <m/>
    <m/>
    <m/>
    <m/>
    <d v="2020-02-12T00:00:00"/>
    <n v="1302"/>
    <m/>
    <m/>
    <m/>
    <m/>
    <m/>
    <m/>
    <m/>
    <m/>
    <m/>
    <m/>
    <m/>
    <m/>
    <m/>
    <m/>
    <m/>
    <m/>
    <m/>
    <m/>
    <m/>
    <m/>
    <m/>
    <m/>
    <m/>
    <m/>
    <m/>
    <m/>
    <s v="2020-7"/>
    <m/>
    <s v="Drop Self"/>
    <m/>
    <m/>
    <n v="1302"/>
    <n v="3"/>
    <m/>
    <m/>
    <s v="1-JZJFX"/>
    <s v="N"/>
    <m/>
    <d v="2020-02-12T00:00:00"/>
    <s v="Waiting"/>
    <m/>
    <m/>
    <m/>
    <m/>
    <d v="2020-03-08T00:00:00"/>
    <d v="2020-03-15T00:00:00"/>
    <m/>
    <m/>
    <d v="2020-01-21T00:00:00"/>
    <d v="2020-05-04T00:00:00"/>
    <d v="2020-05-05T00:00:00"/>
    <d v="2020-05-08T00:00:00"/>
    <s v="N"/>
    <m/>
    <s v="Received"/>
    <m/>
    <s v="CommittedSigned"/>
    <m/>
    <m/>
    <m/>
    <d v="2019-02-12T00:00:00"/>
    <n v="1302"/>
    <s v="1-JZJFW"/>
    <s v="S WC / Multi"/>
  </r>
  <r>
    <s v="MZINK"/>
    <x v="60"/>
    <s v="Texas Tech University"/>
    <s v="Texas Tech Alumni Association"/>
    <n v="1920"/>
    <s v="Frames"/>
    <s v="MH1"/>
    <x v="0"/>
    <m/>
    <n v="0"/>
    <n v="3302"/>
    <m/>
    <m/>
    <d v="2019-11-21T14:49:35"/>
    <m/>
    <x v="0"/>
    <d v="2020-05-01T00:00:00"/>
    <s v="Insert"/>
    <m/>
    <s v="Build Components"/>
    <s v="Mail Services"/>
    <x v="74"/>
    <m/>
    <s v="None"/>
    <m/>
    <m/>
    <m/>
    <m/>
    <m/>
    <m/>
    <s v="S WC / Multi"/>
    <s v="TTU1D9DQQQ"/>
    <s v="N"/>
    <m/>
    <m/>
    <s v="GradSen"/>
    <s v="SPECIAL TEXT LETTER_x000a__x000a_Special Text:_x000a_-Any mention of school name should be written out completely - Texas Tech University_x000a__x000a_To: Family of Graduating Seniors"/>
    <x v="0"/>
    <s v="N"/>
    <s v="TO FAMILY"/>
    <m/>
    <m/>
    <s v="TO FAMILY"/>
    <x v="72"/>
    <s v="N"/>
    <s v="N"/>
    <m/>
    <s v="OCM"/>
    <n v="180"/>
    <d v="2019-11-13T00:00:00"/>
    <m/>
    <d v="2020-02-05T00:00:00"/>
    <m/>
    <m/>
    <n v="3302"/>
    <m/>
    <m/>
    <m/>
    <m/>
    <d v="2020-02-12T00:00:00"/>
    <n v="3302"/>
    <m/>
    <m/>
    <m/>
    <m/>
    <m/>
    <m/>
    <m/>
    <m/>
    <m/>
    <m/>
    <m/>
    <m/>
    <m/>
    <m/>
    <m/>
    <m/>
    <m/>
    <m/>
    <m/>
    <m/>
    <m/>
    <m/>
    <m/>
    <m/>
    <m/>
    <m/>
    <s v="2020-7"/>
    <m/>
    <s v="Drop Self"/>
    <m/>
    <m/>
    <n v="3302"/>
    <n v="1"/>
    <m/>
    <m/>
    <s v="1-JZJUQ"/>
    <s v="N"/>
    <m/>
    <d v="2020-02-12T00:00:00"/>
    <s v="Waiting"/>
    <m/>
    <m/>
    <m/>
    <m/>
    <d v="2020-03-14T00:00:00"/>
    <d v="2020-03-22T00:00:00"/>
    <m/>
    <m/>
    <d v="2020-01-15T00:00:00"/>
    <d v="2020-05-05T00:00:00"/>
    <d v="2020-05-07T00:00:00"/>
    <d v="2020-05-12T00:00:00"/>
    <s v="N"/>
    <m/>
    <s v="Received"/>
    <s v="Committed Signed"/>
    <m/>
    <m/>
    <m/>
    <m/>
    <d v="2019-02-12T00:00:00"/>
    <n v="3302"/>
    <s v="1-JZJUP"/>
    <s v="S WC / Multi"/>
  </r>
  <r>
    <s v="MZINK"/>
    <x v="60"/>
    <s v="Texas Tech University"/>
    <s v="Texas Tech Alumni Association"/>
    <n v="1920"/>
    <s v="Frames"/>
    <s v="MH1"/>
    <x v="0"/>
    <m/>
    <n v="0"/>
    <n v="299"/>
    <m/>
    <m/>
    <d v="2019-11-21T14:49:40"/>
    <m/>
    <x v="0"/>
    <d v="2020-05-01T00:00:00"/>
    <s v="Insert"/>
    <m/>
    <s v="Build Components"/>
    <s v="Mail Services"/>
    <x v="75"/>
    <m/>
    <s v="None"/>
    <m/>
    <m/>
    <m/>
    <m/>
    <m/>
    <m/>
    <s v="S WC / Multi"/>
    <s v="TTU1D9DQQQ"/>
    <s v="N"/>
    <m/>
    <m/>
    <s v="GradGrads"/>
    <s v="SPECIAL TEXT LETTER_x000a__x000a_Special Text:_x000a_-Any mention of school name should be written out completely - Texas Tech University_x000a__x000a_To: Family of Graduating Seniors"/>
    <x v="0"/>
    <s v="N"/>
    <m/>
    <m/>
    <m/>
    <m/>
    <x v="73"/>
    <s v="N"/>
    <s v="N"/>
    <m/>
    <s v="OCM"/>
    <n v="180"/>
    <d v="2019-11-13T00:00:00"/>
    <m/>
    <d v="2020-02-05T00:00:00"/>
    <m/>
    <m/>
    <n v="299"/>
    <m/>
    <m/>
    <m/>
    <m/>
    <d v="2020-02-12T00:00:00"/>
    <n v="299"/>
    <m/>
    <m/>
    <m/>
    <m/>
    <m/>
    <m/>
    <m/>
    <m/>
    <m/>
    <m/>
    <m/>
    <m/>
    <m/>
    <m/>
    <m/>
    <m/>
    <m/>
    <m/>
    <m/>
    <m/>
    <m/>
    <m/>
    <m/>
    <m/>
    <m/>
    <m/>
    <s v="2020-7"/>
    <m/>
    <s v="Drop Self"/>
    <m/>
    <m/>
    <n v="299"/>
    <n v="1"/>
    <m/>
    <m/>
    <s v="1-JZJUW"/>
    <s v="N"/>
    <m/>
    <d v="2020-02-12T00:00:00"/>
    <s v="Waiting"/>
    <m/>
    <m/>
    <m/>
    <m/>
    <d v="2020-03-14T00:00:00"/>
    <d v="2020-03-22T00:00:00"/>
    <m/>
    <m/>
    <d v="2020-01-15T00:00:00"/>
    <d v="2020-05-05T00:00:00"/>
    <d v="2020-05-07T00:00:00"/>
    <d v="2020-05-12T00:00:00"/>
    <s v="N"/>
    <m/>
    <s v="Received"/>
    <s v="Committed Signed"/>
    <m/>
    <m/>
    <m/>
    <m/>
    <d v="2019-02-12T00:00:00"/>
    <n v="299"/>
    <s v="1-JZJUP"/>
    <s v="S WC / Multi"/>
  </r>
  <r>
    <s v="AANTHONY"/>
    <x v="61"/>
    <s v="University of Illinois at Springfield"/>
    <s v="Office of New Student Orientation and Parent Relations"/>
    <n v="1920"/>
    <s v="Frames"/>
    <s v="MH1"/>
    <x v="0"/>
    <m/>
    <n v="0"/>
    <n v="1325"/>
    <m/>
    <m/>
    <d v="2019-12-05T12:54:38"/>
    <m/>
    <x v="0"/>
    <d v="2020-04-24T00:00:00"/>
    <s v="Label"/>
    <m/>
    <s v="Build Components"/>
    <s v="Mail Services"/>
    <x v="76"/>
    <m/>
    <m/>
    <m/>
    <m/>
    <m/>
    <m/>
    <m/>
    <m/>
    <s v="S WC / Multi"/>
    <s v="UIS1R9DQQQ"/>
    <s v="N"/>
    <m/>
    <m/>
    <s v="GradSen"/>
    <s v="SPECIAL TEXT LETTER_x000a_TO FAMILY_x000a_Use school &quot;logo&quot; for embossing, not school seal._x000a__x000a_Change Envelope address to: _x000a_Office of New Student Orientation &amp; Public Relations _x000a_One University Plaza_x000a_MS UHB 1080_x000a_Springfield, Illinois 62703-5407_x000a_"/>
    <x v="0"/>
    <s v="N"/>
    <s v="to the families of"/>
    <m/>
    <m/>
    <s v="To the Families of"/>
    <x v="74"/>
    <m/>
    <s v="N"/>
    <m/>
    <s v="OCM"/>
    <n v="180"/>
    <d v="2019-11-12T00:00:00"/>
    <m/>
    <d v="2020-02-05T00:00:00"/>
    <m/>
    <m/>
    <n v="1325"/>
    <m/>
    <m/>
    <m/>
    <m/>
    <d v="2020-02-12T00:00:00"/>
    <n v="1325"/>
    <m/>
    <m/>
    <m/>
    <m/>
    <m/>
    <m/>
    <m/>
    <m/>
    <m/>
    <m/>
    <m/>
    <m/>
    <m/>
    <m/>
    <m/>
    <m/>
    <m/>
    <m/>
    <m/>
    <m/>
    <m/>
    <m/>
    <m/>
    <m/>
    <m/>
    <m/>
    <s v="2020-7"/>
    <m/>
    <s v="Drop Self"/>
    <m/>
    <m/>
    <n v="1325"/>
    <n v="3"/>
    <s v="P54"/>
    <m/>
    <s v="1-JZJY5"/>
    <s v="N"/>
    <m/>
    <d v="2020-02-12T00:00:00"/>
    <s v="Waiting"/>
    <m/>
    <m/>
    <m/>
    <m/>
    <d v="2020-03-08T00:00:00"/>
    <d v="2020-03-15T00:00:00"/>
    <m/>
    <m/>
    <d v="2020-01-13T00:00:00"/>
    <d v="2020-05-02T00:00:00"/>
    <d v="2020-05-04T00:00:00"/>
    <d v="2020-05-09T00:00:00"/>
    <s v="N"/>
    <m/>
    <s v="Received"/>
    <s v="Committed Signed"/>
    <m/>
    <m/>
    <m/>
    <m/>
    <d v="2019-02-19T00:00:00"/>
    <n v="779"/>
    <s v="1-JZJY4"/>
    <s v="S WC / Multi"/>
  </r>
  <r>
    <s v="AANTHONY"/>
    <x v="61"/>
    <s v="University of Illinois at Springfield"/>
    <s v="Office of New Student Orientation and Parent Relations"/>
    <n v="1920"/>
    <s v="Frames"/>
    <s v="MH1"/>
    <x v="0"/>
    <m/>
    <n v="0"/>
    <n v="606"/>
    <m/>
    <m/>
    <d v="2019-12-05T12:54:44"/>
    <m/>
    <x v="0"/>
    <d v="2020-04-24T00:00:00"/>
    <s v="Label"/>
    <m/>
    <s v="Build Components"/>
    <s v="Mail Services"/>
    <x v="77"/>
    <m/>
    <m/>
    <m/>
    <m/>
    <m/>
    <m/>
    <m/>
    <m/>
    <s v="S WC / Multi"/>
    <s v="UIS1R9DQQQ"/>
    <s v="N"/>
    <m/>
    <m/>
    <s v="GradGrads"/>
    <s v="SPECIAL TEXT LETTER_x000a_TO FAMILY_x000a_Use school &quot;logo&quot; for embossing, not school seal._x000a__x000a_Change Envelope address to: _x000a_Office of New Student Orientation &amp; Public Relations _x000a_One University Plaza_x000a_MS UHB 1080_x000a_Springfield, Illinois 62703-5407_x000a_"/>
    <x v="0"/>
    <s v="N"/>
    <m/>
    <m/>
    <m/>
    <m/>
    <x v="75"/>
    <m/>
    <s v="N"/>
    <m/>
    <s v="OCM"/>
    <n v="180"/>
    <d v="2019-11-12T00:00:00"/>
    <m/>
    <d v="2020-02-05T00:00:00"/>
    <m/>
    <m/>
    <n v="606"/>
    <m/>
    <m/>
    <m/>
    <m/>
    <d v="2020-02-12T00:00:00"/>
    <n v="606"/>
    <m/>
    <m/>
    <m/>
    <m/>
    <m/>
    <m/>
    <m/>
    <m/>
    <m/>
    <m/>
    <m/>
    <m/>
    <m/>
    <m/>
    <m/>
    <m/>
    <m/>
    <m/>
    <m/>
    <m/>
    <m/>
    <m/>
    <m/>
    <m/>
    <m/>
    <m/>
    <s v="2020-7"/>
    <m/>
    <s v="Drop Self"/>
    <m/>
    <m/>
    <n v="606"/>
    <n v="3"/>
    <s v="P63"/>
    <m/>
    <s v="1-JZJYB"/>
    <s v="N"/>
    <m/>
    <d v="2020-02-12T00:00:00"/>
    <s v="Waiting"/>
    <m/>
    <m/>
    <m/>
    <m/>
    <d v="2020-03-08T00:00:00"/>
    <d v="2020-03-15T00:00:00"/>
    <m/>
    <m/>
    <d v="2020-01-13T00:00:00"/>
    <d v="2020-05-02T00:00:00"/>
    <d v="2020-05-04T00:00:00"/>
    <d v="2020-05-09T00:00:00"/>
    <s v="N"/>
    <m/>
    <s v="Received"/>
    <s v="Committed Signed"/>
    <m/>
    <m/>
    <m/>
    <m/>
    <d v="2019-02-19T00:00:00"/>
    <n v="606"/>
    <s v="1-JZJY4"/>
    <s v="S WC / Multi"/>
  </r>
  <r>
    <s v="MFAIRLIE"/>
    <x v="62"/>
    <s v="The University of Southern Mississippi"/>
    <s v="Alumni Association"/>
    <n v="1920"/>
    <s v="Frames"/>
    <s v="SMP"/>
    <x v="0"/>
    <m/>
    <n v="0"/>
    <n v="1208"/>
    <m/>
    <m/>
    <d v="2019-12-18T15:32:17"/>
    <m/>
    <x v="0"/>
    <d v="2020-04-24T00:00:00"/>
    <m/>
    <m/>
    <s v="Build Components"/>
    <s v="Mail Services"/>
    <x v="78"/>
    <m/>
    <s v="Fall"/>
    <m/>
    <m/>
    <m/>
    <m/>
    <m/>
    <m/>
    <s v="S WC / Multi"/>
    <s v="USM1W9DQQQ"/>
    <s v="N"/>
    <m/>
    <m/>
    <s v="GradSen"/>
    <s v="SPECIAL LETTER_x000a_Letterhead will be printed in color"/>
    <x v="0"/>
    <s v="N"/>
    <s v="Letterhead will be printed in color"/>
    <m/>
    <m/>
    <s v="P-TEST Letterhead will be printed in color"/>
    <x v="76"/>
    <s v="N"/>
    <s v="N"/>
    <m/>
    <s v="OCM"/>
    <n v="180"/>
    <d v="2019-11-13T00:00:00"/>
    <m/>
    <d v="2020-02-05T00:00:00"/>
    <m/>
    <m/>
    <n v="1208"/>
    <m/>
    <m/>
    <m/>
    <m/>
    <d v="2020-02-12T00:00:00"/>
    <n v="1208"/>
    <m/>
    <m/>
    <m/>
    <m/>
    <m/>
    <m/>
    <m/>
    <m/>
    <m/>
    <m/>
    <m/>
    <m/>
    <m/>
    <m/>
    <m/>
    <m/>
    <m/>
    <m/>
    <m/>
    <m/>
    <m/>
    <m/>
    <m/>
    <m/>
    <m/>
    <m/>
    <s v="2020-7"/>
    <m/>
    <s v="Drop Self"/>
    <m/>
    <m/>
    <n v="1208"/>
    <n v="3"/>
    <m/>
    <m/>
    <s v="1-JZK1W"/>
    <s v="N"/>
    <m/>
    <d v="2020-02-12T00:00:00"/>
    <s v="Waiting"/>
    <m/>
    <m/>
    <m/>
    <m/>
    <d v="2020-02-24T00:00:00"/>
    <d v="2020-02-25T00:00:00"/>
    <m/>
    <m/>
    <d v="2020-01-22T00:00:00"/>
    <d v="2020-05-08T00:00:00"/>
    <d v="2020-05-11T00:00:00"/>
    <d v="2020-05-14T00:00:00"/>
    <s v="N"/>
    <m/>
    <s v="Received"/>
    <s v="Committed Signed"/>
    <m/>
    <m/>
    <m/>
    <m/>
    <d v="2019-02-12T00:00:00"/>
    <n v="402"/>
    <s v="1-JZK1V"/>
    <s v="1-4 Control S19"/>
  </r>
  <r>
    <s v="MFAIRLIE"/>
    <x v="62"/>
    <s v="The University of Southern Mississippi"/>
    <s v="Alumni Association"/>
    <n v="1920"/>
    <s v="Frames"/>
    <s v="SMP"/>
    <x v="0"/>
    <m/>
    <n v="0"/>
    <n v="412"/>
    <m/>
    <m/>
    <d v="2019-12-18T15:32:23"/>
    <m/>
    <x v="0"/>
    <d v="2020-04-24T00:00:00"/>
    <m/>
    <m/>
    <s v="Build Components"/>
    <s v="Mail Services"/>
    <x v="79"/>
    <m/>
    <s v="Fall"/>
    <m/>
    <m/>
    <m/>
    <m/>
    <m/>
    <m/>
    <s v="S WC / Multi"/>
    <s v="USM1W9DQQQ"/>
    <s v="N"/>
    <m/>
    <m/>
    <s v="GradGrads"/>
    <s v="SPECIAL LETTER_x000a_Letterhead will be printed in color"/>
    <x v="0"/>
    <s v="N"/>
    <s v="Letterhead will be printed in color"/>
    <m/>
    <m/>
    <s v="P-TEST Letterhead will be printed in color"/>
    <x v="77"/>
    <s v="N"/>
    <s v="N"/>
    <m/>
    <s v="OCM"/>
    <n v="180"/>
    <d v="2019-11-13T00:00:00"/>
    <m/>
    <d v="2020-02-05T00:00:00"/>
    <m/>
    <m/>
    <n v="412"/>
    <m/>
    <m/>
    <m/>
    <m/>
    <d v="2020-02-12T00:00:00"/>
    <n v="412"/>
    <m/>
    <m/>
    <m/>
    <m/>
    <m/>
    <m/>
    <m/>
    <m/>
    <m/>
    <m/>
    <m/>
    <m/>
    <m/>
    <m/>
    <m/>
    <m/>
    <m/>
    <m/>
    <m/>
    <m/>
    <m/>
    <m/>
    <m/>
    <m/>
    <m/>
    <m/>
    <s v="2020-7"/>
    <m/>
    <s v="Drop Self"/>
    <m/>
    <m/>
    <n v="412"/>
    <n v="3"/>
    <m/>
    <m/>
    <s v="1-K6AAP"/>
    <s v="N"/>
    <m/>
    <d v="2020-02-12T00:00:00"/>
    <s v="Waiting"/>
    <m/>
    <m/>
    <m/>
    <m/>
    <d v="2020-02-24T00:00:00"/>
    <d v="2020-02-25T00:00:00"/>
    <m/>
    <m/>
    <d v="2020-01-22T00:00:00"/>
    <d v="2020-05-08T00:00:00"/>
    <d v="2020-05-11T00:00:00"/>
    <d v="2020-05-14T00:00:00"/>
    <s v="N"/>
    <m/>
    <s v="Received"/>
    <s v="Committed Signed"/>
    <m/>
    <m/>
    <m/>
    <m/>
    <m/>
    <m/>
    <s v="1-JZK1V"/>
    <s v="1-4 Control S19"/>
  </r>
  <r>
    <s v="MFAIRLIE"/>
    <x v="63"/>
    <s v="University of West Alabama"/>
    <s v="Residence Life"/>
    <n v="1920"/>
    <s v="Frames"/>
    <s v="AHL"/>
    <x v="0"/>
    <m/>
    <n v="0"/>
    <n v="781"/>
    <m/>
    <m/>
    <d v="2019-12-17T10:00:25"/>
    <m/>
    <x v="0"/>
    <d v="2020-04-17T00:00:00"/>
    <m/>
    <m/>
    <s v="Build Components"/>
    <s v="Mail Services"/>
    <x v="80"/>
    <m/>
    <m/>
    <m/>
    <m/>
    <m/>
    <m/>
    <m/>
    <m/>
    <s v="S UFrames"/>
    <s v="WAL1R9DQQQ"/>
    <s v="N"/>
    <m/>
    <m/>
    <s v="AllSen"/>
    <s v="SPECIAL TEXT LETTER_x000a__x000a_To:_x0009_Graduates and Families_x000a__x000a_Insert the following text as a new left justified paragraph after the &quot;Each frame…full refund&quot; indented paragraph._x000a__x000a_Undergraduates will receive their diplomas at the Commencement Exercise. Graduate students will receive their diploma after exiting stage for ZAP photos. Diplomas will be placed in a diploma cover; however, any reprints of diplomas will not have a cover. Additional diploma covers may be ordered through the UWA Bookstore."/>
    <x v="0"/>
    <s v="N"/>
    <m/>
    <m/>
    <m/>
    <m/>
    <x v="78"/>
    <m/>
    <s v="N"/>
    <m/>
    <s v="OCM"/>
    <n v="180"/>
    <d v="2019-11-12T00:00:00"/>
    <m/>
    <d v="2020-02-05T00:00:00"/>
    <m/>
    <m/>
    <n v="781"/>
    <m/>
    <m/>
    <m/>
    <m/>
    <d v="2020-02-12T00:00:00"/>
    <n v="781"/>
    <m/>
    <m/>
    <m/>
    <m/>
    <m/>
    <m/>
    <m/>
    <m/>
    <m/>
    <m/>
    <m/>
    <m/>
    <m/>
    <m/>
    <m/>
    <m/>
    <m/>
    <m/>
    <m/>
    <m/>
    <m/>
    <m/>
    <m/>
    <m/>
    <m/>
    <m/>
    <s v="2020-7"/>
    <m/>
    <s v="Drop Self"/>
    <m/>
    <m/>
    <n v="781"/>
    <n v="5"/>
    <m/>
    <m/>
    <s v="1-JZK38"/>
    <s v="N"/>
    <m/>
    <d v="2020-02-12T00:00:00"/>
    <s v="Waiting"/>
    <m/>
    <m/>
    <m/>
    <m/>
    <d v="2020-03-22T00:00:00"/>
    <d v="2020-03-29T00:00:00"/>
    <m/>
    <m/>
    <d v="2020-01-13T00:00:00"/>
    <d v="2020-04-30T00:00:00"/>
    <d v="2020-05-01T00:00:00"/>
    <d v="2020-05-07T00:00:00"/>
    <s v="N"/>
    <m/>
    <s v="Received"/>
    <s v="Committed Signed"/>
    <m/>
    <m/>
    <m/>
    <m/>
    <d v="2019-02-12T00:00:00"/>
    <n v="781"/>
    <s v="1-JZK37"/>
    <s v="S UFrames"/>
  </r>
  <r>
    <s v="AANTHONY"/>
    <x v="64"/>
    <s v="Jacksonville State University"/>
    <s v="Alumni Relations"/>
    <n v="1920"/>
    <s v="Frames"/>
    <s v="SMP"/>
    <x v="0"/>
    <m/>
    <n v="0"/>
    <n v="842"/>
    <m/>
    <m/>
    <d v="2019-12-18T14:47:07"/>
    <m/>
    <x v="0"/>
    <d v="2020-04-17T00:00:00"/>
    <m/>
    <m/>
    <s v="Build Components"/>
    <s v="Mail Services"/>
    <x v="81"/>
    <m/>
    <s v="None"/>
    <m/>
    <m/>
    <m/>
    <m/>
    <m/>
    <m/>
    <s v="S Photo / Pen"/>
    <s v="JSU1R9DQQQ"/>
    <s v="N"/>
    <m/>
    <m/>
    <s v="AllSen"/>
    <s v="SPECIAL TEXT LETTER_x000a__x000a_Special Text:_x000a_-Salutation: Use &quot;TO: Parents /Family members of Graduating Students&quot; _x000a__x000a_-1st paragraph, 1st sentence, Change to: &quot;For parents or family members looking for…..&quot;_x000a__x000a_-4th paragraph, 2nd sentence, Change to: &quot;Those who ordered…&quot;"/>
    <x v="0"/>
    <s v="N"/>
    <m/>
    <m/>
    <m/>
    <s v="P-TEST"/>
    <x v="79"/>
    <s v="N"/>
    <s v="N"/>
    <m/>
    <s v="OCM"/>
    <n v="180"/>
    <d v="2019-11-13T00:00:00"/>
    <m/>
    <d v="2020-02-07T00:00:00"/>
    <m/>
    <m/>
    <n v="842"/>
    <m/>
    <m/>
    <m/>
    <m/>
    <d v="2020-02-14T00:00:00"/>
    <n v="842"/>
    <m/>
    <m/>
    <m/>
    <m/>
    <m/>
    <m/>
    <m/>
    <m/>
    <m/>
    <m/>
    <m/>
    <m/>
    <m/>
    <m/>
    <m/>
    <m/>
    <m/>
    <m/>
    <m/>
    <m/>
    <m/>
    <m/>
    <m/>
    <m/>
    <m/>
    <m/>
    <s v="2020-7"/>
    <m/>
    <s v="Drop Self"/>
    <m/>
    <m/>
    <n v="842"/>
    <n v="2"/>
    <m/>
    <m/>
    <s v="1-JZJGU"/>
    <s v="N"/>
    <m/>
    <d v="2020-02-14T00:00:00"/>
    <s v="Waiting"/>
    <m/>
    <m/>
    <m/>
    <m/>
    <m/>
    <m/>
    <m/>
    <m/>
    <m/>
    <m/>
    <m/>
    <m/>
    <s v="N"/>
    <m/>
    <s v="Sent"/>
    <m/>
    <m/>
    <m/>
    <m/>
    <m/>
    <d v="2019-02-26T00:00:00"/>
    <n v="281"/>
    <s v="1-JZJGT"/>
    <s v="2-4 Control S19"/>
  </r>
  <r>
    <s v="AANTHONY"/>
    <x v="65"/>
    <s v="Millersville University"/>
    <s v="Alumni Association"/>
    <n v="1920"/>
    <s v="Frames"/>
    <s v="AHL"/>
    <x v="0"/>
    <m/>
    <n v="0"/>
    <n v="1619"/>
    <m/>
    <m/>
    <d v="2019-12-17T16:19:37"/>
    <m/>
    <x v="1"/>
    <d v="2020-04-24T00:00:00"/>
    <m/>
    <m/>
    <s v="Build Components"/>
    <s v="Mail Services"/>
    <x v="82"/>
    <m/>
    <m/>
    <m/>
    <m/>
    <m/>
    <m/>
    <m/>
    <m/>
    <s v="S Photo / Pen"/>
    <s v="MLR1R9DQQQ"/>
    <s v="N"/>
    <m/>
    <m/>
    <s v="GradSen"/>
    <s v="1920 Sponsor Change to: John Held '02_x000a__x000a_SPECIAL TEXT LETTER_x000a__x000a_-Holiday Letter -2nd Paragraph, 1st sentence - Change to:_x000a__x000a_&quot;To address this concern, we authorized one manufacturer to hand-craft diploma frames exclusively for the Millersville University diploma.&quot;_x000a__x000a_-Spring Letter -List #3. change to:_x000a__x000a_3.  You'll save time. A lot is going on at graduation--eliminate the inconvenience of waiting in line to get your frame.&quot;_x000a_Add Em dash_x000a__x000a_"/>
    <x v="0"/>
    <s v="N"/>
    <m/>
    <m/>
    <m/>
    <s v="P-TEST"/>
    <x v="80"/>
    <s v="N"/>
    <s v="N"/>
    <m/>
    <s v="OCM"/>
    <n v="180"/>
    <d v="2019-11-13T00:00:00"/>
    <m/>
    <d v="2020-02-07T00:00:00"/>
    <m/>
    <m/>
    <n v="1619"/>
    <m/>
    <m/>
    <m/>
    <m/>
    <d v="2020-02-14T00:00:00"/>
    <n v="1619"/>
    <m/>
    <m/>
    <m/>
    <m/>
    <m/>
    <m/>
    <m/>
    <m/>
    <m/>
    <m/>
    <m/>
    <m/>
    <m/>
    <m/>
    <m/>
    <m/>
    <m/>
    <m/>
    <m/>
    <m/>
    <m/>
    <m/>
    <m/>
    <m/>
    <m/>
    <m/>
    <s v="2020-7"/>
    <m/>
    <s v="Drop Self"/>
    <m/>
    <m/>
    <n v="1619"/>
    <n v="2"/>
    <m/>
    <m/>
    <s v="1-JZJJV"/>
    <s v="N"/>
    <m/>
    <d v="2020-02-14T00:00:00"/>
    <s v="Waiting"/>
    <m/>
    <m/>
    <m/>
    <m/>
    <d v="2020-03-15T00:00:00"/>
    <d v="2020-03-22T00:00:00"/>
    <m/>
    <m/>
    <d v="2020-01-21T00:00:00"/>
    <d v="2020-05-04T00:00:00"/>
    <d v="2020-05-05T00:00:00"/>
    <d v="2020-05-08T00:00:00"/>
    <s v="N"/>
    <m/>
    <s v="Received"/>
    <s v="Committed Signed"/>
    <m/>
    <m/>
    <m/>
    <m/>
    <d v="2019-02-26T00:00:00"/>
    <n v="539"/>
    <s v="1-JZJJU"/>
    <s v="2-4 Control S19"/>
  </r>
  <r>
    <s v="AANTHONY"/>
    <x v="65"/>
    <s v="Millersville University"/>
    <s v="Alumni Association"/>
    <n v="1920"/>
    <s v="Frames"/>
    <s v="AHL"/>
    <x v="0"/>
    <m/>
    <n v="0"/>
    <n v="300"/>
    <m/>
    <m/>
    <d v="2019-12-17T16:19:41"/>
    <m/>
    <x v="1"/>
    <d v="2020-04-24T00:00:00"/>
    <m/>
    <m/>
    <s v="Build Components"/>
    <s v="Mail Services"/>
    <x v="83"/>
    <m/>
    <m/>
    <m/>
    <m/>
    <m/>
    <m/>
    <m/>
    <m/>
    <s v="S Photo / Pen"/>
    <s v="MLR1R9DQQQ"/>
    <s v="N"/>
    <m/>
    <m/>
    <s v="GradGrads"/>
    <s v="1920 Sponsor Change to: John Held '02_x000a__x000a_SPECIAL TEXT LETTER_x000a__x000a_-Holiday Letter -2nd Paragraph, 1st sentence - Change to:_x000a__x000a_&quot;To address this concern, we authorized one manufacturer to hand-craft diploma frames exclusively for the Millersville University diploma.&quot;_x000a__x000a_-Spring Letter -List #3. change to:_x000a__x000a_3.  You'll save time. A lot is going on at graduation--eliminate the inconvenience of waiting in line to get your frame.&quot;_x000a_Add Em dash_x000a__x000a_"/>
    <x v="0"/>
    <s v="N"/>
    <m/>
    <m/>
    <m/>
    <s v="P-TEST"/>
    <x v="70"/>
    <s v="N"/>
    <s v="N"/>
    <m/>
    <s v="OCM"/>
    <n v="180"/>
    <d v="2019-11-13T00:00:00"/>
    <m/>
    <d v="2020-02-07T00:00:00"/>
    <m/>
    <m/>
    <n v="300"/>
    <m/>
    <m/>
    <m/>
    <m/>
    <d v="2020-02-14T00:00:00"/>
    <n v="300"/>
    <m/>
    <m/>
    <m/>
    <m/>
    <m/>
    <m/>
    <m/>
    <m/>
    <m/>
    <m/>
    <m/>
    <m/>
    <m/>
    <m/>
    <m/>
    <m/>
    <m/>
    <m/>
    <m/>
    <m/>
    <m/>
    <m/>
    <m/>
    <m/>
    <m/>
    <m/>
    <s v="2020-7"/>
    <m/>
    <s v="Drop Self"/>
    <m/>
    <m/>
    <n v="300"/>
    <n v="2"/>
    <m/>
    <m/>
    <s v="1-K6G83"/>
    <s v="N"/>
    <m/>
    <d v="2020-02-14T00:00:00"/>
    <s v="Waiting"/>
    <m/>
    <m/>
    <m/>
    <m/>
    <d v="2020-03-15T00:00:00"/>
    <d v="2020-03-22T00:00:00"/>
    <m/>
    <m/>
    <d v="2020-01-21T00:00:00"/>
    <d v="2020-05-04T00:00:00"/>
    <d v="2020-05-05T00:00:00"/>
    <d v="2020-05-08T00:00:00"/>
    <s v="N"/>
    <m/>
    <s v="Received"/>
    <s v="Committed Signed"/>
    <m/>
    <m/>
    <m/>
    <m/>
    <m/>
    <m/>
    <s v="1-JZJJU"/>
    <s v="2-4 Control S19"/>
  </r>
  <r>
    <s v="AANTHONY"/>
    <x v="66"/>
    <s v="Northeastern State University"/>
    <s v="Alumni Association"/>
    <n v="1920"/>
    <s v="Frames"/>
    <s v="SMP"/>
    <x v="0"/>
    <m/>
    <n v="0"/>
    <n v="2170"/>
    <m/>
    <m/>
    <d v="2019-12-18T14:45:52"/>
    <m/>
    <x v="0"/>
    <d v="2020-04-17T00:00:00"/>
    <m/>
    <m/>
    <s v="Build Components"/>
    <s v="Mail Services"/>
    <x v="84"/>
    <m/>
    <s v="None"/>
    <m/>
    <m/>
    <m/>
    <m/>
    <m/>
    <m/>
    <s v="S Photo / Pen"/>
    <s v="NSU1S9DQQQ"/>
    <s v="N"/>
    <m/>
    <m/>
    <s v="GradBoth"/>
    <s v="SPECIAL TEXT LETTER_x000a__x000a_Special Text:_x000a_ -In the paragraph that begins with &quot;We have selected..&quot;, the sponsor would like to change the third sentence in that paragraph. He would like it to read &quot;Hand-embossing of the school seal in gold foil or a professional photograph of the iconic campus clock tower adds the official touch.&quot; _x000a_"/>
    <x v="0"/>
    <m/>
    <m/>
    <m/>
    <m/>
    <s v="P-TEST"/>
    <x v="81"/>
    <s v="N"/>
    <s v="N"/>
    <m/>
    <s v="OCM"/>
    <n v="180"/>
    <d v="2019-11-13T00:00:00"/>
    <m/>
    <d v="2020-02-07T00:00:00"/>
    <m/>
    <m/>
    <n v="2170"/>
    <m/>
    <m/>
    <m/>
    <m/>
    <d v="2020-02-14T00:00:00"/>
    <n v="2170"/>
    <m/>
    <m/>
    <m/>
    <m/>
    <m/>
    <m/>
    <m/>
    <m/>
    <m/>
    <m/>
    <m/>
    <m/>
    <m/>
    <m/>
    <m/>
    <m/>
    <m/>
    <m/>
    <m/>
    <m/>
    <m/>
    <m/>
    <m/>
    <m/>
    <m/>
    <m/>
    <s v="2020-7"/>
    <m/>
    <s v="Drop Self"/>
    <m/>
    <m/>
    <n v="2170"/>
    <n v="2"/>
    <m/>
    <m/>
    <s v="1-JZJM8"/>
    <s v="N"/>
    <m/>
    <d v="2020-02-14T00:00:00"/>
    <s v="Waiting"/>
    <m/>
    <m/>
    <m/>
    <m/>
    <d v="2020-03-16T00:00:00"/>
    <d v="2020-03-20T00:00:00"/>
    <m/>
    <m/>
    <d v="2020-01-13T00:00:00"/>
    <d v="2020-05-01T00:00:00"/>
    <d v="2020-05-04T00:00:00"/>
    <d v="2020-05-08T00:00:00"/>
    <s v="N"/>
    <m/>
    <s v="Sent"/>
    <m/>
    <m/>
    <m/>
    <m/>
    <m/>
    <d v="2019-02-26T00:00:00"/>
    <n v="724"/>
    <s v="1-JZJM7"/>
    <s v="2-4 Control S19"/>
  </r>
  <r>
    <s v="BKOCH"/>
    <x v="67"/>
    <s v="Northeastern University"/>
    <s v="Student Alumni Ambassadors"/>
    <n v="1920"/>
    <s v="Frames"/>
    <s v="MH1"/>
    <x v="0"/>
    <m/>
    <n v="0"/>
    <n v="2700"/>
    <m/>
    <m/>
    <d v="2019-12-10T13:26:39"/>
    <m/>
    <x v="3"/>
    <d v="2020-04-17T00:00:00"/>
    <s v="Exit - Ship"/>
    <m/>
    <s v="Build Components"/>
    <s v="Mail Services"/>
    <x v="85"/>
    <m/>
    <s v="None"/>
    <m/>
    <m/>
    <m/>
    <m/>
    <m/>
    <m/>
    <s v="S WC / Multi"/>
    <s v="NEU7R9DQQQ"/>
    <s v="N"/>
    <m/>
    <m/>
    <s v="GradSen"/>
    <s v="1920 Sponsor Change to: C. Hawkins, Director, Student Engagement + Philanthropy_x000a_Office of Alumni Relations_x000a_MTT WITH STAMPS _x000a_SPECIAL LETTER - New updates for 1920_x000a_Sponsor would like to use Holiday letter for Spring - Approved by Scott H. with updates:_x000a_NO BUCKSLIP_x000a_NO MOM NOTE_x000a_"/>
    <x v="1"/>
    <s v="Y"/>
    <s v="MTT WITH STAMPS_x000a_NO BUCKSLIP_x000a_NO MOM NOTE"/>
    <m/>
    <m/>
    <s v="MTT WITH STAMPS_x000a_NO BUCKSLIP_x000a_NO MOM NOTE"/>
    <x v="82"/>
    <s v="N"/>
    <s v="N"/>
    <m/>
    <m/>
    <n v="190"/>
    <d v="2019-11-13T00:00:00"/>
    <m/>
    <m/>
    <m/>
    <m/>
    <m/>
    <d v="2019-12-27T00:00:00"/>
    <n v="2700"/>
    <m/>
    <m/>
    <m/>
    <m/>
    <m/>
    <m/>
    <m/>
    <m/>
    <m/>
    <m/>
    <m/>
    <m/>
    <m/>
    <m/>
    <m/>
    <m/>
    <m/>
    <m/>
    <d v="2020-01-15T00:00:00"/>
    <n v="2700"/>
    <m/>
    <m/>
    <m/>
    <m/>
    <m/>
    <m/>
    <m/>
    <m/>
    <m/>
    <m/>
    <s v="2019-52"/>
    <d v="2020-01-01T00:00:00"/>
    <s v="Drop Self"/>
    <m/>
    <m/>
    <n v="2700"/>
    <n v="1"/>
    <s v="P69"/>
    <m/>
    <s v="1-JZJLS"/>
    <s v="N"/>
    <m/>
    <d v="2020-01-15T00:00:00"/>
    <s v="MTT"/>
    <m/>
    <m/>
    <m/>
    <m/>
    <d v="2020-02-29T00:00:00"/>
    <d v="2020-03-08T00:00:00"/>
    <m/>
    <m/>
    <d v="2020-01-06T00:00:00"/>
    <d v="2020-04-14T00:00:00"/>
    <d v="2020-04-16T00:00:00"/>
    <d v="2020-04-24T00:00:00"/>
    <s v="N"/>
    <m/>
    <s v="Received"/>
    <s v="Committed Signed"/>
    <s v="CommittedSigned"/>
    <m/>
    <m/>
    <m/>
    <d v="2019-01-15T00:00:00"/>
    <n v="2638"/>
    <s v="1-JZJLR"/>
    <s v="S WC / Multi"/>
  </r>
  <r>
    <s v="BKOCH"/>
    <x v="67"/>
    <s v="Northeastern University"/>
    <s v="Student Alumni Ambassadors"/>
    <n v="1920"/>
    <s v="Frames"/>
    <s v="MH1"/>
    <x v="0"/>
    <m/>
    <n v="0"/>
    <n v="2800"/>
    <m/>
    <m/>
    <d v="2019-12-10T13:26:42"/>
    <m/>
    <x v="3"/>
    <d v="2020-04-17T00:00:00"/>
    <s v="Exit - Ship"/>
    <m/>
    <s v="Build Components"/>
    <s v="Mail Services"/>
    <x v="86"/>
    <m/>
    <s v="None"/>
    <m/>
    <m/>
    <m/>
    <m/>
    <m/>
    <m/>
    <s v="S WC / Multi"/>
    <s v="NEU7R9DQQQ"/>
    <s v="N"/>
    <m/>
    <m/>
    <s v="GradGrads"/>
    <s v="1920 Sponsor Change to: C. Hawkins, Director, Student Engagement + Philanthropy_x000a_Office of Alumni Relations_x000a_MTT WITH STAMPS _x000a_SPECIAL LETTER - New updates for 1920_x000a_Sponsor would like to use Holiday letter for Spring - Approved by Scott H. with updates:_x000a_NO BUCKSLIP_x000a_NO MOM NOTE_x000a_"/>
    <x v="1"/>
    <s v="Y"/>
    <s v="MTT WITH STAMPS_x000a_NO BUCKSLIP_x000a_NO MOM NOTE"/>
    <m/>
    <m/>
    <s v="MTT WITH STAMPS_x000a_NO BUCKSLIP_x000a_NO MOM NOTE"/>
    <x v="83"/>
    <s v="N"/>
    <s v="N"/>
    <m/>
    <m/>
    <n v="190"/>
    <d v="2019-11-13T00:00:00"/>
    <m/>
    <m/>
    <m/>
    <m/>
    <m/>
    <d v="2019-12-27T00:00:00"/>
    <n v="2800"/>
    <m/>
    <m/>
    <m/>
    <m/>
    <m/>
    <m/>
    <m/>
    <m/>
    <m/>
    <m/>
    <m/>
    <m/>
    <m/>
    <m/>
    <m/>
    <m/>
    <m/>
    <m/>
    <d v="2020-01-15T00:00:00"/>
    <n v="2800"/>
    <m/>
    <m/>
    <m/>
    <m/>
    <m/>
    <m/>
    <m/>
    <m/>
    <m/>
    <m/>
    <s v="2019-52"/>
    <d v="2020-01-01T00:00:00"/>
    <s v="Drop Self"/>
    <m/>
    <m/>
    <n v="2800"/>
    <n v="1"/>
    <s v="P69"/>
    <m/>
    <s v="1-JZJLY"/>
    <s v="N"/>
    <m/>
    <d v="2020-01-15T00:00:00"/>
    <s v="MTT"/>
    <m/>
    <m/>
    <m/>
    <m/>
    <d v="2020-02-29T00:00:00"/>
    <d v="2020-03-08T00:00:00"/>
    <m/>
    <m/>
    <d v="2020-01-06T00:00:00"/>
    <d v="2020-04-14T00:00:00"/>
    <d v="2020-04-16T00:00:00"/>
    <d v="2020-04-24T00:00:00"/>
    <s v="N"/>
    <m/>
    <s v="Received"/>
    <s v="Committed Signed"/>
    <s v="CommittedSigned"/>
    <m/>
    <m/>
    <m/>
    <d v="2019-01-15T00:00:00"/>
    <n v="2800"/>
    <s v="1-JZJLR"/>
    <s v="S WC / Multi"/>
  </r>
  <r>
    <s v="MZINK"/>
    <x v="68"/>
    <s v="The Pennsylvania State University"/>
    <s v="National Residence Hall Honorary"/>
    <n v="1920"/>
    <s v="Frames"/>
    <s v="MH1"/>
    <x v="0"/>
    <m/>
    <n v="0"/>
    <n v="10700"/>
    <m/>
    <m/>
    <d v="2019-12-05T13:42:26"/>
    <m/>
    <x v="3"/>
    <d v="2020-04-17T00:00:00"/>
    <s v="Exit - Ship"/>
    <m/>
    <s v="Build Components"/>
    <s v="Mail Services"/>
    <x v="87"/>
    <m/>
    <s v="None"/>
    <m/>
    <m/>
    <m/>
    <m/>
    <m/>
    <m/>
    <s v="S WC / Multi"/>
    <s v="PSU7R9DQQQ"/>
    <s v="N"/>
    <m/>
    <m/>
    <s v="GradSen"/>
    <s v="MTT WITHOUT STAMPS_x000a_SPECIAL TEXT LETTER_x000a_NO TEASER ON ENVELOPE_x000a__x000a_Special Text:_x000a_-All letters - Place below ordering instructions:_x000a__x000a_&quot;Please note, the Office of Residence Life at The Pennsylvania State University supports NRHH in this endeavor.&quot;_x000a__x000a_Special text to the brochure, below the premier prices: &quot;More Premier Styles available online.&quot; (New for 1617)_x000a__x000a_10-16_x000a_Please note that PSU should not have &quot;To the Parents Of&quot; printed on the envelope.  John has trashed the offending plate and will use one for both the UG and Grad.  Moving we should provide 1 plate for both."/>
    <x v="1"/>
    <m/>
    <s v="MTT WITHOUT STAMPS_x000a_"/>
    <m/>
    <m/>
    <s v="MTT WITHOUT STAMPS"/>
    <x v="84"/>
    <s v="N"/>
    <s v="N"/>
    <m/>
    <m/>
    <n v="190"/>
    <d v="2019-11-13T00:00:00"/>
    <m/>
    <m/>
    <m/>
    <m/>
    <m/>
    <d v="2019-12-27T00:00:00"/>
    <n v="10700"/>
    <m/>
    <m/>
    <m/>
    <m/>
    <m/>
    <m/>
    <m/>
    <m/>
    <m/>
    <m/>
    <m/>
    <m/>
    <m/>
    <m/>
    <m/>
    <m/>
    <m/>
    <m/>
    <d v="2020-01-15T00:00:00"/>
    <n v="10700"/>
    <m/>
    <m/>
    <m/>
    <m/>
    <m/>
    <m/>
    <m/>
    <m/>
    <m/>
    <m/>
    <s v="2019-52"/>
    <d v="2020-01-01T00:00:00"/>
    <s v="Drop Self"/>
    <m/>
    <m/>
    <n v="10700"/>
    <n v="1"/>
    <s v="P#55  14 Boxes"/>
    <m/>
    <s v="1-JZJOW"/>
    <s v="N"/>
    <m/>
    <d v="2020-01-15T00:00:00"/>
    <s v="Waiting"/>
    <m/>
    <m/>
    <m/>
    <m/>
    <d v="2020-03-08T00:00:00"/>
    <d v="2020-03-15T00:00:00"/>
    <m/>
    <m/>
    <d v="2020-01-13T00:00:00"/>
    <d v="2020-05-01T00:00:00"/>
    <d v="2020-05-04T00:00:00"/>
    <d v="2020-05-08T00:00:00"/>
    <s v="N"/>
    <m/>
    <s v="Sent"/>
    <m/>
    <m/>
    <m/>
    <m/>
    <m/>
    <d v="2019-03-01T00:00:00"/>
    <n v="8200"/>
    <s v="1-JZJOV"/>
    <s v="S WC / Multi"/>
  </r>
  <r>
    <s v="MZINK"/>
    <x v="68"/>
    <s v="The Pennsylvania State University"/>
    <s v="National Residence Hall Honorary"/>
    <n v="1920"/>
    <s v="Frames"/>
    <s v="MH1"/>
    <x v="0"/>
    <m/>
    <n v="0"/>
    <n v="900"/>
    <m/>
    <m/>
    <d v="2019-12-05T13:42:34"/>
    <m/>
    <x v="3"/>
    <d v="2020-04-17T00:00:00"/>
    <s v="Exit - Ship"/>
    <m/>
    <s v="Build Components"/>
    <s v="Mail Services"/>
    <x v="88"/>
    <m/>
    <s v="None"/>
    <m/>
    <m/>
    <m/>
    <m/>
    <m/>
    <m/>
    <s v="S WC / Multi"/>
    <s v="PSU7R9DQQQ"/>
    <s v="N"/>
    <m/>
    <m/>
    <s v="GradGrads"/>
    <s v="MTT WITHOUT STAMPS_x000a_SPECIAL TEXT LETTER_x000a_NO TEASER ON ENVELOPE_x000a__x000a_Special Text:_x000a_-All letters - Place below ordering instructions:_x000a__x000a_&quot;Please note, the Office of Residence Life at The Pennsylvania State University supports NRHH in this endeavor.&quot;_x000a__x000a_Special text to the brochure, below the premier prices: &quot;More Premier Styles available online.&quot; (New for 1617)_x000a__x000a_10-16_x000a_Please note that PSU should not have &quot;To the Parents Of&quot; printed on the envelope.  John has trashed the offending plate and will use one for both the UG and Grad.  Moving we should provide 1 plate for both."/>
    <x v="1"/>
    <s v="N"/>
    <s v="MTT WITHOUT STAMPS_x000a_"/>
    <m/>
    <m/>
    <s v="MTT WITHOUT STAMPS"/>
    <x v="17"/>
    <s v="N"/>
    <s v="N"/>
    <m/>
    <m/>
    <n v="190"/>
    <d v="2019-11-13T00:00:00"/>
    <m/>
    <m/>
    <m/>
    <m/>
    <m/>
    <d v="2019-12-27T00:00:00"/>
    <n v="900"/>
    <m/>
    <m/>
    <m/>
    <m/>
    <m/>
    <m/>
    <m/>
    <m/>
    <m/>
    <m/>
    <m/>
    <m/>
    <m/>
    <m/>
    <m/>
    <m/>
    <m/>
    <m/>
    <d v="2020-01-15T00:00:00"/>
    <n v="900"/>
    <m/>
    <m/>
    <m/>
    <m/>
    <m/>
    <m/>
    <m/>
    <m/>
    <m/>
    <m/>
    <s v="2019-52"/>
    <d v="2020-01-01T00:00:00"/>
    <s v="Drop Self"/>
    <m/>
    <m/>
    <n v="900"/>
    <n v="1"/>
    <s v="P#55  1 Box"/>
    <m/>
    <s v="1-JZJP2"/>
    <s v="N"/>
    <m/>
    <d v="2020-01-15T00:00:00"/>
    <s v="Waiting"/>
    <m/>
    <m/>
    <m/>
    <m/>
    <d v="2020-03-08T00:00:00"/>
    <d v="2020-03-15T00:00:00"/>
    <m/>
    <m/>
    <d v="2020-01-13T00:00:00"/>
    <d v="2020-05-01T00:00:00"/>
    <d v="2020-05-04T00:00:00"/>
    <d v="2020-05-08T00:00:00"/>
    <s v="N"/>
    <m/>
    <s v="Sent"/>
    <m/>
    <m/>
    <m/>
    <m/>
    <m/>
    <d v="2019-03-01T00:00:00"/>
    <n v="900"/>
    <s v="1-JZJOV"/>
    <s v="S WC / Multi"/>
  </r>
  <r>
    <s v="MFAIRLIE"/>
    <x v="69"/>
    <s v="Stephen F. Austin State University"/>
    <s v="Residence Hall Association"/>
    <n v="1920"/>
    <s v="Frames"/>
    <s v="MH1"/>
    <x v="0"/>
    <m/>
    <n v="0"/>
    <n v="3500"/>
    <m/>
    <m/>
    <d v="2019-12-17T10:44:57"/>
    <m/>
    <x v="3"/>
    <d v="2020-05-01T00:00:00"/>
    <m/>
    <m/>
    <s v="Build Components"/>
    <s v="Mail Services"/>
    <x v="89"/>
    <m/>
    <m/>
    <m/>
    <m/>
    <m/>
    <m/>
    <m/>
    <m/>
    <s v="S Photo"/>
    <s v="SFA7R9DQQQ"/>
    <s v="N"/>
    <m/>
    <m/>
    <s v="GradSen"/>
    <s v="MTT WITH STAMPS (New for 1920)_x000a_TEMPLATE LETTER"/>
    <x v="1"/>
    <s v="Y"/>
    <s v="MTT WITH STAMPS"/>
    <m/>
    <m/>
    <s v="MTT WITH STAMPS"/>
    <x v="85"/>
    <s v="N"/>
    <s v="N"/>
    <m/>
    <m/>
    <n v="190"/>
    <d v="2019-11-13T00:00:00"/>
    <m/>
    <m/>
    <m/>
    <m/>
    <m/>
    <d v="2019-12-27T00:00:00"/>
    <n v="3500"/>
    <m/>
    <m/>
    <m/>
    <m/>
    <m/>
    <m/>
    <m/>
    <m/>
    <m/>
    <m/>
    <m/>
    <m/>
    <m/>
    <m/>
    <m/>
    <m/>
    <m/>
    <m/>
    <d v="2020-01-15T00:00:00"/>
    <n v="3500"/>
    <m/>
    <m/>
    <m/>
    <m/>
    <m/>
    <m/>
    <m/>
    <m/>
    <m/>
    <m/>
    <s v="2019-52"/>
    <d v="2020-01-01T00:00:00"/>
    <s v="Drop Self"/>
    <m/>
    <m/>
    <n v="3500"/>
    <n v="4"/>
    <m/>
    <m/>
    <s v="1-JZJQ4"/>
    <s v="N"/>
    <m/>
    <d v="2020-01-15T00:00:00"/>
    <s v="Waiting"/>
    <m/>
    <m/>
    <m/>
    <m/>
    <d v="2020-03-14T00:00:00"/>
    <d v="2020-03-22T00:00:00"/>
    <m/>
    <m/>
    <d v="2020-01-21T00:00:00"/>
    <d v="2020-05-08T00:00:00"/>
    <d v="2020-05-11T00:00:00"/>
    <d v="2020-05-15T00:00:00"/>
    <s v="N"/>
    <m/>
    <s v="Sent"/>
    <m/>
    <m/>
    <m/>
    <m/>
    <m/>
    <d v="2019-02-21T00:00:00"/>
    <n v="3500"/>
    <s v="1-JZJQ3"/>
    <s v="S Photo"/>
  </r>
  <r>
    <s v="SSINGLETON"/>
    <x v="70"/>
    <s v="University of Alabama"/>
    <s v="National Alumni Association"/>
    <n v="1920"/>
    <s v="Frames"/>
    <s v="MH1"/>
    <x v="0"/>
    <m/>
    <n v="0"/>
    <n v="8700"/>
    <m/>
    <m/>
    <d v="2019-12-11T12:57:51"/>
    <m/>
    <x v="3"/>
    <d v="2020-04-17T00:00:00"/>
    <s v="Exit - Ship"/>
    <m/>
    <s v="Build Components"/>
    <s v="Mail Services"/>
    <x v="90"/>
    <m/>
    <s v="None"/>
    <m/>
    <m/>
    <m/>
    <m/>
    <m/>
    <m/>
    <s v="S WC / Multi"/>
    <s v="UAT7D9DQQQ"/>
    <s v="N"/>
    <m/>
    <m/>
    <s v="GradBoth"/>
    <s v="MTT WITHOUT STAMPS_x000a_SPECIAL TEXT LETTER_x000a_NO &quot;To the Parents of&quot; on envelope_x000a_Special Text:_x000a_-Adding Bryant-Denny Stadium Pen &amp; Ink on the brochure_x000a_2d frames products in Siebel has been updated and the letter will need to be updated as well:_x000a__x000a_&quot;These school-specific frames feature either the school seal on the matting, or a professional photo of Denny Chimes or pen and ink print of either Bryant-Denny Stadium or Denny Chimes.&quot;_x000a__x000a_-Please change the Premier on outside of brochure to be the Watercolor of Denny Chimes in School Color matting._x000a__x000a_-Adding special text to the brochure, below the premier prices: _x000a__x000a_&quot;More Premier Styles available online.&quot;"/>
    <x v="1"/>
    <s v="N"/>
    <s v="MTT WITHOUT STAMPS- no ttpo"/>
    <m/>
    <m/>
    <s v="MTT WITHOUT STAMPS"/>
    <x v="86"/>
    <s v="N"/>
    <s v="N"/>
    <m/>
    <m/>
    <n v="190"/>
    <d v="2019-11-13T00:00:00"/>
    <m/>
    <m/>
    <m/>
    <m/>
    <m/>
    <d v="2019-12-27T00:00:00"/>
    <n v="8700"/>
    <m/>
    <m/>
    <m/>
    <m/>
    <m/>
    <m/>
    <m/>
    <m/>
    <m/>
    <m/>
    <m/>
    <m/>
    <m/>
    <m/>
    <m/>
    <m/>
    <m/>
    <m/>
    <d v="2020-01-08T00:00:00"/>
    <n v="8700"/>
    <m/>
    <m/>
    <m/>
    <m/>
    <m/>
    <m/>
    <m/>
    <m/>
    <m/>
    <m/>
    <s v="2019-52"/>
    <d v="2020-01-01T00:00:00"/>
    <s v="Drop Self"/>
    <m/>
    <m/>
    <n v="8700"/>
    <n v="1"/>
    <s v="P68"/>
    <m/>
    <s v="1-JZJVZ"/>
    <s v="N"/>
    <m/>
    <d v="2020-01-08T00:00:00"/>
    <s v="MTT"/>
    <m/>
    <m/>
    <m/>
    <m/>
    <d v="2020-03-14T00:00:00"/>
    <d v="2020-03-22T00:00:00"/>
    <m/>
    <m/>
    <d v="2020-01-08T00:00:00"/>
    <d v="2020-04-24T00:00:00"/>
    <d v="2020-04-27T00:00:00"/>
    <d v="2020-05-01T00:00:00"/>
    <s v="N"/>
    <m/>
    <s v="Sent"/>
    <m/>
    <m/>
    <m/>
    <m/>
    <m/>
    <d v="2019-01-03T00:00:00"/>
    <n v="8700"/>
    <s v="1-JZJVY"/>
    <s v="S WC / Multi"/>
  </r>
  <r>
    <s v="BKOCH"/>
    <x v="71"/>
    <s v="The University of Toledo"/>
    <s v="Alumni Association"/>
    <n v="1920"/>
    <s v="Frames"/>
    <s v="MH1"/>
    <x v="0"/>
    <m/>
    <n v="0"/>
    <n v="3000"/>
    <m/>
    <m/>
    <d v="2019-11-21T14:39:44"/>
    <m/>
    <x v="3"/>
    <d v="2020-04-17T00:00:00"/>
    <s v="Exit - Ship"/>
    <m/>
    <s v="Build Components"/>
    <s v="Mail Services"/>
    <x v="91"/>
    <m/>
    <s v="None"/>
    <m/>
    <m/>
    <m/>
    <m/>
    <m/>
    <m/>
    <s v="S Photo / Pen"/>
    <s v="UTO7D9DQQQ"/>
    <s v="N"/>
    <m/>
    <m/>
    <s v="GradSen"/>
    <s v="MTT WITHOUT STAMPS_x000a_TEMPLATE LETTER_x000a_NO TEASER ON ENVELOPE"/>
    <x v="1"/>
    <m/>
    <s v="MTT WITHOUT STAMPS_x000a_NO TEASER ON ENVELOPE_x000a_"/>
    <m/>
    <m/>
    <s v="MTT WITHOUT STAMPS_x000a_NO TEASER ON ENVELOPE"/>
    <x v="87"/>
    <s v="N"/>
    <s v="N"/>
    <m/>
    <m/>
    <n v="190"/>
    <d v="2019-11-12T00:00:00"/>
    <m/>
    <m/>
    <m/>
    <m/>
    <m/>
    <d v="2019-12-27T00:00:00"/>
    <n v="3000"/>
    <m/>
    <m/>
    <m/>
    <m/>
    <m/>
    <m/>
    <m/>
    <m/>
    <m/>
    <m/>
    <m/>
    <m/>
    <m/>
    <m/>
    <m/>
    <m/>
    <m/>
    <m/>
    <d v="2020-01-08T00:00:00"/>
    <n v="3000"/>
    <m/>
    <m/>
    <m/>
    <m/>
    <m/>
    <m/>
    <m/>
    <m/>
    <m/>
    <m/>
    <s v="2019-52"/>
    <d v="2020-01-01T00:00:00"/>
    <s v="Drop Self"/>
    <m/>
    <m/>
    <n v="3000"/>
    <n v="2"/>
    <s v="P51"/>
    <m/>
    <s v="1-JZK23"/>
    <s v="N"/>
    <m/>
    <d v="2020-01-08T00:00:00"/>
    <s v="MTT"/>
    <m/>
    <m/>
    <m/>
    <m/>
    <d v="2020-03-08T00:00:00"/>
    <d v="2020-03-15T00:00:00"/>
    <m/>
    <m/>
    <d v="2020-01-13T00:00:00"/>
    <d v="2020-04-22T00:00:00"/>
    <d v="2020-04-27T00:00:00"/>
    <d v="2020-05-08T00:00:00"/>
    <s v="N"/>
    <m/>
    <s v="Sent"/>
    <m/>
    <m/>
    <m/>
    <m/>
    <m/>
    <d v="2019-01-03T00:00:00"/>
    <n v="3000"/>
    <s v="1-JZK22"/>
    <s v="S Photo / Pen"/>
  </r>
  <r>
    <s v="BKOCH"/>
    <x v="71"/>
    <s v="The University of Toledo"/>
    <s v="Alumni Association"/>
    <n v="1920"/>
    <s v="Frames"/>
    <s v="MH1"/>
    <x v="0"/>
    <m/>
    <n v="0"/>
    <n v="900"/>
    <m/>
    <m/>
    <d v="2019-11-21T14:39:50"/>
    <m/>
    <x v="3"/>
    <d v="2020-04-17T00:00:00"/>
    <s v="Exit - Ship"/>
    <m/>
    <s v="Build Components"/>
    <s v="Mail Services"/>
    <x v="92"/>
    <m/>
    <s v="None"/>
    <m/>
    <m/>
    <m/>
    <m/>
    <m/>
    <m/>
    <s v="S Photo / Pen"/>
    <s v="UTO7D9DQQQ"/>
    <s v="N"/>
    <m/>
    <m/>
    <s v="GradGrads"/>
    <s v="MTT WITHOUT STAMPS_x000a_TEMPLATE LETTER_x000a_NO TEASER ON ENVELOPE"/>
    <x v="1"/>
    <m/>
    <s v="MTT WITHOUT STAMPS_x000a_NO TEASER ON ENVELOPE_x000a_"/>
    <m/>
    <m/>
    <s v="MTT WITHOUT STAMPS_x000a_NO TEASER ON ENVELOPE"/>
    <x v="17"/>
    <s v="N"/>
    <s v="N"/>
    <m/>
    <m/>
    <n v="190"/>
    <d v="2019-11-12T00:00:00"/>
    <m/>
    <m/>
    <m/>
    <m/>
    <m/>
    <d v="2019-12-27T00:00:00"/>
    <n v="900"/>
    <m/>
    <m/>
    <m/>
    <m/>
    <m/>
    <m/>
    <m/>
    <m/>
    <m/>
    <m/>
    <m/>
    <m/>
    <m/>
    <m/>
    <m/>
    <m/>
    <m/>
    <m/>
    <d v="2020-01-08T00:00:00"/>
    <n v="900"/>
    <m/>
    <m/>
    <m/>
    <m/>
    <m/>
    <m/>
    <m/>
    <m/>
    <m/>
    <m/>
    <s v="2019-52"/>
    <d v="2020-01-01T00:00:00"/>
    <s v="Drop Self"/>
    <m/>
    <m/>
    <n v="900"/>
    <n v="2"/>
    <s v="P63"/>
    <m/>
    <s v="1-JZK29"/>
    <s v="N"/>
    <m/>
    <d v="2020-01-08T00:00:00"/>
    <s v="MTT"/>
    <m/>
    <m/>
    <m/>
    <m/>
    <d v="2020-03-08T00:00:00"/>
    <d v="2020-03-15T00:00:00"/>
    <m/>
    <m/>
    <d v="2020-01-13T00:00:00"/>
    <d v="2020-04-22T00:00:00"/>
    <d v="2020-04-27T00:00:00"/>
    <d v="2020-05-08T00:00:00"/>
    <s v="N"/>
    <m/>
    <s v="Sent"/>
    <m/>
    <m/>
    <m/>
    <m/>
    <m/>
    <d v="2019-01-03T00:00:00"/>
    <n v="900"/>
    <s v="1-JZK22"/>
    <s v="S Photo / Pen"/>
  </r>
  <r>
    <s v="EKIRTON"/>
    <x v="72"/>
    <s v="Harding University"/>
    <s v="Harding National Broadcasting Society"/>
    <n v="1920"/>
    <s v="Frames"/>
    <s v="MH1"/>
    <x v="0"/>
    <n v="798"/>
    <n v="0"/>
    <n v="780"/>
    <m/>
    <m/>
    <d v="2019-12-05T14:23:42"/>
    <m/>
    <x v="4"/>
    <d v="2020-04-17T00:00:00"/>
    <s v="Exit - Ship"/>
    <m/>
    <s v="Build Components"/>
    <s v="Mail Services"/>
    <x v="93"/>
    <m/>
    <m/>
    <m/>
    <m/>
    <m/>
    <m/>
    <m/>
    <m/>
    <s v="S Photo / Pen"/>
    <s v="HUA7R9DQQQ"/>
    <s v="N"/>
    <m/>
    <m/>
    <s v="GradSen"/>
    <s v="MTT WITH STAMPS_x000a_SPECIAL TEXT LETTER_x000a_TO FAMILY OF"/>
    <x v="1"/>
    <s v="Y"/>
    <s v="MTT WITH STAMPS_x000a_TO FAMILY"/>
    <m/>
    <m/>
    <s v="MTT WITH STAMPS_x000a_TO FAMILY"/>
    <x v="88"/>
    <m/>
    <s v="N"/>
    <m/>
    <m/>
    <n v="190"/>
    <d v="2019-11-12T00:00:00"/>
    <m/>
    <m/>
    <m/>
    <m/>
    <m/>
    <d v="2019-12-29T00:00:00"/>
    <n v="780"/>
    <m/>
    <m/>
    <m/>
    <m/>
    <m/>
    <m/>
    <m/>
    <m/>
    <m/>
    <m/>
    <m/>
    <m/>
    <m/>
    <m/>
    <m/>
    <m/>
    <m/>
    <m/>
    <d v="2020-01-17T00:00:00"/>
    <n v="780"/>
    <m/>
    <m/>
    <m/>
    <m/>
    <m/>
    <m/>
    <m/>
    <m/>
    <m/>
    <m/>
    <s v="2019-53"/>
    <d v="2020-01-03T00:00:00"/>
    <s v="Drop Self"/>
    <m/>
    <m/>
    <n v="780"/>
    <n v="3"/>
    <s v="p/136"/>
    <m/>
    <s v="1-JZJEQ"/>
    <s v="N"/>
    <m/>
    <d v="2020-01-17T00:00:00"/>
    <s v="MTT"/>
    <m/>
    <m/>
    <m/>
    <m/>
    <m/>
    <m/>
    <m/>
    <m/>
    <m/>
    <m/>
    <m/>
    <m/>
    <s v="N"/>
    <m/>
    <s v="Received"/>
    <s v="Committed Signed"/>
    <m/>
    <m/>
    <m/>
    <m/>
    <d v="2019-01-11T00:00:00"/>
    <n v="600"/>
    <s v="1-JZJEP"/>
    <s v="S Photo / Pen"/>
  </r>
  <r>
    <s v="BKOCH"/>
    <x v="73"/>
    <s v="Longwood University"/>
    <s v="RCL Mentors"/>
    <n v="1920"/>
    <s v="Frames"/>
    <s v="MH1"/>
    <x v="0"/>
    <m/>
    <n v="0"/>
    <n v="600"/>
    <m/>
    <m/>
    <d v="2019-12-10T13:06:47"/>
    <m/>
    <x v="4"/>
    <d v="2020-05-01T00:00:00"/>
    <s v="Exit - Ship"/>
    <m/>
    <s v="Build Components"/>
    <s v="Mail Services"/>
    <x v="94"/>
    <m/>
    <m/>
    <m/>
    <m/>
    <m/>
    <m/>
    <m/>
    <m/>
    <s v="S UFrames"/>
    <s v="LGW7R9DQQQ"/>
    <s v="N"/>
    <m/>
    <m/>
    <s v="GradSen"/>
    <s v="MTT WITH STAMPS _x000a_TEMPLATE LETTER_x000a_NO BUCKSLIP_x000a_NO MOM NOTE"/>
    <x v="1"/>
    <s v="Y"/>
    <s v="MTT WITH STAMPS_x000a_NO BUCKSLIP"/>
    <m/>
    <m/>
    <s v="MTT WITH STAMPS_x000a_NO BUCKSLIP"/>
    <x v="89"/>
    <s v="N"/>
    <s v="N"/>
    <m/>
    <m/>
    <n v="190"/>
    <d v="2019-11-13T00:00:00"/>
    <m/>
    <m/>
    <m/>
    <m/>
    <m/>
    <d v="2019-12-29T00:00:00"/>
    <n v="600"/>
    <m/>
    <m/>
    <m/>
    <m/>
    <m/>
    <m/>
    <m/>
    <m/>
    <m/>
    <m/>
    <m/>
    <m/>
    <m/>
    <m/>
    <m/>
    <m/>
    <m/>
    <m/>
    <d v="2020-01-17T00:00:00"/>
    <n v="600"/>
    <m/>
    <m/>
    <m/>
    <m/>
    <m/>
    <m/>
    <m/>
    <m/>
    <m/>
    <m/>
    <s v="2019-53"/>
    <d v="2020-01-03T00:00:00"/>
    <s v="Drop Self"/>
    <m/>
    <m/>
    <n v="600"/>
    <n v="5"/>
    <s v="P66"/>
    <m/>
    <s v="1-JZJI4"/>
    <s v="N"/>
    <m/>
    <d v="2020-01-17T00:00:00"/>
    <s v="MTT"/>
    <m/>
    <m/>
    <m/>
    <m/>
    <d v="2020-03-01T00:00:00"/>
    <d v="2020-03-08T00:00:00"/>
    <m/>
    <m/>
    <d v="2020-01-14T00:00:00"/>
    <d v="2020-04-29T00:00:00"/>
    <d v="2020-05-01T00:00:00"/>
    <d v="2020-05-07T00:00:00"/>
    <s v="N"/>
    <m/>
    <s v="Sent"/>
    <m/>
    <m/>
    <m/>
    <m/>
    <m/>
    <d v="2019-01-14T00:00:00"/>
    <n v="600"/>
    <s v="1-JZJI3"/>
    <s v="S UFrames"/>
  </r>
  <r>
    <s v="RSCHAEFFER"/>
    <x v="74"/>
    <s v="Loyola University Maryland"/>
    <s v="Residence Hall Association"/>
    <n v="1920"/>
    <s v="Frames"/>
    <s v="SMP"/>
    <x v="0"/>
    <m/>
    <n v="0"/>
    <n v="584"/>
    <m/>
    <m/>
    <d v="2019-12-17T16:10:04"/>
    <m/>
    <x v="5"/>
    <d v="2020-05-01T00:00:00"/>
    <m/>
    <m/>
    <s v="Build Components"/>
    <s v="Mail Services"/>
    <x v="95"/>
    <m/>
    <m/>
    <m/>
    <m/>
    <m/>
    <m/>
    <m/>
    <m/>
    <s v="S WC / Multi"/>
    <s v="LOM1R9DQQQ"/>
    <s v="N"/>
    <m/>
    <m/>
    <s v="GradSen"/>
    <s v="SPECIAL TEXT LETTER_x000a_NO TEASER ON ENVELOPE_x000a__x000a_Special Text:_x000a_Change &quot;Parents' to &quot;Guardians&quot; throughout where applicable._x000a__x000a_Spring Letter:_x000a__x000a_-Bullet #1 - Change to: &quot;You'll show pride in your graduate and that the symbol of this achievement deserves to be protected and displayed.&quot; _x000a_ _x000a_-Bullet #3 - Change to: &quot;A lot goes on during graduation, so this is a great way to ensure that the diploma does not become damaged or misplaced.&quot; _x000a_ _x000a_-1st paragraph, last sentence, under the asterisk should read:  &quot;You can feel confident that this achievement will be preserved for your graduate's entire lifetime.&quot; _x000a_"/>
    <x v="0"/>
    <m/>
    <s v="NO TEASER ON ENVELOPE"/>
    <m/>
    <m/>
    <s v="P-TEST NO TEASER ON ENVELOPE"/>
    <x v="90"/>
    <s v="N"/>
    <s v="N"/>
    <m/>
    <s v="OCM"/>
    <n v="180"/>
    <d v="2019-11-13T00:00:00"/>
    <m/>
    <d v="2019-12-30T00:00:00"/>
    <m/>
    <m/>
    <n v="584"/>
    <m/>
    <m/>
    <m/>
    <m/>
    <d v="2020-01-06T00:00:00"/>
    <n v="584"/>
    <m/>
    <m/>
    <m/>
    <m/>
    <m/>
    <m/>
    <m/>
    <m/>
    <m/>
    <m/>
    <m/>
    <m/>
    <m/>
    <m/>
    <m/>
    <m/>
    <m/>
    <m/>
    <m/>
    <m/>
    <m/>
    <m/>
    <m/>
    <m/>
    <m/>
    <m/>
    <s v="2020-2"/>
    <m/>
    <s v="Drop Self"/>
    <m/>
    <m/>
    <n v="584"/>
    <n v="3"/>
    <m/>
    <m/>
    <s v="1-JZJIB"/>
    <s v="N"/>
    <m/>
    <d v="2020-01-06T00:00:00"/>
    <s v="Waiting"/>
    <m/>
    <m/>
    <m/>
    <m/>
    <d v="2020-04-09T00:00:00"/>
    <d v="2020-04-13T00:00:00"/>
    <m/>
    <m/>
    <d v="2020-01-13T00:00:00"/>
    <d v="2020-04-28T00:00:00"/>
    <d v="2020-04-30T00:00:00"/>
    <d v="2020-05-08T00:00:00"/>
    <s v="N"/>
    <m/>
    <s v="Sent"/>
    <m/>
    <m/>
    <m/>
    <m/>
    <m/>
    <d v="2019-01-22T00:00:00"/>
    <n v="194"/>
    <s v="1-JZJIA"/>
    <s v="2-4 Control S19"/>
  </r>
  <r>
    <s v="MZINK"/>
    <x v="75"/>
    <s v="University of Northern Colorado"/>
    <s v="National Residence Hall Honorary"/>
    <n v="1920"/>
    <s v="Frames"/>
    <s v="MH1"/>
    <x v="0"/>
    <m/>
    <n v="0"/>
    <n v="2728"/>
    <s v="Reuse"/>
    <m/>
    <d v="2019-12-18T17:20:06"/>
    <m/>
    <x v="6"/>
    <d v="2020-04-17T00:00:00"/>
    <m/>
    <m/>
    <s v="Build Components"/>
    <s v="Mail Services"/>
    <x v="96"/>
    <m/>
    <s v="None"/>
    <m/>
    <m/>
    <m/>
    <m/>
    <m/>
    <d v="2019-12-09T00:00:00"/>
    <s v="S WC / Multi"/>
    <s v="UNC1W9DQQQ"/>
    <s v="N"/>
    <m/>
    <m/>
    <s v="AllSen"/>
    <s v="SPECIAL TEXT LETTER_x000a__x000a_Special Text:_x000a_-Separate line above PS statement:_x000a__x000a_&quot;Every purchase of a diploma frame helps support student leaders at the University of Northern Colorado._x000a__x000a_DiplomaDisplay is the only approved and endorsed supplier of diploma frames for NRHH. Please contact DiplomaDisplay directly with any questions you may have regarding the diploma frames offered.&quot;_x000a__x000a_&quot;For information regarding NRHH, please contact Sara Matzen at Sara.Matzen@unco.edu or Danny Diaz at daniel.diaz@unco.edu.&quot;_x000a_"/>
    <x v="0"/>
    <m/>
    <m/>
    <m/>
    <m/>
    <s v="P-TEST"/>
    <x v="91"/>
    <s v="N"/>
    <s v="N"/>
    <m/>
    <s v="OCM"/>
    <n v="180"/>
    <d v="2019-11-12T00:00:00"/>
    <m/>
    <d v="2019-12-31T00:00:00"/>
    <m/>
    <m/>
    <n v="2728"/>
    <m/>
    <m/>
    <m/>
    <m/>
    <d v="2020-01-07T00:00:00"/>
    <n v="2728"/>
    <m/>
    <m/>
    <m/>
    <m/>
    <m/>
    <m/>
    <m/>
    <m/>
    <m/>
    <m/>
    <m/>
    <m/>
    <m/>
    <m/>
    <m/>
    <m/>
    <m/>
    <m/>
    <m/>
    <m/>
    <m/>
    <m/>
    <m/>
    <m/>
    <m/>
    <m/>
    <s v="2020-2"/>
    <m/>
    <s v="Drop Self"/>
    <m/>
    <m/>
    <n v="2728"/>
    <n v="2"/>
    <m/>
    <m/>
    <s v="1-JZJZX"/>
    <s v="N"/>
    <m/>
    <d v="2020-01-07T00:00:00"/>
    <s v="Received"/>
    <m/>
    <m/>
    <m/>
    <m/>
    <d v="2020-03-14T00:00:00"/>
    <d v="2020-03-22T00:00:00"/>
    <m/>
    <m/>
    <d v="2020-01-13T00:00:00"/>
    <d v="2020-05-01T00:00:00"/>
    <d v="2020-05-04T00:00:00"/>
    <d v="2020-05-08T00:00:00"/>
    <s v="N"/>
    <m/>
    <s v="Received"/>
    <s v="Committed Signed"/>
    <s v="CommittedSigned"/>
    <m/>
    <m/>
    <m/>
    <d v="2019-01-15T00:00:00"/>
    <n v="1023"/>
    <s v="1-JZJZW"/>
    <s v="2-4 Control S19"/>
  </r>
  <r>
    <s v="RSCHAEFFER"/>
    <x v="76"/>
    <s v="Columbia University"/>
    <s v="Residence Hall Leadership Organization"/>
    <n v="1920"/>
    <s v="Frames"/>
    <s v="MH1"/>
    <x v="0"/>
    <m/>
    <n v="0"/>
    <n v="1500"/>
    <m/>
    <m/>
    <d v="2019-12-17T11:22:13"/>
    <m/>
    <x v="7"/>
    <d v="2020-04-24T00:00:00"/>
    <m/>
    <m/>
    <s v="Build Components"/>
    <s v="Mail Services"/>
    <x v="97"/>
    <m/>
    <m/>
    <m/>
    <m/>
    <m/>
    <m/>
    <m/>
    <m/>
    <s v="S UFrames"/>
    <s v="CBU7R9DQQQ"/>
    <s v="N"/>
    <m/>
    <m/>
    <s v="GradSen"/>
    <s v="MTT WITH STAMPS  _x000a_SCHOOL SUPPLIED  LETTER_x000a_University Frames Template_x000a__x000a_Letterhead ; ok to use CBU dual logos_x000a_Do not use CBU logos on #10.  Use only the RHLO and NRHH logos._x000a_NO BUCKSLIP_x000a_NO MOM NOTE"/>
    <x v="1"/>
    <s v="Y"/>
    <s v="MTT WITH STAMPS _x000a_NO BUCKSLIP"/>
    <m/>
    <m/>
    <s v="MTT WITH STAMPS _x000a_NO BUCKSLIP"/>
    <x v="92"/>
    <s v="N"/>
    <s v="N"/>
    <m/>
    <m/>
    <n v="190"/>
    <d v="2019-11-11T00:00:00"/>
    <m/>
    <m/>
    <m/>
    <m/>
    <m/>
    <d v="2020-01-03T00:00:00"/>
    <n v="1500"/>
    <m/>
    <m/>
    <m/>
    <m/>
    <m/>
    <m/>
    <m/>
    <m/>
    <m/>
    <m/>
    <m/>
    <m/>
    <m/>
    <m/>
    <m/>
    <m/>
    <m/>
    <m/>
    <d v="2020-01-22T00:00:00"/>
    <n v="1500"/>
    <m/>
    <m/>
    <m/>
    <m/>
    <m/>
    <m/>
    <m/>
    <m/>
    <m/>
    <m/>
    <s v="2020-1"/>
    <d v="2020-01-08T00:00:00"/>
    <s v="Drop Self"/>
    <m/>
    <m/>
    <n v="1500"/>
    <n v="4"/>
    <m/>
    <m/>
    <s v="1-JZJ9B"/>
    <s v="N"/>
    <m/>
    <d v="2020-01-22T00:00:00"/>
    <s v="MTT"/>
    <m/>
    <m/>
    <m/>
    <m/>
    <d v="2020-03-15T00:00:00"/>
    <d v="2020-03-22T00:00:00"/>
    <m/>
    <m/>
    <d v="2020-01-21T00:00:00"/>
    <d v="2020-05-04T00:00:00"/>
    <d v="2020-05-08T00:00:00"/>
    <d v="2020-05-15T00:00:00"/>
    <s v="N"/>
    <m/>
    <s v="Received"/>
    <s v="Committed Signed"/>
    <m/>
    <m/>
    <m/>
    <m/>
    <d v="2019-01-16T00:00:00"/>
    <n v="1500"/>
    <s v="1-JZJ9A"/>
    <s v="S UFrames"/>
  </r>
  <r>
    <s v="MZINK"/>
    <x v="77"/>
    <s v="Clemson University"/>
    <s v="Residence Hall Association"/>
    <n v="1920"/>
    <s v="Frames"/>
    <s v="MH1"/>
    <x v="0"/>
    <m/>
    <n v="0"/>
    <n v="6198"/>
    <m/>
    <m/>
    <d v="2019-12-12T11:18:00"/>
    <m/>
    <x v="7"/>
    <d v="2020-04-17T00:00:00"/>
    <s v="Label"/>
    <m/>
    <s v="Build Components"/>
    <s v="Mail Services"/>
    <x v="98"/>
    <m/>
    <s v="None"/>
    <m/>
    <m/>
    <m/>
    <m/>
    <m/>
    <m/>
    <s v="S WC / Multi"/>
    <s v="CLU1D9DQQQ"/>
    <s v="N"/>
    <m/>
    <m/>
    <s v="AllSen"/>
    <s v="TEMPLATE LETTER_x000a_1920 signer change from Mike Sanzio to: Trinity Scott"/>
    <x v="0"/>
    <m/>
    <m/>
    <m/>
    <m/>
    <m/>
    <x v="93"/>
    <s v="N"/>
    <s v="N"/>
    <m/>
    <s v="OCM"/>
    <n v="180"/>
    <d v="2019-11-11T00:00:00"/>
    <m/>
    <d v="2020-01-01T00:00:00"/>
    <m/>
    <m/>
    <n v="6198"/>
    <m/>
    <m/>
    <m/>
    <m/>
    <d v="2020-01-08T00:00:00"/>
    <n v="6198"/>
    <m/>
    <m/>
    <m/>
    <m/>
    <m/>
    <m/>
    <m/>
    <m/>
    <m/>
    <m/>
    <m/>
    <m/>
    <m/>
    <m/>
    <m/>
    <m/>
    <m/>
    <m/>
    <m/>
    <m/>
    <m/>
    <m/>
    <m/>
    <m/>
    <m/>
    <m/>
    <s v="2020-2"/>
    <m/>
    <s v="Drop Self"/>
    <m/>
    <m/>
    <n v="6198"/>
    <n v="1"/>
    <m/>
    <m/>
    <s v="1-JZJ9Y"/>
    <s v="N"/>
    <m/>
    <d v="2020-01-08T00:00:00"/>
    <s v="Waiting"/>
    <m/>
    <m/>
    <m/>
    <m/>
    <d v="2020-03-16T00:00:00"/>
    <d v="2020-03-20T00:00:00"/>
    <m/>
    <m/>
    <d v="2020-01-08T00:00:00"/>
    <d v="2020-04-24T00:00:00"/>
    <d v="2020-04-27T00:00:00"/>
    <d v="2020-05-01T00:00:00"/>
    <s v="N"/>
    <m/>
    <s v="Sent"/>
    <m/>
    <m/>
    <m/>
    <m/>
    <m/>
    <d v="2019-01-08T00:00:00"/>
    <n v="1605"/>
    <s v="1-JZJ9X"/>
    <s v="S WC / Multi"/>
  </r>
  <r>
    <s v="MZINK"/>
    <x v="78"/>
    <s v="Eastern Illinois University"/>
    <s v="National Residence Hall Honorary"/>
    <n v="1920"/>
    <s v="Frames"/>
    <s v="MH1"/>
    <x v="0"/>
    <m/>
    <n v="0"/>
    <n v="2906"/>
    <s v="Reuse"/>
    <m/>
    <d v="2019-12-17T16:46:43"/>
    <m/>
    <x v="7"/>
    <d v="2020-04-17T00:00:00"/>
    <m/>
    <m/>
    <s v="Build Components"/>
    <s v="Mail Services"/>
    <x v="99"/>
    <m/>
    <s v="None"/>
    <m/>
    <m/>
    <m/>
    <m/>
    <m/>
    <d v="2019-12-12T00:00:00"/>
    <s v="S WC / Multi"/>
    <s v="EIU1D9DQQQ"/>
    <s v="N"/>
    <m/>
    <m/>
    <s v="GradBoth"/>
    <s v="SPECIAL TEXT LETTER_x000a__x000a_Special Text:_x000a_-Salutation - Proud Parents of Graduating Students, _x000a__x000a_-The #10 envelope used for this program needs to have a return address of NRHH (use same return envelope as Frames 1819) no mention of EIU or one of the school's departments."/>
    <x v="0"/>
    <s v="N"/>
    <m/>
    <m/>
    <m/>
    <s v="P-TEST"/>
    <x v="94"/>
    <s v="N"/>
    <s v="N"/>
    <m/>
    <s v="OCM"/>
    <n v="180"/>
    <d v="2019-11-12T00:00:00"/>
    <m/>
    <d v="2020-01-01T00:00:00"/>
    <m/>
    <m/>
    <n v="2906"/>
    <m/>
    <m/>
    <m/>
    <m/>
    <d v="2020-01-08T00:00:00"/>
    <n v="2906"/>
    <m/>
    <m/>
    <m/>
    <m/>
    <m/>
    <m/>
    <m/>
    <m/>
    <m/>
    <m/>
    <m/>
    <m/>
    <m/>
    <m/>
    <m/>
    <m/>
    <m/>
    <m/>
    <m/>
    <m/>
    <m/>
    <m/>
    <m/>
    <m/>
    <m/>
    <m/>
    <s v="2020-2"/>
    <m/>
    <s v="Drop Self"/>
    <m/>
    <m/>
    <n v="2906"/>
    <n v="2"/>
    <m/>
    <m/>
    <s v="1-JZJCL"/>
    <s v="N"/>
    <m/>
    <d v="2020-01-08T00:00:00"/>
    <s v="Received"/>
    <m/>
    <m/>
    <m/>
    <m/>
    <d v="2020-03-16T00:00:00"/>
    <d v="2020-03-20T00:00:00"/>
    <m/>
    <m/>
    <d v="2020-01-13T00:00:00"/>
    <d v="2020-05-01T00:00:00"/>
    <d v="2020-05-04T00:00:00"/>
    <d v="2020-05-08T00:00:00"/>
    <s v="N"/>
    <m/>
    <s v="Received"/>
    <s v="Committed Signed"/>
    <m/>
    <m/>
    <m/>
    <m/>
    <d v="2019-01-08T00:00:00"/>
    <n v="2906"/>
    <s v="1-JZJCK"/>
    <s v="S WC / Multi"/>
  </r>
  <r>
    <s v="MZINK"/>
    <x v="79"/>
    <s v="Kent State University"/>
    <s v="Alumni Relations"/>
    <n v="1920"/>
    <s v="Frames"/>
    <s v="MH1"/>
    <x v="0"/>
    <m/>
    <n v="0"/>
    <n v="4120"/>
    <m/>
    <m/>
    <d v="2019-11-22T08:27:07"/>
    <m/>
    <x v="7"/>
    <d v="2020-04-24T00:00:00"/>
    <s v="Exit - Ship"/>
    <m/>
    <s v="Build Components"/>
    <s v="Mail Services"/>
    <x v="100"/>
    <m/>
    <m/>
    <m/>
    <m/>
    <m/>
    <m/>
    <m/>
    <m/>
    <s v="S Photo / Pen"/>
    <s v="KEN7R9DQQQ"/>
    <s v="N"/>
    <m/>
    <m/>
    <s v="GradBoth"/>
    <s v="Print size from MZ 9/16/19_x000a_Graduate:           356_x000a_Undergraduate: 1,599 -- Holiday Mailer only - Spring and Spring B GradBoth_x000a__x000a_MTT WITHOUT STAMPS_x000a_SPECIAL LETTER_x000a_Use Photo/Pen Letter Style Letter _x000a_Use &quot;Family of the Future Graduate&quot; for the greeting. for the UGrad letter- SH_x000a_Envelope &amp; Letterhead need to be in school color blue (Pantone 281)_x000a_NO BUCKSLIP_x000a_NO MOM NOTE_x000a_NO TEASER ON ENVELOPE_x000a_NO TO THE PARENTS OF: ON ENV"/>
    <x v="1"/>
    <s v="N"/>
    <s v="MTT WITHOUT STAMPS_x000a_NO BUCKSLIP_x000a_NO MOM NOTE_x000a_NO TEASER ON ENVELOPE_x000a_NO TO THE PARENTS OF: ON ENV_x000a_#10 &amp; LETTER PRINTS 2 COLOR"/>
    <m/>
    <m/>
    <s v="MTT WITHOUT STAMPS_x000a_NO BUCKSLIP_x000a_NO MOM NOTE_x000a_NO TEASER ON ENVELOPE_x000a_NO TO THE PARENTS OF: ON _x000a_#10 &amp; LETTER PRINTS 2 COLOR"/>
    <x v="95"/>
    <m/>
    <s v="N"/>
    <m/>
    <m/>
    <n v="190"/>
    <d v="2019-11-13T00:00:00"/>
    <m/>
    <m/>
    <m/>
    <m/>
    <m/>
    <d v="2020-01-03T00:00:00"/>
    <n v="4120"/>
    <m/>
    <m/>
    <m/>
    <m/>
    <m/>
    <m/>
    <m/>
    <m/>
    <m/>
    <m/>
    <m/>
    <m/>
    <m/>
    <m/>
    <m/>
    <m/>
    <m/>
    <m/>
    <d v="2020-01-22T00:00:00"/>
    <n v="4120"/>
    <m/>
    <m/>
    <m/>
    <m/>
    <m/>
    <m/>
    <m/>
    <m/>
    <m/>
    <m/>
    <s v="2020-1"/>
    <d v="2020-01-08T00:00:00"/>
    <s v="Drop Self"/>
    <m/>
    <m/>
    <n v="4120"/>
    <n v="1"/>
    <s v="label room"/>
    <m/>
    <s v="1-JZJH4"/>
    <s v="N"/>
    <m/>
    <d v="2020-01-22T00:00:00"/>
    <s v="MTT"/>
    <m/>
    <m/>
    <m/>
    <m/>
    <d v="2020-03-22T00:00:00"/>
    <d v="2020-03-29T00:00:00"/>
    <m/>
    <m/>
    <d v="2020-01-13T00:00:00"/>
    <d v="2020-04-28T00:00:00"/>
    <d v="2020-04-30T00:00:00"/>
    <d v="2020-05-06T00:00:00"/>
    <s v="N"/>
    <m/>
    <s v="Sent"/>
    <m/>
    <m/>
    <m/>
    <m/>
    <m/>
    <d v="2019-01-17T00:00:00"/>
    <n v="4120"/>
    <s v="1-JZJH3"/>
    <s v="S Photo / Pen"/>
  </r>
  <r>
    <s v="EKIRTON"/>
    <x v="80"/>
    <s v="United States Naval Academy"/>
    <s v="USNA Alumni Association"/>
    <n v="1920"/>
    <s v="Frames"/>
    <s v="MH1"/>
    <x v="0"/>
    <m/>
    <n v="0"/>
    <n v="1113"/>
    <m/>
    <m/>
    <d v="2019-12-13T11:14:08"/>
    <m/>
    <x v="7"/>
    <d v="2020-05-08T00:00:00"/>
    <m/>
    <m/>
    <s v="Build Components"/>
    <s v="Mail Services"/>
    <x v="101"/>
    <m/>
    <s v="None"/>
    <m/>
    <m/>
    <m/>
    <m/>
    <m/>
    <m/>
    <s v="S Photo / Pen"/>
    <s v="NAV1S9DQQQ"/>
    <s v="N"/>
    <m/>
    <m/>
    <s v="GradSen"/>
    <s v="SPECIAL LETTER - Capitalize Midshipman throughout letter _x000a_NO BUCKSLIP_x000a__x000a_Special Text:_x000a_-Salutation: Change to &quot;Dear Class of 2020 Parents&quot;_x000a__x000a_"/>
    <x v="0"/>
    <m/>
    <s v="NO BUCKSLIP _x000a_NO &quot;TO THE PARENTS OF&quot; ON ENVELOPE_x000a_NO TO THE PARENTS OF ON ENV"/>
    <m/>
    <m/>
    <s v="NO BUCKSLIP _x000a_NO &quot;TO THE PARENTS OF&quot; ON ENVELOPE"/>
    <x v="96"/>
    <m/>
    <s v="N"/>
    <m/>
    <s v="OCM"/>
    <n v="180"/>
    <d v="2019-11-13T00:00:00"/>
    <m/>
    <d v="2020-01-01T00:00:00"/>
    <m/>
    <m/>
    <n v="1113"/>
    <m/>
    <m/>
    <m/>
    <m/>
    <d v="2020-01-08T00:00:00"/>
    <n v="1113"/>
    <m/>
    <m/>
    <m/>
    <m/>
    <m/>
    <m/>
    <m/>
    <m/>
    <m/>
    <m/>
    <m/>
    <m/>
    <m/>
    <m/>
    <m/>
    <m/>
    <m/>
    <m/>
    <m/>
    <m/>
    <m/>
    <m/>
    <m/>
    <m/>
    <m/>
    <m/>
    <s v="2020-2"/>
    <m/>
    <s v="Drop Self"/>
    <m/>
    <m/>
    <n v="1113"/>
    <n v="1"/>
    <m/>
    <m/>
    <s v="1-JZJKT"/>
    <s v="N"/>
    <m/>
    <d v="2020-01-08T00:00:00"/>
    <s v="Waiting"/>
    <m/>
    <m/>
    <m/>
    <m/>
    <d v="2020-03-07T00:00:00"/>
    <d v="2020-03-14T00:00:00"/>
    <m/>
    <m/>
    <d v="2020-01-07T00:00:00"/>
    <d v="2020-04-28T00:00:00"/>
    <d v="2020-04-30T00:00:00"/>
    <d v="2020-05-07T00:00:00"/>
    <s v="N"/>
    <m/>
    <s v="Received"/>
    <s v="Committed Signed"/>
    <m/>
    <m/>
    <m/>
    <m/>
    <d v="2019-01-08T00:00:00"/>
    <n v="1113"/>
    <s v="1-JZJKS"/>
    <s v="S Photo / Pen"/>
  </r>
  <r>
    <s v="EKIRTON"/>
    <x v="81"/>
    <s v="Stony Brook University"/>
    <s v="Residence Hall Association"/>
    <n v="1920"/>
    <s v="Frames"/>
    <s v="AHL"/>
    <x v="0"/>
    <m/>
    <n v="0"/>
    <n v="2700"/>
    <m/>
    <m/>
    <d v="2019-11-26T16:40:39"/>
    <m/>
    <x v="7"/>
    <d v="2020-05-08T00:00:00"/>
    <m/>
    <m/>
    <s v="Build Components"/>
    <s v="Mail Services"/>
    <x v="102"/>
    <m/>
    <s v="None"/>
    <m/>
    <m/>
    <m/>
    <m/>
    <m/>
    <m/>
    <s v="S WC / Multi"/>
    <s v="SSB7R9DQQQ"/>
    <s v="N"/>
    <m/>
    <m/>
    <s v="GradSen"/>
    <s v="MTT WITH STAMPS_x000a_SPECIAL TEXT LETTER_x000a_NO MOM NOTE _x000a__x000a_Special Text_x000a_-For UGRAD Letter:_x000a__x000a_&quot;While this offer is not exclusive, it is the only one of its kind that benefits your student via the programs and services provided by the RHA &amp; NRHH. &quot; _x000a__x000a_Change any mention of &quot;Parent/Parents&quot; to &quot;Family Supporters&quot;  (New for 1920)_x000a__x000a_-For GRAD Letter:_x000a__x000a_&quot;While this offer is not exclusive, it is the only one of its kind that benefits students via the programs and services provided by the RHA &amp; NRHH. &quot; _x000a__x000a_Special scheme/layout, Slash Both Prices. New Watercolor Product, Still Use Photo / Pen Scheme for brochure. - SH_x000a_School code changed to SSB - formerly SYS"/>
    <x v="1"/>
    <s v="Y"/>
    <s v="MTT WITH STAMPS"/>
    <m/>
    <m/>
    <s v="MTT WITH STAMPS_x000a_"/>
    <x v="82"/>
    <s v="N"/>
    <s v="N"/>
    <m/>
    <m/>
    <n v="190"/>
    <d v="2019-11-13T00:00:00"/>
    <m/>
    <m/>
    <m/>
    <m/>
    <m/>
    <d v="2020-01-03T00:00:00"/>
    <n v="2700"/>
    <m/>
    <m/>
    <m/>
    <m/>
    <m/>
    <m/>
    <m/>
    <m/>
    <m/>
    <m/>
    <m/>
    <m/>
    <m/>
    <m/>
    <m/>
    <m/>
    <m/>
    <m/>
    <d v="2020-01-22T00:00:00"/>
    <n v="2700"/>
    <m/>
    <m/>
    <m/>
    <m/>
    <m/>
    <m/>
    <m/>
    <m/>
    <m/>
    <m/>
    <s v="2020-1"/>
    <d v="2020-01-08T00:00:00"/>
    <s v="Drop Self"/>
    <m/>
    <m/>
    <n v="2700"/>
    <n v="3"/>
    <m/>
    <m/>
    <s v="1-JZJSM"/>
    <s v="N"/>
    <m/>
    <d v="2020-01-22T00:00:00"/>
    <s v="MTT"/>
    <m/>
    <m/>
    <m/>
    <m/>
    <d v="2020-03-15T00:00:00"/>
    <d v="2020-03-22T00:00:00"/>
    <m/>
    <m/>
    <d v="2020-01-27T00:00:00"/>
    <d v="2020-05-09T00:00:00"/>
    <d v="2020-05-12T00:00:00"/>
    <d v="2020-05-20T00:00:00"/>
    <s v="N"/>
    <m/>
    <s v="Received"/>
    <s v="Committed Signed"/>
    <m/>
    <m/>
    <m/>
    <m/>
    <d v="2019-01-16T00:00:00"/>
    <n v="2700"/>
    <s v="1-JZJSL"/>
    <s v="S WC / Multi"/>
  </r>
  <r>
    <s v="EKIRTON"/>
    <x v="81"/>
    <s v="Stony Brook University"/>
    <s v="Residence Hall Association"/>
    <n v="1920"/>
    <s v="Frames"/>
    <s v="AHL"/>
    <x v="0"/>
    <m/>
    <n v="0"/>
    <n v="400"/>
    <m/>
    <m/>
    <d v="2019-11-26T16:40:44"/>
    <m/>
    <x v="7"/>
    <d v="2020-05-08T00:00:00"/>
    <m/>
    <m/>
    <s v="Build Components"/>
    <s v="Mail Services"/>
    <x v="103"/>
    <m/>
    <s v="None"/>
    <m/>
    <m/>
    <m/>
    <m/>
    <m/>
    <m/>
    <s v="S WC / Multi"/>
    <s v="SSB7R9DQQQ"/>
    <s v="N"/>
    <m/>
    <m/>
    <s v="GradGrads"/>
    <s v="MTT WITH STAMPS_x000a_SPECIAL TEXT LETTER_x000a_NO MOM NOTE _x000a__x000a_Special Text_x000a_-For UGRAD Letter:_x000a__x000a_&quot;While this offer is not exclusive, it is the only one of its kind that benefits your student via the programs and services provided by the RHA &amp; NRHH. &quot; _x000a__x000a_Change any mention of &quot;Parent/Parents&quot; to &quot;Family Supporters&quot;  (New for 1920)_x000a__x000a_-For GRAD Letter:_x000a__x000a_&quot;While this offer is not exclusive, it is the only one of its kind that benefits students via the programs and services provided by the RHA &amp; NRHH. &quot; _x000a__x000a_Special scheme/layout, Slash Both Prices. New Watercolor Product, Still Use Photo / Pen Scheme for brochure. - SH_x000a_School code changed to SSB - formerly SYS"/>
    <x v="1"/>
    <s v="Y"/>
    <s v="MTT WITH STAMPS"/>
    <m/>
    <m/>
    <s v="MTT WITH STAMPS"/>
    <x v="97"/>
    <s v="N"/>
    <s v="N"/>
    <m/>
    <m/>
    <n v="190"/>
    <d v="2019-11-13T00:00:00"/>
    <m/>
    <m/>
    <m/>
    <m/>
    <m/>
    <d v="2020-01-03T00:00:00"/>
    <n v="400"/>
    <m/>
    <m/>
    <m/>
    <m/>
    <m/>
    <m/>
    <m/>
    <m/>
    <m/>
    <m/>
    <m/>
    <m/>
    <m/>
    <m/>
    <m/>
    <m/>
    <m/>
    <m/>
    <d v="2020-01-22T00:00:00"/>
    <n v="400"/>
    <m/>
    <m/>
    <m/>
    <m/>
    <m/>
    <m/>
    <m/>
    <m/>
    <m/>
    <m/>
    <s v="2020-1"/>
    <d v="2020-01-08T00:00:00"/>
    <s v="Drop Self"/>
    <m/>
    <m/>
    <n v="400"/>
    <n v="3"/>
    <m/>
    <m/>
    <s v="1-JZJSS"/>
    <s v="N"/>
    <m/>
    <d v="2020-01-22T00:00:00"/>
    <s v="MTT"/>
    <m/>
    <m/>
    <m/>
    <m/>
    <d v="2020-03-15T00:00:00"/>
    <d v="2020-03-22T00:00:00"/>
    <m/>
    <m/>
    <d v="2020-01-27T00:00:00"/>
    <d v="2020-05-09T00:00:00"/>
    <d v="2020-05-12T00:00:00"/>
    <d v="2020-05-20T00:00:00"/>
    <s v="N"/>
    <m/>
    <s v="Received"/>
    <s v="Committed Signed"/>
    <m/>
    <m/>
    <m/>
    <m/>
    <d v="2019-01-16T00:00:00"/>
    <n v="400"/>
    <s v="1-JZJSL"/>
    <s v="S WC / Multi"/>
  </r>
  <r>
    <s v="EKIRTON"/>
    <x v="82"/>
    <s v="The University of Tulsa"/>
    <s v="TU Parent and Family Association"/>
    <n v="1920"/>
    <s v="Frames"/>
    <s v="MH1"/>
    <x v="0"/>
    <m/>
    <n v="0"/>
    <n v="617"/>
    <m/>
    <m/>
    <d v="2019-12-05T13:09:17"/>
    <m/>
    <x v="7"/>
    <d v="2020-04-17T00:00:00"/>
    <s v="Label"/>
    <m/>
    <s v="Build Components"/>
    <s v="Mail Services"/>
    <x v="104"/>
    <m/>
    <s v="Spring"/>
    <m/>
    <m/>
    <m/>
    <m/>
    <m/>
    <m/>
    <s v="S WC / Multi"/>
    <s v="TUL1D9DQQQ"/>
    <s v="N"/>
    <m/>
    <m/>
    <s v="GradSen"/>
    <s v="SPECIAL TEXT LETTER - SPRING_x000a_Special brochure layout, Collegiate &amp; Premier both School Colors. Slash Both Prices. New Watercolor Product, Use Photo / Pen brochure layout_x000a__x000a_SPECIAL SPRING TEXT:_x000a_Remove #3.: &quot;You'll save time. A lot is going on at graduation, the worst thing to have to do is wait in line at the bookstore to get your frame.&quot;"/>
    <x v="0"/>
    <s v="N"/>
    <m/>
    <m/>
    <m/>
    <m/>
    <x v="98"/>
    <s v="N"/>
    <s v="N"/>
    <m/>
    <s v="OCM"/>
    <n v="180"/>
    <d v="2019-11-13T00:00:00"/>
    <m/>
    <d v="2020-01-01T00:00:00"/>
    <m/>
    <m/>
    <n v="617"/>
    <m/>
    <m/>
    <m/>
    <m/>
    <d v="2020-01-08T00:00:00"/>
    <n v="617"/>
    <m/>
    <m/>
    <m/>
    <m/>
    <m/>
    <m/>
    <m/>
    <m/>
    <m/>
    <m/>
    <m/>
    <m/>
    <m/>
    <m/>
    <m/>
    <m/>
    <m/>
    <m/>
    <m/>
    <m/>
    <m/>
    <m/>
    <m/>
    <m/>
    <m/>
    <m/>
    <s v="2020-2"/>
    <m/>
    <s v="Drop Self"/>
    <m/>
    <m/>
    <n v="617"/>
    <n v="3"/>
    <s v="P54"/>
    <m/>
    <s v="1-JZJV6"/>
    <s v="N"/>
    <m/>
    <d v="2020-01-08T00:00:00"/>
    <s v="Waiting"/>
    <m/>
    <m/>
    <m/>
    <m/>
    <d v="2020-03-15T00:00:00"/>
    <d v="2020-03-22T00:00:00"/>
    <m/>
    <m/>
    <d v="2020-01-13T00:00:00"/>
    <d v="2020-04-27T00:00:00"/>
    <d v="2020-04-30T00:00:00"/>
    <d v="2020-05-07T00:00:00"/>
    <s v="N"/>
    <m/>
    <s v="Received"/>
    <s v="Committed Signed"/>
    <m/>
    <m/>
    <m/>
    <m/>
    <d v="2019-01-14T00:00:00"/>
    <n v="617"/>
    <s v="1-JZJV5"/>
    <s v="S Photo / Pen"/>
  </r>
  <r>
    <s v="EKIRTON"/>
    <x v="82"/>
    <s v="The University of Tulsa"/>
    <s v="TU Parent and Family Association"/>
    <n v="1920"/>
    <s v="Frames"/>
    <s v="MH1"/>
    <x v="0"/>
    <m/>
    <n v="0"/>
    <n v="273"/>
    <m/>
    <m/>
    <d v="2019-12-05T13:09:30"/>
    <m/>
    <x v="7"/>
    <d v="2020-04-17T00:00:00"/>
    <s v="Label"/>
    <m/>
    <s v="Build Components"/>
    <s v="Mail Services"/>
    <x v="105"/>
    <m/>
    <s v="Spring"/>
    <m/>
    <m/>
    <m/>
    <m/>
    <m/>
    <m/>
    <s v="S WC / Multi"/>
    <s v="TUL1D9DQQQ"/>
    <s v="N"/>
    <m/>
    <m/>
    <s v="GradGrads"/>
    <s v="SPECIAL TEXT LETTER - SPRING_x000a_Special brochure layout, Collegiate &amp; Premier both School Colors. Slash Both Prices. New Watercolor Product, Use Photo / Pen brochure layout_x000a__x000a_SPECIAL SPRING TEXT:_x000a_Remove #3.: &quot;You'll save time. A lot is going on at graduation, the worst thing to have to do is wait in line at the bookstore to get your frame.&quot;"/>
    <x v="0"/>
    <m/>
    <m/>
    <m/>
    <m/>
    <m/>
    <x v="99"/>
    <s v="N"/>
    <s v="N"/>
    <m/>
    <s v="OCM"/>
    <n v="180"/>
    <d v="2019-11-13T00:00:00"/>
    <m/>
    <d v="2020-01-01T00:00:00"/>
    <m/>
    <m/>
    <n v="273"/>
    <m/>
    <m/>
    <m/>
    <m/>
    <d v="2020-01-08T00:00:00"/>
    <n v="273"/>
    <m/>
    <m/>
    <m/>
    <m/>
    <m/>
    <m/>
    <m/>
    <m/>
    <m/>
    <m/>
    <m/>
    <m/>
    <m/>
    <m/>
    <m/>
    <m/>
    <m/>
    <m/>
    <m/>
    <m/>
    <m/>
    <m/>
    <m/>
    <m/>
    <m/>
    <m/>
    <s v="2020-2"/>
    <m/>
    <s v="Drop Self"/>
    <m/>
    <m/>
    <n v="273"/>
    <n v="3"/>
    <s v="P63"/>
    <m/>
    <s v="1-JZJVC"/>
    <s v="N"/>
    <m/>
    <d v="2020-01-08T00:00:00"/>
    <s v="Waiting"/>
    <m/>
    <m/>
    <m/>
    <m/>
    <d v="2020-03-15T00:00:00"/>
    <d v="2020-03-22T00:00:00"/>
    <m/>
    <m/>
    <d v="2020-01-13T00:00:00"/>
    <d v="2020-04-27T00:00:00"/>
    <d v="2020-04-30T00:00:00"/>
    <d v="2020-05-07T00:00:00"/>
    <s v="N"/>
    <m/>
    <s v="Received"/>
    <s v="Committed Signed"/>
    <m/>
    <m/>
    <m/>
    <m/>
    <d v="2019-01-14T00:00:00"/>
    <n v="273"/>
    <s v="1-JZJV5"/>
    <s v="S Photo / Pen"/>
  </r>
  <r>
    <s v="AHETRICK"/>
    <x v="83"/>
    <s v="University of Rochester"/>
    <s v="Quiz Bowl"/>
    <n v="1920"/>
    <s v="Frames"/>
    <s v="AHL"/>
    <x v="0"/>
    <m/>
    <n v="0"/>
    <n v="897"/>
    <m/>
    <m/>
    <d v="2019-11-27T12:28:11"/>
    <m/>
    <x v="7"/>
    <d v="2020-05-01T00:00:00"/>
    <m/>
    <m/>
    <s v="Build Components"/>
    <s v="Mail Services"/>
    <x v="106"/>
    <m/>
    <m/>
    <m/>
    <m/>
    <m/>
    <m/>
    <m/>
    <m/>
    <s v="S WC / Multi"/>
    <s v="URO1R9DQQQ"/>
    <s v="N"/>
    <m/>
    <m/>
    <s v="GradSen"/>
    <s v="TEMPLATE LETTER_x000a_NO TEASER ON ENVELOPE"/>
    <x v="0"/>
    <s v="N"/>
    <s v="NO TEASER ON ENVELOPE"/>
    <m/>
    <m/>
    <s v="NO TEASER ON ENVELOPE"/>
    <x v="100"/>
    <s v="N"/>
    <s v="N"/>
    <m/>
    <s v="OCM"/>
    <n v="180"/>
    <d v="2019-11-13T00:00:00"/>
    <m/>
    <d v="2020-01-01T00:00:00"/>
    <m/>
    <m/>
    <n v="897"/>
    <m/>
    <m/>
    <m/>
    <m/>
    <d v="2020-01-08T00:00:00"/>
    <n v="897"/>
    <m/>
    <m/>
    <m/>
    <m/>
    <m/>
    <m/>
    <m/>
    <m/>
    <m/>
    <m/>
    <m/>
    <m/>
    <m/>
    <m/>
    <m/>
    <m/>
    <m/>
    <m/>
    <m/>
    <m/>
    <m/>
    <m/>
    <m/>
    <m/>
    <m/>
    <m/>
    <s v="2020-2"/>
    <m/>
    <s v="Drop Self"/>
    <m/>
    <m/>
    <n v="897"/>
    <n v="2"/>
    <m/>
    <m/>
    <s v="1-JZK0Y"/>
    <s v="N"/>
    <m/>
    <d v="2020-01-08T00:00:00"/>
    <s v="Waiting"/>
    <m/>
    <m/>
    <m/>
    <m/>
    <d v="2020-03-07T00:00:00"/>
    <d v="2020-03-15T00:00:00"/>
    <m/>
    <m/>
    <d v="2020-01-15T00:00:00"/>
    <d v="2020-04-29T00:00:00"/>
    <d v="2020-05-04T00:00:00"/>
    <d v="2020-05-11T00:00:00"/>
    <s v="N"/>
    <m/>
    <s v="Received"/>
    <s v="Committed Signed"/>
    <m/>
    <m/>
    <m/>
    <m/>
    <d v="2019-01-08T00:00:00"/>
    <n v="897"/>
    <s v="1-JZK0X"/>
    <s v="S WC / Multi"/>
  </r>
  <r>
    <s v="EKIRTON"/>
    <x v="84"/>
    <s v="Wake Forest University"/>
    <s v="Resident Student Association"/>
    <n v="1920"/>
    <s v="Frames"/>
    <s v="SMP"/>
    <x v="0"/>
    <m/>
    <n v="0"/>
    <n v="1200"/>
    <m/>
    <m/>
    <d v="2019-12-18T15:05:43"/>
    <m/>
    <x v="7"/>
    <d v="2020-05-01T00:00:00"/>
    <m/>
    <m/>
    <s v="Build Components"/>
    <s v="Mail Services"/>
    <x v="107"/>
    <m/>
    <s v="None"/>
    <m/>
    <m/>
    <m/>
    <m/>
    <m/>
    <m/>
    <s v="S WC / Multi"/>
    <s v="WFU1R9DQQQ"/>
    <s v="N"/>
    <m/>
    <m/>
    <s v="GradSen"/>
    <s v="Changed from a #7 to a #1 for 1920_x000a_SPECIAL TEXT LETTER_x000a_NO MOM CARD _x000a__x000a_Special Text:_x000a_Use &quot;Family&quot; in place of parent_x000a__x000a_-Place at end of P.S. Statement:_x000a__x000a_&quot;…or send your order form and payment to DiplomaDisplay, P.O. Box 7599, 3 Graphics Drive, West Trenton, NJ  08628-0599.&quot;"/>
    <x v="0"/>
    <m/>
    <s v="Changed from a #7 to a #1 for 1920_x000a_"/>
    <m/>
    <m/>
    <m/>
    <x v="101"/>
    <s v="N"/>
    <s v="N"/>
    <m/>
    <s v="OCM"/>
    <n v="180"/>
    <d v="2019-11-11T00:00:00"/>
    <m/>
    <d v="2020-01-01T00:00:00"/>
    <m/>
    <m/>
    <n v="1200"/>
    <m/>
    <m/>
    <m/>
    <m/>
    <d v="2020-01-08T00:00:00"/>
    <n v="1200"/>
    <m/>
    <m/>
    <m/>
    <m/>
    <m/>
    <m/>
    <m/>
    <m/>
    <m/>
    <m/>
    <m/>
    <m/>
    <m/>
    <m/>
    <m/>
    <m/>
    <m/>
    <m/>
    <m/>
    <m/>
    <m/>
    <m/>
    <m/>
    <m/>
    <m/>
    <m/>
    <s v="2020-2"/>
    <m/>
    <s v="Drop Self"/>
    <m/>
    <m/>
    <n v="1200"/>
    <n v="2"/>
    <m/>
    <m/>
    <s v="1-JZK4D"/>
    <s v="N"/>
    <m/>
    <d v="2020-01-08T00:00:00"/>
    <s v="Waiting"/>
    <m/>
    <m/>
    <m/>
    <m/>
    <d v="2020-03-07T00:00:00"/>
    <d v="2020-03-15T00:00:00"/>
    <m/>
    <m/>
    <d v="2020-01-13T00:00:00"/>
    <d v="2020-04-29T00:00:00"/>
    <d v="2020-05-01T00:00:00"/>
    <d v="2020-05-08T00:00:00"/>
    <s v="N"/>
    <m/>
    <s v="Received"/>
    <s v="Committed Signed"/>
    <m/>
    <m/>
    <m/>
    <m/>
    <d v="2019-01-03T00:00:00"/>
    <n v="1200"/>
    <s v="1-JZK4C"/>
    <s v="S WC / Multi"/>
  </r>
  <r>
    <s v="MZINK"/>
    <x v="85"/>
    <s v="Colorado State University"/>
    <s v="Unendorsed"/>
    <n v="1920"/>
    <s v="Frames"/>
    <s v="MH1"/>
    <x v="0"/>
    <m/>
    <n v="0"/>
    <n v="3058"/>
    <m/>
    <m/>
    <d v="2019-12-17T13:28:39"/>
    <m/>
    <x v="8"/>
    <d v="2020-04-17T00:00:00"/>
    <m/>
    <m/>
    <s v="Build Components"/>
    <s v="Mail Services"/>
    <x v="108"/>
    <m/>
    <m/>
    <m/>
    <m/>
    <m/>
    <m/>
    <m/>
    <m/>
    <s v="S WC / Multi"/>
    <s v="CSU1D9DQQQ"/>
    <s v="Y"/>
    <m/>
    <m/>
    <s v="GradBoth"/>
    <s v="Unendorsed_x000a_NO MOM NOTE"/>
    <x v="0"/>
    <s v="N"/>
    <s v="Use &quot;To the Family of:&quot;"/>
    <m/>
    <m/>
    <s v="P-TEST Use &quot;To the Family of:&quot;"/>
    <x v="102"/>
    <s v="N"/>
    <s v="N"/>
    <m/>
    <s v="OCM"/>
    <n v="180"/>
    <d v="2019-11-12T00:00:00"/>
    <m/>
    <d v="2020-01-03T00:00:00"/>
    <m/>
    <m/>
    <n v="3058"/>
    <m/>
    <m/>
    <m/>
    <m/>
    <d v="2020-01-10T00:00:00"/>
    <n v="3058"/>
    <m/>
    <m/>
    <m/>
    <m/>
    <m/>
    <m/>
    <m/>
    <m/>
    <m/>
    <m/>
    <m/>
    <m/>
    <m/>
    <m/>
    <m/>
    <m/>
    <m/>
    <m/>
    <m/>
    <m/>
    <m/>
    <m/>
    <m/>
    <m/>
    <m/>
    <m/>
    <s v="2020-2"/>
    <m/>
    <s v="Drop Self"/>
    <m/>
    <m/>
    <n v="3058"/>
    <n v="1"/>
    <m/>
    <m/>
    <s v="1-JZJAQ"/>
    <s v="N"/>
    <m/>
    <d v="2020-01-10T00:00:00"/>
    <s v="Waiting"/>
    <m/>
    <m/>
    <m/>
    <m/>
    <d v="2020-03-14T00:00:00"/>
    <d v="2020-03-22T00:00:00"/>
    <m/>
    <m/>
    <d v="2020-01-21T00:00:00"/>
    <d v="2020-05-08T00:00:00"/>
    <d v="2020-05-11T00:00:00"/>
    <d v="2020-05-15T00:00:00"/>
    <s v="N"/>
    <m/>
    <m/>
    <m/>
    <m/>
    <m/>
    <m/>
    <m/>
    <d v="2019-01-22T00:00:00"/>
    <n v="1020"/>
    <s v="1-JZJAP"/>
    <s v="2-4 Control S19"/>
  </r>
  <r>
    <s v="BKOCH"/>
    <x v="86"/>
    <s v="Humboldt State University"/>
    <s v="Alumni Association"/>
    <n v="1920"/>
    <s v="Frames"/>
    <s v="MH1"/>
    <x v="0"/>
    <m/>
    <n v="0"/>
    <n v="2326"/>
    <m/>
    <m/>
    <d v="2019-12-18T15:56:46"/>
    <m/>
    <x v="8"/>
    <d v="2020-05-01T00:00:00"/>
    <m/>
    <m/>
    <s v="Build Components"/>
    <s v="Mail Services"/>
    <x v="109"/>
    <m/>
    <s v="None"/>
    <m/>
    <m/>
    <m/>
    <m/>
    <m/>
    <m/>
    <s v="S Photo / Pen"/>
    <s v="HBT1S9DQQQ"/>
    <s v="N"/>
    <m/>
    <m/>
    <s v="GradSen"/>
    <s v="SPECIAL TEXT LETTER_x000a_BROCHURE - Use the sponsor logo from the letterhead instead of the seal, in the color we would normally use for the seal_x000a__x000a_1920 Logo Update (emailed 12/18/19)_x000a__x000a_Special Text:_x000a_-Use Families instead of Parents"/>
    <x v="0"/>
    <s v="N"/>
    <s v="Use &quot;To the Family of:&quot;"/>
    <m/>
    <m/>
    <s v="P-TEST Use &quot;To the Family of:&quot;"/>
    <x v="103"/>
    <s v="N"/>
    <s v="N"/>
    <m/>
    <s v="OCM"/>
    <n v="180"/>
    <d v="2019-11-12T00:00:00"/>
    <m/>
    <d v="2020-01-03T00:00:00"/>
    <m/>
    <m/>
    <n v="2326"/>
    <m/>
    <m/>
    <m/>
    <m/>
    <d v="2020-01-10T00:00:00"/>
    <n v="2326"/>
    <m/>
    <m/>
    <m/>
    <m/>
    <m/>
    <m/>
    <m/>
    <m/>
    <m/>
    <m/>
    <m/>
    <m/>
    <m/>
    <m/>
    <m/>
    <m/>
    <m/>
    <m/>
    <m/>
    <m/>
    <m/>
    <m/>
    <m/>
    <m/>
    <m/>
    <m/>
    <s v="2020-2"/>
    <m/>
    <s v="Drop Self"/>
    <m/>
    <m/>
    <n v="2326"/>
    <n v="2"/>
    <m/>
    <m/>
    <s v="1-JZJEJ"/>
    <s v="N"/>
    <m/>
    <d v="2020-01-10T00:00:00"/>
    <s v="Waiting"/>
    <m/>
    <m/>
    <m/>
    <m/>
    <d v="2020-03-15T00:00:00"/>
    <d v="2020-03-22T00:00:00"/>
    <m/>
    <m/>
    <d v="2020-01-21T00:00:00"/>
    <d v="2020-05-08T00:00:00"/>
    <d v="2020-05-11T00:00:00"/>
    <d v="2020-05-15T00:00:00"/>
    <s v="N"/>
    <m/>
    <s v="Received"/>
    <s v="Committed Signed"/>
    <m/>
    <m/>
    <m/>
    <m/>
    <d v="2019-01-22T00:00:00"/>
    <n v="776"/>
    <s v="1-JZJEI"/>
    <s v="2-4 Control S19"/>
  </r>
  <r>
    <s v="RSCHAEFFER"/>
    <x v="87"/>
    <s v="Lafayette College"/>
    <s v="Alumni Association"/>
    <n v="1920"/>
    <s v="Frames"/>
    <s v="SMC"/>
    <x v="0"/>
    <m/>
    <n v="0"/>
    <n v="513"/>
    <m/>
    <m/>
    <d v="2019-12-18T15:44:29"/>
    <m/>
    <x v="8"/>
    <d v="2020-05-08T00:00:00"/>
    <m/>
    <m/>
    <s v="Build Components"/>
    <s v="Mail Services"/>
    <x v="110"/>
    <m/>
    <s v="None"/>
    <m/>
    <m/>
    <m/>
    <m/>
    <m/>
    <m/>
    <s v="S WC / Multi"/>
    <s v="LAF1R9DQQQ"/>
    <s v="N"/>
    <m/>
    <m/>
    <s v="GradSen"/>
    <s v="SPECIAL LETTER _x000a_Change all parent references to Family/families. (Please change for all letters moving forward)_x000a__x000a_DO NOT PRINT &quot;TO THE PARENTS OF:&quot; on the envelope prior to addressing them.  If it has already been printed on the envelope, please make sure we label over the text. School sends parent names for mailing."/>
    <x v="0"/>
    <s v="N"/>
    <s v="NO &quot;To the Parents of:&quot; on envelope"/>
    <m/>
    <m/>
    <s v="NO &quot;To the Parents of:&quot; on envelope"/>
    <x v="104"/>
    <s v="N"/>
    <s v="N"/>
    <m/>
    <s v="OCM"/>
    <n v="180"/>
    <d v="2019-11-13T00:00:00"/>
    <m/>
    <d v="2020-01-03T00:00:00"/>
    <m/>
    <m/>
    <n v="513"/>
    <m/>
    <m/>
    <m/>
    <m/>
    <d v="2020-01-10T00:00:00"/>
    <n v="513"/>
    <m/>
    <m/>
    <m/>
    <m/>
    <m/>
    <m/>
    <m/>
    <m/>
    <m/>
    <m/>
    <m/>
    <m/>
    <m/>
    <m/>
    <m/>
    <m/>
    <m/>
    <m/>
    <m/>
    <m/>
    <m/>
    <m/>
    <m/>
    <m/>
    <m/>
    <m/>
    <s v="2020-2"/>
    <m/>
    <s v="Drop Self"/>
    <m/>
    <m/>
    <n v="513"/>
    <n v="3"/>
    <m/>
    <m/>
    <s v="1-JZJHI"/>
    <s v="N"/>
    <m/>
    <d v="2020-01-10T00:00:00"/>
    <s v="Waiting"/>
    <m/>
    <m/>
    <m/>
    <m/>
    <d v="2020-03-22T00:00:00"/>
    <d v="2020-03-29T00:00:00"/>
    <m/>
    <m/>
    <d v="2020-01-27T00:00:00"/>
    <d v="2020-05-08T00:00:00"/>
    <d v="2020-05-11T00:00:00"/>
    <d v="2020-05-18T00:00:00"/>
    <s v="N"/>
    <m/>
    <s v="Received"/>
    <s v="Committed Signed"/>
    <m/>
    <m/>
    <m/>
    <m/>
    <d v="2019-01-21T00:00:00"/>
    <n v="171"/>
    <s v="1-JZJHH"/>
    <s v="2-4 Control S19"/>
  </r>
  <r>
    <s v="BKOCH"/>
    <x v="88"/>
    <s v="Marist College"/>
    <s v="NEACURH/NACURH Delegation"/>
    <n v="1920"/>
    <s v="Frames"/>
    <s v="MH1"/>
    <x v="0"/>
    <m/>
    <n v="0"/>
    <n v="980"/>
    <m/>
    <m/>
    <d v="2019-12-18T14:41:26"/>
    <m/>
    <x v="8"/>
    <d v="2020-05-08T00:00:00"/>
    <m/>
    <m/>
    <s v="Build Components"/>
    <s v="Mail Services"/>
    <x v="111"/>
    <m/>
    <s v="None"/>
    <m/>
    <m/>
    <m/>
    <m/>
    <m/>
    <m/>
    <s v="S Photo / Pen"/>
    <s v="MAR1R9DQQQ"/>
    <s v="N"/>
    <m/>
    <m/>
    <s v="GradSen"/>
    <s v="TEMPLATE LETTER_x000a_"/>
    <x v="0"/>
    <s v="N"/>
    <m/>
    <m/>
    <m/>
    <m/>
    <x v="105"/>
    <s v="N"/>
    <s v="N"/>
    <m/>
    <s v="OCM"/>
    <n v="180"/>
    <d v="2019-11-13T00:00:00"/>
    <m/>
    <d v="2020-01-03T00:00:00"/>
    <m/>
    <m/>
    <n v="980"/>
    <m/>
    <m/>
    <m/>
    <m/>
    <d v="2020-01-10T00:00:00"/>
    <n v="980"/>
    <m/>
    <m/>
    <m/>
    <m/>
    <m/>
    <m/>
    <m/>
    <m/>
    <m/>
    <m/>
    <m/>
    <m/>
    <m/>
    <m/>
    <m/>
    <m/>
    <m/>
    <m/>
    <m/>
    <m/>
    <m/>
    <m/>
    <m/>
    <m/>
    <m/>
    <m/>
    <s v="2020-2"/>
    <m/>
    <s v="Drop Self"/>
    <m/>
    <m/>
    <n v="980"/>
    <n v="2"/>
    <m/>
    <m/>
    <s v="1-JZJIP"/>
    <s v="N"/>
    <m/>
    <d v="2020-01-10T00:00:00"/>
    <s v="Waiting"/>
    <m/>
    <m/>
    <m/>
    <m/>
    <d v="2020-03-14T00:00:00"/>
    <d v="2020-03-22T00:00:00"/>
    <m/>
    <m/>
    <d v="2020-01-21T00:00:00"/>
    <d v="2020-05-08T00:00:00"/>
    <d v="2020-05-11T00:00:00"/>
    <d v="2020-05-15T00:00:00"/>
    <s v="N"/>
    <m/>
    <s v="Received"/>
    <s v="Committed Signed"/>
    <m/>
    <m/>
    <m/>
    <m/>
    <d v="2019-01-15T00:00:00"/>
    <n v="327"/>
    <s v="1-JZJIO"/>
    <s v="2-4 Control S19"/>
  </r>
  <r>
    <s v="AANTHONY"/>
    <x v="89"/>
    <s v="University of South Alabama"/>
    <s v="Residence Hall Association"/>
    <n v="1920"/>
    <s v="Frames"/>
    <s v="MH1"/>
    <x v="0"/>
    <m/>
    <n v="0"/>
    <n v="625"/>
    <m/>
    <m/>
    <d v="2019-12-04T12:24:44"/>
    <m/>
    <x v="8"/>
    <d v="2020-04-17T00:00:00"/>
    <s v="Exit - Ship"/>
    <m/>
    <s v="Build Components"/>
    <s v="Mail Services"/>
    <x v="112"/>
    <m/>
    <m/>
    <m/>
    <m/>
    <m/>
    <m/>
    <m/>
    <m/>
    <s v="S UFrames Landmark"/>
    <s v="USA7R9DQQQ"/>
    <s v="N"/>
    <m/>
    <m/>
    <s v="GradSen"/>
    <s v="MTT WITH STAMPS_x000a_TEMPLATE LETTER_x000a_1920 Sponsor change to: USA Housing"/>
    <x v="1"/>
    <s v="Y"/>
    <s v="MTT WITH STAMPS_x000a_"/>
    <m/>
    <m/>
    <s v="MTT WITH STAMPS_x000a_"/>
    <x v="106"/>
    <s v="N"/>
    <s v="N"/>
    <m/>
    <m/>
    <n v="190"/>
    <d v="2019-11-12T00:00:00"/>
    <m/>
    <m/>
    <m/>
    <m/>
    <m/>
    <d v="2020-01-05T00:00:00"/>
    <n v="625"/>
    <m/>
    <m/>
    <m/>
    <m/>
    <m/>
    <m/>
    <m/>
    <m/>
    <m/>
    <m/>
    <m/>
    <m/>
    <m/>
    <m/>
    <m/>
    <m/>
    <m/>
    <m/>
    <d v="2020-01-24T00:00:00"/>
    <n v="625"/>
    <m/>
    <m/>
    <m/>
    <m/>
    <m/>
    <m/>
    <m/>
    <m/>
    <m/>
    <m/>
    <s v="2020-2"/>
    <d v="2020-01-10T00:00:00"/>
    <s v="Drop Self"/>
    <m/>
    <m/>
    <n v="625"/>
    <n v="5"/>
    <s v="P#65  2 1/2 Trays"/>
    <m/>
    <s v="1-JZK18"/>
    <s v="N"/>
    <m/>
    <d v="2020-01-24T00:00:00"/>
    <s v="MTT"/>
    <m/>
    <m/>
    <m/>
    <m/>
    <d v="2020-03-08T00:00:00"/>
    <d v="2020-03-15T00:00:00"/>
    <m/>
    <m/>
    <d v="2020-01-13T00:00:00"/>
    <d v="2020-05-01T00:00:00"/>
    <d v="2020-05-04T00:00:00"/>
    <d v="2020-05-07T00:00:00"/>
    <s v="N"/>
    <m/>
    <s v="Sent"/>
    <m/>
    <m/>
    <m/>
    <m/>
    <m/>
    <d v="2019-01-15T00:00:00"/>
    <n v="625"/>
    <s v="1-JZK17"/>
    <s v="S UFrames Landmark"/>
  </r>
  <r>
    <s v="MZINK"/>
    <x v="90"/>
    <s v="West Virginia University"/>
    <s v="Habitat for Humanity"/>
    <n v="1920"/>
    <s v="Frames"/>
    <s v="MH1"/>
    <x v="0"/>
    <m/>
    <n v="0"/>
    <n v="5270"/>
    <m/>
    <m/>
    <d v="2019-12-17T16:25:52"/>
    <m/>
    <x v="9"/>
    <d v="2020-04-24T00:00:00"/>
    <m/>
    <m/>
    <s v="Build Components"/>
    <s v="Mail Services"/>
    <x v="113"/>
    <m/>
    <s v="Spring"/>
    <m/>
    <m/>
    <m/>
    <m/>
    <m/>
    <m/>
    <s v="S WC / Multi"/>
    <s v="WVU1R9DQQQ"/>
    <s v="N"/>
    <m/>
    <m/>
    <s v="GradSen"/>
    <s v="SPECIAL TEXT LETTER_x000a__x000a_Special Text:_x000a_-Replace the word &quot;watercolor&quot; with &quot;color pencil print&quot;_x000a_-Place in 3rd paragraph for holiday and 5th paragraph for spring:_x000a_&quot;WVU Habitat for Humanity is pleased to offer, in conjunction with DiplomaDisplay, the officially endorsed West Virginia University diploma frame.&quot;_x000a_Add color pencil- to PS Statement"/>
    <x v="0"/>
    <s v="N"/>
    <m/>
    <m/>
    <m/>
    <s v="P-TEST"/>
    <x v="107"/>
    <s v="N"/>
    <s v="N"/>
    <m/>
    <s v="OCM"/>
    <n v="180"/>
    <d v="2019-11-12T00:00:00"/>
    <m/>
    <d v="2020-01-06T00:00:00"/>
    <m/>
    <m/>
    <n v="5270"/>
    <m/>
    <m/>
    <m/>
    <m/>
    <d v="2020-01-13T00:00:00"/>
    <n v="5270"/>
    <m/>
    <m/>
    <m/>
    <m/>
    <m/>
    <m/>
    <m/>
    <m/>
    <m/>
    <m/>
    <m/>
    <m/>
    <m/>
    <m/>
    <m/>
    <m/>
    <m/>
    <m/>
    <m/>
    <m/>
    <m/>
    <m/>
    <m/>
    <m/>
    <m/>
    <m/>
    <s v="2020-3"/>
    <m/>
    <s v="Drop Self"/>
    <m/>
    <m/>
    <n v="5270"/>
    <n v="1"/>
    <m/>
    <m/>
    <s v="1-JZK6M"/>
    <s v="N"/>
    <m/>
    <d v="2020-01-13T00:00:00"/>
    <s v="Waiting"/>
    <m/>
    <m/>
    <m/>
    <m/>
    <d v="2020-03-14T00:00:00"/>
    <d v="2020-03-22T00:00:00"/>
    <m/>
    <m/>
    <d v="2020-01-13T00:00:00"/>
    <d v="2020-05-01T00:00:00"/>
    <d v="2020-05-04T00:00:00"/>
    <d v="2020-05-08T00:00:00"/>
    <s v="N"/>
    <m/>
    <s v="Received"/>
    <s v="Committed Signed"/>
    <m/>
    <m/>
    <m/>
    <m/>
    <d v="2019-01-24T00:00:00"/>
    <n v="1757"/>
    <s v="1-JZK6L"/>
    <s v="2-4 Control S19"/>
  </r>
  <r>
    <s v="MZINK"/>
    <x v="90"/>
    <s v="West Virginia University"/>
    <s v="Habitat for Humanity"/>
    <n v="1920"/>
    <s v="Frames"/>
    <s v="MH1"/>
    <x v="0"/>
    <m/>
    <n v="0"/>
    <n v="2820"/>
    <m/>
    <m/>
    <d v="2019-12-17T16:25:56"/>
    <m/>
    <x v="9"/>
    <d v="2020-04-24T00:00:00"/>
    <m/>
    <m/>
    <s v="Build Components"/>
    <s v="Mail Services"/>
    <x v="114"/>
    <m/>
    <s v="Spring"/>
    <m/>
    <m/>
    <m/>
    <m/>
    <m/>
    <m/>
    <s v="S WC / Multi"/>
    <s v="WVU1R9DQQQ"/>
    <s v="N"/>
    <m/>
    <m/>
    <s v="GradGrads"/>
    <s v="SPECIAL TEXT LETTER_x000a__x000a_Special Text:_x000a_-Replace the word &quot;watercolor&quot; with &quot;color pencil print&quot;_x000a_-Place in 3rd paragraph for holiday and 5th paragraph for spring:_x000a_&quot;WVU Habitat for Humanity is pleased to offer, in conjunction with DiplomaDisplay, the officially endorsed West Virginia University diploma frame.&quot;_x000a_Add color pencil- to PS Statement"/>
    <x v="0"/>
    <s v="N"/>
    <m/>
    <m/>
    <m/>
    <s v="P-TEST"/>
    <x v="108"/>
    <s v="N"/>
    <s v="N"/>
    <m/>
    <s v="OCM"/>
    <n v="180"/>
    <d v="2019-11-12T00:00:00"/>
    <m/>
    <d v="2020-01-06T00:00:00"/>
    <m/>
    <m/>
    <n v="2820"/>
    <m/>
    <m/>
    <m/>
    <m/>
    <d v="2020-01-13T00:00:00"/>
    <n v="2820"/>
    <m/>
    <m/>
    <m/>
    <m/>
    <m/>
    <m/>
    <m/>
    <m/>
    <m/>
    <m/>
    <m/>
    <m/>
    <m/>
    <m/>
    <m/>
    <m/>
    <m/>
    <m/>
    <m/>
    <m/>
    <m/>
    <m/>
    <m/>
    <m/>
    <m/>
    <m/>
    <s v="2020-3"/>
    <m/>
    <s v="Drop Self"/>
    <m/>
    <m/>
    <n v="2820"/>
    <n v="1"/>
    <m/>
    <m/>
    <s v="1-K67GM"/>
    <s v="N"/>
    <m/>
    <d v="2020-01-13T00:00:00"/>
    <s v="Waiting"/>
    <m/>
    <m/>
    <m/>
    <m/>
    <d v="2020-03-14T00:00:00"/>
    <d v="2020-03-22T00:00:00"/>
    <m/>
    <m/>
    <d v="2020-01-13T00:00:00"/>
    <d v="2020-05-01T00:00:00"/>
    <d v="2020-05-04T00:00:00"/>
    <d v="2020-05-08T00:00:00"/>
    <s v="N"/>
    <m/>
    <s v="Received"/>
    <s v="Committed Signed"/>
    <m/>
    <m/>
    <m/>
    <m/>
    <m/>
    <m/>
    <s v="1-JZK6L"/>
    <s v="2-4 Control S19"/>
  </r>
  <r>
    <s v="MZINK"/>
    <x v="91"/>
    <s v="Appalachian State University"/>
    <s v="Appalachian Alumni Association"/>
    <n v="1920"/>
    <s v="Frames"/>
    <s v="MH1"/>
    <x v="0"/>
    <m/>
    <n v="0"/>
    <n v="4701"/>
    <m/>
    <m/>
    <d v="2019-12-18T16:39:00"/>
    <m/>
    <x v="10"/>
    <d v="2020-04-24T00:00:00"/>
    <m/>
    <m/>
    <s v="Build Components"/>
    <s v="Mail Services"/>
    <x v="115"/>
    <m/>
    <m/>
    <m/>
    <m/>
    <m/>
    <m/>
    <m/>
    <m/>
    <s v="S WC / Multi"/>
    <s v="APP1R9DQQQ"/>
    <s v="N"/>
    <m/>
    <m/>
    <s v="AllSen"/>
    <s v="TEMPLATE LETTER_x000a_Grad mailing for B drop only per SH_x000a__x000a_1920 Signer Change: Executive Director of Alumni Affairs, and on behalf of the Appalachian Alumni Association"/>
    <x v="0"/>
    <s v="N"/>
    <m/>
    <m/>
    <m/>
    <s v="P-TEST"/>
    <x v="109"/>
    <s v="N"/>
    <s v="N"/>
    <m/>
    <s v="OCM"/>
    <n v="180"/>
    <d v="2019-11-11T00:00:00"/>
    <m/>
    <d v="2020-01-08T00:00:00"/>
    <m/>
    <m/>
    <n v="4701"/>
    <m/>
    <m/>
    <m/>
    <m/>
    <d v="2020-01-15T00:00:00"/>
    <n v="4701"/>
    <m/>
    <m/>
    <m/>
    <m/>
    <m/>
    <m/>
    <m/>
    <m/>
    <m/>
    <m/>
    <m/>
    <m/>
    <m/>
    <m/>
    <m/>
    <m/>
    <m/>
    <m/>
    <m/>
    <m/>
    <m/>
    <m/>
    <m/>
    <m/>
    <m/>
    <m/>
    <s v="2020-3"/>
    <m/>
    <s v="Drop Self"/>
    <m/>
    <m/>
    <n v="4701"/>
    <n v="1"/>
    <m/>
    <m/>
    <s v="1-JZJ6G"/>
    <s v="N"/>
    <m/>
    <d v="2020-01-15T00:00:00"/>
    <s v="Waiting"/>
    <m/>
    <m/>
    <m/>
    <m/>
    <d v="2020-03-08T00:00:00"/>
    <d v="2020-03-15T00:00:00"/>
    <m/>
    <m/>
    <d v="2020-01-13T00:00:00"/>
    <d v="2020-04-29T00:00:00"/>
    <d v="2020-05-01T00:00:00"/>
    <d v="2020-05-07T00:00:00"/>
    <s v="N"/>
    <m/>
    <s v="Received"/>
    <s v="Committed Signed"/>
    <m/>
    <m/>
    <m/>
    <m/>
    <d v="2019-01-15T00:00:00"/>
    <n v="1567"/>
    <s v="1-JZJ6F"/>
    <s v="1-4 Control S19"/>
  </r>
  <r>
    <s v="RSCHAEFFER"/>
    <x v="92"/>
    <s v="Bradley University"/>
    <s v="Alpha Phi Omega"/>
    <n v="1920"/>
    <s v="Frames"/>
    <s v="MH1"/>
    <x v="0"/>
    <m/>
    <n v="0"/>
    <n v="960"/>
    <m/>
    <m/>
    <d v="2019-11-26T16:42:18"/>
    <m/>
    <x v="10"/>
    <d v="2020-05-01T00:00:00"/>
    <s v="Label"/>
    <m/>
    <s v="Build Components"/>
    <s v="Mail Services"/>
    <x v="116"/>
    <m/>
    <m/>
    <m/>
    <m/>
    <m/>
    <m/>
    <m/>
    <m/>
    <s v="S Photo / Pen"/>
    <s v="BRD1R9DQQQ"/>
    <s v="N"/>
    <m/>
    <m/>
    <s v="AllSen"/>
    <s v="SPECIAL TEXT LETTER_x000a__x000a_Special Text:_x000a_-Holiday Letter - underneath the order options, please add:_x000a__x000a_&quot;Alpha Phi Omega is a Co-ed Service Fraternity on the Bradley University Campus.  APO works with various Community Service activities such as Charity Water, Red Cross Blood Drive, and The Neighborhood House.&quot;_x000a__x000a_-Spring Letter - underneath the &quot;1 and 2&quot;, please add:_x000a__x000a_&quot;Alpha Phi Omega is a Co-ed Service Fraternity on the Bradley University Campus.  APO works with various Community Service activities such as Charity Water, Red Cross Blood Drive, Cub Scouts and The Neighborhood House.&quot;"/>
    <x v="0"/>
    <s v="N"/>
    <m/>
    <m/>
    <m/>
    <m/>
    <x v="110"/>
    <m/>
    <s v="N"/>
    <m/>
    <s v="OCM"/>
    <n v="180"/>
    <d v="2019-11-11T00:00:00"/>
    <m/>
    <d v="2020-01-08T00:00:00"/>
    <m/>
    <m/>
    <n v="960"/>
    <m/>
    <m/>
    <m/>
    <m/>
    <d v="2020-01-15T00:00:00"/>
    <n v="960"/>
    <m/>
    <m/>
    <m/>
    <m/>
    <m/>
    <m/>
    <m/>
    <m/>
    <m/>
    <m/>
    <m/>
    <m/>
    <m/>
    <m/>
    <m/>
    <m/>
    <m/>
    <m/>
    <m/>
    <m/>
    <m/>
    <m/>
    <m/>
    <m/>
    <m/>
    <m/>
    <s v="2020-3"/>
    <m/>
    <s v="Drop Self"/>
    <m/>
    <m/>
    <n v="960"/>
    <n v="2"/>
    <s v="P51"/>
    <m/>
    <s v="1-JZJ8D"/>
    <s v="N"/>
    <m/>
    <d v="2020-01-15T00:00:00"/>
    <s v="Waiting"/>
    <m/>
    <m/>
    <m/>
    <m/>
    <d v="2020-03-14T00:00:00"/>
    <d v="2020-03-22T00:00:00"/>
    <m/>
    <m/>
    <d v="2020-01-22T00:00:00"/>
    <d v="2020-05-05T00:00:00"/>
    <d v="2020-05-07T00:00:00"/>
    <d v="2020-05-13T00:00:00"/>
    <s v="N"/>
    <m/>
    <s v="Received"/>
    <m/>
    <m/>
    <m/>
    <m/>
    <m/>
    <d v="2019-02-07T00:00:00"/>
    <n v="960"/>
    <s v="1-JZJ8C"/>
    <s v="S Photo / Pen"/>
  </r>
  <r>
    <s v="AHETRICK"/>
    <x v="93"/>
    <s v="Castleton University"/>
    <s v="Men's Ice Hockey Team"/>
    <n v="1920"/>
    <s v="Frames"/>
    <s v="MH1"/>
    <x v="0"/>
    <m/>
    <n v="0"/>
    <n v="386"/>
    <m/>
    <m/>
    <d v="2019-11-27T17:06:21"/>
    <m/>
    <x v="10"/>
    <d v="2020-05-01T00:00:00"/>
    <s v="Label"/>
    <m/>
    <s v="Build Components"/>
    <s v="Mail Services"/>
    <x v="117"/>
    <m/>
    <s v="Spring"/>
    <m/>
    <m/>
    <m/>
    <m/>
    <m/>
    <m/>
    <s v="S Photo / Pen"/>
    <s v="CAT1D9DQQQ"/>
    <s v="N"/>
    <m/>
    <m/>
    <s v="GradSen"/>
    <s v="SPECIAL TEXT LETTER - (Spring letter only)_x000a_-3. : Use alternative #3_x000a__x000a_&quot;A lot is going on at graduation, so this is a great way to ensure that the diploma does not become damaged or even worse misplaced.&quot;"/>
    <x v="0"/>
    <m/>
    <m/>
    <m/>
    <m/>
    <m/>
    <x v="111"/>
    <s v="N"/>
    <s v="N"/>
    <m/>
    <s v="OCM"/>
    <n v="180"/>
    <d v="2019-11-11T00:00:00"/>
    <m/>
    <d v="2020-01-08T00:00:00"/>
    <m/>
    <m/>
    <n v="386"/>
    <m/>
    <m/>
    <m/>
    <m/>
    <d v="2020-01-15T00:00:00"/>
    <n v="386"/>
    <m/>
    <m/>
    <m/>
    <m/>
    <m/>
    <m/>
    <m/>
    <m/>
    <m/>
    <m/>
    <m/>
    <m/>
    <m/>
    <m/>
    <m/>
    <m/>
    <m/>
    <m/>
    <m/>
    <m/>
    <m/>
    <m/>
    <m/>
    <m/>
    <m/>
    <m/>
    <s v="2020-3"/>
    <m/>
    <s v="Drop Self"/>
    <m/>
    <m/>
    <n v="386"/>
    <n v="4"/>
    <s v="P52"/>
    <m/>
    <s v="1-JZJ94"/>
    <s v="N"/>
    <m/>
    <d v="2020-01-15T00:00:00"/>
    <s v="Waiting"/>
    <m/>
    <m/>
    <m/>
    <m/>
    <d v="2020-04-03T00:00:00"/>
    <d v="2020-04-12T00:00:00"/>
    <m/>
    <m/>
    <d v="2020-01-21T00:00:00"/>
    <d v="2020-05-08T00:00:00"/>
    <d v="2020-05-11T00:00:00"/>
    <d v="2020-05-15T00:00:00"/>
    <s v="N"/>
    <m/>
    <s v="Received"/>
    <s v="Committed Signed"/>
    <s v="CommittedSigned"/>
    <m/>
    <m/>
    <m/>
    <d v="2019-01-28T00:00:00"/>
    <n v="386"/>
    <s v="1-JZJ93"/>
    <s v="S Photo / Pen"/>
  </r>
  <r>
    <s v="AANTHONY"/>
    <x v="94"/>
    <s v="Centenary College of Louisiana"/>
    <s v="Residence Hall Association"/>
    <n v="1920"/>
    <s v="Frames"/>
    <s v="AHL"/>
    <x v="0"/>
    <m/>
    <n v="0"/>
    <n v="98"/>
    <m/>
    <m/>
    <d v="2019-11-20T14:38:39"/>
    <m/>
    <x v="10"/>
    <d v="2020-04-17T00:00:00"/>
    <m/>
    <m/>
    <s v="Build Components"/>
    <s v="Mail Services"/>
    <x v="118"/>
    <m/>
    <m/>
    <m/>
    <m/>
    <m/>
    <m/>
    <m/>
    <m/>
    <s v="S WC / Multi"/>
    <s v="CCO1R9DQQQ"/>
    <s v="N"/>
    <m/>
    <m/>
    <s v="GradBoth"/>
    <s v="SPECIAL TEXT LETTER_x000a__x000a_Special text:_x000a_-GradBoth Mailing, use TO:  Parents, Guardians &amp; Graduates&quot;_x000a__x000a_-Brochure Header should be:_x000a__x000a_&quot;Centenary College of Louisiana Residence Hall Assocation DiplomaDisplay&quot;"/>
    <x v="0"/>
    <s v="N"/>
    <s v="GradBoth Mailing, use &quot;To: Parents &amp; Graduates&quot;"/>
    <m/>
    <m/>
    <s v="GradBoth Mailing, use &quot;To: Parents &amp; Graduates&quot;"/>
    <x v="112"/>
    <s v="N"/>
    <s v="N"/>
    <m/>
    <s v="OCM"/>
    <n v="180"/>
    <d v="2019-11-11T00:00:00"/>
    <m/>
    <d v="2020-01-08T00:00:00"/>
    <m/>
    <m/>
    <n v="98"/>
    <m/>
    <m/>
    <m/>
    <m/>
    <d v="2020-01-15T00:00:00"/>
    <n v="98"/>
    <m/>
    <m/>
    <m/>
    <m/>
    <m/>
    <m/>
    <m/>
    <m/>
    <m/>
    <m/>
    <m/>
    <m/>
    <m/>
    <m/>
    <m/>
    <m/>
    <m/>
    <m/>
    <m/>
    <m/>
    <m/>
    <m/>
    <m/>
    <m/>
    <m/>
    <m/>
    <s v="2020-3"/>
    <m/>
    <s v="Drop Self"/>
    <m/>
    <m/>
    <n v="98"/>
    <n v="4"/>
    <m/>
    <m/>
    <s v="1-JZJ9R"/>
    <s v="N"/>
    <m/>
    <d v="2020-01-15T00:00:00"/>
    <s v="Waiting"/>
    <m/>
    <m/>
    <m/>
    <m/>
    <d v="2020-02-21T00:00:00"/>
    <d v="2020-03-01T00:00:00"/>
    <m/>
    <m/>
    <d v="2020-01-06T00:00:00"/>
    <d v="2020-04-24T00:00:00"/>
    <d v="2020-04-27T00:00:00"/>
    <d v="2020-05-01T00:00:00"/>
    <s v="N"/>
    <m/>
    <s v="Received"/>
    <m/>
    <m/>
    <m/>
    <m/>
    <m/>
    <d v="2019-01-15T00:00:00"/>
    <n v="98"/>
    <s v="1-JZJ9Q"/>
    <s v="S WC / Multi"/>
  </r>
  <r>
    <s v="MZINK"/>
    <x v="95"/>
    <s v="University of Colorado"/>
    <s v="Unendorsed"/>
    <n v="1920"/>
    <s v="Frames"/>
    <s v="MH1"/>
    <x v="0"/>
    <m/>
    <n v="0"/>
    <n v="2983"/>
    <m/>
    <m/>
    <d v="2019-11-21T10:59:20"/>
    <m/>
    <x v="10"/>
    <d v="2020-04-17T00:00:00"/>
    <s v="Label"/>
    <m/>
    <s v="Build Components"/>
    <s v="Mail Services"/>
    <x v="119"/>
    <m/>
    <s v="None"/>
    <m/>
    <m/>
    <m/>
    <m/>
    <m/>
    <m/>
    <s v="S WC / Multi"/>
    <s v="COB1W9DQQQ"/>
    <s v="Y"/>
    <m/>
    <m/>
    <s v="AllSen"/>
    <s v="Unendorsed"/>
    <x v="0"/>
    <s v="N"/>
    <m/>
    <m/>
    <m/>
    <m/>
    <x v="113"/>
    <s v="N"/>
    <s v="N"/>
    <m/>
    <s v="OCM"/>
    <n v="180"/>
    <d v="2019-11-12T00:00:00"/>
    <m/>
    <d v="2020-01-08T00:00:00"/>
    <m/>
    <m/>
    <n v="2983"/>
    <m/>
    <m/>
    <m/>
    <m/>
    <d v="2020-01-15T00:00:00"/>
    <n v="2983"/>
    <m/>
    <m/>
    <m/>
    <m/>
    <m/>
    <m/>
    <m/>
    <m/>
    <m/>
    <m/>
    <m/>
    <m/>
    <m/>
    <m/>
    <m/>
    <m/>
    <m/>
    <m/>
    <m/>
    <m/>
    <m/>
    <m/>
    <m/>
    <m/>
    <m/>
    <m/>
    <s v="2020-3"/>
    <m/>
    <s v="Drop Self"/>
    <m/>
    <m/>
    <n v="2983"/>
    <n v="2"/>
    <s v="P51"/>
    <m/>
    <s v="1-JZJAC"/>
    <s v="N"/>
    <m/>
    <d v="2020-01-15T00:00:00"/>
    <s v="Waiting"/>
    <m/>
    <m/>
    <m/>
    <m/>
    <d v="2020-03-22T00:00:00"/>
    <d v="2020-03-29T00:00:00"/>
    <m/>
    <m/>
    <d v="2020-01-13T00:00:00"/>
    <d v="2020-04-30T00:00:00"/>
    <d v="2020-05-02T00:00:00"/>
    <d v="2020-05-06T00:00:00"/>
    <s v="N"/>
    <m/>
    <m/>
    <m/>
    <m/>
    <m/>
    <m/>
    <m/>
    <d v="2019-01-15T00:00:00"/>
    <n v="2983"/>
    <s v="1-JZJAB"/>
    <s v="S WC / Multi"/>
  </r>
  <r>
    <s v="CSCOTT"/>
    <x v="96"/>
    <s v="George Mason University"/>
    <s v="Alumni Association"/>
    <n v="1920"/>
    <s v="Frames"/>
    <s v="AHL"/>
    <x v="0"/>
    <m/>
    <n v="0"/>
    <n v="9610"/>
    <m/>
    <m/>
    <d v="2019-12-18T15:30:16"/>
    <m/>
    <x v="10"/>
    <d v="2020-05-01T00:00:00"/>
    <m/>
    <m/>
    <s v="Build Components"/>
    <s v="Mail Services"/>
    <x v="120"/>
    <m/>
    <s v="None"/>
    <m/>
    <m/>
    <m/>
    <m/>
    <m/>
    <m/>
    <s v="S Photo / Pen"/>
    <s v="GMU1R9DQQQ"/>
    <s v="N"/>
    <m/>
    <m/>
    <s v="GradSen"/>
    <s v="SCHOOL SUPPLIED LETTER_x000a_NO TEASER ON ENVELOPE_x000a_NO MOM NOTE_x000a__x000a_Special Text:_x000a_-Salutation should be &quot;To Parents and Graduates&quot;_x000a__x000a_-Remove the &quot;th&quot; from all dates"/>
    <x v="0"/>
    <s v="N"/>
    <s v="NO TEASER ON ENVELOPE"/>
    <m/>
    <m/>
    <s v="P-TEST NO TEASER ON ENVELOPE"/>
    <x v="114"/>
    <m/>
    <s v="N"/>
    <m/>
    <s v="OCM"/>
    <n v="180"/>
    <d v="2019-11-12T00:00:00"/>
    <m/>
    <d v="2020-01-08T00:00:00"/>
    <m/>
    <m/>
    <n v="9610"/>
    <m/>
    <m/>
    <m/>
    <m/>
    <d v="2020-01-15T00:00:00"/>
    <n v="9610"/>
    <m/>
    <m/>
    <m/>
    <m/>
    <m/>
    <m/>
    <m/>
    <m/>
    <m/>
    <m/>
    <m/>
    <m/>
    <m/>
    <m/>
    <m/>
    <m/>
    <m/>
    <m/>
    <m/>
    <m/>
    <m/>
    <m/>
    <m/>
    <m/>
    <m/>
    <m/>
    <s v="2020-3"/>
    <m/>
    <s v="Drop Self"/>
    <m/>
    <m/>
    <n v="9610"/>
    <n v="1"/>
    <m/>
    <m/>
    <s v="1-JZJEC"/>
    <s v="N"/>
    <m/>
    <d v="2020-01-15T00:00:00"/>
    <s v="Waiting"/>
    <m/>
    <m/>
    <m/>
    <m/>
    <d v="2020-03-08T00:00:00"/>
    <d v="2020-03-15T00:00:00"/>
    <m/>
    <m/>
    <d v="2020-01-21T00:00:00"/>
    <d v="2020-05-04T00:00:00"/>
    <d v="2020-05-06T00:00:00"/>
    <d v="2020-05-13T00:00:00"/>
    <s v="N"/>
    <m/>
    <s v="Received"/>
    <s v="Committed Signed"/>
    <m/>
    <m/>
    <m/>
    <m/>
    <d v="2019-01-16T00:00:00"/>
    <n v="3204"/>
    <s v="1-JZJEB"/>
    <s v="1-4 Control S19"/>
  </r>
  <r>
    <s v="MZINK"/>
    <x v="97"/>
    <s v="James Madison University"/>
    <s v="Unendorsed"/>
    <n v="1920"/>
    <s v="Frames"/>
    <s v="MH1"/>
    <x v="0"/>
    <m/>
    <n v="0"/>
    <n v="2555"/>
    <m/>
    <m/>
    <d v="2019-12-17T14:41:28"/>
    <m/>
    <x v="10"/>
    <d v="2020-04-10T00:00:00"/>
    <m/>
    <m/>
    <s v="Build Components"/>
    <s v="Mail Services"/>
    <x v="121"/>
    <m/>
    <m/>
    <m/>
    <m/>
    <m/>
    <m/>
    <m/>
    <m/>
    <s v="S WC / Multi"/>
    <s v="JMU1R9DQQQ"/>
    <s v="Y"/>
    <m/>
    <m/>
    <s v="AllSen"/>
    <s v="Unendorsed_x000a_NO TO THE PARENTS OF ON ENVELOPE (New for 1920)_x000a_"/>
    <x v="0"/>
    <m/>
    <s v="NO TO THE PARENTS OF ON ENVELOPE _x000a_"/>
    <m/>
    <m/>
    <s v="P-TEST NO TO THE PARENTS OF ON ENVELOPE"/>
    <x v="115"/>
    <s v="N"/>
    <s v="N"/>
    <m/>
    <s v="OCM"/>
    <n v="180"/>
    <d v="2019-11-13T00:00:00"/>
    <m/>
    <d v="2020-01-08T00:00:00"/>
    <m/>
    <m/>
    <n v="2555"/>
    <m/>
    <m/>
    <m/>
    <m/>
    <d v="2020-01-15T00:00:00"/>
    <n v="2555"/>
    <m/>
    <m/>
    <m/>
    <m/>
    <m/>
    <m/>
    <m/>
    <m/>
    <m/>
    <m/>
    <m/>
    <m/>
    <m/>
    <m/>
    <m/>
    <m/>
    <m/>
    <m/>
    <m/>
    <m/>
    <m/>
    <m/>
    <m/>
    <m/>
    <m/>
    <m/>
    <s v="2020-3"/>
    <m/>
    <s v="Drop Self"/>
    <m/>
    <m/>
    <n v="2555"/>
    <n v="1"/>
    <m/>
    <m/>
    <s v="1-JZJGK"/>
    <s v="N"/>
    <m/>
    <d v="2020-01-15T00:00:00"/>
    <s v="Waiting"/>
    <m/>
    <m/>
    <m/>
    <m/>
    <d v="2020-03-08T00:00:00"/>
    <d v="2020-03-15T00:00:00"/>
    <m/>
    <m/>
    <d v="2020-01-13T00:00:00"/>
    <d v="2020-04-30T00:00:00"/>
    <d v="2020-05-01T00:00:00"/>
    <d v="2020-05-07T00:00:00"/>
    <s v="N"/>
    <m/>
    <m/>
    <m/>
    <m/>
    <d v="2020-05-09T00:00:00"/>
    <m/>
    <m/>
    <d v="2019-01-15T00:00:00"/>
    <n v="2555"/>
    <s v="1-JZJGJ"/>
    <s v="S WC / Multi"/>
  </r>
  <r>
    <s v="BKOCH"/>
    <x v="98"/>
    <s v="Miami University of Ohio"/>
    <s v="National Residence Hall Honorary"/>
    <n v="1920"/>
    <s v="Frames"/>
    <s v="MH1"/>
    <x v="0"/>
    <m/>
    <n v="0"/>
    <n v="3957"/>
    <m/>
    <m/>
    <d v="2019-12-18T13:44:39"/>
    <m/>
    <x v="10"/>
    <d v="2020-05-01T00:00:00"/>
    <m/>
    <m/>
    <s v="Build Components"/>
    <s v="Mail Services"/>
    <x v="122"/>
    <m/>
    <s v="None"/>
    <m/>
    <m/>
    <m/>
    <m/>
    <m/>
    <m/>
    <s v="S WC / Multi"/>
    <s v="MIA1R9DQQQ"/>
    <s v="N"/>
    <m/>
    <m/>
    <s v="GradBoth"/>
    <s v="SPECIAL TEXT LETTER_x000a__x000a_Special Text:_x000a_-Salutation - TO: Family Members of Graduating Seniors&quot; _x000a__x000a_School name should be Miami University on letter and brochure_x000a__x000a__x000a_#10 - To the family of: (for labels)_x000a_"/>
    <x v="0"/>
    <s v="N"/>
    <s v="Use &quot;To the Family of:&quot;"/>
    <m/>
    <m/>
    <s v="P-TEST Use &quot;To the Family of:&quot;"/>
    <x v="116"/>
    <s v="N"/>
    <s v="N"/>
    <m/>
    <s v="OCM"/>
    <n v="180"/>
    <d v="2019-11-13T00:00:00"/>
    <m/>
    <d v="2020-01-08T00:00:00"/>
    <m/>
    <m/>
    <n v="3957"/>
    <m/>
    <m/>
    <m/>
    <m/>
    <d v="2020-01-15T00:00:00"/>
    <n v="3957"/>
    <m/>
    <m/>
    <m/>
    <m/>
    <m/>
    <m/>
    <m/>
    <m/>
    <m/>
    <m/>
    <m/>
    <m/>
    <m/>
    <m/>
    <m/>
    <m/>
    <m/>
    <m/>
    <m/>
    <m/>
    <m/>
    <m/>
    <m/>
    <m/>
    <m/>
    <m/>
    <s v="2020-3"/>
    <m/>
    <s v="Drop Self"/>
    <m/>
    <m/>
    <n v="3957"/>
    <n v="1"/>
    <m/>
    <m/>
    <s v="1-JZJIW"/>
    <s v="N"/>
    <m/>
    <d v="2020-01-15T00:00:00"/>
    <s v="Waiting"/>
    <m/>
    <m/>
    <m/>
    <m/>
    <d v="2019-03-23T00:00:00"/>
    <d v="2019-03-31T00:00:00"/>
    <m/>
    <m/>
    <d v="2020-01-27T00:00:00"/>
    <d v="2020-05-09T00:00:00"/>
    <d v="2020-05-11T00:00:00"/>
    <d v="2020-05-16T00:00:00"/>
    <s v="N"/>
    <m/>
    <s v="Received"/>
    <s v="Committed Signed"/>
    <m/>
    <m/>
    <m/>
    <m/>
    <d v="2019-01-15T00:00:00"/>
    <n v="3957"/>
    <s v="1-JZJIV"/>
    <s v="S WC / Multi"/>
  </r>
  <r>
    <s v="SSINGLETON"/>
    <x v="99"/>
    <s v="Michigan State University"/>
    <s v="University Activities Board"/>
    <n v="1920"/>
    <s v="Frames"/>
    <s v="AHL"/>
    <x v="0"/>
    <m/>
    <n v="0"/>
    <n v="3938"/>
    <m/>
    <m/>
    <d v="2019-12-18T20:01:56"/>
    <m/>
    <x v="10"/>
    <d v="2020-04-17T00:00:00"/>
    <m/>
    <m/>
    <s v="Build Components"/>
    <s v="Mail Services"/>
    <x v="123"/>
    <m/>
    <s v="None"/>
    <m/>
    <m/>
    <m/>
    <m/>
    <m/>
    <m/>
    <s v="S WC / Multi"/>
    <s v="MST1R9DQQQ"/>
    <s v="N"/>
    <m/>
    <m/>
    <s v="AllSen"/>
    <s v="SPECIAL LETTER: Reuse Frames 1819 letters, dated with month and year - QQQ letter is dated January, QBQ is dated March _x000a_Use Group signer only for GRAD and UGRAD main letters (Fundraiser letter will have Stephanie Calloway and title) (New for S20)_x000a_NO TEASER ON ENVELOPE_x000a_Remove University seal from all envelope artwork_x000a_Brochure Sponsor Name &quot;DiplomaDisplay&quot; per SH_x000a__x000a_BROCHURE SPECIAL TEXT: Adding special text to the brochure, below the premier prices: _x000a_&quot;More Premier Styles available online.&quot;_x000a__x000a_ADDITIONAL INSERT-newsletter on Official letterhead (not printed on back)_x000a_Letter Not on letterhead._x000a_GFrad verion and Ugrad version_x000a_  _x000a__x000a_Letterhead and env artwork should reflect this address:_x000a__x000a_University Activities Board_x000a_Michigan State University_x000a_MSU Union _x000a_49 Abbot Road, Rm 26_x000a_East Lansing MI 48824-1029_x000a_"/>
    <x v="0"/>
    <s v="N"/>
    <s v="NO TEASER ON ENVELOPE_x000a_ADDITIONAL INSERT-2ND LETTER"/>
    <m/>
    <m/>
    <s v="NO TEASER ON ENVELOPE_x000a_ADDITIONAL INSERT-2ND LETTER"/>
    <x v="117"/>
    <s v="N"/>
    <s v="N"/>
    <m/>
    <s v="OCM"/>
    <n v="180"/>
    <d v="2019-11-15T00:00:00"/>
    <m/>
    <d v="2020-01-08T00:00:00"/>
    <m/>
    <m/>
    <n v="3938"/>
    <m/>
    <m/>
    <m/>
    <m/>
    <d v="2020-01-15T00:00:00"/>
    <n v="3938"/>
    <m/>
    <m/>
    <m/>
    <m/>
    <m/>
    <m/>
    <m/>
    <m/>
    <m/>
    <m/>
    <m/>
    <m/>
    <m/>
    <m/>
    <m/>
    <m/>
    <m/>
    <m/>
    <m/>
    <m/>
    <m/>
    <m/>
    <m/>
    <m/>
    <m/>
    <m/>
    <s v="2020-3"/>
    <m/>
    <s v="Drop Self"/>
    <m/>
    <m/>
    <n v="3938"/>
    <n v="1"/>
    <m/>
    <m/>
    <s v="1-JZJK9"/>
    <s v="N"/>
    <m/>
    <d v="2020-01-15T00:00:00"/>
    <s v="Waiting"/>
    <m/>
    <m/>
    <m/>
    <m/>
    <d v="2020-03-01T00:00:00"/>
    <d v="2020-03-08T00:00:00"/>
    <m/>
    <m/>
    <d v="2020-01-06T00:00:00"/>
    <d v="2020-04-24T00:00:00"/>
    <d v="2020-04-27T00:00:00"/>
    <d v="2020-05-01T00:00:00"/>
    <s v="N"/>
    <m/>
    <s v="Received"/>
    <s v="Committed Signed"/>
    <m/>
    <m/>
    <m/>
    <m/>
    <d v="2019-02-05T00:00:00"/>
    <n v="3938"/>
    <s v="1-JZJK8"/>
    <s v="S WC / Multi"/>
  </r>
  <r>
    <s v="SSINGLETON"/>
    <x v="99"/>
    <s v="Michigan State University"/>
    <s v="University Activities Board"/>
    <n v="1920"/>
    <s v="Frames"/>
    <s v="AHL"/>
    <x v="0"/>
    <m/>
    <n v="0"/>
    <n v="1114"/>
    <m/>
    <m/>
    <d v="2019-12-18T20:02:03"/>
    <m/>
    <x v="10"/>
    <d v="2020-04-17T00:00:00"/>
    <m/>
    <m/>
    <s v="Build Components"/>
    <s v="Mail Services"/>
    <x v="124"/>
    <m/>
    <s v="None"/>
    <m/>
    <m/>
    <m/>
    <m/>
    <m/>
    <m/>
    <s v="S WC / Multi"/>
    <s v="MST1R9DQQQ"/>
    <s v="N"/>
    <m/>
    <m/>
    <s v="GradGrads"/>
    <s v="SPECIAL LETTER: Reuse Frames 1819 letters, dated with month and year - QQQ letter is dated January, QBQ is dated March _x000a_Use Group signer only for GRAD and UGRAD main letters (Fundraiser letter will have Stephanie Calloway and title) (New for S20)_x000a_NO TEASER ON ENVELOPE_x000a_Remove University seal from all envelope artwork_x000a_Brochure Sponsor Name &quot;DiplomaDisplay&quot; per SH_x000a__x000a_BROCHURE SPECIAL TEXT: Adding special text to the brochure, below the premier prices: _x000a_&quot;More Premier Styles available online.&quot;_x000a__x000a_ADDITIONAL INSERT-newsletter on Official letterhead (not printed on back)_x000a_Letter Not on letterhead._x000a_GFrad verion and Ugrad version_x000a_  _x000a__x000a_Letterhead and env artwork should reflect this address:_x000a__x000a_University Activities Board_x000a_Michigan State University_x000a_MSU Union _x000a_49 Abbot Road, Rm 26_x000a_East Lansing MI 48824-1029_x000a_"/>
    <x v="0"/>
    <s v="N"/>
    <s v="NO TEASER ON ENVELOPE_x000a_ADDITIONAL INSERT-2ND LETTER"/>
    <m/>
    <m/>
    <s v="NO TEASER ON ENVELOPE_x000a_ADDITIONAL INSERT-2ND LETTER"/>
    <x v="118"/>
    <s v="N"/>
    <s v="N"/>
    <m/>
    <s v="OCM"/>
    <n v="180"/>
    <d v="2019-11-15T00:00:00"/>
    <m/>
    <d v="2020-01-08T00:00:00"/>
    <m/>
    <m/>
    <n v="1114"/>
    <m/>
    <m/>
    <m/>
    <m/>
    <d v="2020-01-15T00:00:00"/>
    <n v="1114"/>
    <m/>
    <m/>
    <m/>
    <m/>
    <m/>
    <m/>
    <m/>
    <m/>
    <m/>
    <m/>
    <m/>
    <m/>
    <m/>
    <m/>
    <m/>
    <m/>
    <m/>
    <m/>
    <m/>
    <m/>
    <m/>
    <m/>
    <m/>
    <m/>
    <m/>
    <m/>
    <s v="2020-3"/>
    <m/>
    <s v="Drop Self"/>
    <m/>
    <m/>
    <n v="1114"/>
    <n v="1"/>
    <m/>
    <m/>
    <s v="1-JZJKF"/>
    <s v="N"/>
    <m/>
    <d v="2020-01-15T00:00:00"/>
    <s v="Waiting"/>
    <m/>
    <m/>
    <m/>
    <m/>
    <d v="2020-03-01T00:00:00"/>
    <d v="2020-03-08T00:00:00"/>
    <m/>
    <m/>
    <d v="2020-01-06T00:00:00"/>
    <d v="2020-04-24T00:00:00"/>
    <d v="2020-04-27T00:00:00"/>
    <d v="2020-05-01T00:00:00"/>
    <s v="N"/>
    <m/>
    <s v="Received"/>
    <s v="Committed Signed"/>
    <m/>
    <m/>
    <m/>
    <m/>
    <d v="2019-02-05T00:00:00"/>
    <n v="1114"/>
    <s v="1-JZJK8"/>
    <s v="S WC / Multi"/>
  </r>
  <r>
    <s v="BKOCH"/>
    <x v="100"/>
    <s v="Michigan Technological University"/>
    <s v="Habitat for Humanity"/>
    <n v="1920"/>
    <s v="Frames"/>
    <s v="MH1"/>
    <x v="0"/>
    <m/>
    <n v="0"/>
    <n v="1668"/>
    <m/>
    <m/>
    <d v="2019-12-18T13:28:06"/>
    <m/>
    <x v="10"/>
    <d v="2020-04-17T00:00:00"/>
    <m/>
    <m/>
    <s v="Build Components"/>
    <s v="Mail Services"/>
    <x v="125"/>
    <m/>
    <s v="Spring"/>
    <m/>
    <m/>
    <m/>
    <m/>
    <m/>
    <m/>
    <s v="S WC / Multi"/>
    <s v="MTH1R9DQQQ"/>
    <s v="N"/>
    <m/>
    <m/>
    <s v="GradSen"/>
    <s v="SPECIAL TEXT LETTER_x000a_NO TEASER ON ENVELOPE_x000a_Special Text:_x000a_-Under numbered Paragraph near bottom of letter, Add:_x000a__x000a_&quot;Our portion of the proceeds supports many of the Habitat for Humanity community projects, as well as our Alternative Spring Break Trip.&quot;_x000a_"/>
    <x v="0"/>
    <s v="N"/>
    <s v="NO TEASER ON ENVELOPE"/>
    <m/>
    <m/>
    <s v="P-TEST NO TEASER ON ENVELOPE"/>
    <x v="119"/>
    <s v="N"/>
    <s v="N"/>
    <m/>
    <s v="OCM"/>
    <n v="180"/>
    <d v="2019-11-13T00:00:00"/>
    <m/>
    <d v="2020-01-08T00:00:00"/>
    <m/>
    <m/>
    <n v="1668"/>
    <m/>
    <m/>
    <m/>
    <m/>
    <d v="2020-01-15T00:00:00"/>
    <n v="1668"/>
    <m/>
    <m/>
    <m/>
    <m/>
    <m/>
    <m/>
    <m/>
    <m/>
    <m/>
    <m/>
    <m/>
    <m/>
    <m/>
    <m/>
    <m/>
    <m/>
    <m/>
    <m/>
    <m/>
    <m/>
    <m/>
    <m/>
    <m/>
    <m/>
    <m/>
    <m/>
    <s v="2020-3"/>
    <m/>
    <s v="Drop Self"/>
    <m/>
    <m/>
    <n v="1668"/>
    <n v="3"/>
    <m/>
    <m/>
    <s v="1-JZJKM"/>
    <s v="N"/>
    <m/>
    <d v="2020-01-15T00:00:00"/>
    <s v="Waiting"/>
    <m/>
    <m/>
    <m/>
    <m/>
    <d v="2020-03-07T00:00:00"/>
    <d v="2020-03-15T00:00:00"/>
    <m/>
    <m/>
    <d v="2020-01-13T00:00:00"/>
    <d v="2020-04-24T00:00:00"/>
    <d v="2020-04-27T00:00:00"/>
    <d v="2020-05-01T00:00:00"/>
    <s v="N"/>
    <m/>
    <s v="Received"/>
    <s v="Committed Signed"/>
    <m/>
    <m/>
    <m/>
    <m/>
    <d v="2019-02-13T00:00:00"/>
    <n v="556"/>
    <s v="1-JZJKL"/>
    <s v="1-4 Control S19"/>
  </r>
  <r>
    <s v="AHETRICK"/>
    <x v="101"/>
    <s v="Ohio Wesleyan University"/>
    <s v="National Residence Hall Honorary"/>
    <n v="1920"/>
    <s v="Frames"/>
    <s v="MH1"/>
    <x v="0"/>
    <m/>
    <n v="0"/>
    <n v="284"/>
    <m/>
    <m/>
    <d v="2019-12-02T08:48:23"/>
    <m/>
    <x v="10"/>
    <d v="2020-04-24T00:00:00"/>
    <s v="Label"/>
    <m/>
    <s v="Build Components"/>
    <s v="Mail Services"/>
    <x v="126"/>
    <m/>
    <s v="Spring"/>
    <m/>
    <m/>
    <m/>
    <m/>
    <m/>
    <m/>
    <s v="S Photo / Pen"/>
    <s v="OWU1R9DQQQ"/>
    <s v="N"/>
    <m/>
    <m/>
    <s v="GradSen"/>
    <s v="TEMPLATE LETTER"/>
    <x v="0"/>
    <s v="N"/>
    <m/>
    <m/>
    <m/>
    <m/>
    <x v="120"/>
    <s v="N"/>
    <s v="N"/>
    <m/>
    <s v="OCM"/>
    <n v="180"/>
    <d v="2019-11-12T00:00:00"/>
    <m/>
    <d v="2020-01-08T00:00:00"/>
    <m/>
    <m/>
    <n v="284"/>
    <m/>
    <m/>
    <m/>
    <m/>
    <d v="2020-01-15T00:00:00"/>
    <n v="284"/>
    <m/>
    <m/>
    <m/>
    <m/>
    <m/>
    <m/>
    <m/>
    <m/>
    <m/>
    <m/>
    <m/>
    <m/>
    <m/>
    <m/>
    <m/>
    <m/>
    <m/>
    <m/>
    <m/>
    <m/>
    <m/>
    <m/>
    <m/>
    <m/>
    <m/>
    <m/>
    <s v="2020-3"/>
    <m/>
    <s v="Drop Self"/>
    <m/>
    <m/>
    <n v="284"/>
    <n v="3"/>
    <s v="P136"/>
    <m/>
    <s v="1-JZJO8"/>
    <s v="N"/>
    <m/>
    <d v="2020-01-15T00:00:00"/>
    <s v="Waiting"/>
    <m/>
    <m/>
    <m/>
    <m/>
    <m/>
    <m/>
    <m/>
    <m/>
    <m/>
    <m/>
    <m/>
    <m/>
    <s v="N"/>
    <m/>
    <s v="Sent"/>
    <m/>
    <m/>
    <m/>
    <m/>
    <m/>
    <d v="2019-01-16T00:00:00"/>
    <n v="284"/>
    <s v="1-JZJO7"/>
    <s v="S Photo / Pen"/>
  </r>
  <r>
    <s v="AANTHONY"/>
    <x v="102"/>
    <s v="Saint Louis University"/>
    <s v="Student Alumni Ambassadors"/>
    <n v="1920"/>
    <s v="Frames"/>
    <s v="AHL"/>
    <x v="0"/>
    <m/>
    <n v="0"/>
    <n v="1300"/>
    <m/>
    <m/>
    <d v="2019-12-17T15:54:55"/>
    <m/>
    <x v="10"/>
    <d v="2020-05-01T00:00:00"/>
    <m/>
    <m/>
    <s v="Build Components"/>
    <s v="Mail Services"/>
    <x v="127"/>
    <m/>
    <m/>
    <m/>
    <m/>
    <m/>
    <m/>
    <m/>
    <m/>
    <s v="S Photo / Pen"/>
    <s v="STL1R9DQQQ"/>
    <s v="N"/>
    <m/>
    <m/>
    <s v="GradSen"/>
    <s v="SPECIAL TEXT LETTER_x000a__x000a_Special Text:_x000a_-4th paragraph, Last sentence should read:_x000a__x000a_&quot;Students Today, Alumni Tomorrow (STAT) are also able to provide multiple scholarships to Saint Louis University students from the sales made on this program."/>
    <x v="0"/>
    <s v="N"/>
    <m/>
    <m/>
    <m/>
    <s v="P-TEST"/>
    <x v="121"/>
    <s v="N"/>
    <s v="N"/>
    <m/>
    <s v="OCM"/>
    <n v="180"/>
    <d v="2019-11-13T00:00:00"/>
    <m/>
    <d v="2020-01-08T00:00:00"/>
    <m/>
    <m/>
    <n v="1300"/>
    <m/>
    <m/>
    <m/>
    <m/>
    <d v="2020-01-15T00:00:00"/>
    <n v="1300"/>
    <m/>
    <m/>
    <m/>
    <m/>
    <m/>
    <m/>
    <m/>
    <m/>
    <m/>
    <m/>
    <m/>
    <m/>
    <m/>
    <m/>
    <m/>
    <m/>
    <m/>
    <m/>
    <m/>
    <m/>
    <m/>
    <m/>
    <m/>
    <m/>
    <m/>
    <m/>
    <s v="2020-3"/>
    <m/>
    <s v="Drop Self"/>
    <m/>
    <m/>
    <n v="1300"/>
    <n v="2"/>
    <m/>
    <m/>
    <s v="1-JZJTD"/>
    <s v="N"/>
    <m/>
    <d v="2020-01-15T00:00:00"/>
    <s v="Waiting"/>
    <m/>
    <m/>
    <m/>
    <m/>
    <d v="2020-03-08T00:00:00"/>
    <d v="2020-03-15T00:00:00"/>
    <m/>
    <m/>
    <d v="2020-01-13T00:00:00"/>
    <d v="2020-05-04T00:00:00"/>
    <d v="2020-05-06T00:00:00"/>
    <d v="2020-05-12T00:00:00"/>
    <s v="N"/>
    <m/>
    <s v="Sent"/>
    <m/>
    <m/>
    <m/>
    <m/>
    <m/>
    <m/>
    <m/>
    <s v="1-JZJTC"/>
    <s v="1-4 Control S19"/>
  </r>
  <r>
    <s v="MZINK"/>
    <x v="103"/>
    <s v="University of Illinois at Urbana-Champaign"/>
    <s v="Unendorsed"/>
    <n v="1920"/>
    <s v="Frames"/>
    <s v="MH1"/>
    <x v="0"/>
    <m/>
    <n v="0"/>
    <n v="2789"/>
    <m/>
    <m/>
    <d v="2019-11-21T14:11:47"/>
    <m/>
    <x v="10"/>
    <d v="2020-04-24T00:00:00"/>
    <s v="Label"/>
    <m/>
    <s v="Build Components"/>
    <s v="Mail Services"/>
    <x v="128"/>
    <m/>
    <m/>
    <m/>
    <m/>
    <m/>
    <m/>
    <m/>
    <m/>
    <s v="S WC / Multi"/>
    <s v="UIL1R9DQQQ"/>
    <s v="Y"/>
    <m/>
    <m/>
    <s v="AllSen"/>
    <s v="Unendorsed_x000a_"/>
    <x v="0"/>
    <s v="N"/>
    <s v="OP# 0009"/>
    <m/>
    <m/>
    <m/>
    <x v="122"/>
    <s v="N"/>
    <s v="N"/>
    <m/>
    <s v="OCM"/>
    <n v="180"/>
    <d v="2019-11-12T00:00:00"/>
    <m/>
    <d v="2020-01-08T00:00:00"/>
    <m/>
    <m/>
    <n v="2789"/>
    <m/>
    <m/>
    <m/>
    <m/>
    <d v="2020-01-15T00:00:00"/>
    <n v="2789"/>
    <m/>
    <m/>
    <m/>
    <m/>
    <m/>
    <m/>
    <m/>
    <m/>
    <m/>
    <m/>
    <m/>
    <m/>
    <m/>
    <m/>
    <m/>
    <m/>
    <m/>
    <m/>
    <m/>
    <m/>
    <m/>
    <m/>
    <m/>
    <m/>
    <m/>
    <m/>
    <s v="2020-3"/>
    <m/>
    <s v="Drop Self"/>
    <m/>
    <m/>
    <n v="2789"/>
    <n v="2"/>
    <s v="P54"/>
    <m/>
    <s v="1-JZJXY"/>
    <s v="N"/>
    <m/>
    <d v="2020-01-15T00:00:00"/>
    <s v="Waiting"/>
    <m/>
    <m/>
    <m/>
    <m/>
    <d v="2020-03-15T00:00:00"/>
    <d v="2020-03-22T00:00:00"/>
    <m/>
    <m/>
    <d v="2020-01-21T00:00:00"/>
    <d v="2020-05-06T00:00:00"/>
    <d v="2020-05-08T00:00:00"/>
    <d v="2020-05-15T00:00:00"/>
    <s v="N"/>
    <m/>
    <m/>
    <m/>
    <m/>
    <m/>
    <m/>
    <m/>
    <d v="2019-01-15T00:00:00"/>
    <n v="2789"/>
    <s v="1-JZJXX"/>
    <s v="S WC / Multi"/>
  </r>
  <r>
    <s v="BKOCH"/>
    <x v="104"/>
    <s v="University of North Dakota"/>
    <s v="Unendorsed"/>
    <n v="1920"/>
    <s v="Frames"/>
    <s v="MH1"/>
    <x v="0"/>
    <m/>
    <n v="0"/>
    <n v="1552"/>
    <m/>
    <m/>
    <d v="2019-11-21T14:24:55"/>
    <m/>
    <x v="10"/>
    <d v="2020-04-24T00:00:00"/>
    <s v="Label"/>
    <m/>
    <s v="Build Components"/>
    <s v="Mail Services"/>
    <x v="129"/>
    <m/>
    <m/>
    <m/>
    <m/>
    <m/>
    <m/>
    <m/>
    <m/>
    <s v="S Photo / Pen"/>
    <s v="UND1R9DQQQ"/>
    <s v="Y"/>
    <m/>
    <m/>
    <s v="AllSen"/>
    <s v="TEMPLATE LETTER_x000a_Special scheme/layout, Watercolor Product, Still Use Photo / Pen Scheme. Slash Both Prices. - SH"/>
    <x v="0"/>
    <s v="N"/>
    <s v="OP #: 0171"/>
    <m/>
    <m/>
    <m/>
    <x v="123"/>
    <s v="N"/>
    <s v="N"/>
    <m/>
    <s v="OCM"/>
    <n v="180"/>
    <d v="2019-11-12T00:00:00"/>
    <m/>
    <d v="2020-01-08T00:00:00"/>
    <m/>
    <m/>
    <n v="1552"/>
    <m/>
    <m/>
    <m/>
    <m/>
    <d v="2020-01-15T00:00:00"/>
    <n v="1552"/>
    <m/>
    <m/>
    <m/>
    <m/>
    <m/>
    <m/>
    <m/>
    <m/>
    <m/>
    <m/>
    <m/>
    <m/>
    <m/>
    <m/>
    <m/>
    <m/>
    <m/>
    <m/>
    <m/>
    <m/>
    <m/>
    <m/>
    <m/>
    <m/>
    <m/>
    <m/>
    <s v="2020-3"/>
    <m/>
    <s v="Drop Self"/>
    <m/>
    <m/>
    <n v="1552"/>
    <n v="4"/>
    <s v="P136"/>
    <m/>
    <s v="1-JZK04"/>
    <s v="N"/>
    <m/>
    <d v="2020-01-15T00:00:00"/>
    <s v="Waiting"/>
    <m/>
    <m/>
    <m/>
    <m/>
    <d v="2020-03-16T00:00:00"/>
    <d v="2020-03-20T00:00:00"/>
    <m/>
    <m/>
    <d v="2020-01-13T00:00:00"/>
    <d v="2020-05-07T00:00:00"/>
    <d v="2020-05-08T00:00:00"/>
    <d v="2020-05-11T00:00:00"/>
    <s v="N"/>
    <m/>
    <m/>
    <m/>
    <m/>
    <m/>
    <m/>
    <m/>
    <d v="2019-01-15T00:00:00"/>
    <n v="1552"/>
    <s v="1-JZK03"/>
    <s v="S Photo / Pen"/>
  </r>
  <r>
    <s v="MFAIRLIE"/>
    <x v="105"/>
    <s v="University of Southern Indiana"/>
    <s v="Student Alumni Association"/>
    <n v="1920"/>
    <s v="Frames"/>
    <s v="AHL"/>
    <x v="0"/>
    <m/>
    <n v="0"/>
    <n v="684"/>
    <m/>
    <m/>
    <d v="2019-11-26T08:13:11"/>
    <m/>
    <x v="10"/>
    <d v="2020-04-10T00:00:00"/>
    <m/>
    <m/>
    <s v="Build Components"/>
    <s v="Mail Services"/>
    <x v="130"/>
    <m/>
    <m/>
    <m/>
    <m/>
    <m/>
    <m/>
    <m/>
    <m/>
    <s v="S Photo / Pen"/>
    <s v="USI1R9DQQQ"/>
    <s v="N"/>
    <m/>
    <m/>
    <s v="GradSen"/>
    <s v="SPECIAL LETTER_x000a__x000a_SPECIAL TEXT: Change &quot;Parent&quot; to &quot;Family&quot; throughout letter."/>
    <x v="0"/>
    <s v="N"/>
    <s v="Use &quot;To the Family of:&quot;"/>
    <m/>
    <m/>
    <s v="Use &quot;To the Family of:&quot;"/>
    <x v="124"/>
    <s v="N"/>
    <s v="N"/>
    <m/>
    <s v="OCM"/>
    <n v="180"/>
    <d v="2019-11-12T00:00:00"/>
    <m/>
    <d v="2020-01-08T00:00:00"/>
    <m/>
    <m/>
    <n v="684"/>
    <m/>
    <m/>
    <m/>
    <m/>
    <d v="2020-01-15T00:00:00"/>
    <n v="684"/>
    <m/>
    <m/>
    <m/>
    <m/>
    <m/>
    <m/>
    <m/>
    <m/>
    <m/>
    <m/>
    <m/>
    <m/>
    <m/>
    <m/>
    <m/>
    <m/>
    <m/>
    <m/>
    <m/>
    <m/>
    <m/>
    <m/>
    <m/>
    <m/>
    <m/>
    <m/>
    <s v="2020-3"/>
    <m/>
    <s v="Drop Self"/>
    <m/>
    <m/>
    <n v="684"/>
    <n v="3"/>
    <m/>
    <m/>
    <s v="1-JZK1F"/>
    <s v="N"/>
    <m/>
    <d v="2020-01-15T00:00:00"/>
    <s v="Waiting"/>
    <m/>
    <m/>
    <m/>
    <m/>
    <d v="2020-03-08T00:00:00"/>
    <d v="2020-03-15T00:00:00"/>
    <m/>
    <m/>
    <d v="2020-01-13T00:00:00"/>
    <d v="2020-04-28T00:00:00"/>
    <d v="2020-04-30T00:00:00"/>
    <d v="2020-05-06T00:00:00"/>
    <s v="N"/>
    <m/>
    <s v="Sent"/>
    <m/>
    <m/>
    <m/>
    <m/>
    <m/>
    <d v="2019-01-22T00:00:00"/>
    <n v="684"/>
    <s v="1-JZK1E"/>
    <s v="S Photo / Pen"/>
  </r>
  <r>
    <s v="BKOCH"/>
    <x v="106"/>
    <s v="Western Washington University"/>
    <s v="Alumni Association"/>
    <n v="1920"/>
    <s v="Frames"/>
    <s v="MH1"/>
    <x v="0"/>
    <m/>
    <n v="0"/>
    <n v="1458"/>
    <m/>
    <m/>
    <d v="2019-11-22T16:59:55"/>
    <m/>
    <x v="10"/>
    <d v="2020-05-29T00:00:00"/>
    <s v="Label"/>
    <m/>
    <s v="Build Components"/>
    <s v="Mail Services"/>
    <x v="131"/>
    <m/>
    <s v="Spring"/>
    <m/>
    <m/>
    <m/>
    <m/>
    <m/>
    <m/>
    <s v="S Photo / Pen"/>
    <s v="WWU1D9DQQQ"/>
    <s v="N"/>
    <m/>
    <m/>
    <s v="GradSen"/>
    <s v="SPECIAL TEXT LETTER_x000a_NO TEASER ON ENVELOPE_x000a__x000a_Special Text:_x000a_(Spring) Letter: RE: IMPORTANT ADVICE FROM PARENTS OF PREVIOUS GRADUATES_x000a__x000a_&quot;The WWU Alumni Association endorses DiplomaDisplay to hand-craft diploma frames exclusively for the Western Washington University diploma. The officially endorsed Western Washington University diploma frame allows…&quot;_x000a__x000a_For Spring and spring B mailing use late letter template.  Spring B mailing is their largest mailing since that is for the spring graduation."/>
    <x v="0"/>
    <m/>
    <s v="NO TEASER ON ENVELOPE"/>
    <m/>
    <m/>
    <s v="NO TEASER ON ENVELOPE"/>
    <x v="125"/>
    <m/>
    <s v="N"/>
    <m/>
    <s v="OCM"/>
    <n v="180"/>
    <d v="2019-11-11T00:00:00"/>
    <m/>
    <d v="2020-01-08T00:00:00"/>
    <m/>
    <m/>
    <n v="1458"/>
    <m/>
    <m/>
    <m/>
    <m/>
    <d v="2020-01-15T00:00:00"/>
    <n v="1458"/>
    <m/>
    <m/>
    <m/>
    <m/>
    <m/>
    <m/>
    <m/>
    <m/>
    <m/>
    <m/>
    <m/>
    <m/>
    <m/>
    <m/>
    <m/>
    <m/>
    <m/>
    <m/>
    <m/>
    <m/>
    <m/>
    <m/>
    <m/>
    <m/>
    <m/>
    <m/>
    <s v="2020-3"/>
    <m/>
    <s v="Drop Self"/>
    <m/>
    <m/>
    <n v="1458"/>
    <n v="2"/>
    <s v="P52"/>
    <m/>
    <s v="1-JZK6T"/>
    <s v="N"/>
    <m/>
    <d v="2020-01-15T00:00:00"/>
    <s v="Waiting"/>
    <m/>
    <m/>
    <m/>
    <m/>
    <m/>
    <m/>
    <m/>
    <m/>
    <d v="2020-03-31T00:00:00"/>
    <d v="2020-06-05T00:00:00"/>
    <d v="2020-06-08T00:00:00"/>
    <d v="2020-06-12T00:00:00"/>
    <s v="N"/>
    <m/>
    <s v="Received"/>
    <s v="Committed Signed"/>
    <s v="CommittedSigned"/>
    <m/>
    <m/>
    <m/>
    <d v="2019-01-17T00:00:00"/>
    <n v="1458"/>
    <s v="1-JZK6S"/>
    <s v="S Photo / Pen"/>
  </r>
  <r>
    <s v="RSCHAEFFER"/>
    <x v="107"/>
    <s v="Brandeis University"/>
    <s v="Office of Development and Alumni Relations"/>
    <n v="1920"/>
    <s v="Frames"/>
    <s v="AHL"/>
    <x v="0"/>
    <m/>
    <n v="0"/>
    <n v="689"/>
    <m/>
    <m/>
    <d v="2019-12-17T16:16:57"/>
    <m/>
    <x v="11"/>
    <d v="2020-05-01T00:00:00"/>
    <m/>
    <m/>
    <s v="Build Components"/>
    <s v="Mail Services"/>
    <x v="132"/>
    <m/>
    <s v="None"/>
    <m/>
    <m/>
    <m/>
    <m/>
    <m/>
    <m/>
    <s v="S WC / Multi"/>
    <s v="BRU1R9DQQQ"/>
    <s v="N"/>
    <m/>
    <m/>
    <s v="AllSen"/>
    <s v="New logo for letterhead recived for 1920_x000a_SPECIAL TEXT LETTER_x000a__x000a_Special Text:_x000a_-On Student Holiday letter remove:  Re: The Perfect Holiday Gift _x000a_-On Student Spring Grad letter only remove: Important advice for families of graduates_x000a_-On Both Spring Letters change PS to:  &quot;P.S. FREE SHIPPING on orders placed by XXXXX. To guarantee your choice, ...&quot;_x000a__x000a_- 2nd paragraph - Remove the last sentence &quot;You can continue to enjoy the day....&quot;._x000a__x000a_-Paragraph after bullet list, for Holiday letter, change to:_x000a__x000a_&quot;Each officially licensed frame features either the school name and seal on the matting or a professional image of Brandeis University. The diploma slips right in through the back, so there is no need for expensive custom framing. These frames are not available in local frame shops.&quot;_x000a__x000a__x000a_"/>
    <x v="0"/>
    <s v="N"/>
    <m/>
    <m/>
    <m/>
    <s v="P-TEST"/>
    <x v="126"/>
    <s v="N"/>
    <s v="N"/>
    <m/>
    <s v="OCM"/>
    <n v="180"/>
    <d v="2019-11-11T00:00:00"/>
    <m/>
    <d v="2020-01-15T00:00:00"/>
    <m/>
    <m/>
    <n v="689"/>
    <m/>
    <m/>
    <m/>
    <m/>
    <d v="2020-01-22T00:00:00"/>
    <n v="689"/>
    <m/>
    <m/>
    <m/>
    <m/>
    <m/>
    <m/>
    <m/>
    <m/>
    <m/>
    <m/>
    <m/>
    <m/>
    <m/>
    <m/>
    <m/>
    <m/>
    <m/>
    <m/>
    <m/>
    <m/>
    <m/>
    <m/>
    <m/>
    <m/>
    <m/>
    <m/>
    <s v="2020-4"/>
    <m/>
    <s v="Drop Self"/>
    <m/>
    <m/>
    <n v="689"/>
    <n v="2"/>
    <m/>
    <m/>
    <s v="1-JZJ8K"/>
    <s v="N"/>
    <m/>
    <d v="2020-01-22T00:00:00"/>
    <s v="Waiting"/>
    <m/>
    <m/>
    <m/>
    <m/>
    <d v="2020-04-08T00:00:00"/>
    <d v="2020-04-16T00:00:00"/>
    <m/>
    <m/>
    <d v="2020-01-13T00:00:00"/>
    <d v="2020-04-29T00:00:00"/>
    <d v="2020-05-04T00:00:00"/>
    <d v="2020-05-12T00:00:00"/>
    <s v="N"/>
    <m/>
    <s v="Received"/>
    <s v="Committed Signed"/>
    <s v="CommittedSigned"/>
    <m/>
    <m/>
    <m/>
    <d v="2019-01-22T00:00:00"/>
    <n v="689"/>
    <s v="1-JZJ8J"/>
    <s v="S WC / Multi"/>
  </r>
  <r>
    <s v="RSCHAEFFER"/>
    <x v="107"/>
    <s v="Brandeis University"/>
    <s v="Office of Development and Alumni Relations"/>
    <n v="1920"/>
    <s v="Frames"/>
    <s v="TTS"/>
    <x v="0"/>
    <m/>
    <n v="0"/>
    <n v="678"/>
    <m/>
    <m/>
    <d v="2019-11-15T09:43:11"/>
    <m/>
    <x v="11"/>
    <d v="2020-05-01T00:00:00"/>
    <m/>
    <m/>
    <s v="Build Components"/>
    <s v="Mail Services"/>
    <x v="133"/>
    <m/>
    <s v="None"/>
    <m/>
    <m/>
    <m/>
    <m/>
    <m/>
    <m/>
    <s v="S WC / Multi"/>
    <s v="BRU1R9DQQQ"/>
    <s v="N"/>
    <m/>
    <m/>
    <s v="GradGrads"/>
    <s v="New logo for letterhead recived for 1920_x000a_SPECIAL TEXT LETTER_x000a__x000a_Special Text:_x000a_-On Student Holiday letter remove:  Re: The Perfect Holiday Gift _x000a_-On Student Spring Grad letter only remove: Important advice for families of graduates_x000a_-On Both Spring Letters change PS to:  &quot;P.S. FREE SHIPPING on orders placed by XXXXX. To guarantee your choice, ...&quot;_x000a__x000a_- 2nd paragraph - Remove the last sentence &quot;You can continue to enjoy the day....&quot;._x000a__x000a_-Paragraph after bullet list, for Holiday letter, change to:_x000a__x000a_&quot;Each officially licensed frame features either the school name and seal on the matting or a professional image of Brandeis University. The diploma slips right in through the back, so there is no need for expensive custom framing. These frames are not available in local frame shops.&quot;_x000a__x000a__x000a_"/>
    <x v="0"/>
    <s v="N"/>
    <m/>
    <m/>
    <m/>
    <s v="P-TEST"/>
    <x v="127"/>
    <s v="N"/>
    <s v="N"/>
    <m/>
    <s v="OCM"/>
    <n v="180"/>
    <d v="2019-11-11T00:00:00"/>
    <m/>
    <d v="2020-01-15T00:00:00"/>
    <m/>
    <m/>
    <n v="678"/>
    <m/>
    <m/>
    <m/>
    <m/>
    <d v="2020-01-22T00:00:00"/>
    <n v="678"/>
    <m/>
    <m/>
    <m/>
    <m/>
    <m/>
    <m/>
    <m/>
    <m/>
    <m/>
    <m/>
    <m/>
    <m/>
    <m/>
    <m/>
    <m/>
    <m/>
    <m/>
    <m/>
    <m/>
    <m/>
    <m/>
    <m/>
    <m/>
    <m/>
    <m/>
    <m/>
    <s v="2020-4"/>
    <m/>
    <s v="Drop Self"/>
    <m/>
    <m/>
    <n v="678"/>
    <n v="2"/>
    <m/>
    <m/>
    <s v="1-JZJ8Q"/>
    <s v="N"/>
    <m/>
    <d v="2020-01-22T00:00:00"/>
    <s v="Waiting"/>
    <m/>
    <m/>
    <m/>
    <m/>
    <d v="2020-04-08T00:00:00"/>
    <d v="2020-04-16T00:00:00"/>
    <m/>
    <m/>
    <d v="2020-01-13T00:00:00"/>
    <d v="2020-04-29T00:00:00"/>
    <d v="2020-05-04T00:00:00"/>
    <d v="2020-05-12T00:00:00"/>
    <s v="N"/>
    <m/>
    <s v="Received"/>
    <s v="Committed Signed"/>
    <s v="CommittedSigned"/>
    <m/>
    <m/>
    <m/>
    <d v="2019-01-22T00:00:00"/>
    <n v="678"/>
    <s v="1-JZJ8J"/>
    <s v="S WC / Multi"/>
  </r>
  <r>
    <s v="MZINK"/>
    <x v="108"/>
    <s v="Central Michigan University"/>
    <s v="Alumni Relations"/>
    <n v="1920"/>
    <s v="Frames"/>
    <s v="MH1"/>
    <x v="0"/>
    <m/>
    <n v="0"/>
    <n v="1154"/>
    <m/>
    <m/>
    <d v="2019-12-18T12:40:45"/>
    <m/>
    <x v="11"/>
    <d v="2020-04-17T00:00:00"/>
    <m/>
    <m/>
    <s v="Build Components"/>
    <s v="Mail Services"/>
    <x v="134"/>
    <m/>
    <s v="None"/>
    <m/>
    <m/>
    <m/>
    <m/>
    <m/>
    <m/>
    <s v="S WC / Multi"/>
    <s v="CMI1R9DQQQ"/>
    <s v="N"/>
    <m/>
    <m/>
    <s v="GradBoth"/>
    <s v="SPECIAL LETTER - Use letter for spring as well._x000a_GRAD BOTH mailing._x000a_"/>
    <x v="0"/>
    <m/>
    <m/>
    <m/>
    <m/>
    <s v="P-TEST"/>
    <x v="128"/>
    <s v="N"/>
    <s v="N"/>
    <m/>
    <s v="OCM"/>
    <n v="180"/>
    <d v="2019-11-11T00:00:00"/>
    <m/>
    <d v="2020-01-15T00:00:00"/>
    <m/>
    <m/>
    <n v="1154"/>
    <m/>
    <m/>
    <m/>
    <m/>
    <d v="2020-01-22T00:00:00"/>
    <n v="1154"/>
    <m/>
    <m/>
    <m/>
    <m/>
    <m/>
    <m/>
    <m/>
    <m/>
    <m/>
    <m/>
    <m/>
    <m/>
    <m/>
    <m/>
    <m/>
    <m/>
    <m/>
    <m/>
    <m/>
    <m/>
    <m/>
    <m/>
    <m/>
    <m/>
    <m/>
    <m/>
    <s v="2020-4"/>
    <m/>
    <s v="Drop Self"/>
    <m/>
    <m/>
    <n v="1154"/>
    <n v="1"/>
    <m/>
    <m/>
    <s v="1-JZJA5"/>
    <s v="N"/>
    <m/>
    <d v="2020-01-22T00:00:00"/>
    <s v="Waiting"/>
    <m/>
    <m/>
    <m/>
    <m/>
    <d v="2020-03-07T00:00:00"/>
    <d v="2020-03-16T00:00:00"/>
    <m/>
    <m/>
    <d v="2020-01-13T00:00:00"/>
    <d v="2020-05-02T00:00:00"/>
    <d v="2020-05-04T00:00:00"/>
    <d v="2020-05-08T00:00:00"/>
    <s v="N"/>
    <m/>
    <s v="Sent"/>
    <m/>
    <m/>
    <m/>
    <m/>
    <m/>
    <d v="2019-01-22T00:00:00"/>
    <n v="384"/>
    <s v="1-JZJA4"/>
    <s v="1-4 Control S19"/>
  </r>
  <r>
    <s v="EKIRTON"/>
    <x v="109"/>
    <s v="Clarion University of Pennsylvania"/>
    <s v="Interhall Council"/>
    <n v="1920"/>
    <s v="Frames"/>
    <s v="MH1"/>
    <x v="0"/>
    <m/>
    <n v="0"/>
    <n v="882"/>
    <m/>
    <m/>
    <d v="2019-11-27T11:11:47"/>
    <m/>
    <x v="11"/>
    <d v="2020-04-17T00:00:00"/>
    <s v="Label"/>
    <m/>
    <s v="Build Components"/>
    <s v="Mail Services"/>
    <x v="135"/>
    <m/>
    <m/>
    <m/>
    <m/>
    <m/>
    <m/>
    <m/>
    <m/>
    <s v="S Photo"/>
    <s v="CUP1R9DQQQ"/>
    <s v="N"/>
    <m/>
    <m/>
    <s v="GradSen"/>
    <s v="SPECIAL TEXT LETTER_x000a_Top embossing will be the school seal, CU-00050A on the logo sheet._x000a__x000a_SPECIAL TEXT_x000a_Grad Letters/RE:  &quot;Clarion University of Pennsylvania Graduates&quot;_x000a__x000a_-List #3. - change to:_x000a__x000a_&quot;A lot is going on at graduation, so this is a great way to ensure that the diploma does not become damaged or even worse misplaced.&quot;"/>
    <x v="0"/>
    <s v="N"/>
    <m/>
    <m/>
    <m/>
    <m/>
    <x v="129"/>
    <s v="N"/>
    <s v="N"/>
    <m/>
    <s v="OCM"/>
    <n v="180"/>
    <d v="2019-11-12T00:00:00"/>
    <m/>
    <d v="2020-01-15T00:00:00"/>
    <m/>
    <m/>
    <n v="882"/>
    <m/>
    <m/>
    <m/>
    <m/>
    <d v="2020-01-22T00:00:00"/>
    <n v="882"/>
    <m/>
    <m/>
    <m/>
    <m/>
    <m/>
    <m/>
    <m/>
    <m/>
    <m/>
    <m/>
    <m/>
    <m/>
    <m/>
    <m/>
    <m/>
    <m/>
    <m/>
    <m/>
    <m/>
    <m/>
    <m/>
    <m/>
    <m/>
    <m/>
    <m/>
    <m/>
    <s v="2020-4"/>
    <m/>
    <s v="Drop Self"/>
    <m/>
    <m/>
    <n v="882"/>
    <n v="3"/>
    <s v="P53"/>
    <m/>
    <s v="1-JZJAX"/>
    <s v="N"/>
    <m/>
    <d v="2020-01-22T00:00:00"/>
    <s v="Waiting"/>
    <m/>
    <m/>
    <m/>
    <m/>
    <d v="2020-02-29T00:00:00"/>
    <d v="2020-03-08T00:00:00"/>
    <m/>
    <m/>
    <d v="2020-01-13T00:00:00"/>
    <d v="2020-04-27T00:00:00"/>
    <d v="2020-04-28T00:00:00"/>
    <d v="2020-05-01T00:00:00"/>
    <s v="N"/>
    <m/>
    <s v="Received"/>
    <s v="Committed Signed"/>
    <m/>
    <m/>
    <m/>
    <m/>
    <d v="2019-01-22T00:00:00"/>
    <n v="882"/>
    <s v="1-JZJAW"/>
    <s v="S Photo"/>
  </r>
  <r>
    <s v="EKIRTON"/>
    <x v="109"/>
    <s v="Clarion University of Pennsylvania"/>
    <s v="Interhall Council"/>
    <n v="1920"/>
    <s v="Frames"/>
    <s v="MH1"/>
    <x v="0"/>
    <m/>
    <n v="0"/>
    <n v="190"/>
    <m/>
    <m/>
    <d v="2019-11-27T11:11:51"/>
    <m/>
    <x v="11"/>
    <d v="2020-04-17T00:00:00"/>
    <s v="Insert"/>
    <m/>
    <s v="Build Components"/>
    <s v="Mail Services"/>
    <x v="136"/>
    <m/>
    <m/>
    <m/>
    <m/>
    <m/>
    <m/>
    <m/>
    <m/>
    <s v="S Photo"/>
    <s v="CUP1R9DQQQ"/>
    <s v="N"/>
    <m/>
    <m/>
    <s v="GradGrads"/>
    <s v="SPECIAL TEXT LETTER_x000a_Top embossing will be the school seal, CU-00050A on the logo sheet._x000a__x000a_SPECIAL TEXT_x000a_Grad Letters/RE:  &quot;Clarion University of Pennsylvania Graduates&quot;_x000a__x000a_-List #3. - change to:_x000a__x000a_&quot;A lot is going on at graduation, so this is a great way to ensure that the diploma does not become damaged or even worse misplaced.&quot;"/>
    <x v="0"/>
    <s v="N"/>
    <m/>
    <m/>
    <m/>
    <m/>
    <x v="130"/>
    <s v="N"/>
    <s v="N"/>
    <m/>
    <s v="OCM"/>
    <n v="180"/>
    <d v="2019-11-12T00:00:00"/>
    <m/>
    <d v="2020-01-15T00:00:00"/>
    <m/>
    <m/>
    <n v="190"/>
    <m/>
    <m/>
    <m/>
    <m/>
    <d v="2020-01-22T00:00:00"/>
    <n v="190"/>
    <m/>
    <m/>
    <m/>
    <m/>
    <m/>
    <m/>
    <m/>
    <m/>
    <m/>
    <m/>
    <m/>
    <m/>
    <m/>
    <m/>
    <m/>
    <m/>
    <m/>
    <m/>
    <m/>
    <m/>
    <m/>
    <m/>
    <m/>
    <m/>
    <m/>
    <m/>
    <s v="2020-4"/>
    <m/>
    <s v="Drop Self"/>
    <m/>
    <m/>
    <n v="190"/>
    <n v="3"/>
    <s v="p67"/>
    <m/>
    <s v="1-JZJB3"/>
    <s v="N"/>
    <m/>
    <d v="2020-01-22T00:00:00"/>
    <s v="Waiting"/>
    <m/>
    <m/>
    <m/>
    <m/>
    <d v="2020-02-29T00:00:00"/>
    <d v="2020-03-08T00:00:00"/>
    <m/>
    <m/>
    <d v="2020-01-13T00:00:00"/>
    <d v="2020-04-27T00:00:00"/>
    <d v="2020-04-28T00:00:00"/>
    <d v="2020-05-01T00:00:00"/>
    <s v="N"/>
    <m/>
    <s v="Received"/>
    <s v="Committed Signed"/>
    <m/>
    <m/>
    <m/>
    <m/>
    <d v="2019-01-22T00:00:00"/>
    <n v="190"/>
    <s v="1-JZJAW"/>
    <s v="S Photo"/>
  </r>
  <r>
    <s v="MFAIRLIE"/>
    <x v="110"/>
    <s v="Drake University"/>
    <s v="Drake University National Alumni Association"/>
    <n v="1920"/>
    <s v="Frames"/>
    <s v="AHL"/>
    <x v="0"/>
    <m/>
    <n v="0"/>
    <n v="699"/>
    <m/>
    <m/>
    <d v="2019-12-17T15:15:41"/>
    <m/>
    <x v="11"/>
    <d v="2020-05-01T00:00:00"/>
    <m/>
    <m/>
    <s v="Build Components"/>
    <s v="Mail Services"/>
    <x v="137"/>
    <m/>
    <s v="None"/>
    <m/>
    <m/>
    <m/>
    <m/>
    <m/>
    <m/>
    <s v="S Photo / Pen"/>
    <s v="DRK1R9DQQQ"/>
    <s v="N"/>
    <m/>
    <m/>
    <s v="GradSen"/>
    <s v="SPECIAL LETTER_x000a_NO MOM NOTE"/>
    <x v="0"/>
    <s v="N"/>
    <s v="Use &quot;To the Family of:&quot;"/>
    <m/>
    <m/>
    <s v="P-TEST Use &quot;To the Family of:&quot;"/>
    <x v="24"/>
    <s v="N"/>
    <s v="N"/>
    <m/>
    <s v="OCM"/>
    <n v="180"/>
    <d v="2019-11-12T00:00:00"/>
    <m/>
    <d v="2020-01-15T00:00:00"/>
    <m/>
    <m/>
    <n v="699"/>
    <m/>
    <m/>
    <m/>
    <m/>
    <d v="2020-01-22T00:00:00"/>
    <n v="699"/>
    <m/>
    <m/>
    <m/>
    <m/>
    <m/>
    <m/>
    <m/>
    <m/>
    <m/>
    <m/>
    <m/>
    <m/>
    <m/>
    <m/>
    <m/>
    <m/>
    <m/>
    <m/>
    <m/>
    <m/>
    <m/>
    <m/>
    <m/>
    <m/>
    <m/>
    <m/>
    <s v="2020-4"/>
    <m/>
    <s v="Drop Self"/>
    <m/>
    <m/>
    <n v="699"/>
    <n v="2"/>
    <m/>
    <m/>
    <s v="1-JZJBR"/>
    <s v="N"/>
    <m/>
    <d v="2020-01-22T00:00:00"/>
    <s v="Waiting"/>
    <m/>
    <m/>
    <m/>
    <m/>
    <d v="2020-03-14T00:00:00"/>
    <d v="2020-03-22T00:00:00"/>
    <m/>
    <m/>
    <d v="2020-01-27T00:00:00"/>
    <d v="2020-05-07T00:00:00"/>
    <d v="2020-05-11T00:00:00"/>
    <d v="2020-05-15T00:00:00"/>
    <s v="N"/>
    <m/>
    <s v="Sent"/>
    <m/>
    <m/>
    <m/>
    <m/>
    <m/>
    <d v="2019-02-28T00:00:00"/>
    <n v="699"/>
    <s v="1-JZJBQ"/>
    <s v="S Photo / Pen"/>
  </r>
  <r>
    <s v="MFAIRLIE"/>
    <x v="110"/>
    <s v="Drake University"/>
    <s v="Drake University National Alumni Association"/>
    <n v="1920"/>
    <s v="Frames"/>
    <s v="AHL"/>
    <x v="0"/>
    <m/>
    <n v="0"/>
    <n v="385"/>
    <m/>
    <m/>
    <d v="2019-12-17T15:15:46"/>
    <m/>
    <x v="11"/>
    <d v="2020-05-01T00:00:00"/>
    <m/>
    <m/>
    <s v="Build Components"/>
    <s v="Mail Services"/>
    <x v="138"/>
    <m/>
    <s v="None"/>
    <m/>
    <m/>
    <m/>
    <m/>
    <m/>
    <m/>
    <s v="S Photo / Pen"/>
    <s v="DRK1R9DQQQ"/>
    <s v="N"/>
    <m/>
    <m/>
    <s v="GradGrads"/>
    <s v="SPECIAL LETTER_x000a_NO MOM NOTE"/>
    <x v="0"/>
    <s v="N"/>
    <m/>
    <m/>
    <m/>
    <s v="P-TEST"/>
    <x v="131"/>
    <s v="N"/>
    <s v="N"/>
    <m/>
    <s v="OCM"/>
    <n v="180"/>
    <d v="2019-11-12T00:00:00"/>
    <m/>
    <d v="2020-01-15T00:00:00"/>
    <m/>
    <m/>
    <n v="385"/>
    <m/>
    <m/>
    <m/>
    <m/>
    <d v="2020-01-22T00:00:00"/>
    <n v="385"/>
    <m/>
    <m/>
    <m/>
    <m/>
    <m/>
    <m/>
    <m/>
    <m/>
    <m/>
    <m/>
    <m/>
    <m/>
    <m/>
    <m/>
    <m/>
    <m/>
    <m/>
    <m/>
    <m/>
    <m/>
    <m/>
    <m/>
    <m/>
    <m/>
    <m/>
    <m/>
    <s v="2020-4"/>
    <m/>
    <s v="Drop Self"/>
    <m/>
    <m/>
    <n v="385"/>
    <n v="2"/>
    <m/>
    <m/>
    <s v="1-JZJBX"/>
    <s v="N"/>
    <m/>
    <d v="2020-01-22T00:00:00"/>
    <s v="Waiting"/>
    <m/>
    <m/>
    <m/>
    <m/>
    <d v="2020-03-14T00:00:00"/>
    <d v="2020-03-22T00:00:00"/>
    <m/>
    <m/>
    <d v="2020-01-27T00:00:00"/>
    <d v="2020-05-07T00:00:00"/>
    <d v="2020-05-11T00:00:00"/>
    <d v="2020-05-15T00:00:00"/>
    <s v="N"/>
    <m/>
    <s v="Sent"/>
    <m/>
    <m/>
    <m/>
    <m/>
    <m/>
    <d v="2019-02-28T00:00:00"/>
    <n v="385"/>
    <s v="1-JZJBQ"/>
    <s v="S Photo / Pen"/>
  </r>
  <r>
    <s v="RSCHAEFFER"/>
    <x v="111"/>
    <s v="Pace University"/>
    <s v="Housing and Residential Life Office"/>
    <n v="1920"/>
    <s v="Frames"/>
    <s v="SMP"/>
    <x v="0"/>
    <m/>
    <n v="0"/>
    <n v="174"/>
    <m/>
    <m/>
    <d v="2019-12-17T16:15:26"/>
    <m/>
    <x v="11"/>
    <d v="2020-04-24T00:00:00"/>
    <m/>
    <m/>
    <s v="Build Components"/>
    <s v="Mail Services"/>
    <x v="139"/>
    <m/>
    <m/>
    <m/>
    <m/>
    <m/>
    <m/>
    <m/>
    <m/>
    <s v="S Photo"/>
    <s v="PAU1R9DQQQ"/>
    <s v="N"/>
    <m/>
    <m/>
    <s v="GradSen"/>
    <s v="SPECIAL TEXT LETTER_x000a__x000a_Special Text:_x000a_-Use to the Families of: _x000a__x000a_-Add sentence above P.S.:_x000a_&quot;&quot;Thank you for your support! Residence Hall Association.&quot;"/>
    <x v="0"/>
    <s v="N"/>
    <s v="Use to the Families"/>
    <m/>
    <m/>
    <s v="P-TEST"/>
    <x v="132"/>
    <s v="N"/>
    <s v="N"/>
    <m/>
    <s v="OCM"/>
    <n v="180"/>
    <d v="2019-11-12T00:00:00"/>
    <m/>
    <d v="2020-01-15T00:00:00"/>
    <m/>
    <m/>
    <n v="174"/>
    <m/>
    <m/>
    <m/>
    <m/>
    <d v="2020-01-22T00:00:00"/>
    <n v="174"/>
    <m/>
    <m/>
    <m/>
    <m/>
    <m/>
    <m/>
    <m/>
    <m/>
    <m/>
    <m/>
    <m/>
    <m/>
    <m/>
    <m/>
    <m/>
    <m/>
    <m/>
    <m/>
    <m/>
    <m/>
    <m/>
    <m/>
    <m/>
    <m/>
    <m/>
    <m/>
    <s v="2020-4"/>
    <m/>
    <s v="Drop Self"/>
    <m/>
    <m/>
    <n v="174"/>
    <n v="4"/>
    <m/>
    <m/>
    <s v="1-JZJOI"/>
    <s v="N"/>
    <m/>
    <d v="2020-01-22T00:00:00"/>
    <s v="Waiting"/>
    <m/>
    <m/>
    <m/>
    <m/>
    <d v="2020-03-15T00:00:00"/>
    <d v="2020-03-22T00:00:00"/>
    <m/>
    <m/>
    <d v="2020-01-27T00:00:00"/>
    <d v="2020-05-08T00:00:00"/>
    <d v="2020-05-11T00:00:00"/>
    <d v="2020-05-15T00:00:00"/>
    <s v="N"/>
    <m/>
    <s v="Sent"/>
    <m/>
    <m/>
    <m/>
    <m/>
    <m/>
    <d v="2019-01-31T00:00:00"/>
    <n v="174"/>
    <s v="1-JZJOH"/>
    <s v="S Photo"/>
  </r>
  <r>
    <s v="BKOCH"/>
    <x v="112"/>
    <s v="Southern Illinois University Edwardsville"/>
    <s v="Alumni Relations"/>
    <n v="1920"/>
    <s v="Frames"/>
    <s v="MH1"/>
    <x v="0"/>
    <m/>
    <n v="0"/>
    <n v="1570"/>
    <m/>
    <m/>
    <d v="2019-12-18T12:27:11"/>
    <m/>
    <x v="11"/>
    <d v="2020-04-17T00:00:00"/>
    <m/>
    <m/>
    <s v="Build Components"/>
    <s v="Mail Services"/>
    <x v="140"/>
    <m/>
    <m/>
    <m/>
    <m/>
    <m/>
    <m/>
    <m/>
    <m/>
    <s v="S Photo / Pen"/>
    <s v="SIE1R9DQQQ"/>
    <s v="N"/>
    <m/>
    <m/>
    <s v="GradSen"/>
    <s v="TEMPLATE LETTER_x000a__x000a_Change Grad Letter To to: Southern Illinois University Edwardsville Graduates"/>
    <x v="0"/>
    <s v="N"/>
    <m/>
    <m/>
    <m/>
    <s v="P-TEST"/>
    <x v="133"/>
    <s v="N"/>
    <s v="N"/>
    <m/>
    <s v="OCM"/>
    <n v="180"/>
    <d v="2019-11-13T00:00:00"/>
    <m/>
    <d v="2020-01-15T00:00:00"/>
    <m/>
    <m/>
    <n v="1570"/>
    <m/>
    <m/>
    <m/>
    <m/>
    <d v="2020-01-22T00:00:00"/>
    <n v="1570"/>
    <m/>
    <m/>
    <m/>
    <m/>
    <m/>
    <m/>
    <m/>
    <m/>
    <m/>
    <m/>
    <m/>
    <m/>
    <m/>
    <m/>
    <m/>
    <m/>
    <m/>
    <m/>
    <m/>
    <m/>
    <m/>
    <m/>
    <m/>
    <m/>
    <m/>
    <m/>
    <s v="2020-4"/>
    <m/>
    <s v="Drop Self"/>
    <m/>
    <m/>
    <n v="1570"/>
    <n v="2"/>
    <m/>
    <m/>
    <s v="1-JZJR7"/>
    <s v="N"/>
    <m/>
    <d v="2020-01-22T00:00:00"/>
    <s v="Waiting"/>
    <m/>
    <m/>
    <m/>
    <m/>
    <d v="2020-03-09T00:00:00"/>
    <d v="2020-03-15T00:00:00"/>
    <m/>
    <m/>
    <d v="2020-01-13T00:00:00"/>
    <d v="2020-05-01T00:00:00"/>
    <d v="2020-05-04T00:00:00"/>
    <d v="2020-05-08T00:00:00"/>
    <s v="N"/>
    <m/>
    <s v="Received"/>
    <s v="Committed Signed"/>
    <m/>
    <m/>
    <m/>
    <m/>
    <d v="2019-01-29T00:00:00"/>
    <n v="1570"/>
    <s v="1-JZJR6"/>
    <s v="S Photo / Pen"/>
  </r>
  <r>
    <s v="BKOCH"/>
    <x v="112"/>
    <s v="Southern Illinois University Edwardsville"/>
    <s v="Alumni Relations"/>
    <n v="1920"/>
    <s v="Frames"/>
    <s v="MH1"/>
    <x v="0"/>
    <m/>
    <n v="0"/>
    <n v="465"/>
    <m/>
    <m/>
    <d v="2019-12-18T12:27:16"/>
    <m/>
    <x v="11"/>
    <d v="2020-04-17T00:00:00"/>
    <m/>
    <m/>
    <s v="Build Components"/>
    <s v="Mail Services"/>
    <x v="141"/>
    <m/>
    <m/>
    <m/>
    <m/>
    <m/>
    <m/>
    <m/>
    <m/>
    <s v="S Photo / Pen"/>
    <s v="SIE1R9DQQQ"/>
    <s v="N"/>
    <m/>
    <m/>
    <s v="GradGrads"/>
    <s v="TEMPLATE LETTER_x000a__x000a_Change Grad Letter To to: Southern Illinois University Edwardsville Graduates"/>
    <x v="0"/>
    <s v="N"/>
    <m/>
    <m/>
    <m/>
    <s v="P-TEST"/>
    <x v="134"/>
    <s v="N"/>
    <s v="N"/>
    <m/>
    <s v="OCM"/>
    <n v="180"/>
    <d v="2019-11-13T00:00:00"/>
    <m/>
    <d v="2020-01-15T00:00:00"/>
    <m/>
    <m/>
    <n v="465"/>
    <m/>
    <m/>
    <m/>
    <m/>
    <d v="2020-01-22T00:00:00"/>
    <n v="465"/>
    <m/>
    <m/>
    <m/>
    <m/>
    <m/>
    <m/>
    <m/>
    <m/>
    <m/>
    <m/>
    <m/>
    <m/>
    <m/>
    <m/>
    <m/>
    <m/>
    <m/>
    <m/>
    <m/>
    <m/>
    <m/>
    <m/>
    <m/>
    <m/>
    <m/>
    <m/>
    <s v="2020-4"/>
    <m/>
    <s v="Drop Self"/>
    <m/>
    <m/>
    <n v="465"/>
    <n v="2"/>
    <m/>
    <m/>
    <s v="1-JZJRD"/>
    <s v="N"/>
    <m/>
    <d v="2020-01-22T00:00:00"/>
    <s v="Waiting"/>
    <m/>
    <m/>
    <m/>
    <m/>
    <d v="2020-03-09T00:00:00"/>
    <d v="2020-03-15T00:00:00"/>
    <m/>
    <m/>
    <d v="2020-01-13T00:00:00"/>
    <d v="2020-05-01T00:00:00"/>
    <d v="2020-05-04T00:00:00"/>
    <d v="2020-05-08T00:00:00"/>
    <s v="N"/>
    <m/>
    <s v="Received"/>
    <s v="Committed Signed"/>
    <m/>
    <m/>
    <m/>
    <m/>
    <d v="2019-01-29T00:00:00"/>
    <n v="384"/>
    <s v="1-JZJR6"/>
    <s v="S Photo / Pen"/>
  </r>
  <r>
    <s v="MFAIRLIE"/>
    <x v="113"/>
    <s v="St. Louis College of Pharmacy"/>
    <s v="Alumni Association"/>
    <n v="1920"/>
    <s v="Frames"/>
    <s v="AHL"/>
    <x v="0"/>
    <m/>
    <n v="0"/>
    <n v="264"/>
    <m/>
    <m/>
    <d v="2019-11-26T08:34:19"/>
    <m/>
    <x v="11"/>
    <d v="2020-04-24T00:00:00"/>
    <m/>
    <m/>
    <s v="Build Components"/>
    <s v="Mail Services"/>
    <x v="142"/>
    <m/>
    <m/>
    <m/>
    <m/>
    <m/>
    <m/>
    <m/>
    <m/>
    <s v="S WC / Multi"/>
    <s v="SLP1R9DQQQ"/>
    <s v="N"/>
    <m/>
    <m/>
    <s v="GradSen"/>
    <s v="SPECIAL LETTER_x000a__x000a_Special Text:_x000a_FAMILY MAMBERS_x000a_(All mailings) - Leave just one space after each sentence and lowercase class when referencing class of 2020_x000a_(All mailings) -Add above PS statement - italicized, no boldface.  _x000a_&quot;These official diploma frames are offered through an exclusive partnership between the St. Louis College of Pharmacy and OCM. Proceeds directly benefit the Alumni Association.&quot; _x000a_Generic letterhead_x000a__x000a_-Brochure:_x000a_-Remove comma after styles and before specifically_x000a_-The image is of the Residence Hall and Parkview Café, please add the Café in all references. _x000a_-Please remove the nd after the 28 in all references _x000a_-If possible, we use periods instead of hyphens in phone numbers_x000a_-Remove College seal everywhere except the brochure PHOTOS, which means only on the images of the *actual* frames can have the seal (New for S18 moving forward)"/>
    <x v="0"/>
    <s v="N"/>
    <m/>
    <m/>
    <m/>
    <m/>
    <x v="135"/>
    <s v="N"/>
    <s v="N"/>
    <m/>
    <s v="OCM"/>
    <n v="180"/>
    <d v="2019-11-13T00:00:00"/>
    <m/>
    <d v="2020-01-15T00:00:00"/>
    <m/>
    <m/>
    <n v="264"/>
    <m/>
    <m/>
    <m/>
    <m/>
    <d v="2020-01-22T00:00:00"/>
    <n v="264"/>
    <m/>
    <m/>
    <m/>
    <m/>
    <m/>
    <m/>
    <m/>
    <m/>
    <m/>
    <m/>
    <m/>
    <m/>
    <m/>
    <m/>
    <m/>
    <m/>
    <m/>
    <m/>
    <m/>
    <m/>
    <m/>
    <m/>
    <m/>
    <m/>
    <m/>
    <m/>
    <s v="2020-4"/>
    <m/>
    <s v="Drop Self"/>
    <m/>
    <m/>
    <n v="264"/>
    <n v="3"/>
    <m/>
    <m/>
    <s v="1-JZJRR"/>
    <s v="N"/>
    <m/>
    <d v="2020-01-22T00:00:00"/>
    <s v="Waiting"/>
    <m/>
    <m/>
    <m/>
    <m/>
    <d v="2020-03-16T00:00:00"/>
    <d v="2020-03-20T00:00:00"/>
    <m/>
    <m/>
    <d v="2020-01-13T00:00:00"/>
    <d v="2020-04-24T00:00:00"/>
    <d v="2020-04-30T00:00:00"/>
    <d v="2020-05-06T00:00:00"/>
    <s v="N"/>
    <m/>
    <s v="Received"/>
    <s v="Committed Signed"/>
    <m/>
    <m/>
    <m/>
    <m/>
    <d v="2019-02-13T00:00:00"/>
    <n v="264"/>
    <s v="1-JZJRQ"/>
    <s v="S WC / Multi"/>
  </r>
  <r>
    <s v="MZINK"/>
    <x v="114"/>
    <s v="Texas A&amp;M University"/>
    <s v="Residence Hall Staff Council"/>
    <n v="1920"/>
    <s v="Frames"/>
    <s v="MH1"/>
    <x v="0"/>
    <m/>
    <n v="0"/>
    <n v="17603"/>
    <s v="Reuse"/>
    <m/>
    <d v="2019-12-10T12:53:47"/>
    <m/>
    <x v="11"/>
    <d v="2020-04-17T00:00:00"/>
    <s v="Label"/>
    <m/>
    <s v="Build Components"/>
    <s v="Mail Services"/>
    <x v="143"/>
    <m/>
    <s v="Spring"/>
    <m/>
    <m/>
    <m/>
    <m/>
    <m/>
    <d v="2019-12-09T00:00:00"/>
    <s v="S WC / Multi"/>
    <s v="TAM1D9DQQQ"/>
    <s v="N"/>
    <m/>
    <m/>
    <s v="GradBoth"/>
    <s v="SPECIAL TEXT LETTER_x000a__x000a_Special Text:_x000a__x000a__x000a_-Place in paragraph above p.s. statement on QHQ letter &amp; 2nd paragraph above p.s. statement on QQQ _x000a__x000a_If you have any questions or concerns with this program, please contact us at 979-845-2235 or _x000a_rhsc-President@housing.tamu.edu"/>
    <x v="0"/>
    <m/>
    <m/>
    <m/>
    <m/>
    <m/>
    <x v="136"/>
    <s v="N"/>
    <s v="N"/>
    <m/>
    <s v="OCM"/>
    <n v="180"/>
    <d v="2019-11-13T00:00:00"/>
    <m/>
    <d v="2020-01-15T00:00:00"/>
    <m/>
    <m/>
    <n v="17603"/>
    <m/>
    <m/>
    <m/>
    <m/>
    <d v="2020-01-22T00:00:00"/>
    <n v="17603"/>
    <m/>
    <m/>
    <m/>
    <m/>
    <m/>
    <m/>
    <m/>
    <m/>
    <m/>
    <m/>
    <m/>
    <m/>
    <m/>
    <m/>
    <m/>
    <m/>
    <m/>
    <m/>
    <m/>
    <m/>
    <m/>
    <m/>
    <m/>
    <m/>
    <m/>
    <m/>
    <s v="2020-4"/>
    <m/>
    <s v="Drop Self"/>
    <m/>
    <m/>
    <n v="17603"/>
    <n v="1"/>
    <s v="P73"/>
    <m/>
    <s v="1-JZJTK"/>
    <s v="N"/>
    <m/>
    <d v="2020-01-22T00:00:00"/>
    <s v="Received"/>
    <m/>
    <m/>
    <m/>
    <m/>
    <d v="2020-03-08T00:00:00"/>
    <d v="2020-03-15T00:00:00"/>
    <m/>
    <m/>
    <d v="2020-01-13T00:00:00"/>
    <d v="2020-04-28T00:00:00"/>
    <d v="2020-04-30T00:00:00"/>
    <d v="2020-05-05T00:00:00"/>
    <s v="N"/>
    <m/>
    <s v="Received"/>
    <s v="Committed Signed"/>
    <m/>
    <m/>
    <m/>
    <m/>
    <d v="2019-01-22T00:00:00"/>
    <n v="17603"/>
    <s v="1-JZJTJ"/>
    <s v="S WC / Multi"/>
  </r>
  <r>
    <s v="MZINK"/>
    <x v="114"/>
    <s v="Texas A&amp;M University"/>
    <s v="Residence Hall Staff Council"/>
    <n v="1920"/>
    <s v="Frames"/>
    <s v="MH1"/>
    <x v="0"/>
    <m/>
    <n v="0"/>
    <n v="3882"/>
    <s v="Reuse"/>
    <m/>
    <d v="2019-12-10T12:53:51"/>
    <m/>
    <x v="11"/>
    <d v="2020-04-17T00:00:00"/>
    <s v="Label"/>
    <m/>
    <s v="Build Components"/>
    <s v="Mail Services"/>
    <x v="144"/>
    <m/>
    <s v="Spring"/>
    <m/>
    <m/>
    <m/>
    <m/>
    <m/>
    <d v="2019-12-09T00:00:00"/>
    <s v="S WC / Multi"/>
    <s v="TAM1D9DQQQ"/>
    <s v="N"/>
    <m/>
    <m/>
    <s v="AllGrads"/>
    <s v="SPECIAL TEXT LETTER_x000a__x000a_Special Text:_x000a__x000a__x000a_-Place in paragraph above p.s. statement on QHQ letter &amp; 2nd paragraph above p.s. statement on QQQ _x000a__x000a_If you have any questions or concerns with this program, please contact us at 979-845-2235 or _x000a_rhsc-President@housing.tamu.edu"/>
    <x v="0"/>
    <s v="N"/>
    <m/>
    <m/>
    <m/>
    <m/>
    <x v="137"/>
    <s v="N"/>
    <s v="N"/>
    <m/>
    <s v="OCM"/>
    <n v="180"/>
    <d v="2019-11-13T00:00:00"/>
    <m/>
    <d v="2020-01-15T00:00:00"/>
    <m/>
    <m/>
    <n v="3882"/>
    <m/>
    <m/>
    <m/>
    <m/>
    <d v="2020-01-22T00:00:00"/>
    <n v="3882"/>
    <m/>
    <m/>
    <m/>
    <m/>
    <m/>
    <m/>
    <m/>
    <m/>
    <m/>
    <m/>
    <m/>
    <m/>
    <m/>
    <m/>
    <m/>
    <m/>
    <m/>
    <m/>
    <m/>
    <m/>
    <m/>
    <m/>
    <m/>
    <m/>
    <m/>
    <m/>
    <s v="2020-4"/>
    <m/>
    <s v="Drop Self"/>
    <m/>
    <m/>
    <n v="3882"/>
    <n v="1"/>
    <s v="P72"/>
    <m/>
    <s v="1-JZJTQ"/>
    <s v="N"/>
    <m/>
    <d v="2020-01-22T00:00:00"/>
    <s v="Received"/>
    <m/>
    <m/>
    <m/>
    <m/>
    <d v="2020-03-08T00:00:00"/>
    <d v="2020-03-15T00:00:00"/>
    <m/>
    <m/>
    <d v="2020-01-13T00:00:00"/>
    <d v="2020-04-28T00:00:00"/>
    <d v="2020-04-30T00:00:00"/>
    <d v="2020-05-05T00:00:00"/>
    <s v="N"/>
    <m/>
    <s v="Received"/>
    <s v="Committed Signed"/>
    <m/>
    <m/>
    <m/>
    <m/>
    <d v="2019-02-06T00:00:00"/>
    <n v="3882"/>
    <s v="1-JZJTJ"/>
    <s v="S WC / Multi"/>
  </r>
  <r>
    <s v="MZINK"/>
    <x v="115"/>
    <s v="Tulane University"/>
    <s v="Unendorsed"/>
    <n v="1920"/>
    <s v="Frames"/>
    <s v="MH1"/>
    <x v="0"/>
    <m/>
    <n v="0"/>
    <n v="263"/>
    <m/>
    <m/>
    <d v="2019-11-21T13:18:33"/>
    <m/>
    <x v="11"/>
    <d v="2020-05-01T00:00:00"/>
    <s v="Label"/>
    <m/>
    <s v="Build Components"/>
    <s v="Mail Services"/>
    <x v="145"/>
    <m/>
    <m/>
    <m/>
    <m/>
    <m/>
    <m/>
    <m/>
    <m/>
    <s v="S Photo / Pen"/>
    <s v="TLN1R9DQQQ"/>
    <s v="Y"/>
    <m/>
    <m/>
    <s v="AllSen"/>
    <s v="Unendorsed"/>
    <x v="0"/>
    <m/>
    <m/>
    <m/>
    <m/>
    <m/>
    <x v="138"/>
    <m/>
    <s v="N"/>
    <m/>
    <s v="OCM"/>
    <n v="180"/>
    <d v="2019-11-13T00:00:00"/>
    <m/>
    <d v="2020-01-15T00:00:00"/>
    <m/>
    <m/>
    <n v="263"/>
    <m/>
    <m/>
    <m/>
    <m/>
    <d v="2020-01-22T00:00:00"/>
    <n v="263"/>
    <m/>
    <m/>
    <m/>
    <m/>
    <m/>
    <m/>
    <m/>
    <m/>
    <m/>
    <m/>
    <m/>
    <m/>
    <m/>
    <m/>
    <m/>
    <m/>
    <m/>
    <m/>
    <m/>
    <m/>
    <m/>
    <m/>
    <m/>
    <m/>
    <m/>
    <m/>
    <s v="2020-4"/>
    <m/>
    <s v="Drop Self"/>
    <m/>
    <m/>
    <n v="263"/>
    <n v="4"/>
    <s v="P53"/>
    <m/>
    <s v="1-JZJTY"/>
    <s v="N"/>
    <m/>
    <d v="2020-01-22T00:00:00"/>
    <s v="Waiting"/>
    <m/>
    <m/>
    <m/>
    <m/>
    <d v="2020-02-22T00:00:00"/>
    <d v="2020-02-25T00:00:00"/>
    <m/>
    <m/>
    <d v="2020-01-13T00:00:00"/>
    <d v="2020-04-28T00:00:00"/>
    <d v="2020-05-01T00:00:00"/>
    <d v="2020-05-09T00:00:00"/>
    <s v="N"/>
    <m/>
    <m/>
    <m/>
    <m/>
    <m/>
    <m/>
    <m/>
    <d v="2019-01-22T00:00:00"/>
    <n v="263"/>
    <s v="1-JZJTX"/>
    <s v="S Photo / Pen"/>
  </r>
  <r>
    <s v="RSCHAEFFER"/>
    <x v="116"/>
    <s v="University of Delaware"/>
    <s v="Unendorsed"/>
    <n v="1920"/>
    <s v="Frames"/>
    <s v="MH1"/>
    <x v="0"/>
    <m/>
    <n v="0"/>
    <n v="2617"/>
    <m/>
    <m/>
    <d v="2019-11-21T13:46:13"/>
    <m/>
    <x v="11"/>
    <d v="2020-05-15T00:00:00"/>
    <s v="Label"/>
    <m/>
    <s v="Build Components"/>
    <s v="Mail Services"/>
    <x v="146"/>
    <m/>
    <m/>
    <m/>
    <m/>
    <m/>
    <m/>
    <m/>
    <m/>
    <s v="S WC / Multi"/>
    <s v="UDE1R9DQQQ"/>
    <s v="Y"/>
    <m/>
    <m/>
    <s v="AllSen"/>
    <s v="Unendorsed Program_x000a_School Abbreviation &quot;UDel&quot;"/>
    <x v="0"/>
    <s v="N"/>
    <s v="OP# 0018"/>
    <m/>
    <m/>
    <m/>
    <x v="139"/>
    <s v="N"/>
    <s v="N"/>
    <m/>
    <s v="OCM"/>
    <n v="180"/>
    <d v="2019-11-12T00:00:00"/>
    <m/>
    <d v="2020-01-15T00:00:00"/>
    <m/>
    <m/>
    <n v="2617"/>
    <m/>
    <m/>
    <m/>
    <m/>
    <d v="2020-01-22T00:00:00"/>
    <n v="2617"/>
    <m/>
    <m/>
    <m/>
    <m/>
    <m/>
    <m/>
    <m/>
    <m/>
    <m/>
    <m/>
    <m/>
    <m/>
    <m/>
    <m/>
    <m/>
    <m/>
    <m/>
    <m/>
    <m/>
    <m/>
    <m/>
    <m/>
    <m/>
    <m/>
    <m/>
    <m/>
    <s v="2020-4"/>
    <m/>
    <s v="Drop Self"/>
    <m/>
    <m/>
    <n v="2617"/>
    <n v="1"/>
    <s v="P#60  8 1/2 Trays"/>
    <m/>
    <s v="1-JZJX6"/>
    <s v="N"/>
    <m/>
    <d v="2020-01-22T00:00:00"/>
    <s v="Waiting"/>
    <m/>
    <m/>
    <m/>
    <m/>
    <d v="2020-03-28T00:00:00"/>
    <d v="2020-04-05T00:00:00"/>
    <m/>
    <m/>
    <d v="2020-02-10T00:00:00"/>
    <d v="2020-05-18T00:00:00"/>
    <d v="2020-05-20T00:00:00"/>
    <d v="2020-05-28T00:00:00"/>
    <s v="N"/>
    <m/>
    <m/>
    <m/>
    <m/>
    <m/>
    <m/>
    <m/>
    <d v="2019-01-22T00:00:00"/>
    <n v="2617"/>
    <s v="1-JZJX5"/>
    <s v="S WC / Multi"/>
  </r>
  <r>
    <s v="AANTHONY"/>
    <x v="117"/>
    <s v="The University of Maine"/>
    <s v="Senior Skull Honor Society"/>
    <n v="1920"/>
    <s v="Frames"/>
    <s v="MH1"/>
    <x v="0"/>
    <m/>
    <n v="0"/>
    <n v="2446"/>
    <m/>
    <m/>
    <d v="2019-11-21T14:38:03"/>
    <m/>
    <x v="11"/>
    <d v="2020-04-24T00:00:00"/>
    <s v="Label"/>
    <m/>
    <s v="Build Components"/>
    <s v="Mail Services"/>
    <x v="147"/>
    <m/>
    <m/>
    <m/>
    <m/>
    <m/>
    <m/>
    <m/>
    <m/>
    <s v="S Photo / Pen"/>
    <s v="UME1R9DQQQ"/>
    <s v="N"/>
    <m/>
    <m/>
    <s v="AllSen"/>
    <s v="TEMPLATE LETTER_x000a_Confirm school name does not have &quot;The&quot; included or capitalized on all materials._x000a_"/>
    <x v="0"/>
    <s v="N"/>
    <m/>
    <m/>
    <m/>
    <m/>
    <x v="140"/>
    <s v="N"/>
    <s v="N"/>
    <m/>
    <s v="OCM"/>
    <n v="180"/>
    <d v="2019-11-12T00:00:00"/>
    <m/>
    <d v="2020-01-15T00:00:00"/>
    <m/>
    <m/>
    <n v="2446"/>
    <m/>
    <m/>
    <m/>
    <m/>
    <d v="2020-01-22T00:00:00"/>
    <n v="2446"/>
    <m/>
    <m/>
    <m/>
    <m/>
    <m/>
    <m/>
    <m/>
    <m/>
    <m/>
    <m/>
    <m/>
    <m/>
    <m/>
    <m/>
    <m/>
    <m/>
    <m/>
    <m/>
    <m/>
    <m/>
    <m/>
    <m/>
    <m/>
    <m/>
    <m/>
    <m/>
    <s v="2020-4"/>
    <m/>
    <s v="Drop Self"/>
    <m/>
    <m/>
    <n v="2446"/>
    <n v="3"/>
    <s v="P#60  9 Trays"/>
    <m/>
    <s v="1-JZJZ6"/>
    <s v="N"/>
    <m/>
    <d v="2020-01-22T00:00:00"/>
    <s v="Waiting"/>
    <m/>
    <m/>
    <m/>
    <m/>
    <d v="2020-03-15T00:00:00"/>
    <d v="2020-03-22T00:00:00"/>
    <m/>
    <m/>
    <d v="2020-01-21T00:00:00"/>
    <d v="2020-05-01T00:00:00"/>
    <d v="2020-05-04T00:00:00"/>
    <d v="2020-05-08T00:00:00"/>
    <s v="N"/>
    <m/>
    <s v="Sent"/>
    <m/>
    <m/>
    <m/>
    <m/>
    <m/>
    <d v="2019-01-22T00:00:00"/>
    <n v="2235"/>
    <s v="1-JZJZ5"/>
    <s v="S Photo / Pen"/>
  </r>
  <r>
    <s v="MZINK"/>
    <x v="118"/>
    <s v="University of Pittsburgh"/>
    <s v="Unendorsed"/>
    <n v="1920"/>
    <s v="Frames"/>
    <s v="MH1"/>
    <x v="0"/>
    <m/>
    <n v="0"/>
    <n v="2400"/>
    <m/>
    <m/>
    <d v="2019-12-17T15:45:13"/>
    <m/>
    <x v="11"/>
    <d v="2020-04-10T00:00:00"/>
    <m/>
    <m/>
    <s v="Build Components"/>
    <s v="Mail Services"/>
    <x v="148"/>
    <m/>
    <m/>
    <m/>
    <m/>
    <m/>
    <m/>
    <m/>
    <m/>
    <s v="S WC / Multi"/>
    <s v="UPT1W9DQQQ"/>
    <s v="Y"/>
    <m/>
    <m/>
    <s v="AllSen"/>
    <s v="Royal/Yellow Matting for 1920_x000a_Unendorsed_x000a_Ivy Pricing"/>
    <x v="0"/>
    <m/>
    <m/>
    <m/>
    <m/>
    <s v="P-TEST"/>
    <x v="141"/>
    <s v="N"/>
    <s v="N"/>
    <m/>
    <s v="OCM"/>
    <n v="180"/>
    <d v="2019-11-12T00:00:00"/>
    <m/>
    <d v="2020-01-15T00:00:00"/>
    <m/>
    <m/>
    <n v="2400"/>
    <m/>
    <m/>
    <m/>
    <m/>
    <d v="2020-01-22T00:00:00"/>
    <n v="2400"/>
    <m/>
    <m/>
    <m/>
    <m/>
    <m/>
    <m/>
    <m/>
    <m/>
    <m/>
    <m/>
    <m/>
    <m/>
    <m/>
    <m/>
    <m/>
    <m/>
    <m/>
    <m/>
    <m/>
    <m/>
    <m/>
    <m/>
    <m/>
    <m/>
    <m/>
    <m/>
    <s v="2020-4"/>
    <m/>
    <s v="Drop Self"/>
    <m/>
    <m/>
    <n v="2400"/>
    <n v="2"/>
    <m/>
    <m/>
    <s v="1-JZK0R"/>
    <s v="N"/>
    <m/>
    <d v="2020-01-22T00:00:00"/>
    <s v="Waiting"/>
    <m/>
    <m/>
    <m/>
    <m/>
    <d v="2020-03-08T00:00:00"/>
    <d v="2020-03-15T00:00:00"/>
    <m/>
    <m/>
    <d v="2020-01-06T00:00:00"/>
    <d v="2020-04-17T00:00:00"/>
    <d v="2020-04-20T00:00:00"/>
    <d v="2020-04-25T00:00:00"/>
    <s v="N"/>
    <m/>
    <m/>
    <m/>
    <m/>
    <m/>
    <m/>
    <m/>
    <d v="2019-01-22T00:00:00"/>
    <n v="2400"/>
    <s v="1-JZK0Q"/>
    <s v="S WC / Multi"/>
  </r>
  <r>
    <s v="MZINK"/>
    <x v="119"/>
    <s v="Kansas State University"/>
    <s v="Unendorsed"/>
    <n v="1920"/>
    <s v="Frames"/>
    <s v="MH1"/>
    <x v="0"/>
    <m/>
    <n v="0"/>
    <n v="2074"/>
    <m/>
    <m/>
    <d v="2019-11-21T12:52:09"/>
    <m/>
    <x v="12"/>
    <d v="2020-05-01T00:00:00"/>
    <s v="Label"/>
    <m/>
    <s v="Build Components"/>
    <s v="Mail Services"/>
    <x v="149"/>
    <m/>
    <s v="None"/>
    <m/>
    <m/>
    <m/>
    <m/>
    <m/>
    <m/>
    <s v="S WC / Multi"/>
    <s v="KST1R9DQQQ"/>
    <s v="Y"/>
    <m/>
    <m/>
    <s v="AllSen"/>
    <s v="Unendorsed_x000a_SPECIAL TEXT LETTER_x000a__x000a_Special Text:_x000a_- Use &quot;family&quot; throughout."/>
    <x v="0"/>
    <s v="N"/>
    <s v="Use &quot;To the Family of:&quot;"/>
    <m/>
    <m/>
    <s v="Use &quot;To the Family of:&quot;"/>
    <x v="142"/>
    <s v="N"/>
    <s v="N"/>
    <m/>
    <s v="OCM"/>
    <n v="180"/>
    <d v="2019-11-13T00:00:00"/>
    <m/>
    <d v="2020-01-22T00:00:00"/>
    <m/>
    <m/>
    <n v="2074"/>
    <m/>
    <m/>
    <m/>
    <m/>
    <d v="2020-01-29T00:00:00"/>
    <n v="2074"/>
    <m/>
    <m/>
    <m/>
    <m/>
    <m/>
    <m/>
    <m/>
    <m/>
    <m/>
    <m/>
    <m/>
    <m/>
    <m/>
    <m/>
    <m/>
    <m/>
    <m/>
    <m/>
    <m/>
    <m/>
    <m/>
    <m/>
    <m/>
    <m/>
    <m/>
    <m/>
    <s v="2020-5"/>
    <m/>
    <s v="Drop Self"/>
    <m/>
    <m/>
    <n v="2074"/>
    <n v="3"/>
    <s v="P136"/>
    <m/>
    <s v="1-JZJHB"/>
    <s v="N"/>
    <m/>
    <d v="2020-01-29T00:00:00"/>
    <s v="Waiting"/>
    <m/>
    <m/>
    <m/>
    <m/>
    <d v="2020-03-08T00:00:00"/>
    <d v="2020-03-15T00:00:00"/>
    <m/>
    <m/>
    <d v="2020-01-21T00:00:00"/>
    <d v="2020-05-08T00:00:00"/>
    <d v="2020-05-11T00:00:00"/>
    <d v="2020-05-15T00:00:00"/>
    <s v="N"/>
    <m/>
    <m/>
    <m/>
    <m/>
    <m/>
    <m/>
    <m/>
    <d v="2019-01-29T00:00:00"/>
    <n v="2074"/>
    <s v="1-JZJHA"/>
    <s v="S WC / Multi"/>
  </r>
  <r>
    <s v="MFAIRLIE"/>
    <x v="120"/>
    <s v="Missouri Southern State University"/>
    <s v="Student Alumni Association"/>
    <n v="1920"/>
    <s v="Frames"/>
    <s v="SMP"/>
    <x v="0"/>
    <m/>
    <n v="0"/>
    <n v="519"/>
    <m/>
    <m/>
    <d v="2019-12-18T15:24:53"/>
    <m/>
    <x v="12"/>
    <d v="2020-04-24T00:00:00"/>
    <m/>
    <m/>
    <s v="Build Components"/>
    <s v="Mail Services"/>
    <x v="150"/>
    <m/>
    <m/>
    <m/>
    <m/>
    <m/>
    <m/>
    <m/>
    <m/>
    <s v="S Photo"/>
    <s v="MSS1R9DQQQ"/>
    <s v="N"/>
    <m/>
    <m/>
    <s v="GradSen"/>
    <s v="TEMPLATE LETTER_x000a_School specific diploma"/>
    <x v="0"/>
    <s v="N"/>
    <m/>
    <m/>
    <m/>
    <m/>
    <x v="143"/>
    <s v="N"/>
    <s v="N"/>
    <m/>
    <s v="OCM"/>
    <n v="180"/>
    <d v="2019-11-13T00:00:00"/>
    <m/>
    <d v="2020-01-22T00:00:00"/>
    <m/>
    <m/>
    <n v="519"/>
    <m/>
    <m/>
    <m/>
    <m/>
    <d v="2020-01-29T00:00:00"/>
    <n v="519"/>
    <m/>
    <m/>
    <m/>
    <m/>
    <m/>
    <m/>
    <m/>
    <m/>
    <m/>
    <m/>
    <m/>
    <m/>
    <m/>
    <m/>
    <m/>
    <m/>
    <m/>
    <m/>
    <m/>
    <m/>
    <m/>
    <m/>
    <m/>
    <m/>
    <m/>
    <m/>
    <s v="2020-5"/>
    <m/>
    <s v="Drop Self"/>
    <m/>
    <m/>
    <n v="519"/>
    <n v="4"/>
    <m/>
    <m/>
    <s v="1-JZJK2"/>
    <s v="N"/>
    <m/>
    <d v="2020-01-29T00:00:00"/>
    <s v="Waiting"/>
    <m/>
    <m/>
    <m/>
    <m/>
    <d v="2020-03-15T00:00:00"/>
    <d v="2020-03-22T00:00:00"/>
    <m/>
    <m/>
    <d v="2020-01-13T00:00:00"/>
    <d v="2020-05-01T00:00:00"/>
    <d v="2020-05-04T00:00:00"/>
    <d v="2020-05-07T00:00:00"/>
    <s v="N"/>
    <m/>
    <s v="Sent"/>
    <m/>
    <m/>
    <m/>
    <m/>
    <m/>
    <d v="2019-01-29T00:00:00"/>
    <n v="519"/>
    <s v="1-JZJK1"/>
    <s v="S Photo"/>
  </r>
  <r>
    <s v="AANTHONY"/>
    <x v="121"/>
    <s v="Oberlin College and Conservatory"/>
    <s v="Alumni Association"/>
    <n v="1920"/>
    <s v="Frames"/>
    <s v="AHL"/>
    <x v="0"/>
    <m/>
    <n v="0"/>
    <n v="612"/>
    <m/>
    <m/>
    <d v="2019-11-20T14:35:42"/>
    <m/>
    <x v="12"/>
    <d v="2020-05-08T00:00:00"/>
    <m/>
    <m/>
    <s v="Build Components"/>
    <s v="Mail Services"/>
    <x v="151"/>
    <m/>
    <s v="Spring"/>
    <m/>
    <m/>
    <m/>
    <m/>
    <m/>
    <m/>
    <s v="S Photo"/>
    <s v="OBE1R9DQQQ"/>
    <s v="N"/>
    <m/>
    <m/>
    <s v="GradSen"/>
    <s v="SPECIAL TEXT LETTER_x000a_Dear Parents and Family Members of Graduating Seniors:_x000a__x000a_With graduation coming up quickly, I want to recommend that you bring a diploma frame to graduation this spring for the following reasons:_x000a__x000a_- 3. - Change to:_x000a__x000a_&quot;A lot is going on at graduation, so this is a great way to ensure that the diploma does not become damaged or misplaced.&quot;_x000a_ _x000a_-4th Paragraph, after 3rd sentence add new sentence:_x000a__x000a_&quot;We also offer special frames for our double degree graduates.&quot;_x000a_"/>
    <x v="0"/>
    <s v="N"/>
    <m/>
    <m/>
    <m/>
    <m/>
    <x v="144"/>
    <m/>
    <s v="N"/>
    <m/>
    <s v="OCM"/>
    <n v="180"/>
    <d v="2019-11-12T00:00:00"/>
    <m/>
    <d v="2020-01-22T00:00:00"/>
    <m/>
    <m/>
    <n v="612"/>
    <m/>
    <m/>
    <m/>
    <m/>
    <d v="2020-01-29T00:00:00"/>
    <n v="612"/>
    <m/>
    <m/>
    <m/>
    <m/>
    <m/>
    <m/>
    <m/>
    <m/>
    <m/>
    <m/>
    <m/>
    <m/>
    <m/>
    <m/>
    <m/>
    <m/>
    <m/>
    <m/>
    <m/>
    <m/>
    <m/>
    <m/>
    <m/>
    <m/>
    <m/>
    <m/>
    <s v="2020-5"/>
    <m/>
    <s v="Drop Self"/>
    <m/>
    <m/>
    <n v="612"/>
    <n v="3"/>
    <m/>
    <m/>
    <s v="1-JZJMZ"/>
    <s v="N"/>
    <m/>
    <d v="2020-01-29T00:00:00"/>
    <s v="Waiting"/>
    <m/>
    <m/>
    <m/>
    <m/>
    <d v="2020-03-21T00:00:00"/>
    <d v="2020-03-29T00:00:00"/>
    <m/>
    <m/>
    <d v="2020-02-03T00:00:00"/>
    <d v="2020-05-08T00:00:00"/>
    <d v="2020-05-13T00:00:00"/>
    <d v="2020-05-17T00:00:00"/>
    <s v="N"/>
    <m/>
    <s v="Sent"/>
    <m/>
    <m/>
    <m/>
    <m/>
    <m/>
    <d v="2019-01-30T00:00:00"/>
    <n v="612"/>
    <s v="1-JZJMY"/>
    <s v="S Photo"/>
  </r>
  <r>
    <s v="RSCHAEFFER"/>
    <x v="122"/>
    <s v="Truman State University"/>
    <s v="Residence Hall Association"/>
    <n v="1920"/>
    <s v="Frames"/>
    <s v="MH1"/>
    <x v="0"/>
    <m/>
    <n v="0"/>
    <n v="497"/>
    <m/>
    <m/>
    <d v="2019-11-26T16:36:23"/>
    <m/>
    <x v="12"/>
    <d v="2020-04-24T00:00:00"/>
    <s v="Label"/>
    <m/>
    <s v="Build Components"/>
    <s v="Mail Services"/>
    <x v="152"/>
    <m/>
    <s v="None"/>
    <m/>
    <m/>
    <m/>
    <m/>
    <m/>
    <m/>
    <s v="S WC / Multi"/>
    <s v="TRU1R9DQQQ"/>
    <s v="N"/>
    <m/>
    <m/>
    <s v="GradSen"/>
    <s v="SPECIAL LETTER _x000a_New remove bold starrred section; remove all caps Except promo code_x000a_NO BUCKSLIP_x000a_NO MOM CARD_x000a_NO TEASER ON ENVELOPE_x000a_CRM PROOF"/>
    <x v="0"/>
    <s v="N"/>
    <s v="NO BUCKSLIP_x000a_NO MOM CARD_x000a_NO TEASER ON ENVELOPE"/>
    <m/>
    <m/>
    <s v="NO BUCKSLIP_x000a_NO MOM CARD_x000a_NO TEASER ON ENVELOPE"/>
    <x v="145"/>
    <s v="N"/>
    <s v="N"/>
    <m/>
    <s v="OCM"/>
    <n v="180"/>
    <d v="2019-11-13T00:00:00"/>
    <m/>
    <d v="2020-01-22T00:00:00"/>
    <m/>
    <m/>
    <n v="497"/>
    <m/>
    <m/>
    <m/>
    <m/>
    <d v="2020-01-29T00:00:00"/>
    <n v="497"/>
    <m/>
    <m/>
    <m/>
    <m/>
    <m/>
    <m/>
    <m/>
    <m/>
    <m/>
    <m/>
    <m/>
    <m/>
    <m/>
    <m/>
    <m/>
    <m/>
    <m/>
    <m/>
    <m/>
    <m/>
    <m/>
    <m/>
    <m/>
    <m/>
    <m/>
    <m/>
    <s v="2020-5"/>
    <m/>
    <s v="Drop Self"/>
    <m/>
    <m/>
    <n v="497"/>
    <n v="4"/>
    <s v="P59"/>
    <m/>
    <s v="1-JZJUC"/>
    <s v="N"/>
    <m/>
    <d v="2020-01-29T00:00:00"/>
    <s v="Waiting"/>
    <m/>
    <m/>
    <m/>
    <m/>
    <d v="2020-03-08T00:00:00"/>
    <d v="2020-03-15T00:00:00"/>
    <m/>
    <m/>
    <d v="2020-01-13T00:00:00"/>
    <d v="2020-05-01T00:00:00"/>
    <d v="2020-05-04T00:00:00"/>
    <d v="2020-05-08T00:00:00"/>
    <s v="N"/>
    <m/>
    <s v="Received"/>
    <s v="Committed Signed"/>
    <m/>
    <m/>
    <m/>
    <m/>
    <d v="2019-01-29T00:00:00"/>
    <n v="497"/>
    <s v="1-JZJUB"/>
    <s v="S WC / Multi"/>
  </r>
  <r>
    <s v="MZINK"/>
    <x v="123"/>
    <s v="University of Central Florida"/>
    <s v="Unendorsed"/>
    <n v="1920"/>
    <s v="Frames"/>
    <s v="MH1"/>
    <x v="0"/>
    <m/>
    <n v="0"/>
    <n v="1177"/>
    <m/>
    <m/>
    <d v="2019-11-21T10:45:18"/>
    <m/>
    <x v="12"/>
    <d v="2020-04-10T00:00:00"/>
    <s v="Label"/>
    <m/>
    <s v="Build Components"/>
    <s v="Mail Services"/>
    <x v="153"/>
    <m/>
    <m/>
    <m/>
    <m/>
    <m/>
    <m/>
    <m/>
    <m/>
    <s v="S Photo / Pen"/>
    <s v="UCF1W9DQQQ"/>
    <s v="Y"/>
    <m/>
    <m/>
    <s v="AllSen"/>
    <s v="Unendorsed_x000a_Use Photo/Pen Scheme, Special Situation"/>
    <x v="0"/>
    <s v="N"/>
    <s v="OP#: 0021"/>
    <m/>
    <m/>
    <m/>
    <x v="146"/>
    <m/>
    <s v="N"/>
    <m/>
    <s v="OCM"/>
    <n v="180"/>
    <d v="2019-11-13T00:00:00"/>
    <m/>
    <d v="2020-01-22T00:00:00"/>
    <m/>
    <m/>
    <n v="1177"/>
    <m/>
    <m/>
    <m/>
    <m/>
    <d v="2020-01-29T00:00:00"/>
    <n v="1177"/>
    <m/>
    <m/>
    <m/>
    <m/>
    <m/>
    <m/>
    <m/>
    <m/>
    <m/>
    <m/>
    <m/>
    <m/>
    <m/>
    <m/>
    <m/>
    <m/>
    <m/>
    <m/>
    <m/>
    <m/>
    <m/>
    <m/>
    <m/>
    <m/>
    <m/>
    <m/>
    <s v="2020-5"/>
    <m/>
    <s v="Drop Self"/>
    <m/>
    <m/>
    <n v="1177"/>
    <n v="3"/>
    <s v="P#60  4 1/2 Trays"/>
    <m/>
    <s v="1-JZJWK"/>
    <s v="N"/>
    <m/>
    <d v="2020-01-29T00:00:00"/>
    <s v="Waiting"/>
    <m/>
    <m/>
    <m/>
    <m/>
    <m/>
    <m/>
    <m/>
    <m/>
    <m/>
    <m/>
    <m/>
    <m/>
    <s v="N"/>
    <m/>
    <m/>
    <m/>
    <m/>
    <m/>
    <m/>
    <m/>
    <d v="2019-01-29T00:00:00"/>
    <n v="1177"/>
    <s v="1-JZJWJ"/>
    <s v="S Photo / Pen"/>
  </r>
  <r>
    <s v="GGENDEK"/>
    <x v="124"/>
    <s v="Bloomsburg University"/>
    <s v="Unendorsed"/>
    <n v="1920"/>
    <s v="Frames"/>
    <s v="MH1"/>
    <x v="0"/>
    <m/>
    <n v="0"/>
    <n v="1498"/>
    <m/>
    <m/>
    <d v="2019-12-17T14:12:40"/>
    <m/>
    <x v="13"/>
    <d v="2020-04-24T00:00:00"/>
    <m/>
    <m/>
    <s v="Build Components"/>
    <s v="Mail Services"/>
    <x v="154"/>
    <m/>
    <s v="None"/>
    <m/>
    <m/>
    <m/>
    <m/>
    <m/>
    <m/>
    <s v="S WC / Multi"/>
    <s v="BLU1R9DQQQ"/>
    <s v="Y"/>
    <m/>
    <m/>
    <s v="AllSen"/>
    <s v="Unendorsed"/>
    <x v="0"/>
    <s v="N"/>
    <s v="OCM #: 0276"/>
    <m/>
    <m/>
    <s v="P-TEST"/>
    <x v="147"/>
    <s v="N"/>
    <s v="N"/>
    <m/>
    <s v="OCM"/>
    <n v="180"/>
    <d v="2019-11-11T00:00:00"/>
    <m/>
    <d v="2020-01-29T00:00:00"/>
    <m/>
    <m/>
    <n v="1498"/>
    <m/>
    <m/>
    <m/>
    <m/>
    <d v="2020-02-05T00:00:00"/>
    <n v="1498"/>
    <m/>
    <m/>
    <m/>
    <m/>
    <m/>
    <m/>
    <m/>
    <m/>
    <m/>
    <m/>
    <m/>
    <m/>
    <m/>
    <m/>
    <m/>
    <m/>
    <m/>
    <m/>
    <m/>
    <m/>
    <m/>
    <m/>
    <m/>
    <m/>
    <m/>
    <m/>
    <s v="2020-6"/>
    <m/>
    <s v="Drop Self"/>
    <m/>
    <m/>
    <n v="1498"/>
    <n v="2"/>
    <m/>
    <m/>
    <s v="1-JZJ83"/>
    <s v="N"/>
    <m/>
    <d v="2020-02-05T00:00:00"/>
    <s v="Waiting"/>
    <m/>
    <m/>
    <m/>
    <m/>
    <d v="2020-03-09T00:00:00"/>
    <d v="2020-03-16T00:00:00"/>
    <m/>
    <m/>
    <d v="2020-01-21T00:00:00"/>
    <d v="2020-05-01T00:00:00"/>
    <d v="2020-05-04T00:00:00"/>
    <d v="2020-05-08T00:00:00"/>
    <s v="N"/>
    <m/>
    <m/>
    <m/>
    <m/>
    <m/>
    <m/>
    <m/>
    <d v="2019-02-05T00:00:00"/>
    <n v="1498"/>
    <s v="1-JZJ82"/>
    <s v="S WC / Multi"/>
  </r>
  <r>
    <s v="EKIRTON"/>
    <x v="125"/>
    <s v="Bridgewater State University"/>
    <s v="Residence Hall Association"/>
    <n v="1920"/>
    <s v="Frames"/>
    <s v="MH1"/>
    <x v="0"/>
    <m/>
    <n v="0"/>
    <n v="402"/>
    <m/>
    <m/>
    <d v="2019-12-17T10:59:21"/>
    <m/>
    <x v="13"/>
    <d v="2020-05-01T00:00:00"/>
    <m/>
    <m/>
    <s v="Build Components"/>
    <s v="Mail Services"/>
    <x v="155"/>
    <m/>
    <m/>
    <m/>
    <m/>
    <m/>
    <m/>
    <m/>
    <m/>
    <s v="S Place / Pen"/>
    <s v="BSC1R9DQQQ"/>
    <s v="N"/>
    <m/>
    <m/>
    <s v="GradSen"/>
    <s v="SPECIAL TEXT LETTER_x000a__x000a_-Holiday Letter:_x000a_-2nd paragraph:_x000a__x000a_&quot;To solve this problem, the Residence Hall Association authorized…&quot;_x000a__x000a_-Spring Letter_x000a_-1st paragraph after numbered points:_x000a__x000a_&quot;The Residence Hall Association endorsed Bridgewater State University…&quot;_x000a__x000a_-1st paragraph after starred box:_x000a__x000a_&quot;The Residence Hall Association selected this…&quot;_x000a_"/>
    <x v="0"/>
    <s v="N"/>
    <m/>
    <m/>
    <m/>
    <m/>
    <x v="148"/>
    <s v="N"/>
    <s v="N"/>
    <m/>
    <s v="OCM"/>
    <n v="180"/>
    <d v="2019-11-11T00:00:00"/>
    <m/>
    <d v="2020-01-29T00:00:00"/>
    <m/>
    <m/>
    <n v="402"/>
    <m/>
    <m/>
    <m/>
    <m/>
    <d v="2020-02-05T00:00:00"/>
    <n v="402"/>
    <m/>
    <m/>
    <m/>
    <m/>
    <m/>
    <m/>
    <m/>
    <m/>
    <m/>
    <m/>
    <m/>
    <m/>
    <m/>
    <m/>
    <m/>
    <m/>
    <m/>
    <m/>
    <m/>
    <m/>
    <m/>
    <m/>
    <m/>
    <m/>
    <m/>
    <m/>
    <s v="2020-6"/>
    <m/>
    <s v="Drop Self"/>
    <m/>
    <m/>
    <n v="402"/>
    <n v="4"/>
    <m/>
    <m/>
    <s v="1-JZJ8X"/>
    <s v="N"/>
    <m/>
    <d v="2020-02-05T00:00:00"/>
    <s v="Waiting"/>
    <m/>
    <m/>
    <m/>
    <m/>
    <d v="2020-03-08T00:00:00"/>
    <d v="2020-03-15T00:00:00"/>
    <m/>
    <m/>
    <d v="2020-01-22T00:00:00"/>
    <d v="2020-05-04T00:00:00"/>
    <d v="2020-05-06T00:00:00"/>
    <d v="2020-05-12T00:00:00"/>
    <s v="N"/>
    <m/>
    <s v="Received"/>
    <m/>
    <m/>
    <m/>
    <m/>
    <m/>
    <d v="2019-02-05T00:00:00"/>
    <n v="402"/>
    <s v="1-JZJ8W"/>
    <s v="S Place / Pen"/>
  </r>
  <r>
    <s v="BKOCH"/>
    <x v="126"/>
    <s v="Creighton University"/>
    <s v="Unendorsed"/>
    <n v="1920"/>
    <s v="Frames"/>
    <s v="MH1"/>
    <x v="0"/>
    <m/>
    <n v="0"/>
    <n v="553"/>
    <m/>
    <m/>
    <d v="2019-11-21T12:00:31"/>
    <m/>
    <x v="13"/>
    <d v="2020-05-01T00:00:00"/>
    <s v="Label"/>
    <m/>
    <s v="Build Components"/>
    <s v="Mail Services"/>
    <x v="156"/>
    <m/>
    <m/>
    <m/>
    <m/>
    <m/>
    <m/>
    <m/>
    <m/>
    <s v="S Photo / Pen"/>
    <s v="CRU1R9DQQQ"/>
    <s v="Y"/>
    <m/>
    <m/>
    <s v="AllSen"/>
    <s v="Unendorsed_x000a_"/>
    <x v="0"/>
    <m/>
    <m/>
    <m/>
    <m/>
    <m/>
    <x v="149"/>
    <s v="N"/>
    <s v="N"/>
    <m/>
    <s v="OCM"/>
    <n v="180"/>
    <d v="2019-11-12T00:00:00"/>
    <m/>
    <d v="2020-01-29T00:00:00"/>
    <m/>
    <m/>
    <n v="553"/>
    <m/>
    <m/>
    <m/>
    <m/>
    <d v="2020-02-05T00:00:00"/>
    <n v="553"/>
    <m/>
    <m/>
    <m/>
    <m/>
    <m/>
    <m/>
    <m/>
    <m/>
    <m/>
    <m/>
    <m/>
    <m/>
    <m/>
    <m/>
    <m/>
    <m/>
    <m/>
    <m/>
    <m/>
    <m/>
    <m/>
    <m/>
    <m/>
    <m/>
    <m/>
    <m/>
    <s v="2020-6"/>
    <m/>
    <s v="Drop Self"/>
    <m/>
    <m/>
    <n v="553"/>
    <n v="4"/>
    <s v="P#57  2 1/2 Trays"/>
    <m/>
    <s v="1-JZJAJ"/>
    <s v="N"/>
    <m/>
    <d v="2020-02-05T00:00:00"/>
    <s v="Waiting"/>
    <m/>
    <m/>
    <m/>
    <m/>
    <d v="2020-03-08T00:00:00"/>
    <d v="2020-03-15T00:00:00"/>
    <m/>
    <m/>
    <d v="2020-01-15T00:00:00"/>
    <d v="2020-05-01T00:00:00"/>
    <d v="2020-05-04T00:00:00"/>
    <d v="2020-05-09T00:00:00"/>
    <s v="N"/>
    <m/>
    <m/>
    <m/>
    <m/>
    <m/>
    <m/>
    <m/>
    <d v="2019-02-05T00:00:00"/>
    <n v="553"/>
    <s v="1-JZJAI"/>
    <s v="S Photo / Pen"/>
  </r>
  <r>
    <s v="EKIRTON"/>
    <x v="127"/>
    <s v="Illinois State University"/>
    <s v="Unendorsed"/>
    <n v="1920"/>
    <s v="Frames"/>
    <s v="MH1"/>
    <x v="0"/>
    <m/>
    <n v="0"/>
    <n v="2706"/>
    <m/>
    <m/>
    <d v="2019-11-21T11:29:31"/>
    <m/>
    <x v="13"/>
    <d v="2020-04-24T00:00:00"/>
    <s v="Label"/>
    <m/>
    <s v="Build Components"/>
    <s v="Mail Services"/>
    <x v="157"/>
    <m/>
    <m/>
    <m/>
    <m/>
    <m/>
    <m/>
    <m/>
    <m/>
    <s v="S Place / Pen"/>
    <s v="ILU1R9DQQQ"/>
    <s v="Y"/>
    <m/>
    <m/>
    <s v="AllSen"/>
    <s v="Unendorsed"/>
    <x v="0"/>
    <m/>
    <m/>
    <m/>
    <m/>
    <m/>
    <x v="150"/>
    <s v="N"/>
    <s v="N"/>
    <m/>
    <s v="OCM"/>
    <n v="180"/>
    <d v="2019-11-13T00:00:00"/>
    <m/>
    <d v="2020-01-29T00:00:00"/>
    <m/>
    <m/>
    <n v="2706"/>
    <m/>
    <m/>
    <m/>
    <m/>
    <d v="2020-02-05T00:00:00"/>
    <n v="2706"/>
    <m/>
    <m/>
    <m/>
    <m/>
    <m/>
    <m/>
    <m/>
    <m/>
    <m/>
    <m/>
    <m/>
    <m/>
    <m/>
    <m/>
    <m/>
    <m/>
    <m/>
    <m/>
    <m/>
    <m/>
    <m/>
    <m/>
    <m/>
    <m/>
    <m/>
    <m/>
    <s v="2020-6"/>
    <m/>
    <s v="Drop Self"/>
    <m/>
    <m/>
    <n v="2706"/>
    <n v="3"/>
    <s v="P56"/>
    <m/>
    <s v="1-JZJFJ"/>
    <s v="N"/>
    <m/>
    <d v="2020-02-05T00:00:00"/>
    <s v="Waiting"/>
    <m/>
    <m/>
    <m/>
    <m/>
    <d v="2020-03-07T00:00:00"/>
    <d v="2020-03-15T00:00:00"/>
    <m/>
    <m/>
    <d v="2020-01-13T00:00:00"/>
    <d v="2020-05-02T00:00:00"/>
    <d v="2020-05-04T00:00:00"/>
    <d v="2020-05-08T00:00:00"/>
    <s v="N"/>
    <m/>
    <m/>
    <m/>
    <m/>
    <m/>
    <m/>
    <m/>
    <d v="2019-02-05T00:00:00"/>
    <n v="2706"/>
    <s v="1-JZJFI"/>
    <s v="S Place / Pen"/>
  </r>
  <r>
    <s v="RSCHAEFFER"/>
    <x v="128"/>
    <s v="Mississippi State University"/>
    <s v="Unendorsed"/>
    <n v="1920"/>
    <s v="Frames"/>
    <s v="MH1"/>
    <x v="0"/>
    <m/>
    <n v="0"/>
    <n v="603"/>
    <m/>
    <m/>
    <d v="2019-11-21T12:21:31"/>
    <m/>
    <x v="13"/>
    <d v="2020-04-17T00:00:00"/>
    <s v="Label"/>
    <m/>
    <s v="Build Components"/>
    <s v="Mail Services"/>
    <x v="158"/>
    <m/>
    <m/>
    <m/>
    <m/>
    <m/>
    <m/>
    <m/>
    <m/>
    <s v="S Place / Pen"/>
    <s v="MIS1R9DQQQ"/>
    <s v="Y"/>
    <m/>
    <m/>
    <s v="GradSen"/>
    <s v="Unendorsed_x000a_"/>
    <x v="0"/>
    <s v="N"/>
    <s v="OP #: 0169"/>
    <m/>
    <m/>
    <m/>
    <x v="151"/>
    <m/>
    <s v="N"/>
    <m/>
    <s v="OCM"/>
    <n v="180"/>
    <d v="2019-11-13T00:00:00"/>
    <m/>
    <d v="2020-01-29T00:00:00"/>
    <m/>
    <m/>
    <n v="603"/>
    <m/>
    <m/>
    <m/>
    <m/>
    <d v="2020-02-05T00:00:00"/>
    <n v="603"/>
    <m/>
    <m/>
    <m/>
    <m/>
    <m/>
    <m/>
    <m/>
    <m/>
    <m/>
    <m/>
    <m/>
    <m/>
    <m/>
    <m/>
    <m/>
    <m/>
    <m/>
    <m/>
    <m/>
    <m/>
    <m/>
    <m/>
    <m/>
    <m/>
    <m/>
    <m/>
    <s v="2020-6"/>
    <m/>
    <s v="Drop Self"/>
    <m/>
    <m/>
    <n v="603"/>
    <n v="4"/>
    <s v="P61"/>
    <m/>
    <s v="1-JZJJA"/>
    <s v="N"/>
    <m/>
    <d v="2020-02-05T00:00:00"/>
    <s v="Waiting"/>
    <m/>
    <m/>
    <m/>
    <m/>
    <m/>
    <m/>
    <m/>
    <m/>
    <m/>
    <m/>
    <m/>
    <m/>
    <s v="N"/>
    <m/>
    <m/>
    <m/>
    <m/>
    <m/>
    <m/>
    <m/>
    <d v="2019-02-05T00:00:00"/>
    <n v="603"/>
    <s v="1-JZJJ9"/>
    <s v="S Place / Pen"/>
  </r>
  <r>
    <s v="BKOCH"/>
    <x v="129"/>
    <s v="University of South Florida"/>
    <s v="Unendorsed"/>
    <n v="1920"/>
    <s v="Frames"/>
    <s v="MH1"/>
    <x v="0"/>
    <m/>
    <n v="0"/>
    <n v="831"/>
    <m/>
    <m/>
    <d v="2019-11-21T10:55:21"/>
    <m/>
    <x v="13"/>
    <d v="2020-04-17T00:00:00"/>
    <s v="Label"/>
    <m/>
    <s v="Build Components"/>
    <s v="Mail Services"/>
    <x v="159"/>
    <m/>
    <m/>
    <m/>
    <m/>
    <m/>
    <m/>
    <m/>
    <m/>
    <s v="S WC / Multi"/>
    <s v="SFL1R9DQQQ"/>
    <s v="Y"/>
    <m/>
    <m/>
    <s v="AllSen"/>
    <s v="Unendorsed"/>
    <x v="0"/>
    <s v="N"/>
    <s v="OP #: 0154"/>
    <m/>
    <m/>
    <m/>
    <x v="152"/>
    <m/>
    <s v="N"/>
    <m/>
    <s v="OCM"/>
    <n v="180"/>
    <d v="2019-11-13T00:00:00"/>
    <m/>
    <d v="2020-01-29T00:00:00"/>
    <m/>
    <m/>
    <n v="831"/>
    <m/>
    <m/>
    <m/>
    <m/>
    <d v="2020-02-05T00:00:00"/>
    <n v="831"/>
    <m/>
    <m/>
    <m/>
    <m/>
    <m/>
    <m/>
    <m/>
    <m/>
    <m/>
    <m/>
    <m/>
    <m/>
    <m/>
    <m/>
    <m/>
    <m/>
    <m/>
    <m/>
    <m/>
    <m/>
    <m/>
    <m/>
    <m/>
    <m/>
    <m/>
    <m/>
    <s v="2020-6"/>
    <m/>
    <s v="Drop Self"/>
    <m/>
    <m/>
    <n v="831"/>
    <n v="4"/>
    <s v="P59"/>
    <m/>
    <s v="1-JZJQB"/>
    <s v="N"/>
    <m/>
    <d v="2020-02-05T00:00:00"/>
    <s v="Waiting"/>
    <m/>
    <m/>
    <m/>
    <m/>
    <d v="2020-03-09T00:00:00"/>
    <d v="2020-03-14T00:00:00"/>
    <m/>
    <m/>
    <d v="2020-01-06T00:00:00"/>
    <d v="2020-04-24T00:00:00"/>
    <d v="2020-04-25T00:00:00"/>
    <d v="2020-04-28T00:00:00"/>
    <s v="N"/>
    <m/>
    <m/>
    <m/>
    <m/>
    <m/>
    <m/>
    <m/>
    <d v="2019-02-05T00:00:00"/>
    <n v="831"/>
    <s v="1-JZJQA"/>
    <s v="S WC / Multi"/>
  </r>
  <r>
    <s v="EKIRTON"/>
    <x v="130"/>
    <s v="Southern Methodist University"/>
    <s v="Unendorsed"/>
    <n v="1920"/>
    <s v="Frames"/>
    <s v="MH1"/>
    <x v="0"/>
    <m/>
    <n v="0"/>
    <n v="590"/>
    <m/>
    <m/>
    <d v="2019-11-21T12:26:55"/>
    <m/>
    <x v="13"/>
    <d v="2020-05-01T00:00:00"/>
    <s v="Label"/>
    <m/>
    <s v="Build Components"/>
    <s v="Mail Services"/>
    <x v="160"/>
    <m/>
    <m/>
    <m/>
    <m/>
    <m/>
    <m/>
    <m/>
    <m/>
    <s v="S WC / Multi"/>
    <s v="SMU1D9DQQQ"/>
    <s v="Y"/>
    <m/>
    <m/>
    <s v="AllSen"/>
    <s v="Unendorsed"/>
    <x v="0"/>
    <s v="N"/>
    <m/>
    <m/>
    <m/>
    <m/>
    <x v="153"/>
    <s v="N"/>
    <s v="N"/>
    <m/>
    <s v="OCM"/>
    <n v="180"/>
    <d v="2019-11-13T00:00:00"/>
    <m/>
    <d v="2020-01-29T00:00:00"/>
    <m/>
    <m/>
    <n v="590"/>
    <m/>
    <m/>
    <m/>
    <m/>
    <d v="2020-02-05T00:00:00"/>
    <n v="590"/>
    <m/>
    <m/>
    <m/>
    <m/>
    <m/>
    <m/>
    <m/>
    <m/>
    <m/>
    <m/>
    <m/>
    <m/>
    <m/>
    <m/>
    <m/>
    <m/>
    <m/>
    <m/>
    <m/>
    <m/>
    <m/>
    <m/>
    <m/>
    <m/>
    <m/>
    <m/>
    <s v="2020-6"/>
    <m/>
    <s v="Drop Self"/>
    <m/>
    <m/>
    <n v="590"/>
    <n v="4"/>
    <s v="P61"/>
    <m/>
    <s v="1-JZJS8"/>
    <s v="N"/>
    <m/>
    <d v="2020-02-05T00:00:00"/>
    <s v="Waiting"/>
    <m/>
    <m/>
    <m/>
    <m/>
    <d v="2020-03-08T00:00:00"/>
    <d v="2020-03-15T00:00:00"/>
    <m/>
    <m/>
    <d v="2020-01-17T00:00:00"/>
    <d v="2020-05-04T00:00:00"/>
    <d v="2020-05-06T00:00:00"/>
    <d v="2020-05-12T00:00:00"/>
    <s v="N"/>
    <m/>
    <m/>
    <m/>
    <m/>
    <m/>
    <m/>
    <m/>
    <d v="2019-02-13T00:00:00"/>
    <n v="590"/>
    <s v="1-JZJS7"/>
    <s v="S WC / Multi"/>
  </r>
  <r>
    <s v="AANTHONY"/>
    <x v="131"/>
    <s v="Texas State University"/>
    <s v="Unendorsed"/>
    <n v="1920"/>
    <s v="Frames"/>
    <s v="MH1"/>
    <x v="0"/>
    <m/>
    <n v="0"/>
    <n v="2459"/>
    <m/>
    <m/>
    <d v="2019-11-21T12:49:18"/>
    <m/>
    <x v="13"/>
    <d v="2020-04-24T00:00:00"/>
    <s v="Label"/>
    <m/>
    <s v="Build Components"/>
    <s v="Mail Services"/>
    <x v="161"/>
    <m/>
    <m/>
    <m/>
    <m/>
    <m/>
    <m/>
    <m/>
    <m/>
    <s v="S Place / Pen"/>
    <s v="TSM1R9DQQQ"/>
    <s v="Y"/>
    <m/>
    <m/>
    <s v="AllSen"/>
    <s v="Unendorsed_x000a_Remove &quot;San Marcos&quot; text from school name on letter and brochure. Okay to leave on embossing._x000a_Letters and brochures for spring mailings will use standard Place/Pen templates_x000a_"/>
    <x v="0"/>
    <s v="N"/>
    <s v="_x000a_"/>
    <m/>
    <m/>
    <m/>
    <x v="154"/>
    <m/>
    <s v="N"/>
    <m/>
    <s v="OCM"/>
    <n v="180"/>
    <d v="2019-11-13T00:00:00"/>
    <m/>
    <d v="2020-01-29T00:00:00"/>
    <m/>
    <m/>
    <n v="2459"/>
    <m/>
    <m/>
    <m/>
    <m/>
    <d v="2020-02-05T00:00:00"/>
    <n v="2459"/>
    <m/>
    <m/>
    <m/>
    <m/>
    <m/>
    <m/>
    <m/>
    <m/>
    <m/>
    <m/>
    <m/>
    <m/>
    <m/>
    <m/>
    <m/>
    <m/>
    <m/>
    <m/>
    <m/>
    <m/>
    <m/>
    <m/>
    <m/>
    <m/>
    <m/>
    <m/>
    <s v="2020-6"/>
    <m/>
    <s v="Drop Self"/>
    <m/>
    <m/>
    <n v="2459"/>
    <n v="3"/>
    <s v="P59"/>
    <m/>
    <s v="1-JZJUJ"/>
    <s v="N"/>
    <m/>
    <d v="2020-02-05T00:00:00"/>
    <s v="Waiting"/>
    <m/>
    <m/>
    <m/>
    <m/>
    <d v="2020-03-15T00:00:00"/>
    <d v="2020-03-22T00:00:00"/>
    <m/>
    <m/>
    <d v="2020-01-21T00:00:00"/>
    <d v="2020-05-04T00:00:00"/>
    <d v="2020-05-06T00:00:00"/>
    <d v="2020-05-13T00:00:00"/>
    <s v="N"/>
    <m/>
    <m/>
    <m/>
    <m/>
    <m/>
    <m/>
    <m/>
    <d v="2019-02-05T00:00:00"/>
    <n v="2459"/>
    <s v="1-JZJUI"/>
    <s v="S Place / Pen"/>
  </r>
  <r>
    <s v="GGENDEK"/>
    <x v="132"/>
    <s v="University of Arkansas"/>
    <s v="Unendorsed"/>
    <n v="1920"/>
    <s v="Frames"/>
    <s v="MH1"/>
    <x v="0"/>
    <m/>
    <n v="0"/>
    <n v="463"/>
    <m/>
    <m/>
    <d v="2019-11-21T12:21:43"/>
    <m/>
    <x v="13"/>
    <d v="2020-04-24T00:00:00"/>
    <s v="Label"/>
    <m/>
    <s v="Build Components"/>
    <s v="Mail Services"/>
    <x v="162"/>
    <m/>
    <m/>
    <m/>
    <m/>
    <m/>
    <m/>
    <m/>
    <m/>
    <s v="S WC / Multi"/>
    <s v="UAR1R9DQQQ"/>
    <s v="Y"/>
    <m/>
    <m/>
    <s v="AllSen"/>
    <s v="Unendorsed _x000a_"/>
    <x v="0"/>
    <s v="N"/>
    <m/>
    <m/>
    <m/>
    <m/>
    <x v="155"/>
    <s v="N"/>
    <s v="N"/>
    <m/>
    <s v="OCM"/>
    <n v="180"/>
    <d v="2019-11-13T00:00:00"/>
    <m/>
    <d v="2020-01-29T00:00:00"/>
    <m/>
    <m/>
    <n v="463"/>
    <m/>
    <m/>
    <m/>
    <m/>
    <d v="2020-02-05T00:00:00"/>
    <n v="463"/>
    <m/>
    <m/>
    <m/>
    <m/>
    <m/>
    <m/>
    <m/>
    <m/>
    <m/>
    <m/>
    <m/>
    <m/>
    <m/>
    <m/>
    <m/>
    <m/>
    <m/>
    <m/>
    <m/>
    <m/>
    <m/>
    <m/>
    <m/>
    <m/>
    <m/>
    <m/>
    <s v="2020-6"/>
    <m/>
    <s v="Drop Self"/>
    <m/>
    <m/>
    <n v="463"/>
    <n v="3"/>
    <s v="P#65  2 Trays"/>
    <m/>
    <s v="1-JZJVJ"/>
    <s v="N"/>
    <m/>
    <d v="2020-02-05T00:00:00"/>
    <s v="Waiting"/>
    <m/>
    <m/>
    <m/>
    <m/>
    <d v="2020-03-22T00:00:00"/>
    <d v="2020-03-29T00:00:00"/>
    <m/>
    <m/>
    <d v="2020-01-13T00:00:00"/>
    <d v="2020-04-30T00:00:00"/>
    <d v="2020-05-04T00:00:00"/>
    <d v="2020-05-07T00:00:00"/>
    <s v="N"/>
    <m/>
    <m/>
    <m/>
    <m/>
    <m/>
    <m/>
    <m/>
    <d v="2019-02-05T00:00:00"/>
    <n v="463"/>
    <s v="1-JZJVI"/>
    <s v="S WC / Multi"/>
  </r>
  <r>
    <s v="BKOCH"/>
    <x v="133"/>
    <s v="University of California, Berkeley"/>
    <s v="Unendorsed"/>
    <n v="1920"/>
    <s v="Frames"/>
    <s v="MH1"/>
    <x v="0"/>
    <m/>
    <n v="0"/>
    <n v="993"/>
    <m/>
    <m/>
    <d v="2019-11-21T15:41:22"/>
    <m/>
    <x v="13"/>
    <d v="2020-05-01T00:00:00"/>
    <s v="Label"/>
    <m/>
    <s v="Build Components"/>
    <s v="Mail Services"/>
    <x v="163"/>
    <m/>
    <m/>
    <m/>
    <m/>
    <m/>
    <m/>
    <m/>
    <m/>
    <s v="S Photo / Pen"/>
    <s v="UCB1R9DQQQ"/>
    <s v="Y"/>
    <m/>
    <m/>
    <s v="GradSen"/>
    <s v="Unendorsed_x000a_"/>
    <x v="0"/>
    <s v="N"/>
    <s v="OP#: 0022"/>
    <m/>
    <m/>
    <m/>
    <x v="156"/>
    <s v="N"/>
    <s v="N"/>
    <m/>
    <s v="OCM"/>
    <n v="180"/>
    <d v="2019-11-13T00:00:00"/>
    <m/>
    <d v="2020-01-29T00:00:00"/>
    <m/>
    <m/>
    <n v="993"/>
    <m/>
    <m/>
    <m/>
    <m/>
    <d v="2020-02-05T00:00:00"/>
    <n v="993"/>
    <m/>
    <m/>
    <m/>
    <m/>
    <m/>
    <m/>
    <m/>
    <m/>
    <m/>
    <m/>
    <m/>
    <m/>
    <m/>
    <m/>
    <m/>
    <m/>
    <m/>
    <m/>
    <m/>
    <m/>
    <m/>
    <m/>
    <m/>
    <m/>
    <m/>
    <m/>
    <s v="2020-6"/>
    <m/>
    <s v="Drop Self"/>
    <m/>
    <m/>
    <n v="993"/>
    <n v="4"/>
    <s v="P#57  4 Trays"/>
    <m/>
    <s v="1-JZJWD"/>
    <s v="N"/>
    <m/>
    <d v="2020-02-05T00:00:00"/>
    <s v="Waiting"/>
    <m/>
    <m/>
    <m/>
    <m/>
    <d v="2020-03-22T00:00:00"/>
    <d v="2020-03-29T00:00:00"/>
    <m/>
    <m/>
    <d v="2020-01-21T00:00:00"/>
    <d v="2020-05-08T00:00:00"/>
    <d v="2020-05-11T00:00:00"/>
    <d v="2020-05-15T00:00:00"/>
    <s v="N"/>
    <m/>
    <m/>
    <m/>
    <m/>
    <m/>
    <m/>
    <m/>
    <d v="2019-02-05T00:00:00"/>
    <n v="993"/>
    <s v="1-JZJWC"/>
    <s v="S Photo / Pen"/>
  </r>
  <r>
    <s v="EKIRTON"/>
    <x v="134"/>
    <s v="Bellarmine University"/>
    <s v="Unendorsed"/>
    <n v="1920"/>
    <s v="Frames"/>
    <s v="MH1"/>
    <x v="0"/>
    <m/>
    <n v="0"/>
    <n v="440"/>
    <m/>
    <m/>
    <d v="2019-11-21T11:25:15"/>
    <m/>
    <x v="14"/>
    <d v="2020-04-24T00:00:00"/>
    <s v="Label"/>
    <m/>
    <s v="Build Components"/>
    <s v="Mail Services"/>
    <x v="164"/>
    <m/>
    <m/>
    <m/>
    <m/>
    <m/>
    <m/>
    <m/>
    <m/>
    <s v="S WC / Multi"/>
    <s v="BLM1R9DQQQ"/>
    <s v="Y"/>
    <m/>
    <m/>
    <s v="GradSen"/>
    <s v="Unendorsed_x000a_"/>
    <x v="0"/>
    <s v="N"/>
    <m/>
    <m/>
    <m/>
    <m/>
    <x v="157"/>
    <m/>
    <s v="N"/>
    <m/>
    <s v="OCM"/>
    <n v="180"/>
    <d v="2019-11-11T00:00:00"/>
    <m/>
    <d v="2020-02-05T00:00:00"/>
    <m/>
    <m/>
    <n v="440"/>
    <m/>
    <m/>
    <m/>
    <m/>
    <d v="2020-02-12T00:00:00"/>
    <n v="440"/>
    <m/>
    <m/>
    <m/>
    <m/>
    <m/>
    <m/>
    <m/>
    <m/>
    <m/>
    <m/>
    <m/>
    <m/>
    <m/>
    <m/>
    <m/>
    <m/>
    <m/>
    <m/>
    <m/>
    <m/>
    <m/>
    <m/>
    <m/>
    <m/>
    <m/>
    <m/>
    <s v="2020-7"/>
    <m/>
    <s v="Drop Self"/>
    <m/>
    <m/>
    <n v="440"/>
    <n v="5"/>
    <s v="P#65  2 Trays"/>
    <m/>
    <s v="1-JZJ7W"/>
    <s v="N"/>
    <m/>
    <d v="2020-02-12T00:00:00"/>
    <s v="Waiting"/>
    <m/>
    <m/>
    <m/>
    <m/>
    <d v="2020-03-01T00:00:00"/>
    <d v="2020-03-08T00:00:00"/>
    <m/>
    <m/>
    <d v="2020-01-06T00:00:00"/>
    <d v="2020-04-22T00:00:00"/>
    <d v="2020-04-24T00:00:00"/>
    <d v="2020-04-30T00:00:00"/>
    <s v="N"/>
    <m/>
    <m/>
    <m/>
    <m/>
    <m/>
    <m/>
    <m/>
    <d v="2019-02-19T00:00:00"/>
    <n v="440"/>
    <s v="1-JZJ7V"/>
    <s v="S WC / Multi"/>
  </r>
  <r>
    <s v="RSCHAEFFER"/>
    <x v="135"/>
    <s v="University of Hartford"/>
    <s v="Unendorsed"/>
    <n v="1920"/>
    <s v="Frames"/>
    <s v="MH1"/>
    <x v="0"/>
    <m/>
    <n v="0"/>
    <n v="943"/>
    <m/>
    <m/>
    <d v="2019-11-21T15:33:43"/>
    <m/>
    <x v="14"/>
    <d v="2020-05-01T00:00:00"/>
    <s v="Label"/>
    <m/>
    <s v="Build Components"/>
    <s v="Mail Services"/>
    <x v="165"/>
    <m/>
    <m/>
    <m/>
    <m/>
    <m/>
    <m/>
    <m/>
    <m/>
    <s v="S Photo"/>
    <s v="UHA1R9DQQQ"/>
    <s v="Y"/>
    <m/>
    <m/>
    <s v="AllSen"/>
    <s v="Unendorsed"/>
    <x v="0"/>
    <s v="N"/>
    <s v="OP #: 0146"/>
    <m/>
    <m/>
    <m/>
    <x v="158"/>
    <s v="N"/>
    <s v="N"/>
    <m/>
    <s v="OCM"/>
    <n v="180"/>
    <d v="2019-11-12T00:00:00"/>
    <m/>
    <d v="2020-02-05T00:00:00"/>
    <m/>
    <m/>
    <n v="943"/>
    <m/>
    <m/>
    <m/>
    <m/>
    <d v="2020-02-12T00:00:00"/>
    <n v="943"/>
    <m/>
    <m/>
    <m/>
    <m/>
    <m/>
    <m/>
    <m/>
    <m/>
    <m/>
    <m/>
    <m/>
    <m/>
    <m/>
    <m/>
    <m/>
    <m/>
    <m/>
    <m/>
    <m/>
    <m/>
    <m/>
    <m/>
    <m/>
    <m/>
    <m/>
    <m/>
    <s v="2020-7"/>
    <m/>
    <s v="Drop Self"/>
    <m/>
    <m/>
    <n v="943"/>
    <n v="3"/>
    <s v="P56"/>
    <m/>
    <s v="1-JZJXK"/>
    <s v="N"/>
    <m/>
    <d v="2020-02-12T00:00:00"/>
    <s v="Waiting"/>
    <m/>
    <m/>
    <m/>
    <m/>
    <d v="2020-03-14T00:00:00"/>
    <d v="2020-03-22T00:00:00"/>
    <m/>
    <m/>
    <d v="2020-01-21T00:00:00"/>
    <d v="2020-05-04T00:00:00"/>
    <d v="2020-05-05T00:00:00"/>
    <d v="2020-05-12T00:00:00"/>
    <s v="N"/>
    <m/>
    <m/>
    <m/>
    <m/>
    <m/>
    <m/>
    <m/>
    <d v="2019-02-12T00:00:00"/>
    <n v="943"/>
    <s v="1-JZJXJ"/>
    <s v="S Photo"/>
  </r>
  <r>
    <s v="MZINK"/>
    <x v="136"/>
    <s v="Arizona State University"/>
    <s v="Unendorsed"/>
    <n v="1920"/>
    <s v="Frames"/>
    <s v="MH1"/>
    <x v="0"/>
    <m/>
    <n v="0"/>
    <n v="2300"/>
    <m/>
    <m/>
    <d v="2019-12-17T13:53:04"/>
    <m/>
    <x v="2"/>
    <d v="2020-04-17T00:00:00"/>
    <m/>
    <m/>
    <s v="Build Components"/>
    <s v="Mail Services"/>
    <x v="166"/>
    <m/>
    <m/>
    <m/>
    <m/>
    <m/>
    <m/>
    <m/>
    <m/>
    <s v="S WC / Multi"/>
    <s v="ASU1R9DQQQ"/>
    <s v="Y"/>
    <m/>
    <m/>
    <s v="AllSen"/>
    <s v="Unendorsed"/>
    <x v="0"/>
    <s v="N"/>
    <m/>
    <m/>
    <m/>
    <s v="P-TEST"/>
    <x v="36"/>
    <s v="N"/>
    <s v="N"/>
    <m/>
    <s v="OCM"/>
    <n v="180"/>
    <d v="2019-11-11T00:00:00"/>
    <m/>
    <d v="2020-02-12T00:00:00"/>
    <m/>
    <m/>
    <n v="2300"/>
    <m/>
    <m/>
    <m/>
    <m/>
    <d v="2020-02-19T00:00:00"/>
    <n v="2300"/>
    <m/>
    <m/>
    <m/>
    <m/>
    <m/>
    <m/>
    <m/>
    <m/>
    <m/>
    <m/>
    <m/>
    <m/>
    <m/>
    <m/>
    <m/>
    <m/>
    <m/>
    <m/>
    <m/>
    <m/>
    <m/>
    <m/>
    <m/>
    <m/>
    <m/>
    <m/>
    <s v="2020-8"/>
    <m/>
    <s v="Drop Self"/>
    <m/>
    <m/>
    <n v="2300"/>
    <n v="3"/>
    <m/>
    <m/>
    <s v="1-JZJ74"/>
    <s v="N"/>
    <m/>
    <d v="2020-02-19T00:00:00"/>
    <s v="Waiting"/>
    <m/>
    <m/>
    <m/>
    <m/>
    <d v="2020-03-08T00:00:00"/>
    <d v="2020-03-15T00:00:00"/>
    <m/>
    <m/>
    <d v="2020-01-13T00:00:00"/>
    <d v="2020-04-20T00:00:00"/>
    <d v="2020-04-27T00:00:00"/>
    <d v="2020-05-08T00:00:00"/>
    <s v="N"/>
    <m/>
    <m/>
    <m/>
    <m/>
    <m/>
    <m/>
    <m/>
    <m/>
    <m/>
    <s v="1-JZJ73"/>
    <s v="S WC / Multi"/>
  </r>
  <r>
    <s v="EKIRTON"/>
    <x v="137"/>
    <s v="Franklin Pierce University"/>
    <s v="Unendorsed"/>
    <n v="1920"/>
    <s v="Frames"/>
    <s v="MH1"/>
    <x v="0"/>
    <m/>
    <n v="0"/>
    <n v="440"/>
    <m/>
    <m/>
    <d v="2019-11-21T13:55:57"/>
    <m/>
    <x v="2"/>
    <d v="2020-04-24T00:00:00"/>
    <s v="Label"/>
    <m/>
    <s v="Build Components"/>
    <s v="Mail Services"/>
    <x v="167"/>
    <m/>
    <s v="None"/>
    <m/>
    <m/>
    <m/>
    <m/>
    <m/>
    <m/>
    <s v="S Photo / Pen"/>
    <s v="FRP1R9DQQQ"/>
    <s v="Y"/>
    <m/>
    <m/>
    <s v="AllSen"/>
    <s v="Unendorsed"/>
    <x v="0"/>
    <s v="N"/>
    <s v="OP #: 0490"/>
    <m/>
    <m/>
    <m/>
    <x v="157"/>
    <s v="N"/>
    <s v="N"/>
    <m/>
    <s v="OCM"/>
    <n v="180"/>
    <d v="2019-11-12T00:00:00"/>
    <m/>
    <d v="2020-02-12T00:00:00"/>
    <m/>
    <m/>
    <n v="440"/>
    <m/>
    <m/>
    <m/>
    <m/>
    <d v="2020-02-19T00:00:00"/>
    <n v="440"/>
    <m/>
    <m/>
    <m/>
    <m/>
    <m/>
    <m/>
    <m/>
    <m/>
    <m/>
    <m/>
    <m/>
    <m/>
    <m/>
    <m/>
    <m/>
    <m/>
    <m/>
    <m/>
    <m/>
    <m/>
    <m/>
    <m/>
    <m/>
    <m/>
    <m/>
    <m/>
    <s v="2020-8"/>
    <m/>
    <s v="Drop Self"/>
    <m/>
    <m/>
    <n v="440"/>
    <n v="4"/>
    <s v="P#65  2 Trays"/>
    <m/>
    <s v="1-JZJDR"/>
    <s v="N"/>
    <m/>
    <d v="2020-02-19T00:00:00"/>
    <s v="Waiting"/>
    <m/>
    <m/>
    <m/>
    <m/>
    <d v="2020-03-14T00:00:00"/>
    <d v="2020-03-22T00:00:00"/>
    <m/>
    <m/>
    <d v="2020-01-22T00:00:00"/>
    <d v="2020-05-08T00:00:00"/>
    <d v="2020-05-11T00:00:00"/>
    <d v="2020-05-14T00:00:00"/>
    <s v="N"/>
    <m/>
    <m/>
    <m/>
    <m/>
    <m/>
    <m/>
    <m/>
    <d v="2019-02-19T00:00:00"/>
    <n v="440"/>
    <s v="1-JZJDQ"/>
    <s v="S Photo / Pen"/>
  </r>
  <r>
    <s v="AHETRICK"/>
    <x v="138"/>
    <s v="Salem State University"/>
    <s v="Resident Student Council"/>
    <n v="1920"/>
    <s v="Frames"/>
    <s v="MH1"/>
    <x v="0"/>
    <n v="286"/>
    <n v="0"/>
    <n v="216"/>
    <m/>
    <m/>
    <d v="2019-12-05T14:39:22"/>
    <m/>
    <x v="2"/>
    <d v="2020-05-01T00:00:00"/>
    <s v="Label"/>
    <m/>
    <s v="Build Components"/>
    <s v="Mail Services"/>
    <x v="168"/>
    <m/>
    <m/>
    <m/>
    <m/>
    <m/>
    <m/>
    <m/>
    <m/>
    <s v="S Photo / Pen"/>
    <s v="SSC1S9DQQQ"/>
    <s v="N"/>
    <m/>
    <m/>
    <s v="GradSen"/>
    <s v="SPECIAL TEXT LETTER_x000a__x000a_Special Text:_x000a_To: Parents/Guardians and Friends of Graduating Seniors_x000a_-Above P.S. statement, add:_x000a__x000a_&quot;This program is run by OCM in partnership with the Resident Student Council at Salem State University.  For questions or concerns regarding your order please call Customer Care at 800-422-4100.&quot;"/>
    <x v="0"/>
    <s v="N"/>
    <m/>
    <m/>
    <m/>
    <m/>
    <x v="159"/>
    <s v="N"/>
    <s v="N"/>
    <m/>
    <s v="OCM"/>
    <n v="180"/>
    <d v="2019-11-13T00:00:00"/>
    <m/>
    <d v="2020-02-12T00:00:00"/>
    <m/>
    <m/>
    <n v="216"/>
    <m/>
    <m/>
    <m/>
    <m/>
    <d v="2020-02-19T00:00:00"/>
    <n v="216"/>
    <m/>
    <m/>
    <m/>
    <m/>
    <m/>
    <m/>
    <m/>
    <m/>
    <m/>
    <m/>
    <m/>
    <m/>
    <m/>
    <m/>
    <m/>
    <m/>
    <m/>
    <m/>
    <m/>
    <m/>
    <m/>
    <m/>
    <m/>
    <m/>
    <m/>
    <m/>
    <s v="2020-8"/>
    <m/>
    <s v="Drop Self"/>
    <m/>
    <m/>
    <n v="216"/>
    <n v="4"/>
    <s v="p/136"/>
    <m/>
    <s v="1-JZJSZ"/>
    <s v="N"/>
    <m/>
    <d v="2020-02-19T00:00:00"/>
    <s v="Waiting"/>
    <m/>
    <m/>
    <m/>
    <m/>
    <d v="2020-03-15T00:00:00"/>
    <d v="2020-03-22T00:00:00"/>
    <m/>
    <m/>
    <d v="2020-01-13T00:00:00"/>
    <d v="2020-05-01T00:00:00"/>
    <d v="2020-05-05T00:00:00"/>
    <d v="2020-05-12T00:00:00"/>
    <s v="N"/>
    <m/>
    <s v="Received"/>
    <s v="Committed Signed"/>
    <s v="CommittedSigned"/>
    <m/>
    <m/>
    <m/>
    <d v="2019-02-19T00:00:00"/>
    <n v="216"/>
    <s v="1-JZJSY"/>
    <s v="S Photo / Pen"/>
  </r>
  <r>
    <s v="EKIRTON"/>
    <x v="139"/>
    <s v="Tennessee Tech University"/>
    <s v="Unendorsed"/>
    <n v="1920"/>
    <s v="Frames"/>
    <s v="MH1"/>
    <x v="0"/>
    <m/>
    <n v="0"/>
    <n v="502"/>
    <m/>
    <m/>
    <d v="2019-12-17T17:23:31"/>
    <m/>
    <x v="2"/>
    <d v="2020-04-17T00:00:00"/>
    <m/>
    <m/>
    <s v="Build Components"/>
    <s v="Mail Services"/>
    <x v="169"/>
    <m/>
    <m/>
    <m/>
    <m/>
    <m/>
    <m/>
    <m/>
    <m/>
    <s v="S Photo / Pen"/>
    <s v="TNT1R9DQQQ"/>
    <s v="Y"/>
    <m/>
    <m/>
    <s v="AllSen"/>
    <s v="Unendorsed"/>
    <x v="0"/>
    <s v="N"/>
    <s v="OP #: 0477"/>
    <m/>
    <m/>
    <s v="P-TEST"/>
    <x v="160"/>
    <s v="N"/>
    <s v="N"/>
    <m/>
    <s v="OCM"/>
    <n v="180"/>
    <d v="2019-11-13T00:00:00"/>
    <m/>
    <d v="2020-02-12T00:00:00"/>
    <m/>
    <m/>
    <n v="502"/>
    <m/>
    <m/>
    <m/>
    <m/>
    <d v="2020-02-19T00:00:00"/>
    <n v="502"/>
    <m/>
    <m/>
    <m/>
    <m/>
    <m/>
    <m/>
    <m/>
    <m/>
    <m/>
    <m/>
    <m/>
    <m/>
    <m/>
    <m/>
    <m/>
    <m/>
    <m/>
    <m/>
    <m/>
    <m/>
    <m/>
    <m/>
    <m/>
    <m/>
    <m/>
    <m/>
    <s v="2020-8"/>
    <m/>
    <s v="Drop Self"/>
    <m/>
    <m/>
    <n v="502"/>
    <n v="2"/>
    <m/>
    <m/>
    <s v="1-JZJU5"/>
    <s v="N"/>
    <m/>
    <d v="2020-02-19T00:00:00"/>
    <s v="Waiting"/>
    <m/>
    <m/>
    <m/>
    <m/>
    <d v="2020-03-02T00:00:00"/>
    <d v="2020-03-06T00:00:00"/>
    <m/>
    <m/>
    <d v="2020-01-13T00:00:00"/>
    <d v="2020-04-25T00:00:00"/>
    <d v="2020-04-27T00:00:00"/>
    <d v="2020-04-30T00:00:00"/>
    <s v="N"/>
    <m/>
    <m/>
    <m/>
    <m/>
    <m/>
    <m/>
    <m/>
    <d v="2019-02-19T00:00:00"/>
    <n v="502"/>
    <s v="1-JZJU4"/>
    <s v="S Photo / Pen"/>
  </r>
  <r>
    <s v="MZINK"/>
    <x v="140"/>
    <s v="Bowling Green State University"/>
    <s v="Unendorsed"/>
    <n v="1920"/>
    <s v="Frames"/>
    <s v="MH1"/>
    <x v="0"/>
    <m/>
    <n v="0"/>
    <n v="1980"/>
    <m/>
    <m/>
    <d v="2019-11-22T10:02:11"/>
    <m/>
    <x v="15"/>
    <d v="2020-05-01T00:00:00"/>
    <s v="Label"/>
    <m/>
    <s v="Build Components"/>
    <s v="Mail Services"/>
    <x v="170"/>
    <m/>
    <m/>
    <m/>
    <m/>
    <m/>
    <m/>
    <m/>
    <m/>
    <s v="S Place / Pen"/>
    <s v="BGS1R9DQQQ"/>
    <s v="Y"/>
    <m/>
    <m/>
    <s v="AllSen"/>
    <s v="Unendorsed_x000a_"/>
    <x v="0"/>
    <s v="N"/>
    <s v="OP#: 0107"/>
    <m/>
    <m/>
    <m/>
    <x v="161"/>
    <m/>
    <s v="N"/>
    <m/>
    <s v="OCM"/>
    <n v="180"/>
    <d v="2019-11-11T00:00:00"/>
    <m/>
    <d v="2020-02-19T00:00:00"/>
    <m/>
    <m/>
    <n v="1980"/>
    <m/>
    <m/>
    <m/>
    <m/>
    <d v="2020-02-26T00:00:00"/>
    <n v="1980"/>
    <m/>
    <m/>
    <m/>
    <m/>
    <m/>
    <m/>
    <m/>
    <m/>
    <m/>
    <m/>
    <m/>
    <m/>
    <m/>
    <m/>
    <m/>
    <m/>
    <m/>
    <m/>
    <m/>
    <m/>
    <m/>
    <m/>
    <m/>
    <m/>
    <m/>
    <m/>
    <s v="2020-9"/>
    <m/>
    <s v="Drop Self"/>
    <m/>
    <m/>
    <n v="1980"/>
    <n v="4"/>
    <s v="P71"/>
    <m/>
    <s v="1-JZJ7P"/>
    <s v="N"/>
    <m/>
    <d v="2020-02-26T00:00:00"/>
    <s v="Waiting"/>
    <m/>
    <m/>
    <m/>
    <m/>
    <d v="2020-03-15T00:00:00"/>
    <d v="2020-03-22T00:00:00"/>
    <m/>
    <m/>
    <d v="2020-01-27T00:00:00"/>
    <d v="2020-05-08T00:00:00"/>
    <d v="2020-05-11T00:00:00"/>
    <d v="2020-05-15T00:00:00"/>
    <s v="N"/>
    <m/>
    <m/>
    <m/>
    <m/>
    <m/>
    <m/>
    <m/>
    <d v="2019-02-26T00:00:00"/>
    <n v="1980"/>
    <s v="1-JZJ7O"/>
    <s v="S Place / Pen"/>
  </r>
  <r>
    <s v="MFAIRLIE"/>
    <x v="141"/>
    <s v="Delta State University"/>
    <s v="Alumni Association"/>
    <n v="1920"/>
    <s v="Frames"/>
    <s v="MH1"/>
    <x v="0"/>
    <m/>
    <n v="0"/>
    <n v="242"/>
    <m/>
    <m/>
    <d v="2019-11-26T14:36:07"/>
    <m/>
    <x v="15"/>
    <d v="2020-04-17T00:00:00"/>
    <s v="Label"/>
    <m/>
    <s v="Build Components"/>
    <s v="Mail Services"/>
    <x v="171"/>
    <m/>
    <m/>
    <m/>
    <m/>
    <m/>
    <m/>
    <m/>
    <m/>
    <s v="S Place"/>
    <s v="DST1D9DQQQ"/>
    <s v="N"/>
    <m/>
    <m/>
    <s v="AllSen"/>
    <s v="SPECIAL TEXT LETTER_x000a__x000a_Special Text:_x000a_-After PS Statement: _x000a__x000a_&quot;To sign up your new graduate in the Alumni Association, visit deltastategiving.org/alumniassociation.&quot;_x000a_"/>
    <x v="0"/>
    <s v="N"/>
    <m/>
    <m/>
    <m/>
    <m/>
    <x v="162"/>
    <s v="N"/>
    <s v="N"/>
    <m/>
    <s v="OCM"/>
    <n v="180"/>
    <d v="2019-11-12T00:00:00"/>
    <m/>
    <d v="2020-02-19T00:00:00"/>
    <m/>
    <m/>
    <n v="242"/>
    <m/>
    <m/>
    <m/>
    <m/>
    <d v="2020-02-26T00:00:00"/>
    <n v="242"/>
    <m/>
    <m/>
    <m/>
    <m/>
    <m/>
    <m/>
    <m/>
    <m/>
    <m/>
    <m/>
    <m/>
    <m/>
    <m/>
    <m/>
    <m/>
    <m/>
    <m/>
    <m/>
    <m/>
    <m/>
    <m/>
    <m/>
    <m/>
    <m/>
    <m/>
    <m/>
    <s v="2020-9"/>
    <m/>
    <s v="Drop Self"/>
    <m/>
    <m/>
    <n v="242"/>
    <n v="4"/>
    <s v="P#66  1 Tray"/>
    <m/>
    <s v="1-JZJC7"/>
    <s v="N"/>
    <m/>
    <d v="2020-02-26T00:00:00"/>
    <s v="Waiting"/>
    <m/>
    <m/>
    <m/>
    <m/>
    <d v="2020-03-09T00:00:00"/>
    <d v="2020-03-13T00:00:00"/>
    <m/>
    <m/>
    <d v="2020-01-06T00:00:00"/>
    <d v="2020-04-24T00:00:00"/>
    <d v="2020-04-27T00:00:00"/>
    <d v="2020-05-01T00:00:00"/>
    <s v="N"/>
    <m/>
    <s v="Received"/>
    <s v="Committed Signed"/>
    <m/>
    <m/>
    <m/>
    <m/>
    <d v="2019-02-26T00:00:00"/>
    <n v="188"/>
    <s v="1-JZJC6"/>
    <s v="S Place"/>
  </r>
  <r>
    <s v="JCURRAN"/>
    <x v="142"/>
    <s v="Virginia Tech"/>
    <s v="Unendorsed"/>
    <n v="1920"/>
    <s v="Frames"/>
    <s v="MH1"/>
    <x v="0"/>
    <m/>
    <n v="0"/>
    <n v="3181"/>
    <m/>
    <m/>
    <d v="2019-11-21T12:34:37"/>
    <m/>
    <x v="15"/>
    <d v="2020-05-01T00:00:00"/>
    <s v="Label"/>
    <m/>
    <s v="Build Components"/>
    <s v="Mail Services"/>
    <x v="172"/>
    <m/>
    <m/>
    <m/>
    <m/>
    <m/>
    <m/>
    <m/>
    <m/>
    <s v="S Photo / Pen"/>
    <s v="VAT1R9DQQQ"/>
    <s v="Y"/>
    <m/>
    <m/>
    <s v="GradSen"/>
    <s v="Unendorsed_x000a_"/>
    <x v="0"/>
    <s v="N"/>
    <m/>
    <m/>
    <m/>
    <m/>
    <x v="163"/>
    <s v="N"/>
    <s v="N"/>
    <m/>
    <s v="OCM"/>
    <n v="180"/>
    <d v="2019-11-12T00:00:00"/>
    <m/>
    <d v="2020-02-19T00:00:00"/>
    <m/>
    <m/>
    <n v="3181"/>
    <m/>
    <m/>
    <m/>
    <m/>
    <d v="2020-02-26T00:00:00"/>
    <n v="3181"/>
    <m/>
    <m/>
    <m/>
    <m/>
    <m/>
    <m/>
    <m/>
    <m/>
    <m/>
    <m/>
    <m/>
    <m/>
    <m/>
    <m/>
    <m/>
    <m/>
    <m/>
    <m/>
    <m/>
    <m/>
    <m/>
    <m/>
    <m/>
    <m/>
    <m/>
    <m/>
    <s v="2020-9"/>
    <m/>
    <s v="Drop Self"/>
    <m/>
    <m/>
    <n v="3181"/>
    <n v="2"/>
    <s v="P#66  11 Trays"/>
    <m/>
    <s v="1-JZK2N"/>
    <s v="N"/>
    <m/>
    <d v="2020-02-26T00:00:00"/>
    <s v="Waiting"/>
    <m/>
    <m/>
    <m/>
    <m/>
    <d v="2020-03-07T00:00:00"/>
    <d v="2020-03-15T00:00:00"/>
    <m/>
    <m/>
    <d v="2020-01-21T00:00:00"/>
    <d v="2020-05-06T00:00:00"/>
    <d v="2020-05-08T00:00:00"/>
    <d v="2020-05-13T00:00:00"/>
    <s v="N"/>
    <m/>
    <m/>
    <m/>
    <m/>
    <m/>
    <m/>
    <m/>
    <d v="2019-02-26T00:00:00"/>
    <n v="3181"/>
    <s v="1-JZK2M"/>
    <s v="S Photo / Pen"/>
  </r>
  <r>
    <s v="BKOCH"/>
    <x v="143"/>
    <s v="University of Wisconsin-Milwaukee"/>
    <s v="Unendorsed"/>
    <n v="1920"/>
    <s v="Frames"/>
    <s v="MH1"/>
    <x v="0"/>
    <m/>
    <n v="0"/>
    <n v="1021"/>
    <m/>
    <m/>
    <d v="2019-11-21T11:24:35"/>
    <m/>
    <x v="15"/>
    <d v="2020-05-01T00:00:00"/>
    <s v="Label"/>
    <m/>
    <s v="Build Components"/>
    <s v="Mail Services"/>
    <x v="173"/>
    <m/>
    <m/>
    <m/>
    <m/>
    <m/>
    <m/>
    <m/>
    <m/>
    <s v="S Place / Pen"/>
    <s v="WML1R9DQQQ"/>
    <s v="Y"/>
    <m/>
    <m/>
    <s v="AllSen"/>
    <s v="Unendorsed"/>
    <x v="0"/>
    <s v="N"/>
    <m/>
    <m/>
    <m/>
    <m/>
    <x v="164"/>
    <m/>
    <s v="N"/>
    <m/>
    <s v="OCM"/>
    <n v="180"/>
    <d v="2019-11-11T00:00:00"/>
    <m/>
    <d v="2020-02-19T00:00:00"/>
    <m/>
    <m/>
    <n v="1021"/>
    <m/>
    <m/>
    <m/>
    <m/>
    <d v="2020-02-26T00:00:00"/>
    <n v="1021"/>
    <m/>
    <m/>
    <m/>
    <m/>
    <m/>
    <m/>
    <m/>
    <m/>
    <m/>
    <m/>
    <m/>
    <m/>
    <m/>
    <m/>
    <m/>
    <m/>
    <m/>
    <m/>
    <m/>
    <m/>
    <m/>
    <m/>
    <m/>
    <m/>
    <m/>
    <m/>
    <s v="2020-9"/>
    <m/>
    <s v="Drop Self"/>
    <m/>
    <m/>
    <n v="1021"/>
    <n v="4"/>
    <s v="P71"/>
    <m/>
    <s v="1-JZK5A"/>
    <s v="N"/>
    <m/>
    <d v="2020-02-26T00:00:00"/>
    <s v="Waiting"/>
    <m/>
    <m/>
    <m/>
    <m/>
    <d v="2020-03-15T00:00:00"/>
    <d v="2020-03-22T00:00:00"/>
    <m/>
    <m/>
    <d v="2020-01-21T00:00:00"/>
    <d v="2020-05-07T00:00:00"/>
    <d v="2020-05-09T00:00:00"/>
    <d v="2020-05-16T00:00:00"/>
    <s v="N"/>
    <m/>
    <m/>
    <m/>
    <m/>
    <m/>
    <m/>
    <m/>
    <d v="2019-02-26T00:00:00"/>
    <n v="1021"/>
    <s v="1-JZK59"/>
    <s v="S Place / Pen"/>
  </r>
  <r>
    <s v="MZINK"/>
    <x v="68"/>
    <s v="The Pennsylvania State University"/>
    <s v="National Residence Hall Honorary"/>
    <n v="1920"/>
    <s v="Frames"/>
    <s v="MH1"/>
    <x v="1"/>
    <m/>
    <n v="0"/>
    <n v="10700"/>
    <m/>
    <m/>
    <d v="2019-12-05T13:42:41"/>
    <m/>
    <x v="14"/>
    <d v="2020-04-17T00:00:00"/>
    <s v="Exit - Ship"/>
    <m/>
    <s v="Build Components"/>
    <s v="Mail Services"/>
    <x v="174"/>
    <m/>
    <s v="None"/>
    <m/>
    <m/>
    <m/>
    <m/>
    <m/>
    <m/>
    <s v="S WC / Multi"/>
    <s v="PSU7R9DQBQ"/>
    <s v="N"/>
    <m/>
    <m/>
    <s v="GradSen"/>
    <s v="MTT WITHOUT STAMPS_x000a_SPECIAL TEXT LETTER_x000a_NO TEASER ON ENVELOPE_x000a__x000a_Special Text:_x000a_-All letters - Place below ordering instructions:_x000a__x000a_&quot;Please note, the Office of Residence Life at The Pennsylvania State University supports NRHH in this endeavor.&quot;_x000a__x000a_Special text to the brochure, below the premier prices: &quot;More Premier Styles available online.&quot; (New for 1617)_x000a__x000a_10-16_x000a_Please note that PSU should not have &quot;To the Parents Of&quot; printed on the envelope.  John has trashed the offending plate and will use one for both the UG and Grad.  Moving we should provide 1 plate for both."/>
    <x v="1"/>
    <s v="N"/>
    <s v="MTT WITHOUT STAMPS_x000a_NO TEASER ON ENVELOPE_x000a_"/>
    <m/>
    <m/>
    <s v="MTT WITHOUT STAMPS_x000a_NO TEASER ON ENVELOPE"/>
    <x v="84"/>
    <s v="N"/>
    <s v="N"/>
    <m/>
    <m/>
    <n v="270"/>
    <d v="2019-11-13T00:00:00"/>
    <m/>
    <m/>
    <m/>
    <m/>
    <m/>
    <d v="2020-02-07T00:00:00"/>
    <n v="10700"/>
    <m/>
    <m/>
    <m/>
    <m/>
    <m/>
    <m/>
    <m/>
    <m/>
    <m/>
    <m/>
    <m/>
    <m/>
    <m/>
    <m/>
    <m/>
    <m/>
    <m/>
    <m/>
    <d v="2020-02-26T00:00:00"/>
    <n v="10700"/>
    <m/>
    <m/>
    <m/>
    <m/>
    <m/>
    <m/>
    <m/>
    <m/>
    <m/>
    <m/>
    <s v="2020-6"/>
    <d v="2020-02-12T00:00:00"/>
    <s v="Drop Self"/>
    <m/>
    <m/>
    <n v="10700"/>
    <n v="1"/>
    <s v="P#58  13 Boxes"/>
    <m/>
    <s v="1-JZKIV"/>
    <s v="N"/>
    <m/>
    <d v="2020-02-26T00:00:00"/>
    <s v="Waiting"/>
    <m/>
    <m/>
    <m/>
    <m/>
    <m/>
    <m/>
    <m/>
    <m/>
    <m/>
    <m/>
    <m/>
    <m/>
    <s v="N"/>
    <m/>
    <s v="Sent"/>
    <m/>
    <m/>
    <m/>
    <m/>
    <m/>
    <d v="2019-05-05T00:00:00"/>
    <m/>
    <s v="1-JZKIU"/>
    <s v="S WC / Multi"/>
  </r>
  <r>
    <s v="MZINK"/>
    <x v="68"/>
    <s v="The Pennsylvania State University"/>
    <s v="National Residence Hall Honorary"/>
    <n v="1920"/>
    <s v="Frames"/>
    <s v="MH1"/>
    <x v="1"/>
    <m/>
    <n v="0"/>
    <n v="900"/>
    <m/>
    <m/>
    <d v="2019-12-05T13:42:45"/>
    <m/>
    <x v="14"/>
    <d v="2020-04-17T00:00:00"/>
    <s v="Exit - Ship"/>
    <m/>
    <s v="Build Components"/>
    <s v="Mail Services"/>
    <x v="175"/>
    <m/>
    <s v="None"/>
    <m/>
    <m/>
    <m/>
    <m/>
    <m/>
    <m/>
    <s v="S WC / Multi"/>
    <s v="PSU7R9DQBQ"/>
    <s v="N"/>
    <m/>
    <m/>
    <s v="GradGrads"/>
    <s v="MTT WITHOUT STAMPS_x000a_SPECIAL TEXT LETTER_x000a_NO TEASER ON ENVELOPE_x000a__x000a_Special Text:_x000a_-All letters - Place below ordering instructions:_x000a__x000a_&quot;Please note, the Office of Residence Life at The Pennsylvania State University supports NRHH in this endeavor.&quot;_x000a__x000a_Special text to the brochure, below the premier prices: &quot;More Premier Styles available online.&quot; (New for 1617)_x000a__x000a_10-16_x000a_Please note that PSU should not have &quot;To the Parents Of&quot; printed on the envelope.  John has trashed the offending plate and will use one for both the UG and Grad.  Moving we should provide 1 plate for both."/>
    <x v="1"/>
    <s v="N"/>
    <s v="MTT WITHOUT STAMPS_x000a_"/>
    <m/>
    <m/>
    <s v="MTT WITHOUT STAMPS"/>
    <x v="17"/>
    <s v="N"/>
    <s v="N"/>
    <m/>
    <m/>
    <n v="270"/>
    <d v="2019-11-13T00:00:00"/>
    <m/>
    <m/>
    <m/>
    <m/>
    <m/>
    <d v="2020-02-07T00:00:00"/>
    <n v="900"/>
    <m/>
    <m/>
    <m/>
    <m/>
    <m/>
    <m/>
    <m/>
    <m/>
    <m/>
    <m/>
    <m/>
    <m/>
    <m/>
    <m/>
    <m/>
    <m/>
    <m/>
    <m/>
    <d v="2020-02-26T00:00:00"/>
    <n v="900"/>
    <m/>
    <m/>
    <m/>
    <m/>
    <m/>
    <m/>
    <m/>
    <m/>
    <m/>
    <m/>
    <s v="2020-6"/>
    <d v="2020-02-12T00:00:00"/>
    <s v="Drop Self"/>
    <m/>
    <m/>
    <n v="900"/>
    <n v="1"/>
    <s v="P#58  1 Box"/>
    <m/>
    <s v="1-JZKJ1"/>
    <s v="N"/>
    <m/>
    <d v="2020-02-26T00:00:00"/>
    <s v="Waiting"/>
    <m/>
    <m/>
    <m/>
    <m/>
    <m/>
    <m/>
    <m/>
    <m/>
    <m/>
    <m/>
    <m/>
    <m/>
    <s v="N"/>
    <m/>
    <s v="Sent"/>
    <m/>
    <m/>
    <m/>
    <m/>
    <m/>
    <d v="2019-05-05T00:00:00"/>
    <m/>
    <s v="1-JZKIU"/>
    <s v="S WC / Multi"/>
  </r>
  <r>
    <s v="MFAIRLIE"/>
    <x v="69"/>
    <s v="Stephen F. Austin State University"/>
    <s v="Residence Hall Association"/>
    <n v="1920"/>
    <s v="Frames"/>
    <s v="MH1"/>
    <x v="1"/>
    <m/>
    <n v="0"/>
    <n v="3500"/>
    <m/>
    <m/>
    <d v="2019-12-17T10:45:03"/>
    <m/>
    <x v="14"/>
    <d v="2020-05-01T00:00:00"/>
    <m/>
    <m/>
    <s v="Build Components"/>
    <s v="Mail Services"/>
    <x v="176"/>
    <m/>
    <m/>
    <m/>
    <m/>
    <m/>
    <m/>
    <m/>
    <m/>
    <s v="S Photo"/>
    <s v="SFA7R9DQBQ"/>
    <s v="N"/>
    <m/>
    <m/>
    <s v="GradSen"/>
    <s v="MTT WITH STAMPS (New for 1920)_x000a_TEMPLATE LETTER"/>
    <x v="1"/>
    <s v="Y"/>
    <s v="MTT WITH STAMPS"/>
    <m/>
    <m/>
    <s v="MTT WITH STAMPS"/>
    <x v="85"/>
    <s v="N"/>
    <s v="N"/>
    <m/>
    <m/>
    <n v="270"/>
    <d v="2019-11-13T00:00:00"/>
    <m/>
    <m/>
    <m/>
    <m/>
    <m/>
    <d v="2020-02-07T00:00:00"/>
    <n v="3500"/>
    <m/>
    <m/>
    <m/>
    <m/>
    <m/>
    <m/>
    <m/>
    <m/>
    <m/>
    <m/>
    <m/>
    <m/>
    <m/>
    <m/>
    <m/>
    <m/>
    <m/>
    <m/>
    <d v="2020-02-26T00:00:00"/>
    <n v="3500"/>
    <m/>
    <m/>
    <m/>
    <m/>
    <m/>
    <m/>
    <m/>
    <m/>
    <m/>
    <m/>
    <s v="2020-6"/>
    <d v="2020-02-12T00:00:00"/>
    <s v="Drop Self"/>
    <m/>
    <m/>
    <n v="3500"/>
    <n v="4"/>
    <m/>
    <m/>
    <s v="1-JZKJM"/>
    <s v="N"/>
    <m/>
    <d v="2020-02-26T00:00:00"/>
    <s v="Waiting"/>
    <m/>
    <m/>
    <m/>
    <m/>
    <m/>
    <m/>
    <m/>
    <m/>
    <m/>
    <m/>
    <m/>
    <m/>
    <s v="N"/>
    <m/>
    <s v="Sent"/>
    <m/>
    <m/>
    <m/>
    <m/>
    <m/>
    <d v="2019-03-18T00:00:00"/>
    <n v="3400"/>
    <s v="1-JZKJL"/>
    <s v="S Photo"/>
  </r>
  <r>
    <s v="SSINGLETON"/>
    <x v="70"/>
    <s v="University of Alabama"/>
    <s v="National Alumni Association"/>
    <n v="1920"/>
    <s v="Frames"/>
    <s v="MH1"/>
    <x v="1"/>
    <m/>
    <n v="0"/>
    <n v="8700"/>
    <m/>
    <m/>
    <d v="2019-12-11T12:57:57"/>
    <m/>
    <x v="14"/>
    <d v="2020-04-17T00:00:00"/>
    <s v="Exit - Ship"/>
    <m/>
    <s v="Build Components"/>
    <s v="Mail Services"/>
    <x v="177"/>
    <m/>
    <s v="None"/>
    <m/>
    <m/>
    <m/>
    <m/>
    <m/>
    <m/>
    <s v="S WC / Multi"/>
    <s v="UAT7D9DQBQ"/>
    <s v="N"/>
    <m/>
    <m/>
    <s v="GradBoth"/>
    <s v="MTT WITHOUT STAMPS_x000a_SPECIAL TEXT LETTER_x000a_NO &quot;To the Parents of&quot; on envelope_x000a_Special Text:_x000a_-Adding Bryant-Denny Stadium Pen &amp; Ink on the brochure_x000a_2d frames products in Siebel has been updated and the letter will need to be updated as well:_x000a__x000a_&quot;These school-specific frames feature either the school seal on the matting, or a professional photo of Denny Chimes or pen and ink print of either Bryant-Denny Stadium or Denny Chimes.&quot;_x000a__x000a_-Please change the Premier on outside of brochure to be the Watercolor of Denny Chimes in School Color matting._x000a__x000a_-Adding special text to the brochure, below the premier prices: _x000a__x000a_&quot;More Premier Styles available online.&quot;"/>
    <x v="1"/>
    <s v="N"/>
    <s v="MTT WITHOUT STAMPS- no ttpo"/>
    <m/>
    <m/>
    <s v="MTT WITHOUT STAMPS"/>
    <x v="86"/>
    <s v="N"/>
    <s v="N"/>
    <m/>
    <m/>
    <n v="270"/>
    <d v="2019-11-13T00:00:00"/>
    <m/>
    <m/>
    <m/>
    <m/>
    <m/>
    <d v="2020-02-07T00:00:00"/>
    <n v="8700"/>
    <m/>
    <m/>
    <m/>
    <m/>
    <m/>
    <m/>
    <m/>
    <m/>
    <m/>
    <m/>
    <m/>
    <m/>
    <m/>
    <m/>
    <m/>
    <m/>
    <m/>
    <m/>
    <d v="2020-02-26T00:00:00"/>
    <n v="8700"/>
    <m/>
    <m/>
    <m/>
    <m/>
    <m/>
    <m/>
    <m/>
    <m/>
    <m/>
    <m/>
    <s v="2020-6"/>
    <d v="2020-02-12T00:00:00"/>
    <s v="Drop Self"/>
    <m/>
    <m/>
    <n v="8700"/>
    <n v="1"/>
    <s v="P68"/>
    <m/>
    <s v="1-JZKM4"/>
    <s v="N"/>
    <m/>
    <d v="2020-02-26T00:00:00"/>
    <s v="Waiting"/>
    <m/>
    <m/>
    <m/>
    <m/>
    <m/>
    <m/>
    <m/>
    <m/>
    <m/>
    <m/>
    <m/>
    <m/>
    <s v="N"/>
    <m/>
    <s v="Sent"/>
    <m/>
    <m/>
    <m/>
    <m/>
    <m/>
    <d v="2019-02-28T00:00:00"/>
    <n v="5100"/>
    <s v="1-JZKM3"/>
    <s v="S WC / Multi"/>
  </r>
  <r>
    <s v="MZINK"/>
    <x v="79"/>
    <s v="Kent State University"/>
    <s v="Alumni Relations"/>
    <n v="1920"/>
    <s v="Frames"/>
    <s v="MH1"/>
    <x v="1"/>
    <m/>
    <n v="0"/>
    <n v="4120"/>
    <m/>
    <m/>
    <d v="2019-11-22T08:10:28"/>
    <m/>
    <x v="2"/>
    <d v="2020-04-24T00:00:00"/>
    <s v="Exit - Ship"/>
    <m/>
    <s v="Build Components"/>
    <s v="Mail Services"/>
    <x v="178"/>
    <m/>
    <m/>
    <m/>
    <m/>
    <m/>
    <m/>
    <m/>
    <m/>
    <s v="S Photo / Pen"/>
    <s v="KEN7R9DQBQ"/>
    <s v="N"/>
    <m/>
    <m/>
    <s v="GradBoth"/>
    <s v="Print size from MZ 9/16/19_x000a_Graduate:           356_x000a_Undergraduate: 1,599 -- Holiday Mailer only - Spring and Spring B GradBoth_x000a__x000a_MTT WITHOUT STAMPS_x000a_SPECIAL LETTER_x000a_Use Photo/Pen Letter Style Letter _x000a_Use &quot;Family of the Future Graduate&quot; for the greeting. for the UGrad letter- SH_x000a_Envelope &amp; Letterhead need to be in school color blue (Pantone 281)_x000a_NO BUCKSLIP_x000a_NO MOM NOTE_x000a_NO TEASER ON ENVELOPE_x000a_NO TO THE PARENTS OF: ON ENV_x000a__x000a_"/>
    <x v="1"/>
    <s v="N"/>
    <s v="MTT WITHOUT STAMPS_x000a_NO BUCKSLIP_x000a_NO MOM NOTE_x000a_NO TEASER ON ENVELOPE_x000a_NO TO THE PARENTS OF: ON ENV_x000a_"/>
    <m/>
    <m/>
    <s v="MTT WITHOUT STAMPS_x000a_NO BUCKSLIP_x000a_NO MOM NOTE_x000a_NO TEASER ON ENVELOPE_x000a_NO TO THE PARENTS OF: ON ENV"/>
    <x v="95"/>
    <m/>
    <s v="N"/>
    <m/>
    <m/>
    <n v="270"/>
    <d v="2019-11-13T00:00:00"/>
    <m/>
    <m/>
    <m/>
    <m/>
    <m/>
    <d v="2020-02-14T00:00:00"/>
    <n v="4120"/>
    <m/>
    <m/>
    <m/>
    <m/>
    <m/>
    <m/>
    <m/>
    <m/>
    <m/>
    <m/>
    <m/>
    <m/>
    <m/>
    <m/>
    <m/>
    <m/>
    <m/>
    <m/>
    <d v="2020-03-04T00:00:00"/>
    <n v="4120"/>
    <m/>
    <m/>
    <m/>
    <m/>
    <m/>
    <m/>
    <m/>
    <m/>
    <m/>
    <m/>
    <s v="2020-7"/>
    <d v="2020-02-19T00:00:00"/>
    <s v="Drop Self"/>
    <m/>
    <m/>
    <n v="4120"/>
    <n v="1"/>
    <s v="label room"/>
    <m/>
    <s v="1-JZKEG"/>
    <s v="N"/>
    <m/>
    <d v="2020-03-04T00:00:00"/>
    <s v="MTT"/>
    <m/>
    <m/>
    <m/>
    <m/>
    <m/>
    <m/>
    <m/>
    <m/>
    <m/>
    <m/>
    <m/>
    <m/>
    <s v="N"/>
    <m/>
    <s v="Sent"/>
    <m/>
    <m/>
    <m/>
    <m/>
    <m/>
    <d v="2019-03-01T00:00:00"/>
    <n v="4900"/>
    <s v="1-JZKEF"/>
    <s v="S Photo / Pen"/>
  </r>
  <r>
    <s v="BKOCH"/>
    <x v="67"/>
    <s v="Northeastern University"/>
    <s v="Student Alumni Ambassadors"/>
    <n v="1920"/>
    <s v="Frames"/>
    <s v="MH1"/>
    <x v="1"/>
    <m/>
    <n v="0"/>
    <n v="2700"/>
    <m/>
    <m/>
    <d v="2019-12-10T13:26:21"/>
    <m/>
    <x v="2"/>
    <d v="2020-04-17T00:00:00"/>
    <s v="Exit - Ship"/>
    <m/>
    <s v="Build Components"/>
    <s v="Mail Services"/>
    <x v="179"/>
    <m/>
    <s v="None"/>
    <m/>
    <m/>
    <m/>
    <m/>
    <m/>
    <m/>
    <s v="S WC / Multi"/>
    <s v="NEU7R9DQBQ"/>
    <s v="N"/>
    <m/>
    <m/>
    <s v="GradSen"/>
    <s v="1920 Sponsor Change to: C. Hawkins, Director, Student Engagement + Philanthropy_x000a_Office of Alumni Relations_x000a_MTT WITH STAMPS _x000a_SPECIAL LETTER - New updates for 1920_x000a_Sponsor would like to use Holiday letter for Spring - Approved by Scott H. with updates:_x000a_NO BUCKSLIP_x000a_NO MOM NOTE_x000a_"/>
    <x v="1"/>
    <s v="Y"/>
    <s v="MTT WITH STAMPS_x000a_NO BUCKSLIP_x000a_NO MOM NOTE"/>
    <m/>
    <m/>
    <s v="MTT WITH STAMPS_x000a_NO BUCKSLIP_x000a_NO MOM NOTE"/>
    <x v="82"/>
    <s v="N"/>
    <s v="N"/>
    <m/>
    <m/>
    <n v="270"/>
    <d v="2019-11-13T00:00:00"/>
    <m/>
    <m/>
    <m/>
    <m/>
    <m/>
    <d v="2020-02-14T00:00:00"/>
    <n v="2700"/>
    <m/>
    <m/>
    <m/>
    <m/>
    <m/>
    <m/>
    <m/>
    <m/>
    <m/>
    <m/>
    <m/>
    <m/>
    <m/>
    <m/>
    <m/>
    <m/>
    <m/>
    <m/>
    <d v="2020-03-04T00:00:00"/>
    <n v="2700"/>
    <m/>
    <m/>
    <m/>
    <m/>
    <m/>
    <m/>
    <m/>
    <m/>
    <m/>
    <m/>
    <s v="2020-7"/>
    <d v="2020-02-19T00:00:00"/>
    <s v="Drop Self"/>
    <m/>
    <m/>
    <n v="2700"/>
    <n v="1"/>
    <m/>
    <m/>
    <s v="1-JZKH6"/>
    <s v="N"/>
    <m/>
    <d v="2020-03-04T00:00:00"/>
    <s v="MTT"/>
    <m/>
    <m/>
    <m/>
    <m/>
    <m/>
    <m/>
    <m/>
    <m/>
    <m/>
    <m/>
    <m/>
    <m/>
    <s v="N"/>
    <m/>
    <s v="Received"/>
    <s v="Committed Signed"/>
    <s v="CommittedSigned"/>
    <m/>
    <m/>
    <m/>
    <d v="2019-03-11T00:00:00"/>
    <n v="2700"/>
    <s v="1-JZKH5"/>
    <s v="S WC / Multi"/>
  </r>
  <r>
    <s v="BKOCH"/>
    <x v="67"/>
    <s v="Northeastern University"/>
    <s v="Student Alumni Ambassadors"/>
    <n v="1920"/>
    <s v="Frames"/>
    <s v="MH1"/>
    <x v="1"/>
    <m/>
    <n v="0"/>
    <n v="2800"/>
    <m/>
    <m/>
    <d v="2019-12-10T13:26:25"/>
    <m/>
    <x v="2"/>
    <d v="2020-04-17T00:00:00"/>
    <s v="Exit - Ship"/>
    <m/>
    <s v="Build Components"/>
    <s v="Mail Services"/>
    <x v="180"/>
    <m/>
    <s v="None"/>
    <m/>
    <m/>
    <m/>
    <m/>
    <m/>
    <m/>
    <s v="S WC / Multi"/>
    <s v="NEU7R9DQBQ"/>
    <s v="N"/>
    <m/>
    <m/>
    <s v="GradGrads"/>
    <s v="1920 Sponsor Change to: C. Hawkins, Director, Student Engagement + Philanthropy_x000a_Office of Alumni Relations_x000a_MTT WITH STAMPS _x000a_SPECIAL LETTER - New updates for 1920_x000a_Sponsor would like to use Holiday letter for Spring - Approved by Scott H. with updates:_x000a_NO BUCKSLIP_x000a_NO MOM NOTE_x000a_"/>
    <x v="1"/>
    <s v="Y"/>
    <s v="MTT WITH STAMPS_x000a_NO BUCKSLIP_x000a_NO MOM NOTE"/>
    <m/>
    <m/>
    <s v="MTT WITH STAMPS_x000a_NO BUCKSLIP_x000a_NO MOM NOTE"/>
    <x v="83"/>
    <s v="N"/>
    <s v="N"/>
    <m/>
    <m/>
    <n v="270"/>
    <d v="2019-11-13T00:00:00"/>
    <m/>
    <m/>
    <m/>
    <m/>
    <m/>
    <d v="2020-02-14T00:00:00"/>
    <n v="2800"/>
    <m/>
    <m/>
    <m/>
    <m/>
    <m/>
    <m/>
    <m/>
    <m/>
    <m/>
    <m/>
    <m/>
    <m/>
    <m/>
    <m/>
    <m/>
    <m/>
    <m/>
    <m/>
    <d v="2020-03-04T00:00:00"/>
    <n v="2800"/>
    <m/>
    <m/>
    <m/>
    <m/>
    <m/>
    <m/>
    <m/>
    <m/>
    <m/>
    <m/>
    <s v="2020-7"/>
    <d v="2020-02-19T00:00:00"/>
    <s v="Drop Self"/>
    <m/>
    <m/>
    <n v="2800"/>
    <n v="1"/>
    <s v="P69"/>
    <m/>
    <s v="1-JZKHC"/>
    <s v="N"/>
    <m/>
    <d v="2020-03-04T00:00:00"/>
    <s v="MTT"/>
    <m/>
    <m/>
    <m/>
    <m/>
    <m/>
    <m/>
    <m/>
    <m/>
    <m/>
    <m/>
    <m/>
    <m/>
    <s v="N"/>
    <m/>
    <s v="Received"/>
    <s v="Committed Signed"/>
    <s v="CommittedSigned"/>
    <m/>
    <m/>
    <m/>
    <d v="2019-03-11T00:00:00"/>
    <n v="2800"/>
    <s v="1-JZKH5"/>
    <s v="S WC / Multi"/>
  </r>
  <r>
    <s v="AANTHONY"/>
    <x v="94"/>
    <s v="Centenary College of Louisiana"/>
    <s v="Residence Hall Association"/>
    <n v="1920"/>
    <s v="Frames"/>
    <s v="AHL"/>
    <x v="1"/>
    <m/>
    <n v="0"/>
    <n v="98"/>
    <m/>
    <m/>
    <d v="2019-11-20T14:38:33"/>
    <m/>
    <x v="16"/>
    <d v="2020-04-17T00:00:00"/>
    <m/>
    <m/>
    <s v="Build Components"/>
    <s v="Mail Services"/>
    <x v="181"/>
    <m/>
    <m/>
    <m/>
    <m/>
    <m/>
    <m/>
    <m/>
    <m/>
    <s v="S WC / Multi"/>
    <s v="CCO1R9DQBQ"/>
    <s v="N"/>
    <m/>
    <m/>
    <s v="GradBoth"/>
    <s v="SPECIAL TEXT LETTER_x000a__x000a_Special text:_x000a_-GradBoth Mailing, use TO:  Parents, Guardians &amp; Graduates&quot;_x000a__x000a_-Brochure Header should be:_x000a__x000a_&quot;Centenary College of Louisiana Residence Hall Assocation DiplomaDisplay&quot;"/>
    <x v="0"/>
    <s v="N"/>
    <s v="GradBoth Mailing, use &quot;To: Parents &amp; Graduates&quot;"/>
    <m/>
    <m/>
    <s v="GradBoth Mailing, use &quot;To: Parents &amp; Graduates&quot;"/>
    <x v="112"/>
    <s v="N"/>
    <s v="N"/>
    <m/>
    <s v="OCM"/>
    <n v="260"/>
    <d v="2019-11-11T00:00:00"/>
    <m/>
    <d v="2020-02-26T00:00:00"/>
    <m/>
    <m/>
    <n v="98"/>
    <m/>
    <m/>
    <m/>
    <m/>
    <d v="2020-03-04T00:00:00"/>
    <n v="98"/>
    <m/>
    <m/>
    <m/>
    <m/>
    <m/>
    <m/>
    <m/>
    <m/>
    <m/>
    <m/>
    <m/>
    <m/>
    <m/>
    <m/>
    <m/>
    <m/>
    <m/>
    <m/>
    <m/>
    <m/>
    <m/>
    <m/>
    <m/>
    <m/>
    <m/>
    <m/>
    <s v="2020-10"/>
    <m/>
    <s v="Drop Self"/>
    <m/>
    <m/>
    <n v="98"/>
    <n v="4"/>
    <m/>
    <m/>
    <s v="1-JZK95"/>
    <s v="N"/>
    <m/>
    <d v="2020-03-04T00:00:00"/>
    <s v="Waiting"/>
    <m/>
    <m/>
    <m/>
    <m/>
    <m/>
    <m/>
    <m/>
    <m/>
    <m/>
    <m/>
    <m/>
    <m/>
    <s v="N"/>
    <m/>
    <s v="Received"/>
    <m/>
    <m/>
    <m/>
    <m/>
    <m/>
    <d v="2019-03-06T00:00:00"/>
    <n v="96"/>
    <s v="1-JZK94"/>
    <s v="S WC / Multi"/>
  </r>
  <r>
    <s v="MZINK"/>
    <x v="95"/>
    <s v="University of Colorado"/>
    <s v="Unendorsed"/>
    <n v="1920"/>
    <s v="Frames"/>
    <s v="MH1"/>
    <x v="1"/>
    <m/>
    <n v="0"/>
    <n v="2983"/>
    <m/>
    <m/>
    <d v="2019-11-21T10:59:13"/>
    <m/>
    <x v="16"/>
    <d v="2020-04-17T00:00:00"/>
    <s v="Label"/>
    <m/>
    <s v="Build Components"/>
    <s v="Mail Services"/>
    <x v="182"/>
    <m/>
    <s v="None"/>
    <m/>
    <m/>
    <m/>
    <m/>
    <m/>
    <m/>
    <s v="S WC / Multi"/>
    <s v="COB1W9DQBQ"/>
    <s v="Y"/>
    <m/>
    <m/>
    <s v="AllSen"/>
    <s v="Unendorsed"/>
    <x v="0"/>
    <s v="N"/>
    <m/>
    <m/>
    <m/>
    <m/>
    <x v="113"/>
    <s v="N"/>
    <s v="N"/>
    <m/>
    <s v="OCM"/>
    <n v="260"/>
    <d v="2019-11-12T00:00:00"/>
    <m/>
    <d v="2020-02-26T00:00:00"/>
    <m/>
    <m/>
    <n v="2983"/>
    <m/>
    <m/>
    <m/>
    <m/>
    <d v="2020-03-04T00:00:00"/>
    <n v="2983"/>
    <m/>
    <m/>
    <m/>
    <m/>
    <m/>
    <m/>
    <m/>
    <m/>
    <m/>
    <m/>
    <m/>
    <m/>
    <m/>
    <m/>
    <m/>
    <m/>
    <m/>
    <m/>
    <m/>
    <m/>
    <m/>
    <m/>
    <m/>
    <m/>
    <m/>
    <m/>
    <s v="2020-10"/>
    <m/>
    <s v="Drop Self"/>
    <m/>
    <m/>
    <n v="2983"/>
    <n v="2"/>
    <s v="p52"/>
    <m/>
    <s v="1-JZK9W"/>
    <s v="N"/>
    <m/>
    <d v="2020-03-04T00:00:00"/>
    <s v="Waiting"/>
    <m/>
    <m/>
    <m/>
    <m/>
    <m/>
    <m/>
    <m/>
    <m/>
    <m/>
    <m/>
    <m/>
    <m/>
    <s v="N"/>
    <m/>
    <m/>
    <m/>
    <m/>
    <m/>
    <m/>
    <m/>
    <d v="2019-03-11T00:00:00"/>
    <n v="2985"/>
    <s v="1-JZK9V"/>
    <s v="S WC / Multi"/>
  </r>
  <r>
    <s v="MZINK"/>
    <x v="78"/>
    <s v="Eastern Illinois University"/>
    <s v="National Residence Hall Honorary"/>
    <n v="1920"/>
    <s v="Frames"/>
    <s v="MH1"/>
    <x v="1"/>
    <m/>
    <n v="0"/>
    <n v="2906"/>
    <m/>
    <m/>
    <d v="2019-12-17T16:46:48"/>
    <m/>
    <x v="16"/>
    <d v="2020-04-17T00:00:00"/>
    <m/>
    <m/>
    <s v="Build Components"/>
    <s v="Mail Services"/>
    <x v="183"/>
    <m/>
    <s v="None"/>
    <m/>
    <m/>
    <m/>
    <m/>
    <m/>
    <m/>
    <s v="S WC / Multi"/>
    <s v="EIU1D9DQBQ"/>
    <s v="N"/>
    <m/>
    <m/>
    <s v="GradBoth"/>
    <s v="SPECIAL TEXT LETTER_x000a__x000a_Special Text:_x000a_-Salutation - Proud Parents of Graduating Students, _x000a__x000a_-The #10 envelope used for this program needs to have a return address of NRHH (use same return envelope as Frames 1819) no mention of EIU or one of the school's departments."/>
    <x v="0"/>
    <s v="N"/>
    <m/>
    <m/>
    <m/>
    <s v="P-TEST"/>
    <x v="94"/>
    <s v="N"/>
    <s v="N"/>
    <m/>
    <s v="OCM"/>
    <n v="260"/>
    <d v="2019-11-12T00:00:00"/>
    <m/>
    <d v="2020-02-26T00:00:00"/>
    <m/>
    <m/>
    <n v="2906"/>
    <m/>
    <m/>
    <m/>
    <m/>
    <d v="2020-03-04T00:00:00"/>
    <n v="2906"/>
    <m/>
    <m/>
    <m/>
    <m/>
    <m/>
    <m/>
    <m/>
    <m/>
    <m/>
    <m/>
    <m/>
    <m/>
    <m/>
    <m/>
    <m/>
    <m/>
    <m/>
    <m/>
    <m/>
    <m/>
    <m/>
    <m/>
    <m/>
    <m/>
    <m/>
    <m/>
    <s v="2020-10"/>
    <m/>
    <s v="Drop Self"/>
    <m/>
    <m/>
    <n v="2906"/>
    <n v="2"/>
    <m/>
    <m/>
    <s v="1-JZKBE"/>
    <s v="N"/>
    <m/>
    <d v="2020-03-04T00:00:00"/>
    <s v="Waiting"/>
    <m/>
    <m/>
    <m/>
    <m/>
    <m/>
    <m/>
    <m/>
    <m/>
    <m/>
    <m/>
    <m/>
    <m/>
    <s v="N"/>
    <m/>
    <s v="Received"/>
    <s v="Committed Signed"/>
    <m/>
    <m/>
    <m/>
    <m/>
    <d v="2019-03-05T00:00:00"/>
    <n v="1914"/>
    <s v="1-JZKBD"/>
    <s v="S WC / Multi"/>
  </r>
  <r>
    <s v="MZINK"/>
    <x v="97"/>
    <s v="James Madison University"/>
    <s v="Unendorsed"/>
    <n v="1920"/>
    <s v="Frames"/>
    <s v="MH1"/>
    <x v="1"/>
    <m/>
    <n v="0"/>
    <n v="2555"/>
    <m/>
    <m/>
    <d v="2019-12-18T08:14:08"/>
    <m/>
    <x v="16"/>
    <d v="2020-04-10T00:00:00"/>
    <m/>
    <m/>
    <s v="Build Components"/>
    <s v="Mail Services"/>
    <x v="184"/>
    <m/>
    <m/>
    <m/>
    <m/>
    <m/>
    <m/>
    <m/>
    <m/>
    <s v="S WC / Multi"/>
    <s v="JMU1R9DQBQ"/>
    <s v="Y"/>
    <m/>
    <m/>
    <s v="AllSen"/>
    <s v="Unendorsed_x000a_NO TO THE PARENTS OF ON ENVELOPE (New for 1920)_x000a_"/>
    <x v="0"/>
    <s v="N"/>
    <s v="NO TO THE PARENTS OF ON ENVELOPE"/>
    <m/>
    <m/>
    <s v="P-TEST"/>
    <x v="115"/>
    <s v="N"/>
    <s v="N"/>
    <m/>
    <s v="OCM"/>
    <n v="260"/>
    <d v="2019-11-13T00:00:00"/>
    <m/>
    <d v="2020-02-26T00:00:00"/>
    <m/>
    <m/>
    <n v="2555"/>
    <m/>
    <m/>
    <m/>
    <m/>
    <d v="2020-03-04T00:00:00"/>
    <n v="2555"/>
    <m/>
    <m/>
    <m/>
    <m/>
    <m/>
    <m/>
    <m/>
    <m/>
    <m/>
    <m/>
    <m/>
    <m/>
    <m/>
    <m/>
    <m/>
    <m/>
    <m/>
    <m/>
    <m/>
    <m/>
    <m/>
    <m/>
    <m/>
    <m/>
    <m/>
    <m/>
    <s v="2020-10"/>
    <m/>
    <s v="Drop Self"/>
    <m/>
    <m/>
    <n v="2555"/>
    <n v="1"/>
    <m/>
    <m/>
    <s v="1-JZKE2"/>
    <s v="N"/>
    <m/>
    <d v="2020-03-04T00:00:00"/>
    <s v="Waiting"/>
    <m/>
    <m/>
    <m/>
    <m/>
    <m/>
    <m/>
    <m/>
    <m/>
    <m/>
    <m/>
    <m/>
    <m/>
    <s v="N"/>
    <m/>
    <m/>
    <m/>
    <m/>
    <d v="2020-05-09T00:00:00"/>
    <m/>
    <m/>
    <d v="2019-03-11T00:00:00"/>
    <n v="2557"/>
    <s v="1-JZKE1"/>
    <s v="S WC / Multi"/>
  </r>
  <r>
    <s v="EKIRTON"/>
    <x v="82"/>
    <s v="The University of Tulsa"/>
    <s v="TU Parent and Family Association"/>
    <n v="1920"/>
    <s v="Frames"/>
    <s v="MH1"/>
    <x v="1"/>
    <m/>
    <n v="0"/>
    <n v="617"/>
    <m/>
    <m/>
    <d v="2019-12-05T13:09:36"/>
    <m/>
    <x v="16"/>
    <d v="2020-04-17T00:00:00"/>
    <s v="Label"/>
    <m/>
    <s v="Build Components"/>
    <s v="Mail Services"/>
    <x v="185"/>
    <m/>
    <s v="Spring"/>
    <m/>
    <m/>
    <m/>
    <m/>
    <m/>
    <m/>
    <s v="S WC / Multi"/>
    <s v="TUL1D9DQBQ"/>
    <s v="N"/>
    <m/>
    <m/>
    <s v="GradSen"/>
    <s v="SPECIAL TEXT LETTER - SPRING_x000a_Special brochure layout, Collegiate &amp; Premier both School Colors. Slash Both Prices. New Watercolor Product, Use Photo / Pen brochure layout_x000a__x000a_SPECIAL SPRING TEXT:_x000a_Remove #3.: &quot;You'll save time. A lot is going on at graduation, the worst thing to have to do is wait in line at the bookstore to get your frame.&quot;"/>
    <x v="0"/>
    <s v="N"/>
    <m/>
    <m/>
    <m/>
    <m/>
    <x v="98"/>
    <s v="N"/>
    <s v="N"/>
    <m/>
    <s v="OCM"/>
    <n v="260"/>
    <d v="2019-11-13T00:00:00"/>
    <m/>
    <d v="2020-02-26T00:00:00"/>
    <m/>
    <m/>
    <n v="617"/>
    <m/>
    <m/>
    <m/>
    <m/>
    <d v="2020-03-04T00:00:00"/>
    <n v="617"/>
    <m/>
    <m/>
    <m/>
    <m/>
    <m/>
    <m/>
    <m/>
    <m/>
    <m/>
    <m/>
    <m/>
    <m/>
    <m/>
    <m/>
    <m/>
    <m/>
    <m/>
    <m/>
    <m/>
    <m/>
    <m/>
    <m/>
    <m/>
    <m/>
    <m/>
    <m/>
    <s v="2020-10"/>
    <m/>
    <s v="Drop Self"/>
    <m/>
    <m/>
    <n v="617"/>
    <n v="3"/>
    <s v="P54"/>
    <m/>
    <s v="1-JZKLR"/>
    <s v="N"/>
    <m/>
    <d v="2020-03-04T00:00:00"/>
    <s v="Waiting"/>
    <m/>
    <m/>
    <m/>
    <m/>
    <m/>
    <m/>
    <m/>
    <m/>
    <m/>
    <m/>
    <m/>
    <m/>
    <s v="N"/>
    <m/>
    <s v="Received"/>
    <s v="Committed Signed"/>
    <m/>
    <m/>
    <m/>
    <m/>
    <d v="2019-03-05T00:00:00"/>
    <n v="657"/>
    <s v="1-JZKLQ"/>
    <s v="S Photo / Pen"/>
  </r>
  <r>
    <s v="EKIRTON"/>
    <x v="82"/>
    <s v="The University of Tulsa"/>
    <s v="TU Parent and Family Association"/>
    <n v="1920"/>
    <s v="Frames"/>
    <s v="MH1"/>
    <x v="1"/>
    <m/>
    <n v="0"/>
    <n v="273"/>
    <m/>
    <m/>
    <d v="2019-12-05T13:09:40"/>
    <m/>
    <x v="16"/>
    <d v="2020-04-17T00:00:00"/>
    <s v="Label"/>
    <m/>
    <s v="Build Components"/>
    <s v="Mail Services"/>
    <x v="186"/>
    <m/>
    <s v="Spring"/>
    <m/>
    <m/>
    <m/>
    <m/>
    <m/>
    <m/>
    <s v="S WC / Multi"/>
    <s v="TUL1D9DQBQ"/>
    <s v="N"/>
    <m/>
    <m/>
    <s v="GradGrads"/>
    <s v="SPECIAL TEXT LETTER - SPRING_x000a_Special brochure layout, Collegiate &amp; Premier both School Colors. Slash Both Prices. New Watercolor Product, Use Photo / Pen brochure layout_x000a__x000a_SPECIAL SPRING TEXT:_x000a_Remove #3.: &quot;You'll save time. A lot is going on at graduation, the worst thing to have to do is wait in line at the bookstore to get your frame.&quot;"/>
    <x v="0"/>
    <s v="N"/>
    <m/>
    <m/>
    <m/>
    <m/>
    <x v="99"/>
    <s v="N"/>
    <s v="N"/>
    <m/>
    <s v="OCM"/>
    <n v="260"/>
    <d v="2019-11-13T00:00:00"/>
    <m/>
    <d v="2020-02-26T00:00:00"/>
    <m/>
    <m/>
    <n v="273"/>
    <m/>
    <m/>
    <m/>
    <m/>
    <d v="2020-03-04T00:00:00"/>
    <n v="273"/>
    <m/>
    <m/>
    <m/>
    <m/>
    <m/>
    <m/>
    <m/>
    <m/>
    <m/>
    <m/>
    <m/>
    <m/>
    <m/>
    <m/>
    <m/>
    <m/>
    <m/>
    <m/>
    <m/>
    <m/>
    <m/>
    <m/>
    <m/>
    <m/>
    <m/>
    <m/>
    <s v="2020-10"/>
    <m/>
    <s v="Drop Self"/>
    <m/>
    <m/>
    <n v="273"/>
    <n v="3"/>
    <s v="P63"/>
    <m/>
    <s v="1-JZKLX"/>
    <s v="N"/>
    <m/>
    <d v="2020-03-04T00:00:00"/>
    <s v="Waiting"/>
    <m/>
    <m/>
    <m/>
    <m/>
    <m/>
    <m/>
    <m/>
    <m/>
    <m/>
    <m/>
    <m/>
    <m/>
    <s v="N"/>
    <m/>
    <s v="Received"/>
    <s v="Committed Signed"/>
    <m/>
    <m/>
    <m/>
    <m/>
    <d v="2019-03-13T00:00:00"/>
    <n v="237"/>
    <s v="1-JZKLQ"/>
    <s v="S Photo / Pen"/>
  </r>
  <r>
    <s v="MZINK"/>
    <x v="75"/>
    <s v="University of Northern Colorado"/>
    <s v="National Residence Hall Honorary"/>
    <n v="1920"/>
    <s v="Frames"/>
    <s v="MH1"/>
    <x v="1"/>
    <m/>
    <n v="0"/>
    <n v="2728"/>
    <m/>
    <m/>
    <d v="2019-12-18T17:20:11"/>
    <m/>
    <x v="16"/>
    <d v="2020-04-17T00:00:00"/>
    <m/>
    <m/>
    <s v="Build Components"/>
    <s v="Mail Services"/>
    <x v="187"/>
    <m/>
    <s v="None"/>
    <m/>
    <m/>
    <m/>
    <m/>
    <m/>
    <m/>
    <s v="S WC / Multi"/>
    <s v="UNC1W9DQBQ"/>
    <s v="N"/>
    <m/>
    <m/>
    <s v="AllSen"/>
    <s v="SPECIAL TEXT LETTER_x000a__x000a_Special Text:_x000a_-Separate line above PS statement:_x000a__x000a_&quot;Every purchase of a diploma frame helps support student leaders at the University of Northern Colorado._x000a__x000a_DiplomaDisplay is the only approved and endorsed supplier of diploma frames for NRHH. Please contact DiplomaDisplay directly with any questions you may have regarding the diploma frames offered.&quot;_x000a__x000a_&quot;For information regarding NRHH, please contact Sara Matzen at Sara.Matzen@unco.edu or Danny Diaz at daniel.diaz@unco.edu.&quot;_x000a_"/>
    <x v="0"/>
    <s v="N"/>
    <s v="_x000a_"/>
    <m/>
    <m/>
    <s v="P-TEST"/>
    <x v="91"/>
    <s v="N"/>
    <s v="N"/>
    <m/>
    <s v="OCM"/>
    <n v="260"/>
    <d v="2019-11-12T00:00:00"/>
    <m/>
    <d v="2020-02-26T00:00:00"/>
    <m/>
    <m/>
    <n v="2728"/>
    <m/>
    <m/>
    <m/>
    <m/>
    <d v="2020-03-04T00:00:00"/>
    <n v="2728"/>
    <m/>
    <m/>
    <m/>
    <m/>
    <m/>
    <m/>
    <m/>
    <m/>
    <m/>
    <m/>
    <m/>
    <m/>
    <m/>
    <m/>
    <m/>
    <m/>
    <m/>
    <m/>
    <m/>
    <m/>
    <m/>
    <m/>
    <m/>
    <m/>
    <m/>
    <m/>
    <s v="2020-10"/>
    <m/>
    <s v="Drop Self"/>
    <m/>
    <m/>
    <n v="2728"/>
    <n v="2"/>
    <m/>
    <m/>
    <s v="1-JZKOL"/>
    <s v="N"/>
    <m/>
    <d v="2020-03-04T00:00:00"/>
    <s v="Waiting"/>
    <m/>
    <m/>
    <m/>
    <m/>
    <m/>
    <m/>
    <m/>
    <m/>
    <m/>
    <m/>
    <m/>
    <m/>
    <s v="N"/>
    <m/>
    <s v="Received"/>
    <s v="Committed Signed"/>
    <s v="CommittedSigned"/>
    <m/>
    <m/>
    <m/>
    <d v="2019-03-07T00:00:00"/>
    <n v="1086"/>
    <s v="1-JZKOK"/>
    <s v="2-4 Control S19"/>
  </r>
  <r>
    <s v="MFAIRLIE"/>
    <x v="105"/>
    <s v="University of Southern Indiana"/>
    <s v="Student Alumni Association"/>
    <n v="1920"/>
    <s v="Frames"/>
    <s v="AHL"/>
    <x v="1"/>
    <m/>
    <n v="0"/>
    <n v="684"/>
    <m/>
    <m/>
    <d v="2019-11-26T08:12:58"/>
    <m/>
    <x v="16"/>
    <d v="2020-04-10T00:00:00"/>
    <m/>
    <m/>
    <s v="Build Components"/>
    <s v="Mail Services"/>
    <x v="188"/>
    <m/>
    <m/>
    <m/>
    <m/>
    <m/>
    <m/>
    <m/>
    <m/>
    <s v="S Photo / Pen"/>
    <s v="USI1R9DQBQ"/>
    <s v="N"/>
    <m/>
    <m/>
    <s v="GradSen"/>
    <s v="SPECIAL LETTER_x000a__x000a_SPECIAL TEXT: Change &quot;Parent&quot; to &quot;Family&quot; throughout letter."/>
    <x v="0"/>
    <s v="N"/>
    <s v="Use &quot;To the Family of:&quot;"/>
    <m/>
    <m/>
    <s v="Use &quot;To the Family of:&quot;"/>
    <x v="124"/>
    <s v="N"/>
    <s v="N"/>
    <m/>
    <s v="OCM"/>
    <n v="260"/>
    <d v="2019-11-12T00:00:00"/>
    <m/>
    <d v="2020-02-26T00:00:00"/>
    <m/>
    <m/>
    <n v="684"/>
    <m/>
    <m/>
    <m/>
    <m/>
    <d v="2020-03-04T00:00:00"/>
    <n v="684"/>
    <m/>
    <m/>
    <m/>
    <m/>
    <m/>
    <m/>
    <m/>
    <m/>
    <m/>
    <m/>
    <m/>
    <m/>
    <m/>
    <m/>
    <m/>
    <m/>
    <m/>
    <m/>
    <m/>
    <m/>
    <m/>
    <m/>
    <m/>
    <m/>
    <m/>
    <m/>
    <s v="2020-10"/>
    <m/>
    <s v="Drop Self"/>
    <m/>
    <m/>
    <n v="684"/>
    <n v="3"/>
    <m/>
    <m/>
    <s v="1-JZKOZ"/>
    <s v="N"/>
    <m/>
    <d v="2020-03-04T00:00:00"/>
    <s v="Waiting"/>
    <m/>
    <m/>
    <m/>
    <m/>
    <m/>
    <m/>
    <m/>
    <m/>
    <m/>
    <m/>
    <m/>
    <m/>
    <s v="N"/>
    <m/>
    <s v="Sent"/>
    <m/>
    <m/>
    <m/>
    <m/>
    <m/>
    <d v="2019-03-05T00:00:00"/>
    <n v="1313"/>
    <s v="1-JZKOY"/>
    <s v="S Photo / Pen"/>
  </r>
  <r>
    <s v="MZINK"/>
    <x v="77"/>
    <s v="Clemson University"/>
    <s v="Residence Hall Association"/>
    <n v="1920"/>
    <s v="Frames"/>
    <s v="MH1"/>
    <x v="1"/>
    <m/>
    <n v="0"/>
    <n v="6198"/>
    <m/>
    <m/>
    <d v="2019-12-12T11:18:05"/>
    <m/>
    <x v="16"/>
    <d v="2020-04-17T00:00:00"/>
    <s v="Label"/>
    <m/>
    <s v="Build Components"/>
    <s v="Mail Services"/>
    <x v="189"/>
    <m/>
    <s v="None"/>
    <m/>
    <m/>
    <m/>
    <m/>
    <m/>
    <m/>
    <s v="S WC / Multi"/>
    <s v="CLU1D9DQBQ"/>
    <s v="N"/>
    <m/>
    <m/>
    <s v="AllSen"/>
    <s v="TEMPLATE LETTER_x000a_1920 signer change from Mike Sanzio to: Trinity Scott"/>
    <x v="0"/>
    <s v="N"/>
    <m/>
    <m/>
    <m/>
    <m/>
    <x v="93"/>
    <s v="N"/>
    <s v="N"/>
    <m/>
    <s v="OCM"/>
    <n v="260"/>
    <d v="2019-11-11T00:00:00"/>
    <m/>
    <d v="2020-03-03T00:00:00"/>
    <m/>
    <m/>
    <n v="6198"/>
    <m/>
    <m/>
    <m/>
    <m/>
    <d v="2020-03-11T00:00:00"/>
    <n v="6198"/>
    <m/>
    <m/>
    <m/>
    <m/>
    <m/>
    <m/>
    <m/>
    <m/>
    <m/>
    <m/>
    <m/>
    <m/>
    <m/>
    <m/>
    <m/>
    <m/>
    <m/>
    <m/>
    <m/>
    <m/>
    <m/>
    <m/>
    <m/>
    <m/>
    <m/>
    <m/>
    <s v="2020-11"/>
    <m/>
    <s v="Drop Self"/>
    <m/>
    <m/>
    <n v="6198"/>
    <n v="1"/>
    <s v="P70"/>
    <m/>
    <s v="1-JZK9I"/>
    <s v="N"/>
    <m/>
    <d v="2020-03-11T00:00:00"/>
    <s v="Waiting"/>
    <m/>
    <m/>
    <m/>
    <m/>
    <m/>
    <m/>
    <m/>
    <m/>
    <m/>
    <m/>
    <m/>
    <m/>
    <s v="N"/>
    <m/>
    <s v="Sent"/>
    <m/>
    <m/>
    <m/>
    <m/>
    <m/>
    <d v="2019-03-12T00:00:00"/>
    <n v="2991"/>
    <s v="1-JZK9H"/>
    <s v="S WC / Multi"/>
  </r>
  <r>
    <s v="MZINK"/>
    <x v="108"/>
    <s v="Central Michigan University"/>
    <s v="Alumni Relations"/>
    <n v="1920"/>
    <s v="Frames"/>
    <s v="MH1"/>
    <x v="1"/>
    <m/>
    <n v="0"/>
    <n v="1154"/>
    <m/>
    <m/>
    <d v="2019-12-18T12:40:50"/>
    <m/>
    <x v="16"/>
    <d v="2020-04-17T00:00:00"/>
    <m/>
    <m/>
    <s v="Build Components"/>
    <s v="Mail Services"/>
    <x v="190"/>
    <m/>
    <s v="None"/>
    <m/>
    <m/>
    <m/>
    <m/>
    <m/>
    <m/>
    <s v="S WC / Multi"/>
    <s v="CMI1R9DQBQ"/>
    <s v="N"/>
    <m/>
    <m/>
    <s v="GradBoth"/>
    <s v="SPECIAL LETTER - Use letter for spring as well._x000a_GRAD BOTH mailing._x000a_"/>
    <x v="0"/>
    <s v="N"/>
    <m/>
    <m/>
    <m/>
    <s v="P-TEST"/>
    <x v="128"/>
    <s v="N"/>
    <s v="N"/>
    <m/>
    <s v="OCM"/>
    <n v="260"/>
    <d v="2019-11-11T00:00:00"/>
    <m/>
    <d v="2020-03-03T00:00:00"/>
    <m/>
    <m/>
    <n v="1154"/>
    <m/>
    <m/>
    <m/>
    <m/>
    <d v="2020-03-11T00:00:00"/>
    <n v="1154"/>
    <m/>
    <m/>
    <m/>
    <m/>
    <m/>
    <m/>
    <m/>
    <m/>
    <m/>
    <m/>
    <m/>
    <m/>
    <m/>
    <m/>
    <m/>
    <m/>
    <m/>
    <m/>
    <m/>
    <m/>
    <m/>
    <m/>
    <m/>
    <m/>
    <m/>
    <m/>
    <s v="2020-11"/>
    <m/>
    <s v="Drop Self"/>
    <m/>
    <m/>
    <n v="1154"/>
    <n v="1"/>
    <m/>
    <m/>
    <s v="1-JZK9P"/>
    <s v="N"/>
    <m/>
    <d v="2020-03-11T00:00:00"/>
    <s v="Waiting"/>
    <m/>
    <m/>
    <m/>
    <m/>
    <m/>
    <m/>
    <m/>
    <m/>
    <m/>
    <m/>
    <m/>
    <m/>
    <s v="N"/>
    <m/>
    <s v="Sent"/>
    <m/>
    <m/>
    <m/>
    <m/>
    <m/>
    <d v="2019-03-12T00:00:00"/>
    <n v="422"/>
    <s v="1-JZK9O"/>
    <s v="1-4 Control S19"/>
  </r>
  <r>
    <s v="MZINK"/>
    <x v="85"/>
    <s v="Colorado State University"/>
    <s v="Unendorsed"/>
    <n v="1920"/>
    <s v="Frames"/>
    <s v="MH1"/>
    <x v="1"/>
    <m/>
    <n v="0"/>
    <n v="3058"/>
    <m/>
    <m/>
    <d v="2019-12-17T13:28:30"/>
    <m/>
    <x v="16"/>
    <d v="2020-04-17T00:00:00"/>
    <m/>
    <m/>
    <s v="Build Components"/>
    <s v="Mail Services"/>
    <x v="191"/>
    <m/>
    <m/>
    <m/>
    <m/>
    <m/>
    <m/>
    <m/>
    <m/>
    <s v="S WC / Multi"/>
    <s v="CSU1D9DQBQ"/>
    <s v="Y"/>
    <m/>
    <m/>
    <s v="GradBoth"/>
    <s v="Unendorsed_x000a_NO MOM NOTE"/>
    <x v="0"/>
    <s v="N"/>
    <s v="Use &quot;To the Family of:&quot;"/>
    <m/>
    <m/>
    <s v="P-TEST Use &quot;To the Family of:&quot;"/>
    <x v="102"/>
    <s v="N"/>
    <s v="N"/>
    <m/>
    <s v="OCM"/>
    <n v="260"/>
    <d v="2019-11-12T00:00:00"/>
    <m/>
    <d v="2020-03-03T00:00:00"/>
    <m/>
    <m/>
    <n v="3058"/>
    <m/>
    <m/>
    <m/>
    <m/>
    <d v="2020-03-11T00:00:00"/>
    <n v="3058"/>
    <m/>
    <m/>
    <m/>
    <m/>
    <m/>
    <m/>
    <m/>
    <m/>
    <m/>
    <m/>
    <m/>
    <m/>
    <m/>
    <m/>
    <m/>
    <m/>
    <m/>
    <m/>
    <m/>
    <m/>
    <m/>
    <m/>
    <m/>
    <m/>
    <m/>
    <m/>
    <s v="2020-11"/>
    <m/>
    <s v="Drop Self"/>
    <m/>
    <m/>
    <n v="3058"/>
    <n v="1"/>
    <m/>
    <m/>
    <s v="1-JZKA3"/>
    <s v="N"/>
    <m/>
    <d v="2020-03-11T00:00:00"/>
    <s v="Waiting"/>
    <m/>
    <m/>
    <m/>
    <m/>
    <m/>
    <m/>
    <m/>
    <m/>
    <m/>
    <m/>
    <m/>
    <m/>
    <s v="N"/>
    <m/>
    <m/>
    <m/>
    <m/>
    <m/>
    <m/>
    <m/>
    <d v="2019-03-12T00:00:00"/>
    <n v="1020"/>
    <s v="1-JZKA2"/>
    <s v="2-4 Control S19"/>
  </r>
  <r>
    <s v="EKIRTON"/>
    <x v="109"/>
    <s v="Clarion University of Pennsylvania"/>
    <s v="Interhall Council"/>
    <n v="1920"/>
    <s v="Frames"/>
    <s v="MH1"/>
    <x v="1"/>
    <m/>
    <n v="0"/>
    <n v="882"/>
    <m/>
    <m/>
    <d v="2019-11-27T11:11:56"/>
    <m/>
    <x v="16"/>
    <d v="2020-04-17T00:00:00"/>
    <s v="Label"/>
    <m/>
    <s v="Build Components"/>
    <s v="Mail Services"/>
    <x v="192"/>
    <m/>
    <m/>
    <m/>
    <m/>
    <m/>
    <m/>
    <m/>
    <m/>
    <s v="S Photo"/>
    <s v="CUP1R9DQBQ"/>
    <s v="N"/>
    <m/>
    <m/>
    <s v="GradSen"/>
    <s v="SPECIAL TEXT LETTER_x000a_Top embossing will be the school seal, CU-00050A on the logo sheet._x000a_SPECIAL TEXT_x000a_Grad Letters/RE:  &quot;Clarion University of Pennsylvania Graduates&quot;_x000a__x000a_-List #3. - change to:_x000a__x000a_&quot;A lot is going on at graduation, so this is a great way to ensure that the diploma does not become damaged or even worse misplaced.&quot;"/>
    <x v="0"/>
    <s v="N"/>
    <m/>
    <m/>
    <m/>
    <m/>
    <x v="129"/>
    <s v="N"/>
    <s v="N"/>
    <m/>
    <s v="OCM"/>
    <n v="260"/>
    <d v="2019-11-12T00:00:00"/>
    <m/>
    <d v="2020-03-03T00:00:00"/>
    <m/>
    <m/>
    <n v="882"/>
    <m/>
    <m/>
    <m/>
    <m/>
    <d v="2020-03-11T00:00:00"/>
    <n v="882"/>
    <m/>
    <m/>
    <m/>
    <m/>
    <m/>
    <m/>
    <m/>
    <m/>
    <m/>
    <m/>
    <m/>
    <m/>
    <m/>
    <m/>
    <m/>
    <m/>
    <m/>
    <m/>
    <m/>
    <m/>
    <m/>
    <m/>
    <m/>
    <m/>
    <m/>
    <m/>
    <s v="2020-11"/>
    <m/>
    <s v="Drop Self"/>
    <m/>
    <m/>
    <n v="882"/>
    <n v="3"/>
    <s v="P53"/>
    <m/>
    <s v="1-JZKAA"/>
    <s v="N"/>
    <m/>
    <d v="2020-03-11T00:00:00"/>
    <s v="Waiting"/>
    <m/>
    <m/>
    <m/>
    <m/>
    <m/>
    <m/>
    <m/>
    <m/>
    <m/>
    <m/>
    <m/>
    <m/>
    <s v="N"/>
    <m/>
    <s v="Received"/>
    <s v="Committed Signed"/>
    <m/>
    <m/>
    <m/>
    <m/>
    <d v="2019-03-14T00:00:00"/>
    <n v="762"/>
    <s v="1-JZKA9"/>
    <s v="S Photo"/>
  </r>
  <r>
    <s v="EKIRTON"/>
    <x v="109"/>
    <s v="Clarion University of Pennsylvania"/>
    <s v="Interhall Council"/>
    <n v="1920"/>
    <s v="Frames"/>
    <s v="MH1"/>
    <x v="1"/>
    <m/>
    <n v="0"/>
    <n v="190"/>
    <m/>
    <m/>
    <d v="2019-11-27T11:12:00"/>
    <m/>
    <x v="16"/>
    <d v="2020-04-17T00:00:00"/>
    <s v="Label"/>
    <m/>
    <s v="Build Components"/>
    <s v="Mail Services"/>
    <x v="193"/>
    <m/>
    <m/>
    <m/>
    <m/>
    <m/>
    <m/>
    <m/>
    <m/>
    <s v="S Photo"/>
    <s v="CUP1R9DQBQ"/>
    <s v="N"/>
    <m/>
    <m/>
    <s v="GradGrads"/>
    <s v="SPECIAL TEXT LETTER_x000a_Top embossing will be the school seal, CU-00050A on the logo sheet._x000a_SPECIAL TEXT_x000a_Grad Letters/RE:  &quot;Clarion University of Pennsylvania Graduates&quot;_x000a__x000a_-List #3. - change to:_x000a__x000a_&quot;A lot is going on at graduation, so this is a great way to ensure that the diploma does not become damaged or even worse misplaced.&quot;"/>
    <x v="0"/>
    <s v="N"/>
    <m/>
    <m/>
    <m/>
    <m/>
    <x v="130"/>
    <s v="N"/>
    <s v="N"/>
    <m/>
    <s v="OCM"/>
    <n v="260"/>
    <d v="2019-11-12T00:00:00"/>
    <m/>
    <d v="2020-03-03T00:00:00"/>
    <m/>
    <m/>
    <n v="190"/>
    <m/>
    <m/>
    <m/>
    <m/>
    <d v="2020-03-11T00:00:00"/>
    <n v="190"/>
    <m/>
    <m/>
    <m/>
    <m/>
    <m/>
    <m/>
    <m/>
    <m/>
    <m/>
    <m/>
    <m/>
    <m/>
    <m/>
    <m/>
    <m/>
    <m/>
    <m/>
    <m/>
    <m/>
    <m/>
    <m/>
    <m/>
    <m/>
    <m/>
    <m/>
    <m/>
    <s v="2020-11"/>
    <m/>
    <s v="Drop Self"/>
    <m/>
    <m/>
    <n v="190"/>
    <n v="3"/>
    <s v="P67"/>
    <m/>
    <s v="1-JZKAG"/>
    <s v="N"/>
    <m/>
    <d v="2020-03-11T00:00:00"/>
    <s v="Waiting"/>
    <m/>
    <m/>
    <m/>
    <m/>
    <m/>
    <m/>
    <m/>
    <m/>
    <m/>
    <m/>
    <m/>
    <m/>
    <s v="N"/>
    <m/>
    <s v="Received"/>
    <s v="Committed Signed"/>
    <m/>
    <m/>
    <m/>
    <m/>
    <d v="2019-03-14T00:00:00"/>
    <n v="464"/>
    <s v="1-JZKA9"/>
    <s v="S Photo"/>
  </r>
  <r>
    <s v="MZINK"/>
    <x v="34"/>
    <s v="Eastern Kentucky University"/>
    <s v="Student Alumni Ambassadors"/>
    <n v="1920"/>
    <s v="Frames"/>
    <s v="MH1"/>
    <x v="1"/>
    <m/>
    <n v="0"/>
    <n v="2113"/>
    <m/>
    <m/>
    <d v="2019-12-18T13:17:35"/>
    <m/>
    <x v="16"/>
    <d v="2020-04-17T00:00:00"/>
    <m/>
    <m/>
    <s v="Build Components"/>
    <s v="Mail Services"/>
    <x v="194"/>
    <m/>
    <m/>
    <m/>
    <m/>
    <m/>
    <m/>
    <m/>
    <m/>
    <s v="S Photo / Pen"/>
    <s v="EKU1D9DQBQ"/>
    <s v="N"/>
    <m/>
    <m/>
    <s v="GradBoth"/>
    <s v="SPECIAL TEXT LETTER_x000a_NO MOM NOTE _x000a_1920 Signer Change: Ashley Turner_x000a__x000a_Special Text:_x000a_ - For holiday letter_x000a_6th paragraph - Remove &quot;We have...&quot; and replace with &quot;DiplomaDisplay has increased the ways to reach them this year.&quot;_x000a_"/>
    <x v="0"/>
    <s v="N"/>
    <m/>
    <m/>
    <m/>
    <s v="P-TEST"/>
    <x v="39"/>
    <s v="N"/>
    <s v="N"/>
    <m/>
    <s v="OCM"/>
    <n v="260"/>
    <d v="2019-11-12T00:00:00"/>
    <m/>
    <d v="2020-03-03T00:00:00"/>
    <m/>
    <m/>
    <n v="2113"/>
    <m/>
    <m/>
    <m/>
    <m/>
    <d v="2020-03-11T00:00:00"/>
    <n v="2113"/>
    <m/>
    <m/>
    <m/>
    <m/>
    <m/>
    <m/>
    <m/>
    <m/>
    <m/>
    <m/>
    <m/>
    <m/>
    <m/>
    <m/>
    <m/>
    <m/>
    <m/>
    <m/>
    <m/>
    <m/>
    <m/>
    <m/>
    <m/>
    <m/>
    <m/>
    <m/>
    <s v="2020-11"/>
    <m/>
    <s v="Drop Self"/>
    <m/>
    <m/>
    <n v="2113"/>
    <n v="2"/>
    <m/>
    <m/>
    <s v="1-JZKBL"/>
    <s v="N"/>
    <m/>
    <d v="2020-03-11T00:00:00"/>
    <s v="Waiting"/>
    <m/>
    <m/>
    <m/>
    <m/>
    <m/>
    <m/>
    <m/>
    <m/>
    <m/>
    <m/>
    <m/>
    <m/>
    <s v="N"/>
    <m/>
    <s v="Sent"/>
    <m/>
    <m/>
    <m/>
    <m/>
    <m/>
    <d v="2019-03-12T00:00:00"/>
    <n v="2113"/>
    <s v="1-JZKBK"/>
    <s v="S Photo / Pen"/>
  </r>
  <r>
    <s v="MZINK"/>
    <x v="35"/>
    <s v="Florida State University"/>
    <s v="Unendorsed"/>
    <n v="1920"/>
    <s v="Frames"/>
    <s v="MH1"/>
    <x v="1"/>
    <m/>
    <n v="0"/>
    <n v="2392"/>
    <m/>
    <m/>
    <d v="2019-12-17T14:33:52"/>
    <m/>
    <x v="16"/>
    <d v="2020-04-17T00:00:00"/>
    <m/>
    <m/>
    <s v="Build Components"/>
    <s v="Mail Services"/>
    <x v="195"/>
    <m/>
    <m/>
    <m/>
    <m/>
    <m/>
    <m/>
    <m/>
    <m/>
    <s v="S WC / Multi"/>
    <s v="FLU1W9DQBQ"/>
    <s v="Y"/>
    <m/>
    <m/>
    <s v="AllSen"/>
    <s v="Unendorsed_x000a_Ivy Pricing _x000a_&quot;color print&quot; not watercolor"/>
    <x v="0"/>
    <s v="N"/>
    <m/>
    <m/>
    <m/>
    <s v="P-TEST"/>
    <x v="40"/>
    <m/>
    <s v="N"/>
    <m/>
    <s v="OCM"/>
    <n v="260"/>
    <d v="2019-11-12T00:00:00"/>
    <m/>
    <d v="2020-03-03T00:00:00"/>
    <m/>
    <m/>
    <n v="2392"/>
    <m/>
    <m/>
    <m/>
    <m/>
    <d v="2020-03-11T00:00:00"/>
    <n v="2392"/>
    <m/>
    <m/>
    <m/>
    <m/>
    <m/>
    <m/>
    <m/>
    <m/>
    <m/>
    <m/>
    <m/>
    <m/>
    <m/>
    <m/>
    <m/>
    <m/>
    <m/>
    <m/>
    <m/>
    <m/>
    <m/>
    <m/>
    <m/>
    <m/>
    <m/>
    <m/>
    <s v="2020-11"/>
    <m/>
    <s v="Drop Self"/>
    <m/>
    <m/>
    <n v="2392"/>
    <n v="2"/>
    <m/>
    <m/>
    <s v="1-JZKC6"/>
    <s v="N"/>
    <m/>
    <d v="2020-03-11T00:00:00"/>
    <s v="Waiting"/>
    <m/>
    <m/>
    <m/>
    <m/>
    <m/>
    <m/>
    <m/>
    <m/>
    <m/>
    <m/>
    <m/>
    <m/>
    <s v="N"/>
    <m/>
    <m/>
    <m/>
    <m/>
    <m/>
    <m/>
    <m/>
    <d v="2019-03-12T00:00:00"/>
    <n v="2392"/>
    <s v="1-JZKC5"/>
    <s v="S WC / Multi"/>
  </r>
  <r>
    <s v="SSINGLETON"/>
    <x v="99"/>
    <s v="Michigan State University"/>
    <s v="University Activities Board"/>
    <n v="1920"/>
    <s v="Frames"/>
    <s v="AHL"/>
    <x v="1"/>
    <m/>
    <n v="0"/>
    <n v="3938"/>
    <m/>
    <m/>
    <d v="2019-12-18T20:01:40"/>
    <m/>
    <x v="16"/>
    <d v="2020-04-17T00:00:00"/>
    <m/>
    <m/>
    <s v="Build Components"/>
    <s v="Mail Services"/>
    <x v="196"/>
    <m/>
    <s v="None"/>
    <m/>
    <m/>
    <m/>
    <m/>
    <m/>
    <m/>
    <s v="S WC / Multi"/>
    <s v="MST1R9DQBQ"/>
    <s v="N"/>
    <m/>
    <m/>
    <s v="GradSen"/>
    <s v="SPECIAL LETTER: Reuse Frames 1819 letters, dated with month and year - QQQ letter is dated January, QBQ is dated March _x000a_Use Group signer only for GRAD and UGRAD main letters (Fundraiser letter will have Stephanie Calloway and title) (New for S20)_x000a_NO TEASER ON ENVELOPE_x000a_Remove University seal from all envelope artwork_x000a_Brochure Sponsor Name &quot;DiplomaDisplay&quot; per SH_x000a__x000a_BROCHURE SPECIAL TEXT: Adding special text to the brochure, below the premier prices: _x000a_&quot;More Premier Styles available online.&quot;_x000a__x000a_ADDITIONAL INSERT-newsletter on Official letterhead (not printed on back)_x000a_Letter Not on letterhead._x000a_GFrad verion and Ugrad version_x000a_  _x000a__x000a_Letterhead and env artwork should reflect this address:_x000a__x000a_University Activities Board_x000a_Michigan State University_x000a_MSU Union _x000a_49 Abbot Road, Rm 26_x000a_East Lansing MI 48824-1029_x000a_"/>
    <x v="0"/>
    <s v="N"/>
    <s v="NO TEASER ON ENVELOPE_x000a_ADDITIONAL INSERT-2ND LETTER"/>
    <m/>
    <m/>
    <s v="NO TEASER ON ENVELOPE_x000a_ADDITIONAL INSERT-2ND LETTER"/>
    <x v="117"/>
    <s v="N"/>
    <s v="N"/>
    <m/>
    <s v="OCM"/>
    <n v="260"/>
    <d v="2019-11-15T00:00:00"/>
    <m/>
    <d v="2020-03-03T00:00:00"/>
    <m/>
    <m/>
    <n v="3938"/>
    <m/>
    <m/>
    <m/>
    <m/>
    <d v="2020-03-11T00:00:00"/>
    <n v="3938"/>
    <m/>
    <m/>
    <m/>
    <m/>
    <m/>
    <m/>
    <m/>
    <m/>
    <m/>
    <m/>
    <m/>
    <m/>
    <m/>
    <m/>
    <m/>
    <m/>
    <m/>
    <m/>
    <m/>
    <m/>
    <m/>
    <m/>
    <m/>
    <m/>
    <m/>
    <m/>
    <s v="2020-11"/>
    <m/>
    <s v="Drop Self"/>
    <m/>
    <m/>
    <n v="3938"/>
    <n v="1"/>
    <m/>
    <m/>
    <s v="1-JZKG0"/>
    <s v="N"/>
    <m/>
    <d v="2020-03-11T00:00:00"/>
    <s v="Waiting"/>
    <m/>
    <m/>
    <m/>
    <m/>
    <m/>
    <m/>
    <m/>
    <m/>
    <m/>
    <m/>
    <m/>
    <m/>
    <s v="N"/>
    <m/>
    <s v="Received"/>
    <s v="Committed Signed"/>
    <m/>
    <m/>
    <m/>
    <m/>
    <d v="2019-03-12T00:00:00"/>
    <n v="3938"/>
    <s v="1-JZKFZ"/>
    <s v="S WC / Multi"/>
  </r>
  <r>
    <s v="SSINGLETON"/>
    <x v="99"/>
    <s v="Michigan State University"/>
    <s v="University Activities Board"/>
    <n v="1920"/>
    <s v="Frames"/>
    <s v="AHL"/>
    <x v="1"/>
    <m/>
    <n v="0"/>
    <n v="1114"/>
    <m/>
    <m/>
    <d v="2019-12-18T20:01:46"/>
    <m/>
    <x v="16"/>
    <d v="2020-04-17T00:00:00"/>
    <m/>
    <m/>
    <s v="Build Components"/>
    <s v="Mail Services"/>
    <x v="197"/>
    <m/>
    <s v="None"/>
    <m/>
    <m/>
    <m/>
    <m/>
    <m/>
    <m/>
    <s v="S WC / Multi"/>
    <s v="MST1R9DQBQ"/>
    <s v="N"/>
    <m/>
    <m/>
    <s v="GradGrads"/>
    <s v="SPECIAL LETTER: Reuse Frames 1819 letters, dated with month and year - QQQ letter is dated January, QBQ is dated March _x000a_Use Group signer only for GRAD and UGRAD main letters (Fundraiser letter will have Stephanie Calloway and title) (New for S20)_x000a_NO TEASER ON ENVELOPE_x000a_Remove University seal from all envelope artwork_x000a_Brochure Sponsor Name &quot;DiplomaDisplay&quot; per SH_x000a__x000a_BROCHURE SPECIAL TEXT: Adding special text to the brochure, below the premier prices: _x000a_&quot;More Premier Styles available online.&quot;_x000a__x000a_ADDITIONAL INSERT-newsletter on Official letterhead (not printed on back)_x000a_Letter Not on letterhead._x000a_GFrad verion and Ugrad version_x000a_  _x000a__x000a_Letterhead and env artwork should reflect this address:_x000a__x000a_University Activities Board_x000a_Michigan State University_x000a_MSU Union _x000a_49 Abbot Road, Rm 26_x000a_East Lansing MI 48824-1029_x000a_"/>
    <x v="0"/>
    <s v="N"/>
    <s v="NO TEASER ON ENVELOPE_x000a_ADDITIONAL INSERT-2ND LETTER"/>
    <m/>
    <m/>
    <s v="NO TEASER ON ENVELOPE_x000a_ADDITIONAL INSERT-2ND LETTER"/>
    <x v="118"/>
    <s v="N"/>
    <s v="N"/>
    <m/>
    <s v="OCM"/>
    <n v="260"/>
    <d v="2019-11-15T00:00:00"/>
    <m/>
    <d v="2020-03-03T00:00:00"/>
    <m/>
    <m/>
    <n v="1114"/>
    <m/>
    <m/>
    <m/>
    <m/>
    <d v="2020-03-11T00:00:00"/>
    <n v="1114"/>
    <m/>
    <m/>
    <m/>
    <m/>
    <m/>
    <m/>
    <m/>
    <m/>
    <m/>
    <m/>
    <m/>
    <m/>
    <m/>
    <m/>
    <m/>
    <m/>
    <m/>
    <m/>
    <m/>
    <m/>
    <m/>
    <m/>
    <m/>
    <m/>
    <m/>
    <m/>
    <s v="2020-11"/>
    <m/>
    <s v="Drop Self"/>
    <m/>
    <m/>
    <n v="1114"/>
    <n v="1"/>
    <m/>
    <m/>
    <s v="1-JZKG6"/>
    <s v="N"/>
    <m/>
    <d v="2020-03-11T00:00:00"/>
    <s v="Waiting"/>
    <m/>
    <m/>
    <m/>
    <m/>
    <m/>
    <m/>
    <m/>
    <m/>
    <m/>
    <m/>
    <m/>
    <m/>
    <s v="N"/>
    <m/>
    <s v="Received"/>
    <s v="Committed Signed"/>
    <m/>
    <m/>
    <m/>
    <m/>
    <d v="2019-03-12T00:00:00"/>
    <n v="994"/>
    <s v="1-JZKFZ"/>
    <s v="S WC / Multi"/>
  </r>
  <r>
    <s v="BKOCH"/>
    <x v="46"/>
    <s v="Otterbein University"/>
    <s v="Resident Student Association"/>
    <n v="1920"/>
    <s v="Frames"/>
    <s v="MH1"/>
    <x v="1"/>
    <m/>
    <n v="0"/>
    <n v="511"/>
    <m/>
    <m/>
    <d v="2019-11-21T14:17:19"/>
    <m/>
    <x v="16"/>
    <d v="2020-04-10T00:00:00"/>
    <s v="Label"/>
    <m/>
    <s v="Build Components"/>
    <s v="Mail Services"/>
    <x v="198"/>
    <m/>
    <m/>
    <m/>
    <m/>
    <m/>
    <m/>
    <m/>
    <m/>
    <s v="S WC / Multi"/>
    <s v="OTT1R9DQBQ"/>
    <s v="N"/>
    <m/>
    <m/>
    <s v="AllSen"/>
    <s v="TEMPLATE LETTER"/>
    <x v="0"/>
    <s v="N"/>
    <m/>
    <m/>
    <m/>
    <m/>
    <x v="51"/>
    <s v="N"/>
    <s v="N"/>
    <m/>
    <s v="OCM"/>
    <n v="260"/>
    <d v="2019-11-12T00:00:00"/>
    <m/>
    <d v="2020-03-03T00:00:00"/>
    <m/>
    <m/>
    <n v="511"/>
    <m/>
    <m/>
    <m/>
    <m/>
    <d v="2020-03-11T00:00:00"/>
    <n v="511"/>
    <m/>
    <m/>
    <m/>
    <m/>
    <m/>
    <m/>
    <m/>
    <m/>
    <m/>
    <m/>
    <m/>
    <m/>
    <m/>
    <m/>
    <m/>
    <m/>
    <m/>
    <m/>
    <m/>
    <m/>
    <m/>
    <m/>
    <m/>
    <m/>
    <m/>
    <m/>
    <s v="2020-11"/>
    <m/>
    <s v="Drop Self"/>
    <m/>
    <m/>
    <n v="511"/>
    <n v="3"/>
    <s v="P59"/>
    <m/>
    <s v="1-JZKIA"/>
    <s v="N"/>
    <m/>
    <d v="2020-03-11T00:00:00"/>
    <s v="Waiting"/>
    <m/>
    <m/>
    <m/>
    <m/>
    <m/>
    <m/>
    <m/>
    <m/>
    <m/>
    <m/>
    <m/>
    <m/>
    <s v="N"/>
    <m/>
    <s v="Received"/>
    <s v="Committed Signed"/>
    <m/>
    <m/>
    <m/>
    <m/>
    <d v="2019-03-12T00:00:00"/>
    <n v="311"/>
    <s v="1-JZKI9"/>
    <s v="S WC / Multi"/>
  </r>
  <r>
    <s v="MFAIRLIE"/>
    <x v="47"/>
    <s v="Point Park University"/>
    <s v="University Honors Program"/>
    <n v="1920"/>
    <s v="Frames"/>
    <s v="AHL"/>
    <x v="1"/>
    <m/>
    <n v="0"/>
    <n v="877"/>
    <m/>
    <m/>
    <d v="2019-11-25T16:49:32"/>
    <m/>
    <x v="16"/>
    <d v="2020-04-10T00:00:00"/>
    <m/>
    <m/>
    <s v="Build Components"/>
    <s v="Mail Services"/>
    <x v="199"/>
    <m/>
    <m/>
    <m/>
    <m/>
    <m/>
    <m/>
    <m/>
    <m/>
    <s v="S Photo"/>
    <s v="PPC1D9DQBQ"/>
    <s v="N"/>
    <m/>
    <m/>
    <s v="GradSen"/>
    <s v="SPECIAL TEXT LETTER_x000a__x000a_Special Text:_x000a_-Salutation, change to: Family and Friends of Graduating Seniors_x000a__x000a_-1st paragraph, 1st sentence, change: &quot;For parents looking....&quot; to:_x000a__x000a_&quot;For family members and friends looking....&quot;_x000a__x000a_-2nd paragraph, 1st sentence, remove: &quot;last year&quot;_x000a__x000a_-3rd paragrph, 2nd sentence, change: &quot;their&quot; to &quot;his or her&quot;_x000a__x000a_-4th paragrph, 1st sentence, change: &quot;Parents, spouses, children and grandparents (and friends too)&quot;_x000a__x000a_Holiday letter Change &quot;... 100% satisfaction guarantee, if you are not...&quot; to &quot;... 100% satisfaction guarantee. If you are not...&quot; _x000a__x000a_-Above P.S. paragraph, add:_x000a__x000a_&quot;DiplomaDisplay graciously donates a portion of the proceeds from your order to defray costs of Honors Program programming and student travel.&quot;_x000a__x000a_Add doctoral degree frame to order form and web. Check prices before print."/>
    <x v="0"/>
    <s v="N"/>
    <s v="Use &quot;To the Family of:&quot;"/>
    <m/>
    <m/>
    <s v="Use &quot;To the Family of:&quot;"/>
    <x v="53"/>
    <s v="N"/>
    <s v="N"/>
    <m/>
    <s v="OCM"/>
    <n v="260"/>
    <d v="2019-11-12T00:00:00"/>
    <m/>
    <d v="2020-03-03T00:00:00"/>
    <m/>
    <m/>
    <n v="877"/>
    <m/>
    <m/>
    <m/>
    <m/>
    <d v="2020-03-11T00:00:00"/>
    <n v="877"/>
    <m/>
    <m/>
    <m/>
    <m/>
    <m/>
    <m/>
    <m/>
    <m/>
    <m/>
    <m/>
    <m/>
    <m/>
    <m/>
    <m/>
    <m/>
    <m/>
    <m/>
    <m/>
    <m/>
    <m/>
    <m/>
    <m/>
    <m/>
    <m/>
    <m/>
    <m/>
    <s v="2020-11"/>
    <m/>
    <s v="Drop Self"/>
    <m/>
    <m/>
    <n v="877"/>
    <n v="3"/>
    <m/>
    <m/>
    <s v="1-JZKIO"/>
    <s v="N"/>
    <m/>
    <d v="2020-03-11T00:00:00"/>
    <s v="Waiting"/>
    <m/>
    <m/>
    <m/>
    <m/>
    <m/>
    <m/>
    <m/>
    <m/>
    <m/>
    <m/>
    <m/>
    <m/>
    <s v="N"/>
    <m/>
    <s v="Received"/>
    <s v="Committed Signed"/>
    <m/>
    <m/>
    <m/>
    <m/>
    <d v="2019-03-12T00:00:00"/>
    <n v="897"/>
    <s v="1-JZKIN"/>
    <s v="S Photo"/>
  </r>
  <r>
    <s v="BKOCH"/>
    <x v="112"/>
    <s v="Southern Illinois University Edwardsville"/>
    <s v="Alumni Relations"/>
    <n v="1920"/>
    <s v="Frames"/>
    <s v="MH1"/>
    <x v="1"/>
    <m/>
    <n v="0"/>
    <n v="1570"/>
    <m/>
    <m/>
    <d v="2019-12-18T12:27:21"/>
    <m/>
    <x v="16"/>
    <d v="2020-04-17T00:00:00"/>
    <m/>
    <m/>
    <s v="Build Components"/>
    <s v="Mail Services"/>
    <x v="200"/>
    <m/>
    <m/>
    <m/>
    <m/>
    <m/>
    <m/>
    <m/>
    <m/>
    <s v="S Photo / Pen"/>
    <s v="SIE1R9DQBQ"/>
    <s v="N"/>
    <m/>
    <m/>
    <s v="GradSen"/>
    <s v="TEMPLATE LETTER"/>
    <x v="0"/>
    <s v="N"/>
    <m/>
    <m/>
    <m/>
    <s v="P-TEST"/>
    <x v="133"/>
    <s v="N"/>
    <s v="N"/>
    <m/>
    <s v="OCM"/>
    <n v="260"/>
    <d v="2019-11-13T00:00:00"/>
    <m/>
    <d v="2020-03-03T00:00:00"/>
    <m/>
    <m/>
    <n v="1570"/>
    <m/>
    <m/>
    <m/>
    <m/>
    <d v="2020-03-11T00:00:00"/>
    <n v="1570"/>
    <m/>
    <m/>
    <m/>
    <m/>
    <m/>
    <m/>
    <m/>
    <m/>
    <m/>
    <m/>
    <m/>
    <m/>
    <m/>
    <m/>
    <m/>
    <m/>
    <m/>
    <m/>
    <m/>
    <m/>
    <m/>
    <m/>
    <m/>
    <m/>
    <m/>
    <m/>
    <s v="2020-11"/>
    <m/>
    <s v="Drop Self"/>
    <m/>
    <m/>
    <n v="1570"/>
    <n v="2"/>
    <m/>
    <m/>
    <s v="1-JZKK7"/>
    <s v="N"/>
    <m/>
    <d v="2020-03-11T00:00:00"/>
    <s v="Waiting"/>
    <m/>
    <m/>
    <m/>
    <m/>
    <m/>
    <m/>
    <m/>
    <m/>
    <m/>
    <m/>
    <m/>
    <m/>
    <s v="N"/>
    <m/>
    <s v="Received"/>
    <s v="Committed Signed"/>
    <m/>
    <m/>
    <m/>
    <m/>
    <d v="2019-03-12T00:00:00"/>
    <n v="2088"/>
    <s v="1-JZKK6"/>
    <s v="S Photo / Pen"/>
  </r>
  <r>
    <s v="MZINK"/>
    <x v="114"/>
    <s v="Texas A&amp;M University"/>
    <s v="Residence Hall Staff Council"/>
    <n v="1920"/>
    <s v="Frames"/>
    <s v="MH1"/>
    <x v="1"/>
    <m/>
    <n v="0"/>
    <n v="17603"/>
    <m/>
    <m/>
    <d v="2019-12-10T12:53:57"/>
    <m/>
    <x v="16"/>
    <d v="2020-04-17T00:00:00"/>
    <s v="Insert"/>
    <m/>
    <s v="Build Components"/>
    <s v="Mail Services"/>
    <x v="201"/>
    <m/>
    <s v="Spring"/>
    <m/>
    <m/>
    <m/>
    <m/>
    <m/>
    <m/>
    <s v="S WC / Multi"/>
    <s v="TAM1D9DQBQ"/>
    <s v="N"/>
    <m/>
    <m/>
    <s v="GradBoth"/>
    <s v="SPECIAL TEXT LETTER_x000a__x000a_Special Text:_x000a__x000a_-Change phone # to: 979-845-2235_x000a__x000a_-Place in paragraph above p.s. statement on QHQ letter &amp; 2nd paragraph above p.s. statement on QQQ _x000a__x000a_&quot;If you have any questions or concerns with this program, please contact 979-845-4768 or RHSC-President@housing.tamu.edu&quot;"/>
    <x v="0"/>
    <m/>
    <m/>
    <m/>
    <m/>
    <m/>
    <x v="136"/>
    <s v="N"/>
    <s v="N"/>
    <m/>
    <s v="OCM"/>
    <n v="260"/>
    <d v="2019-11-13T00:00:00"/>
    <m/>
    <d v="2020-03-03T00:00:00"/>
    <m/>
    <m/>
    <n v="17603"/>
    <m/>
    <m/>
    <m/>
    <m/>
    <d v="2020-03-11T00:00:00"/>
    <n v="17603"/>
    <m/>
    <m/>
    <m/>
    <m/>
    <m/>
    <m/>
    <m/>
    <m/>
    <m/>
    <m/>
    <m/>
    <m/>
    <m/>
    <m/>
    <m/>
    <m/>
    <m/>
    <m/>
    <m/>
    <m/>
    <m/>
    <m/>
    <m/>
    <m/>
    <m/>
    <m/>
    <s v="2020-11"/>
    <m/>
    <s v="Drop Self"/>
    <m/>
    <m/>
    <n v="17603"/>
    <n v="1"/>
    <m/>
    <m/>
    <s v="1-JZKL6"/>
    <s v="N"/>
    <m/>
    <d v="2020-03-11T00:00:00"/>
    <s v="Waiting"/>
    <m/>
    <m/>
    <m/>
    <m/>
    <m/>
    <m/>
    <m/>
    <m/>
    <m/>
    <m/>
    <m/>
    <m/>
    <s v="N"/>
    <m/>
    <s v="Received"/>
    <s v="Committed Signed"/>
    <m/>
    <m/>
    <m/>
    <m/>
    <d v="2019-03-12T00:00:00"/>
    <n v="16153"/>
    <s v="1-JZKL5"/>
    <s v="S WC / Multi"/>
  </r>
  <r>
    <s v="MZINK"/>
    <x v="103"/>
    <s v="University of Illinois at Urbana-Champaign"/>
    <s v="Unendorsed"/>
    <n v="1920"/>
    <s v="Frames"/>
    <s v="MH1"/>
    <x v="1"/>
    <m/>
    <n v="0"/>
    <n v="2789"/>
    <m/>
    <m/>
    <d v="2019-11-21T14:11:34"/>
    <m/>
    <x v="16"/>
    <d v="2020-04-24T00:00:00"/>
    <s v="Label"/>
    <m/>
    <s v="Build Components"/>
    <s v="Mail Services"/>
    <x v="202"/>
    <m/>
    <m/>
    <m/>
    <m/>
    <m/>
    <m/>
    <m/>
    <m/>
    <s v="S WC / Multi"/>
    <s v="UIL1R9DQBQ"/>
    <s v="Y"/>
    <m/>
    <m/>
    <s v="AllSen"/>
    <s v="Unendorsed_x000a_"/>
    <x v="0"/>
    <s v="N"/>
    <s v="OP# 0009"/>
    <m/>
    <m/>
    <m/>
    <x v="122"/>
    <s v="N"/>
    <s v="N"/>
    <m/>
    <s v="OCM"/>
    <n v="260"/>
    <d v="2019-11-12T00:00:00"/>
    <m/>
    <d v="2020-03-03T00:00:00"/>
    <m/>
    <m/>
    <n v="2789"/>
    <m/>
    <m/>
    <m/>
    <m/>
    <d v="2020-03-11T00:00:00"/>
    <n v="2789"/>
    <m/>
    <m/>
    <m/>
    <m/>
    <m/>
    <m/>
    <m/>
    <m/>
    <m/>
    <m/>
    <m/>
    <m/>
    <m/>
    <m/>
    <m/>
    <m/>
    <m/>
    <m/>
    <m/>
    <m/>
    <m/>
    <m/>
    <m/>
    <m/>
    <m/>
    <m/>
    <s v="2020-11"/>
    <m/>
    <s v="Drop Self"/>
    <m/>
    <m/>
    <n v="2789"/>
    <n v="2"/>
    <s v="P54"/>
    <m/>
    <s v="1-JZKN3"/>
    <s v="N"/>
    <m/>
    <d v="2020-03-11T00:00:00"/>
    <s v="Waiting"/>
    <m/>
    <m/>
    <m/>
    <m/>
    <m/>
    <m/>
    <m/>
    <m/>
    <m/>
    <m/>
    <m/>
    <m/>
    <s v="N"/>
    <m/>
    <m/>
    <m/>
    <m/>
    <m/>
    <m/>
    <m/>
    <d v="2019-03-12T00:00:00"/>
    <n v="2789"/>
    <s v="1-JZKN2"/>
    <s v="S WC / Multi"/>
  </r>
  <r>
    <s v="MFAIRLIE"/>
    <x v="63"/>
    <s v="University of West Alabama"/>
    <s v="Residence Life"/>
    <n v="1920"/>
    <s v="Frames"/>
    <s v="AHL"/>
    <x v="1"/>
    <m/>
    <n v="0"/>
    <n v="781"/>
    <m/>
    <m/>
    <d v="2019-12-17T10:00:18"/>
    <m/>
    <x v="16"/>
    <d v="2020-04-17T00:00:00"/>
    <m/>
    <m/>
    <s v="Build Components"/>
    <s v="Mail Services"/>
    <x v="203"/>
    <m/>
    <m/>
    <m/>
    <m/>
    <m/>
    <m/>
    <m/>
    <m/>
    <s v="S UFrames"/>
    <s v="WAL1R9DQBQ"/>
    <s v="N"/>
    <m/>
    <m/>
    <s v="AllSen"/>
    <s v="SPECIAL TEXT LETTER_x000a__x000a_Insert the following text as a new left justified paragraph after the &quot;Each frame…full refund&quot; indented paragraph._x000a__x000a_Undergraduates will receive their diplomas at the Commencement Exercise. Graduate students will receive their diploma after exiting stage for ZAP photos. Diplomas will be placed in a diploma cover; however, any reprints of diplomas will not have a cover. Additional diploma covers may be ordered through the UWA Bookstore."/>
    <x v="0"/>
    <s v="N"/>
    <m/>
    <m/>
    <m/>
    <m/>
    <x v="78"/>
    <m/>
    <s v="N"/>
    <m/>
    <s v="OCM"/>
    <n v="260"/>
    <d v="2019-11-12T00:00:00"/>
    <m/>
    <d v="2020-03-03T00:00:00"/>
    <m/>
    <m/>
    <n v="781"/>
    <m/>
    <m/>
    <m/>
    <m/>
    <d v="2020-03-11T00:00:00"/>
    <n v="781"/>
    <m/>
    <m/>
    <m/>
    <m/>
    <m/>
    <m/>
    <m/>
    <m/>
    <m/>
    <m/>
    <m/>
    <m/>
    <m/>
    <m/>
    <m/>
    <m/>
    <m/>
    <m/>
    <m/>
    <m/>
    <m/>
    <m/>
    <m/>
    <m/>
    <m/>
    <m/>
    <s v="2020-11"/>
    <m/>
    <s v="Drop Self"/>
    <m/>
    <m/>
    <n v="781"/>
    <n v="5"/>
    <m/>
    <m/>
    <s v="1-JZKPY"/>
    <s v="N"/>
    <m/>
    <d v="2020-03-11T00:00:00"/>
    <s v="Waiting"/>
    <m/>
    <m/>
    <m/>
    <m/>
    <m/>
    <m/>
    <m/>
    <m/>
    <m/>
    <m/>
    <m/>
    <m/>
    <s v="N"/>
    <m/>
    <s v="Received"/>
    <s v="Committed Signed"/>
    <m/>
    <m/>
    <m/>
    <m/>
    <d v="2019-03-12T00:00:00"/>
    <n v="781"/>
    <s v="1-JZKPX"/>
    <s v="S UFrames"/>
  </r>
  <r>
    <s v="RSCHAEFFER"/>
    <x v="53"/>
    <s v="Wright State University"/>
    <s v="Office of Alumni Relations"/>
    <n v="1920"/>
    <s v="Frames"/>
    <s v="MH1"/>
    <x v="1"/>
    <m/>
    <n v="0"/>
    <n v="397"/>
    <m/>
    <m/>
    <d v="2019-11-25T15:45:34"/>
    <m/>
    <x v="16"/>
    <d v="2020-04-10T00:00:00"/>
    <s v="Label"/>
    <s v="missed coding - QQQ at SMP"/>
    <s v="Build Components"/>
    <s v="Mail Services"/>
    <x v="204"/>
    <m/>
    <s v="None"/>
    <m/>
    <m/>
    <m/>
    <m/>
    <m/>
    <m/>
    <s v="S WC / Multi"/>
    <s v="WRI1S9DQBQ"/>
    <s v="N"/>
    <m/>
    <m/>
    <s v="GradSen"/>
    <s v="TEMPLATE LETTER_x000a_For Ugrad letter: Use To the Family of:_x000a_Special Pricing"/>
    <x v="0"/>
    <s v="N"/>
    <s v="Use &quot;To the Family of:&quot;"/>
    <m/>
    <m/>
    <s v="Use &quot;To the Family of:&quot;"/>
    <x v="62"/>
    <s v="N"/>
    <s v="N"/>
    <m/>
    <s v="OCM"/>
    <n v="260"/>
    <d v="2019-11-12T00:00:00"/>
    <m/>
    <d v="2020-03-03T00:00:00"/>
    <m/>
    <m/>
    <n v="397"/>
    <m/>
    <m/>
    <m/>
    <m/>
    <d v="2020-03-11T00:00:00"/>
    <n v="397"/>
    <m/>
    <m/>
    <m/>
    <m/>
    <m/>
    <m/>
    <m/>
    <m/>
    <m/>
    <m/>
    <m/>
    <m/>
    <m/>
    <m/>
    <m/>
    <m/>
    <m/>
    <m/>
    <m/>
    <m/>
    <m/>
    <m/>
    <m/>
    <m/>
    <m/>
    <m/>
    <s v="2020-11"/>
    <m/>
    <s v="Drop Self"/>
    <m/>
    <m/>
    <n v="397"/>
    <n v="2"/>
    <s v="P59"/>
    <m/>
    <s v="1-JZKRO"/>
    <s v="N"/>
    <m/>
    <d v="2020-03-11T00:00:00"/>
    <s v="Waiting"/>
    <m/>
    <m/>
    <m/>
    <m/>
    <m/>
    <m/>
    <m/>
    <m/>
    <m/>
    <m/>
    <m/>
    <m/>
    <s v="N"/>
    <m/>
    <s v="Received"/>
    <s v="Committed Signed"/>
    <s v="CommittedSigned"/>
    <m/>
    <m/>
    <m/>
    <d v="2019-03-12T00:00:00"/>
    <n v="399"/>
    <s v="1-JZKRN"/>
    <s v="S WC / Multi"/>
  </r>
  <r>
    <s v="RSCHAEFFER"/>
    <x v="53"/>
    <s v="Wright State University"/>
    <s v="Office of Alumni Relations"/>
    <n v="1920"/>
    <s v="Frames"/>
    <s v="MH1"/>
    <x v="1"/>
    <m/>
    <n v="0"/>
    <n v="366"/>
    <m/>
    <m/>
    <d v="2019-11-25T15:45:53"/>
    <m/>
    <x v="16"/>
    <d v="2020-04-10T00:00:00"/>
    <s v="Label"/>
    <s v="missed coding - QQQ at SMP"/>
    <s v="Build Components"/>
    <s v="Mail Services"/>
    <x v="205"/>
    <m/>
    <s v="None"/>
    <m/>
    <m/>
    <m/>
    <m/>
    <m/>
    <m/>
    <s v="S WC / Multi"/>
    <s v="WRI1S9DQBQ"/>
    <s v="N"/>
    <m/>
    <m/>
    <s v="GradGrads"/>
    <s v="TEMPLATE LETTER_x000a_For Ugrad letter: Use To the Family of:_x000a_Special Pricing"/>
    <x v="0"/>
    <s v="N"/>
    <m/>
    <m/>
    <m/>
    <m/>
    <x v="63"/>
    <s v="N"/>
    <s v="N"/>
    <m/>
    <s v="OCM"/>
    <n v="260"/>
    <d v="2019-11-12T00:00:00"/>
    <m/>
    <d v="2020-03-03T00:00:00"/>
    <m/>
    <m/>
    <n v="366"/>
    <m/>
    <m/>
    <m/>
    <m/>
    <d v="2020-03-11T00:00:00"/>
    <n v="366"/>
    <m/>
    <m/>
    <m/>
    <m/>
    <m/>
    <m/>
    <m/>
    <m/>
    <m/>
    <m/>
    <m/>
    <m/>
    <m/>
    <m/>
    <m/>
    <m/>
    <m/>
    <m/>
    <m/>
    <m/>
    <m/>
    <m/>
    <m/>
    <m/>
    <m/>
    <m/>
    <s v="2020-11"/>
    <m/>
    <s v="Drop Self"/>
    <m/>
    <m/>
    <n v="366"/>
    <n v="2"/>
    <s v="P63"/>
    <m/>
    <s v="1-JZKRU"/>
    <s v="N"/>
    <m/>
    <d v="2020-03-11T00:00:00"/>
    <s v="Waiting"/>
    <m/>
    <m/>
    <m/>
    <m/>
    <m/>
    <m/>
    <m/>
    <m/>
    <m/>
    <m/>
    <m/>
    <m/>
    <s v="N"/>
    <m/>
    <s v="Received"/>
    <s v="Committed Signed"/>
    <s v="CommittedSigned"/>
    <m/>
    <m/>
    <m/>
    <d v="2019-03-12T00:00:00"/>
    <n v="54"/>
    <s v="1-JZKRN"/>
    <s v="S WC / Multi"/>
  </r>
  <r>
    <s v="BKOCH"/>
    <x v="71"/>
    <s v="The University of Toledo"/>
    <s v="Alumni Association"/>
    <n v="1920"/>
    <s v="Frames"/>
    <s v="MH1"/>
    <x v="1"/>
    <m/>
    <n v="0"/>
    <n v="3000"/>
    <m/>
    <m/>
    <d v="2019-11-21T14:40:08"/>
    <m/>
    <x v="16"/>
    <d v="2020-04-17T00:00:00"/>
    <s v="Exit - Ship"/>
    <m/>
    <s v="Build Components"/>
    <s v="Mail Services"/>
    <x v="206"/>
    <m/>
    <s v="None"/>
    <m/>
    <m/>
    <m/>
    <m/>
    <m/>
    <m/>
    <s v="S Photo / Pen"/>
    <s v="UTO7D9DQBQ"/>
    <s v="N"/>
    <m/>
    <m/>
    <s v="GradSen"/>
    <s v="MTT WITHOUT STAMPS_x000a_TEMPLATE LETTER_x000a_NO TEASER ON ENVELOPE"/>
    <x v="1"/>
    <s v="N"/>
    <s v="MTT WITHOUT STAMPS_x000a_NO TEASER ON ENVELOPE_x000a_"/>
    <m/>
    <m/>
    <s v="MTT WITHOUT STAMPS_x000a_NO TEASER ON ENVELOPE"/>
    <x v="87"/>
    <s v="N"/>
    <s v="N"/>
    <m/>
    <m/>
    <n v="270"/>
    <d v="2019-11-12T00:00:00"/>
    <m/>
    <m/>
    <m/>
    <m/>
    <m/>
    <d v="2020-03-08T00:00:00"/>
    <n v="3000"/>
    <m/>
    <m/>
    <m/>
    <m/>
    <m/>
    <m/>
    <m/>
    <m/>
    <m/>
    <m/>
    <m/>
    <m/>
    <m/>
    <m/>
    <m/>
    <m/>
    <m/>
    <m/>
    <d v="2020-03-27T00:00:00"/>
    <n v="3000"/>
    <m/>
    <m/>
    <m/>
    <m/>
    <m/>
    <m/>
    <m/>
    <m/>
    <m/>
    <m/>
    <s v="2020-11"/>
    <d v="2020-03-13T00:00:00"/>
    <s v="Drop Self"/>
    <m/>
    <m/>
    <n v="3000"/>
    <n v="2"/>
    <s v="P51"/>
    <m/>
    <s v="1-JZKPK"/>
    <s v="N"/>
    <m/>
    <d v="2020-03-27T00:00:00"/>
    <s v="MTT"/>
    <m/>
    <m/>
    <m/>
    <m/>
    <m/>
    <m/>
    <m/>
    <m/>
    <m/>
    <m/>
    <m/>
    <m/>
    <s v="N"/>
    <m/>
    <s v="Sent"/>
    <m/>
    <m/>
    <m/>
    <m/>
    <m/>
    <d v="2019-03-22T00:00:00"/>
    <n v="3000"/>
    <s v="1-JZKPJ"/>
    <s v="S Photo / Pen"/>
  </r>
  <r>
    <s v="AANTHONY"/>
    <x v="102"/>
    <s v="Saint Louis University"/>
    <s v="Student Alumni Ambassadors"/>
    <n v="1920"/>
    <s v="Frames"/>
    <s v="AHL"/>
    <x v="1"/>
    <m/>
    <n v="0"/>
    <n v="1300"/>
    <m/>
    <m/>
    <d v="2019-12-17T15:54:48"/>
    <m/>
    <x v="16"/>
    <d v="2020-05-01T00:00:00"/>
    <m/>
    <m/>
    <s v="Build Components"/>
    <s v="Mail Services"/>
    <x v="207"/>
    <m/>
    <m/>
    <m/>
    <m/>
    <m/>
    <m/>
    <m/>
    <m/>
    <s v="S Photo / Pen"/>
    <s v="STL1R9DQBQ"/>
    <s v="N"/>
    <m/>
    <m/>
    <s v="GradSen"/>
    <s v="SPECIAL TEXT LETTER_x000a__x000a_Special Text:_x000a_-4th paragraph, Last sentence should read:_x000a__x000a_&quot;Students Today, Alumni Tomorrow (STAT) are also able to provide multiple scholarships to Saint Louis University students from the sales made on this program."/>
    <x v="0"/>
    <s v="N"/>
    <m/>
    <m/>
    <m/>
    <s v="P-TEST"/>
    <x v="121"/>
    <s v="N"/>
    <s v="N"/>
    <m/>
    <s v="OCM"/>
    <n v="260"/>
    <d v="2019-11-13T00:00:00"/>
    <m/>
    <d v="2020-03-10T00:00:00"/>
    <m/>
    <m/>
    <n v="1300"/>
    <m/>
    <m/>
    <m/>
    <m/>
    <d v="2020-03-17T00:00:00"/>
    <n v="1300"/>
    <m/>
    <m/>
    <m/>
    <m/>
    <m/>
    <m/>
    <m/>
    <m/>
    <m/>
    <m/>
    <m/>
    <m/>
    <m/>
    <m/>
    <m/>
    <m/>
    <m/>
    <m/>
    <m/>
    <m/>
    <m/>
    <m/>
    <m/>
    <m/>
    <m/>
    <m/>
    <s v="2020-12"/>
    <m/>
    <s v="Drop Self"/>
    <m/>
    <m/>
    <n v="1300"/>
    <n v="2"/>
    <m/>
    <m/>
    <s v="1-JZKKZ"/>
    <s v="N"/>
    <m/>
    <d v="2020-03-17T00:00:00"/>
    <s v="Waiting"/>
    <m/>
    <m/>
    <m/>
    <m/>
    <m/>
    <m/>
    <m/>
    <m/>
    <m/>
    <m/>
    <m/>
    <m/>
    <s v="N"/>
    <m/>
    <s v="Sent"/>
    <m/>
    <m/>
    <m/>
    <m/>
    <m/>
    <m/>
    <m/>
    <s v="1-JZKKY"/>
    <s v="1-4 Control S19"/>
  </r>
  <r>
    <s v="MZINK"/>
    <x v="91"/>
    <s v="Appalachian State University"/>
    <s v="Appalachian Alumni Association"/>
    <n v="1920"/>
    <s v="Frames"/>
    <s v="MH1"/>
    <x v="1"/>
    <m/>
    <n v="0"/>
    <n v="4701"/>
    <m/>
    <m/>
    <d v="2019-12-18T16:39:10"/>
    <m/>
    <x v="16"/>
    <d v="2020-04-24T00:00:00"/>
    <m/>
    <m/>
    <s v="Build Components"/>
    <s v="Mail Services"/>
    <x v="208"/>
    <m/>
    <m/>
    <m/>
    <m/>
    <m/>
    <m/>
    <m/>
    <m/>
    <s v="S WC / Multi"/>
    <s v="APP1R9DQBQ"/>
    <s v="N"/>
    <m/>
    <m/>
    <s v="AllSen"/>
    <s v="TEMPLATE LETTER"/>
    <x v="0"/>
    <s v="N"/>
    <m/>
    <m/>
    <m/>
    <s v="P-TEST"/>
    <x v="109"/>
    <s v="N"/>
    <s v="N"/>
    <m/>
    <s v="OCM"/>
    <n v="260"/>
    <d v="2019-11-11T00:00:00"/>
    <m/>
    <d v="2020-03-11T00:00:00"/>
    <m/>
    <m/>
    <n v="4701"/>
    <m/>
    <m/>
    <m/>
    <m/>
    <d v="2020-03-18T00:00:00"/>
    <n v="4701"/>
    <m/>
    <m/>
    <m/>
    <m/>
    <m/>
    <m/>
    <m/>
    <m/>
    <m/>
    <m/>
    <m/>
    <m/>
    <m/>
    <m/>
    <m/>
    <m/>
    <m/>
    <m/>
    <m/>
    <m/>
    <m/>
    <m/>
    <m/>
    <m/>
    <m/>
    <m/>
    <s v="2020-12"/>
    <m/>
    <s v="Drop Self"/>
    <m/>
    <m/>
    <n v="4701"/>
    <n v="1"/>
    <m/>
    <m/>
    <s v="1-JZK7T"/>
    <s v="N"/>
    <m/>
    <d v="2020-03-18T00:00:00"/>
    <s v="Waiting"/>
    <m/>
    <m/>
    <m/>
    <m/>
    <m/>
    <m/>
    <m/>
    <m/>
    <m/>
    <m/>
    <m/>
    <m/>
    <s v="N"/>
    <m/>
    <s v="Received"/>
    <s v="Committed Signed"/>
    <m/>
    <m/>
    <m/>
    <m/>
    <d v="2019-03-19T00:00:00"/>
    <n v="754"/>
    <s v="1-JZK7S"/>
    <s v="1-4 Control S19"/>
  </r>
  <r>
    <s v="MZINK"/>
    <x v="91"/>
    <s v="Appalachian State University"/>
    <s v="Appalachian Alumni Association"/>
    <n v="1920"/>
    <s v="Frames"/>
    <s v="MH1"/>
    <x v="1"/>
    <m/>
    <n v="0"/>
    <n v="400"/>
    <m/>
    <m/>
    <d v="2019-12-18T16:39:14"/>
    <m/>
    <x v="16"/>
    <d v="2020-04-24T00:00:00"/>
    <m/>
    <m/>
    <s v="Build Components"/>
    <s v="Mail Services"/>
    <x v="209"/>
    <m/>
    <m/>
    <m/>
    <m/>
    <m/>
    <m/>
    <m/>
    <m/>
    <s v="S WC / Multi"/>
    <s v="APP1R9DQBQ"/>
    <s v="N"/>
    <m/>
    <m/>
    <s v="AllGrads"/>
    <s v="TEMPLATE LETTER"/>
    <x v="0"/>
    <s v="N"/>
    <s v="Grad mailing for B drop only per SH"/>
    <m/>
    <m/>
    <s v="P-TEST Grad mailing for B drop only per SH"/>
    <x v="97"/>
    <s v="N"/>
    <s v="N"/>
    <m/>
    <s v="OCM"/>
    <n v="260"/>
    <d v="2019-11-11T00:00:00"/>
    <m/>
    <d v="2020-03-11T00:00:00"/>
    <m/>
    <m/>
    <n v="400"/>
    <m/>
    <m/>
    <m/>
    <m/>
    <d v="2020-03-18T00:00:00"/>
    <n v="400"/>
    <m/>
    <m/>
    <m/>
    <m/>
    <m/>
    <m/>
    <m/>
    <m/>
    <m/>
    <m/>
    <m/>
    <m/>
    <m/>
    <m/>
    <m/>
    <m/>
    <m/>
    <m/>
    <m/>
    <m/>
    <m/>
    <m/>
    <m/>
    <m/>
    <m/>
    <m/>
    <s v="2020-12"/>
    <m/>
    <s v="Drop Self"/>
    <m/>
    <m/>
    <n v="400"/>
    <n v="1"/>
    <m/>
    <m/>
    <s v="1-K67PM"/>
    <s v="N"/>
    <m/>
    <d v="2020-03-18T00:00:00"/>
    <s v="Waiting"/>
    <m/>
    <m/>
    <m/>
    <m/>
    <m/>
    <m/>
    <m/>
    <m/>
    <m/>
    <m/>
    <m/>
    <m/>
    <s v="N"/>
    <m/>
    <s v="Received"/>
    <s v="Committed Signed"/>
    <m/>
    <m/>
    <m/>
    <m/>
    <m/>
    <m/>
    <s v="1-JZK7S"/>
    <s v="1-4 Control S19"/>
  </r>
  <r>
    <s v="BKOCH"/>
    <x v="56"/>
    <s v="Auburn University"/>
    <s v="Unendorsed"/>
    <n v="1920"/>
    <s v="Frames"/>
    <s v="MH1"/>
    <x v="1"/>
    <m/>
    <n v="0"/>
    <n v="516"/>
    <m/>
    <m/>
    <d v="2019-11-21T14:29:17"/>
    <m/>
    <x v="16"/>
    <d v="2020-04-17T00:00:00"/>
    <s v="Label"/>
    <m/>
    <s v="Build Components"/>
    <s v="Mail Services"/>
    <x v="210"/>
    <m/>
    <m/>
    <m/>
    <m/>
    <m/>
    <m/>
    <m/>
    <m/>
    <s v="S WC / Multi"/>
    <s v="AUB1W9DQBQ"/>
    <s v="Y"/>
    <m/>
    <m/>
    <s v="AllSen"/>
    <s v="Unendorsed"/>
    <x v="0"/>
    <s v="N"/>
    <m/>
    <m/>
    <m/>
    <m/>
    <x v="66"/>
    <s v="N"/>
    <s v="N"/>
    <m/>
    <s v="OCM"/>
    <n v="260"/>
    <d v="2019-11-11T00:00:00"/>
    <m/>
    <d v="2020-03-11T00:00:00"/>
    <m/>
    <m/>
    <n v="516"/>
    <m/>
    <m/>
    <m/>
    <m/>
    <d v="2020-03-18T00:00:00"/>
    <n v="516"/>
    <m/>
    <m/>
    <m/>
    <m/>
    <m/>
    <m/>
    <m/>
    <m/>
    <m/>
    <m/>
    <m/>
    <m/>
    <m/>
    <m/>
    <m/>
    <m/>
    <m/>
    <m/>
    <m/>
    <m/>
    <m/>
    <m/>
    <m/>
    <m/>
    <m/>
    <m/>
    <s v="2020-12"/>
    <m/>
    <s v="Drop Self"/>
    <m/>
    <m/>
    <n v="516"/>
    <n v="4"/>
    <s v="P#65  2 Trays"/>
    <m/>
    <s v="1-JZK80"/>
    <s v="N"/>
    <m/>
    <d v="2020-03-18T00:00:00"/>
    <s v="Waiting"/>
    <m/>
    <m/>
    <m/>
    <m/>
    <m/>
    <m/>
    <m/>
    <m/>
    <m/>
    <m/>
    <m/>
    <m/>
    <s v="N"/>
    <m/>
    <m/>
    <m/>
    <m/>
    <m/>
    <m/>
    <m/>
    <d v="2019-03-19T00:00:00"/>
    <n v="514"/>
    <s v="1-JZK7Z"/>
    <s v="S WC / Multi"/>
  </r>
  <r>
    <s v="RSCHAEFFER"/>
    <x v="92"/>
    <s v="Bradley University"/>
    <s v="Alpha Phi Omega"/>
    <n v="1920"/>
    <s v="Frames"/>
    <s v="MH1"/>
    <x v="1"/>
    <m/>
    <n v="0"/>
    <n v="960"/>
    <m/>
    <m/>
    <d v="2019-11-26T16:42:24"/>
    <m/>
    <x v="16"/>
    <d v="2020-05-01T00:00:00"/>
    <s v="Label"/>
    <m/>
    <s v="Build Components"/>
    <s v="Mail Services"/>
    <x v="211"/>
    <m/>
    <m/>
    <m/>
    <m/>
    <m/>
    <m/>
    <m/>
    <m/>
    <s v="S Photo / Pen"/>
    <s v="BRD1R9DQBQ"/>
    <s v="N"/>
    <m/>
    <m/>
    <s v="GradSen"/>
    <s v="SPECIAL TEXT LETTER_x000a__x000a_Special Text:_x000a_-Holiday Letter - underneath the order options, please add:_x000a__x000a_&quot;Alpha Phi Omega is a Co-ed Service Fraternity on the Bradley University Campus.  APO works with various Community Service activities such as Charity Water, Red Cross Blood Drive, and The Neighborhood House.&quot;_x000a__x000a_-Spring Letter - underneath the &quot;1 and 2&quot;, please add:_x000a__x000a_&quot;Alpha Phi Omega is a Co-ed Service Fraternity on the Bradley University Campus.  APO works with various Community Service activities such as Charity Water, Red Cross Blood Drive, Cub Scouts and The Neighborhood House.&quot;"/>
    <x v="0"/>
    <s v="N"/>
    <m/>
    <m/>
    <m/>
    <m/>
    <x v="110"/>
    <m/>
    <s v="N"/>
    <m/>
    <s v="OCM"/>
    <n v="260"/>
    <d v="2019-11-11T00:00:00"/>
    <m/>
    <d v="2020-03-11T00:00:00"/>
    <m/>
    <m/>
    <n v="960"/>
    <m/>
    <m/>
    <m/>
    <m/>
    <d v="2020-03-18T00:00:00"/>
    <n v="960"/>
    <m/>
    <m/>
    <m/>
    <m/>
    <m/>
    <m/>
    <m/>
    <m/>
    <m/>
    <m/>
    <m/>
    <m/>
    <m/>
    <m/>
    <m/>
    <m/>
    <m/>
    <m/>
    <m/>
    <m/>
    <m/>
    <m/>
    <m/>
    <m/>
    <m/>
    <m/>
    <s v="2020-12"/>
    <m/>
    <s v="Drop Self"/>
    <m/>
    <m/>
    <n v="960"/>
    <n v="2"/>
    <s v="P51"/>
    <m/>
    <s v="1-JZK8E"/>
    <s v="N"/>
    <m/>
    <d v="2020-03-18T00:00:00"/>
    <s v="Waiting"/>
    <m/>
    <m/>
    <m/>
    <m/>
    <m/>
    <m/>
    <m/>
    <m/>
    <m/>
    <m/>
    <m/>
    <m/>
    <s v="N"/>
    <m/>
    <s v="Received"/>
    <m/>
    <m/>
    <m/>
    <m/>
    <m/>
    <d v="2019-04-04T00:00:00"/>
    <n v="960"/>
    <s v="1-JZK8D"/>
    <s v="S Photo / Pen"/>
  </r>
  <r>
    <s v="CSCOTT"/>
    <x v="33"/>
    <s v="William &amp; Mary"/>
    <s v="Alumni Association"/>
    <n v="1920"/>
    <s v="Frames"/>
    <s v="TTS"/>
    <x v="1"/>
    <m/>
    <n v="0"/>
    <n v="1393"/>
    <m/>
    <m/>
    <d v="2019-11-15T09:43:36"/>
    <m/>
    <x v="16"/>
    <d v="2020-04-24T00:00:00"/>
    <m/>
    <m/>
    <s v="Build Components"/>
    <s v="Mail Services"/>
    <x v="212"/>
    <m/>
    <m/>
    <m/>
    <m/>
    <m/>
    <m/>
    <m/>
    <m/>
    <s v="S WC / Multi"/>
    <s v="CWM1W9DQBQ"/>
    <s v="N"/>
    <m/>
    <m/>
    <s v="GradSen"/>
    <s v="SPECIAL TEXT LETTER_x000a__x000a_Special Text:_x000a_-Add above P.S. statement:_x000a__x000a_&quot;New this year: the William &amp; Mary Law School Premier Frame, featuring a professional photograph of the Marshall-Wythe statues.&quot;_x000a__x000a_Letter and brochure_x000a_-School name  &quot;William &amp; Mary&quot; not &quot;The College of William &amp; Mary&quot;_x000a__x000a_Marshall-Wythe statues.&quot;- Lower case &quot;s&quot;_x000a__x000a_-Logo will also need to change on the brochure to match the 1819 Holiday Letter logo. Actual frame products keep shield logo so those photos are fine, just the main logo above the &quot;William &amp; Mary DiplomaDisplay®&quot; will need to be updated"/>
    <x v="0"/>
    <s v="N"/>
    <m/>
    <m/>
    <m/>
    <s v="P-TEST"/>
    <x v="37"/>
    <m/>
    <s v="N"/>
    <m/>
    <s v="OCM"/>
    <n v="260"/>
    <d v="2019-11-12T00:00:00"/>
    <m/>
    <d v="2020-03-11T00:00:00"/>
    <m/>
    <m/>
    <n v="1393"/>
    <m/>
    <m/>
    <m/>
    <m/>
    <d v="2020-03-18T00:00:00"/>
    <n v="1393"/>
    <m/>
    <m/>
    <m/>
    <m/>
    <m/>
    <m/>
    <m/>
    <m/>
    <m/>
    <m/>
    <m/>
    <m/>
    <m/>
    <m/>
    <m/>
    <m/>
    <m/>
    <m/>
    <m/>
    <m/>
    <m/>
    <m/>
    <m/>
    <m/>
    <m/>
    <m/>
    <s v="2020-12"/>
    <m/>
    <s v="Drop Self"/>
    <m/>
    <m/>
    <n v="1393"/>
    <n v="1"/>
    <m/>
    <m/>
    <s v="1-JZKAU"/>
    <s v="N"/>
    <m/>
    <d v="2020-03-18T00:00:00"/>
    <s v="Waiting"/>
    <m/>
    <m/>
    <m/>
    <m/>
    <m/>
    <m/>
    <m/>
    <m/>
    <m/>
    <m/>
    <m/>
    <m/>
    <s v="N"/>
    <m/>
    <s v="Received"/>
    <s v="Committed Signed"/>
    <s v="CommittedSigned"/>
    <m/>
    <m/>
    <m/>
    <d v="2019-03-19T00:00:00"/>
    <n v="496"/>
    <s v="1-JZKAT"/>
    <s v="1-4 Control S19"/>
  </r>
  <r>
    <s v="CSCOTT"/>
    <x v="33"/>
    <s v="William &amp; Mary"/>
    <s v="Alumni Association"/>
    <n v="1920"/>
    <s v="Frames"/>
    <s v="TTS"/>
    <x v="1"/>
    <m/>
    <n v="0"/>
    <n v="430"/>
    <m/>
    <m/>
    <d v="2019-11-15T09:43:39"/>
    <m/>
    <x v="16"/>
    <d v="2020-04-24T00:00:00"/>
    <m/>
    <m/>
    <s v="Build Components"/>
    <s v="Mail Services"/>
    <x v="213"/>
    <m/>
    <m/>
    <m/>
    <m/>
    <m/>
    <m/>
    <m/>
    <m/>
    <s v="S WC / Multi"/>
    <s v="CWM1W9DQBQ"/>
    <s v="N"/>
    <m/>
    <m/>
    <s v="GradGrads"/>
    <s v="SPECIAL TEXT LETTER_x000a__x000a_Special Text:_x000a_-Add above P.S. statement:_x000a__x000a_&quot;New this year: the William &amp; Mary Law School Premier Frame, featuring a professional photograph of the Marshall-Wythe statues.&quot;_x000a__x000a_Letter and brochure_x000a_-School name  &quot;William &amp; Mary&quot; not &quot;The College of William &amp; Mary&quot;_x000a__x000a_Marshall-Wythe statues.&quot;- Lower case &quot;s&quot;_x000a__x000a_-Logo will also need to change on the brochure to match the 1819 Holiday Letter logo. Actual frame products keep shield logo so those photos are fine, just the main logo above the &quot;William &amp; Mary DiplomaDisplay®&quot; will need to be updated"/>
    <x v="0"/>
    <s v="N"/>
    <m/>
    <m/>
    <m/>
    <s v="P-TEST"/>
    <x v="38"/>
    <m/>
    <s v="N"/>
    <m/>
    <s v="OCM"/>
    <n v="260"/>
    <d v="2019-11-12T00:00:00"/>
    <m/>
    <d v="2020-03-11T00:00:00"/>
    <m/>
    <m/>
    <n v="430"/>
    <m/>
    <m/>
    <m/>
    <m/>
    <d v="2020-03-18T00:00:00"/>
    <n v="430"/>
    <m/>
    <m/>
    <m/>
    <m/>
    <m/>
    <m/>
    <m/>
    <m/>
    <m/>
    <m/>
    <m/>
    <m/>
    <m/>
    <m/>
    <m/>
    <m/>
    <m/>
    <m/>
    <m/>
    <m/>
    <m/>
    <m/>
    <m/>
    <m/>
    <m/>
    <m/>
    <s v="2020-12"/>
    <m/>
    <s v="Drop Self"/>
    <m/>
    <m/>
    <n v="430"/>
    <n v="1"/>
    <m/>
    <m/>
    <s v="1-K6AKS"/>
    <s v="N"/>
    <m/>
    <d v="2020-03-18T00:00:00"/>
    <s v="Waiting"/>
    <m/>
    <m/>
    <m/>
    <m/>
    <m/>
    <m/>
    <m/>
    <m/>
    <m/>
    <m/>
    <m/>
    <m/>
    <s v="N"/>
    <m/>
    <s v="Received"/>
    <s v="Committed Signed"/>
    <s v="CommittedSigned"/>
    <m/>
    <m/>
    <m/>
    <m/>
    <m/>
    <s v="1-JZKAT"/>
    <s v="1-4 Control S19"/>
  </r>
  <r>
    <s v="MZINK"/>
    <x v="57"/>
    <s v="Georgia Institute of Technology"/>
    <s v="Alumni Association"/>
    <n v="1920"/>
    <s v="Frames"/>
    <s v="HLD"/>
    <x v="1"/>
    <m/>
    <n v="0"/>
    <n v="2083"/>
    <m/>
    <m/>
    <d v="2019-12-17T12:55:57"/>
    <m/>
    <x v="16"/>
    <d v="2020-04-17T00:00:00"/>
    <m/>
    <s v="Hold Per Melissa"/>
    <s v="Build Components"/>
    <s v="Mail Services"/>
    <x v="214"/>
    <m/>
    <m/>
    <m/>
    <m/>
    <m/>
    <m/>
    <m/>
    <m/>
    <s v="S WC / Multi"/>
    <s v="GAT1D9DQBQ"/>
    <s v="N"/>
    <m/>
    <m/>
    <s v="GradSen"/>
    <s v="SPECIAL LETTER _x000a_-In the brochure:  Delete &quot;The&quot; from the diplomas inside the frames.  They no longer include it on the diplomas._x000a_1920 Signer Change: Dene Sheheane Mgt ‘91_x000a_President"/>
    <x v="0"/>
    <s v="N"/>
    <m/>
    <m/>
    <m/>
    <s v="P-TEST"/>
    <x v="67"/>
    <s v="N"/>
    <s v="N"/>
    <m/>
    <s v="OCM"/>
    <n v="260"/>
    <d v="2019-11-12T00:00:00"/>
    <m/>
    <d v="2020-03-11T00:00:00"/>
    <m/>
    <m/>
    <n v="2083"/>
    <m/>
    <m/>
    <m/>
    <m/>
    <d v="2020-03-18T00:00:00"/>
    <n v="2083"/>
    <m/>
    <m/>
    <m/>
    <m/>
    <m/>
    <m/>
    <m/>
    <m/>
    <m/>
    <m/>
    <m/>
    <m/>
    <m/>
    <m/>
    <m/>
    <m/>
    <m/>
    <m/>
    <m/>
    <m/>
    <m/>
    <m/>
    <m/>
    <m/>
    <m/>
    <m/>
    <s v="2020-12"/>
    <m/>
    <s v="Drop Self"/>
    <m/>
    <m/>
    <n v="2083"/>
    <n v="1"/>
    <m/>
    <m/>
    <s v="1-JZKCK"/>
    <s v="N"/>
    <m/>
    <d v="2020-03-18T00:00:00"/>
    <s v="Waiting"/>
    <m/>
    <m/>
    <m/>
    <m/>
    <m/>
    <m/>
    <m/>
    <m/>
    <m/>
    <m/>
    <m/>
    <m/>
    <s v="N"/>
    <m/>
    <s v="Sent"/>
    <m/>
    <m/>
    <m/>
    <m/>
    <m/>
    <d v="2019-03-19T00:00:00"/>
    <n v="693"/>
    <s v="1-JZKCJ"/>
    <s v="1-4 Control S19"/>
  </r>
  <r>
    <s v="MZINK"/>
    <x v="57"/>
    <s v="Georgia Institute of Technology"/>
    <s v="Alumni Association"/>
    <n v="1920"/>
    <s v="Frames"/>
    <s v="HLD"/>
    <x v="1"/>
    <m/>
    <n v="0"/>
    <n v="1579"/>
    <m/>
    <m/>
    <d v="2019-12-17T12:56:13"/>
    <m/>
    <x v="16"/>
    <d v="2020-04-17T00:00:00"/>
    <m/>
    <m/>
    <s v="Build Components"/>
    <s v="Mail Services"/>
    <x v="215"/>
    <m/>
    <m/>
    <m/>
    <m/>
    <m/>
    <m/>
    <m/>
    <m/>
    <s v="S WC / Multi"/>
    <s v="GAT1D9DQBQ"/>
    <s v="N"/>
    <m/>
    <m/>
    <s v="GradGrads"/>
    <s v="SPECIAL LETTER _x000a_-In the brochure:  Delete &quot;The&quot; from the diplomas inside the frames.  They no longer include it on the diplomas._x000a_1920 Signer Change: Dene Sheheane Mgt ‘91_x000a_President"/>
    <x v="0"/>
    <s v="N"/>
    <m/>
    <m/>
    <m/>
    <s v="P-TEST"/>
    <x v="68"/>
    <s v="N"/>
    <s v="N"/>
    <m/>
    <s v="OCM"/>
    <n v="260"/>
    <d v="2019-11-12T00:00:00"/>
    <m/>
    <d v="2020-03-11T00:00:00"/>
    <m/>
    <m/>
    <n v="1579"/>
    <m/>
    <m/>
    <m/>
    <m/>
    <d v="2020-03-18T00:00:00"/>
    <n v="1579"/>
    <m/>
    <m/>
    <m/>
    <m/>
    <m/>
    <m/>
    <m/>
    <m/>
    <m/>
    <m/>
    <m/>
    <m/>
    <m/>
    <m/>
    <m/>
    <m/>
    <m/>
    <m/>
    <m/>
    <m/>
    <m/>
    <m/>
    <m/>
    <m/>
    <m/>
    <m/>
    <s v="2020-12"/>
    <m/>
    <s v="Drop Self"/>
    <m/>
    <m/>
    <n v="1579"/>
    <n v="1"/>
    <m/>
    <m/>
    <s v="1-K6BW6"/>
    <s v="N"/>
    <m/>
    <d v="2020-03-18T00:00:00"/>
    <s v="Waiting"/>
    <m/>
    <m/>
    <m/>
    <m/>
    <m/>
    <m/>
    <m/>
    <m/>
    <m/>
    <m/>
    <m/>
    <m/>
    <s v="N"/>
    <m/>
    <s v="Sent"/>
    <m/>
    <m/>
    <m/>
    <m/>
    <m/>
    <m/>
    <m/>
    <s v="1-JZKCJ"/>
    <s v="1-4 Control S19"/>
  </r>
  <r>
    <s v="BKOCH"/>
    <x v="86"/>
    <s v="Humboldt State University"/>
    <s v="Alumni Association"/>
    <n v="1920"/>
    <s v="Frames"/>
    <s v="MH1"/>
    <x v="1"/>
    <m/>
    <n v="0"/>
    <n v="2326"/>
    <m/>
    <m/>
    <d v="2019-12-18T15:56:51"/>
    <m/>
    <x v="16"/>
    <d v="2020-05-01T00:00:00"/>
    <m/>
    <m/>
    <s v="Build Components"/>
    <s v="Mail Services"/>
    <x v="216"/>
    <m/>
    <s v="None"/>
    <m/>
    <m/>
    <m/>
    <m/>
    <m/>
    <m/>
    <s v="S Photo / Pen"/>
    <s v="HBT1S9DQBQ"/>
    <s v="N"/>
    <m/>
    <m/>
    <s v="GradSen"/>
    <s v="SPECIAL TEXT LETTER_x000a_BROCHURE - Use the sponsor logo from the letterhead instead of the seal, in the color we would normally use for the seal_x000a__x000a_Special Text:_x000a_-Use Families instead of Parents"/>
    <x v="0"/>
    <s v="N"/>
    <s v="Use &quot;To the Family of:&quot;"/>
    <m/>
    <m/>
    <s v="P-TEST Use &quot;To the Family of:&quot;"/>
    <x v="103"/>
    <s v="N"/>
    <s v="N"/>
    <m/>
    <s v="OCM"/>
    <n v="260"/>
    <d v="2019-11-12T00:00:00"/>
    <m/>
    <d v="2020-03-11T00:00:00"/>
    <m/>
    <m/>
    <n v="2326"/>
    <m/>
    <m/>
    <m/>
    <m/>
    <d v="2020-03-18T00:00:00"/>
    <n v="2326"/>
    <m/>
    <m/>
    <m/>
    <m/>
    <m/>
    <m/>
    <m/>
    <m/>
    <m/>
    <m/>
    <m/>
    <m/>
    <m/>
    <m/>
    <m/>
    <m/>
    <m/>
    <m/>
    <m/>
    <m/>
    <m/>
    <m/>
    <m/>
    <m/>
    <m/>
    <m/>
    <s v="2020-12"/>
    <m/>
    <s v="Drop Self"/>
    <m/>
    <m/>
    <n v="2326"/>
    <n v="2"/>
    <m/>
    <m/>
    <s v="1-JZKCY"/>
    <s v="N"/>
    <m/>
    <d v="2020-03-18T00:00:00"/>
    <s v="Waiting"/>
    <m/>
    <m/>
    <m/>
    <m/>
    <m/>
    <m/>
    <m/>
    <m/>
    <m/>
    <m/>
    <m/>
    <m/>
    <s v="N"/>
    <m/>
    <s v="Received"/>
    <s v="Committed Signed"/>
    <m/>
    <m/>
    <m/>
    <m/>
    <d v="2019-03-19T00:00:00"/>
    <n v="476"/>
    <s v="1-JZKCX"/>
    <s v="2-4 Control S19"/>
  </r>
  <r>
    <s v="AHETRICK"/>
    <x v="44"/>
    <s v="Milligan College"/>
    <s v="Volleyball Team"/>
    <n v="1920"/>
    <s v="Frames"/>
    <s v="MH1"/>
    <x v="1"/>
    <m/>
    <n v="0"/>
    <n v="218"/>
    <m/>
    <m/>
    <d v="2019-12-02T08:47:47"/>
    <m/>
    <x v="16"/>
    <d v="2020-04-24T00:00:00"/>
    <s v="Label"/>
    <m/>
    <s v="Build Components"/>
    <s v="Mail Services"/>
    <x v="217"/>
    <m/>
    <m/>
    <m/>
    <m/>
    <m/>
    <m/>
    <m/>
    <m/>
    <s v="S Photo / Pen"/>
    <s v="MLG1R9DQBQ"/>
    <s v="N"/>
    <m/>
    <m/>
    <s v="GradBoth"/>
    <s v="TEMPLATE LETTER"/>
    <x v="0"/>
    <s v="N"/>
    <m/>
    <m/>
    <m/>
    <m/>
    <x v="49"/>
    <m/>
    <s v="N"/>
    <m/>
    <s v="OCM"/>
    <n v="260"/>
    <d v="2019-11-13T00:00:00"/>
    <m/>
    <d v="2020-03-11T00:00:00"/>
    <m/>
    <m/>
    <n v="218"/>
    <m/>
    <m/>
    <m/>
    <m/>
    <d v="2020-03-18T00:00:00"/>
    <n v="218"/>
    <m/>
    <m/>
    <m/>
    <m/>
    <m/>
    <m/>
    <m/>
    <m/>
    <m/>
    <m/>
    <m/>
    <m/>
    <m/>
    <m/>
    <m/>
    <m/>
    <m/>
    <m/>
    <m/>
    <m/>
    <m/>
    <m/>
    <m/>
    <m/>
    <m/>
    <m/>
    <s v="2020-12"/>
    <m/>
    <s v="Drop Self"/>
    <m/>
    <m/>
    <n v="218"/>
    <n v="4"/>
    <s v="P#57  1 Tray"/>
    <m/>
    <s v="1-JZKFM"/>
    <s v="N"/>
    <m/>
    <d v="2020-03-18T00:00:00"/>
    <s v="Waiting"/>
    <m/>
    <m/>
    <m/>
    <m/>
    <m/>
    <m/>
    <m/>
    <m/>
    <m/>
    <m/>
    <m/>
    <m/>
    <s v="N"/>
    <m/>
    <s v="Received"/>
    <s v="Committed Signed"/>
    <m/>
    <m/>
    <m/>
    <m/>
    <d v="2019-03-19T00:00:00"/>
    <n v="216"/>
    <s v="1-JZKFL"/>
    <s v="S Photo / Pen"/>
  </r>
  <r>
    <s v="MZINK"/>
    <x v="36"/>
    <s v="University of North Carolina-Greensboro"/>
    <s v="Alumni Association"/>
    <n v="1920"/>
    <s v="Frames"/>
    <s v="MH1"/>
    <x v="1"/>
    <m/>
    <n v="0"/>
    <n v="6483"/>
    <m/>
    <m/>
    <d v="2019-12-18T16:15:30"/>
    <m/>
    <x v="16"/>
    <d v="2020-04-24T00:00:00"/>
    <m/>
    <m/>
    <s v="Build Components"/>
    <s v="Mail Services"/>
    <x v="218"/>
    <m/>
    <m/>
    <m/>
    <m/>
    <m/>
    <m/>
    <m/>
    <m/>
    <s v="S WC / Multi"/>
    <s v="NCG1R9DQBQ"/>
    <s v="N"/>
    <m/>
    <m/>
    <s v="GradSen"/>
    <s v="Remove&quot; Association&quot; from Logo in letterhead_x000a__x000a_SPECIAL TEXT LETTER_x000a__x000a_Special Text:_x000a_-Add Text Under Traditional Price Only, Similar to OHU:_x000a_&quot;Available for All Degrees_x000a_Call or order online for Graduate Degree frames.&quot;_x000a__x000a_-Remove all hyphens from school name on all materials"/>
    <x v="0"/>
    <s v="N"/>
    <m/>
    <m/>
    <m/>
    <m/>
    <x v="41"/>
    <s v="N"/>
    <s v="N"/>
    <m/>
    <s v="OCM"/>
    <n v="260"/>
    <d v="2019-11-13T00:00:00"/>
    <m/>
    <d v="2020-03-11T00:00:00"/>
    <m/>
    <m/>
    <n v="6483"/>
    <m/>
    <m/>
    <m/>
    <m/>
    <d v="2020-03-18T00:00:00"/>
    <n v="6483"/>
    <m/>
    <m/>
    <m/>
    <m/>
    <m/>
    <m/>
    <m/>
    <m/>
    <m/>
    <m/>
    <m/>
    <m/>
    <m/>
    <m/>
    <m/>
    <m/>
    <m/>
    <m/>
    <m/>
    <m/>
    <m/>
    <m/>
    <m/>
    <m/>
    <m/>
    <m/>
    <s v="2020-12"/>
    <m/>
    <s v="Drop Self"/>
    <m/>
    <m/>
    <n v="6483"/>
    <n v="2"/>
    <m/>
    <m/>
    <s v="1-JZKGR"/>
    <s v="N"/>
    <m/>
    <d v="2020-03-18T00:00:00"/>
    <s v="Waiting"/>
    <m/>
    <m/>
    <m/>
    <m/>
    <m/>
    <m/>
    <m/>
    <m/>
    <m/>
    <m/>
    <m/>
    <m/>
    <s v="N"/>
    <m/>
    <s v="Received"/>
    <s v="Committed Signed"/>
    <m/>
    <m/>
    <m/>
    <m/>
    <d v="2019-03-19T00:00:00"/>
    <n v="575"/>
    <s v="1-JZKGQ"/>
    <s v="1-4 Control S19"/>
  </r>
  <r>
    <s v="MZINK"/>
    <x v="45"/>
    <s v="University of North Carolina at Chapel Hill"/>
    <s v="Residence Hall Association"/>
    <n v="1920"/>
    <s v="Frames"/>
    <s v="SMP"/>
    <x v="1"/>
    <m/>
    <n v="0"/>
    <n v="4929"/>
    <m/>
    <m/>
    <d v="2019-12-18T13:43:06"/>
    <m/>
    <x v="16"/>
    <d v="2020-04-24T00:00:00"/>
    <m/>
    <m/>
    <s v="Build Components"/>
    <s v="Mail Services"/>
    <x v="219"/>
    <m/>
    <s v="None"/>
    <m/>
    <m/>
    <m/>
    <m/>
    <m/>
    <m/>
    <s v="S WC / Multi"/>
    <s v="NCH1R9DQBQ"/>
    <s v="N"/>
    <m/>
    <m/>
    <s v="AllSen"/>
    <s v="SPECIAL TEXT LETTER_x000a_-RE: Use &quot;OUR PROPOSAL FOR HOLIDAYS/GRADUATION&quot;_x000a__x000a_-Use &quot;To the Family of&quot;_x000a__x000a_-Continue to use &quot;The University of North Carolina at Chapel Hill&quot; throughout mailing, no abbreviations_x000a__x000a_-2nd Paragraph, 1st sentence - Change to:_x000a__x000a_&quot;To help solve this problem, RHA collaborates with OCM to hand-craft diploma frames for The University of North Carolina at Chapel Hill Diplomas.&quot;_x000a__x000a_URL: Use   unc.ocm.com/diplomadisplay   but   nch.ocm.com/diplomadisplay  also works"/>
    <x v="0"/>
    <s v="N"/>
    <s v="Use &quot;To the Family of:&quot;"/>
    <m/>
    <m/>
    <s v="P-TEST Use &quot;To the Family of:&quot;"/>
    <x v="50"/>
    <s v="N"/>
    <s v="N"/>
    <m/>
    <s v="OCM"/>
    <n v="260"/>
    <d v="2019-11-13T00:00:00"/>
    <m/>
    <d v="2020-03-11T00:00:00"/>
    <m/>
    <m/>
    <n v="4929"/>
    <m/>
    <m/>
    <m/>
    <m/>
    <d v="2020-03-18T00:00:00"/>
    <n v="4929"/>
    <m/>
    <m/>
    <m/>
    <m/>
    <m/>
    <m/>
    <m/>
    <m/>
    <m/>
    <m/>
    <m/>
    <m/>
    <m/>
    <m/>
    <m/>
    <m/>
    <m/>
    <m/>
    <m/>
    <m/>
    <m/>
    <m/>
    <m/>
    <m/>
    <m/>
    <m/>
    <s v="2020-12"/>
    <m/>
    <s v="Drop Self"/>
    <m/>
    <m/>
    <n v="4929"/>
    <n v="1"/>
    <m/>
    <m/>
    <s v="1-JZKGZ"/>
    <s v="N"/>
    <m/>
    <d v="2020-03-18T00:00:00"/>
    <s v="Waiting"/>
    <m/>
    <m/>
    <m/>
    <m/>
    <m/>
    <m/>
    <m/>
    <m/>
    <m/>
    <m/>
    <m/>
    <m/>
    <s v="N"/>
    <m/>
    <s v="Sent"/>
    <m/>
    <m/>
    <m/>
    <m/>
    <m/>
    <d v="2019-03-19T00:00:00"/>
    <n v="1063"/>
    <s v="1-JZKGY"/>
    <s v="1-4 Control S19"/>
  </r>
  <r>
    <s v="MZINK"/>
    <x v="0"/>
    <s v="Ohio University"/>
    <s v="Alumni Association"/>
    <n v="1920"/>
    <s v="Frames"/>
    <s v="MH1"/>
    <x v="1"/>
    <m/>
    <n v="10704"/>
    <n v="10704"/>
    <m/>
    <m/>
    <d v="2019-12-10T14:15:04"/>
    <m/>
    <x v="16"/>
    <d v="2020-04-17T00:00:00"/>
    <s v="Combine"/>
    <m/>
    <s v="Build Components"/>
    <s v="Mail Services"/>
    <x v="220"/>
    <m/>
    <s v="None"/>
    <m/>
    <m/>
    <m/>
    <m/>
    <m/>
    <m/>
    <s v="S WC / Multi"/>
    <s v="OHU1R9DQBQ"/>
    <s v="N"/>
    <m/>
    <m/>
    <s v="GradSen"/>
    <s v="NOTE FOR 1920 - NO TEASER ON ENVELOPE_x000a_SPECIAL LETTER _x000a_NO TEASER ON ENVELOPE_x000a_PM MUST ADD THANK YOU TO MACS_x000a__x000a_Special Text:_x000a_-SALUTATION: Greetings from Athens:_x000a__x000a_-Replace &quot;your son or daughter&quot; to &quot;your student&quot; through out letter"/>
    <x v="0"/>
    <s v="N"/>
    <s v="NO TEASER ON ENVELOPE"/>
    <m/>
    <m/>
    <m/>
    <x v="0"/>
    <s v="N"/>
    <s v="N"/>
    <m/>
    <s v="OCM"/>
    <n v="260"/>
    <d v="2019-11-12T00:00:00"/>
    <m/>
    <d v="2020-03-11T00:00:00"/>
    <m/>
    <m/>
    <n v="10704"/>
    <m/>
    <m/>
    <m/>
    <m/>
    <d v="2020-03-18T00:00:00"/>
    <n v="10704"/>
    <m/>
    <m/>
    <m/>
    <m/>
    <m/>
    <m/>
    <m/>
    <m/>
    <m/>
    <m/>
    <m/>
    <m/>
    <m/>
    <m/>
    <m/>
    <m/>
    <m/>
    <m/>
    <m/>
    <m/>
    <m/>
    <m/>
    <m/>
    <m/>
    <m/>
    <m/>
    <s v="2020-12"/>
    <m/>
    <s v="Drop Self"/>
    <m/>
    <m/>
    <n v="0"/>
    <n v="1"/>
    <m/>
    <m/>
    <s v="1-JZKHX"/>
    <s v="N"/>
    <m/>
    <d v="2020-03-18T00:00:00"/>
    <s v="Waiting"/>
    <m/>
    <m/>
    <m/>
    <m/>
    <m/>
    <m/>
    <m/>
    <m/>
    <m/>
    <m/>
    <m/>
    <m/>
    <s v="N"/>
    <m/>
    <s v="Received"/>
    <s v="Committed Signed"/>
    <m/>
    <m/>
    <m/>
    <m/>
    <d v="2019-03-21T00:00:00"/>
    <n v="4781"/>
    <s v="1-JZKHW"/>
    <s v="S WC / Multi"/>
  </r>
  <r>
    <s v="MZINK"/>
    <x v="0"/>
    <s v="Ohio University"/>
    <s v="Alumni Association"/>
    <n v="1920"/>
    <s v="Frames"/>
    <s v="MH1"/>
    <x v="1"/>
    <m/>
    <n v="4620"/>
    <n v="4620"/>
    <m/>
    <m/>
    <d v="2019-12-10T14:15:08"/>
    <m/>
    <x v="16"/>
    <d v="2020-04-17T00:00:00"/>
    <m/>
    <m/>
    <s v="Build Components"/>
    <s v="Mail Services"/>
    <x v="221"/>
    <m/>
    <s v="None"/>
    <m/>
    <m/>
    <m/>
    <m/>
    <m/>
    <m/>
    <s v="S WC / Multi"/>
    <s v="OHU1R9DQBQ"/>
    <s v="N"/>
    <m/>
    <m/>
    <s v="GradGrads"/>
    <s v="NOTE FOR 1920 - NO TEASER ON ENVELOPE_x000a_SPECIAL LETTER _x000a_NO TEASER ON ENVELOPE_x000a_PM MUST ADD THANK YOU TO MACS_x000a__x000a_Special Text:_x000a_-SALUTATION: Greetings from Athens:_x000a__x000a_-Replace &quot;your son or daughter&quot; to &quot;your student&quot; through out letter"/>
    <x v="0"/>
    <s v="N"/>
    <s v="NO TEASER ON ENVELOPE"/>
    <m/>
    <m/>
    <m/>
    <x v="1"/>
    <s v="N"/>
    <s v="N"/>
    <m/>
    <s v="OCM"/>
    <n v="260"/>
    <d v="2019-11-12T00:00:00"/>
    <m/>
    <d v="2020-03-11T00:00:00"/>
    <m/>
    <m/>
    <n v="4620"/>
    <m/>
    <m/>
    <m/>
    <m/>
    <d v="2020-03-18T00:00:00"/>
    <n v="4620"/>
    <m/>
    <m/>
    <m/>
    <m/>
    <m/>
    <m/>
    <m/>
    <m/>
    <m/>
    <m/>
    <m/>
    <m/>
    <m/>
    <m/>
    <m/>
    <m/>
    <m/>
    <m/>
    <m/>
    <m/>
    <m/>
    <m/>
    <m/>
    <m/>
    <m/>
    <m/>
    <s v="2020-12"/>
    <m/>
    <s v="Drop Self"/>
    <m/>
    <m/>
    <n v="0"/>
    <n v="1"/>
    <m/>
    <m/>
    <s v="1-JZKI3"/>
    <s v="N"/>
    <m/>
    <d v="2020-03-18T00:00:00"/>
    <s v="Waiting"/>
    <m/>
    <m/>
    <m/>
    <m/>
    <m/>
    <m/>
    <m/>
    <m/>
    <m/>
    <m/>
    <m/>
    <m/>
    <s v="N"/>
    <m/>
    <s v="Received"/>
    <s v="Committed Signed"/>
    <m/>
    <m/>
    <m/>
    <m/>
    <d v="2019-03-17T00:00:00"/>
    <n v="1"/>
    <s v="1-JZKHW"/>
    <s v="S WC / Multi"/>
  </r>
  <r>
    <s v="AHETRICK"/>
    <x v="101"/>
    <s v="Ohio Wesleyan University"/>
    <s v="National Residence Hall Honorary"/>
    <n v="1920"/>
    <s v="Frames"/>
    <s v="MH1"/>
    <x v="1"/>
    <m/>
    <n v="0"/>
    <n v="284"/>
    <m/>
    <m/>
    <d v="2019-12-02T08:48:16"/>
    <m/>
    <x v="16"/>
    <d v="2020-04-24T00:00:00"/>
    <s v="Label"/>
    <m/>
    <s v="Build Components"/>
    <s v="Mail Services"/>
    <x v="222"/>
    <m/>
    <s v="Spring"/>
    <m/>
    <m/>
    <m/>
    <m/>
    <m/>
    <m/>
    <s v="S Photo / Pen"/>
    <s v="OWU1R9DQBQ"/>
    <s v="N"/>
    <m/>
    <m/>
    <s v="GradSen"/>
    <s v="TEMPLATE LETTER"/>
    <x v="0"/>
    <s v="N"/>
    <m/>
    <m/>
    <m/>
    <m/>
    <x v="120"/>
    <s v="N"/>
    <s v="N"/>
    <m/>
    <s v="OCM"/>
    <n v="260"/>
    <d v="2019-11-12T00:00:00"/>
    <m/>
    <d v="2020-03-11T00:00:00"/>
    <m/>
    <m/>
    <n v="284"/>
    <m/>
    <m/>
    <m/>
    <m/>
    <d v="2020-03-18T00:00:00"/>
    <n v="284"/>
    <m/>
    <m/>
    <m/>
    <m/>
    <m/>
    <m/>
    <m/>
    <m/>
    <m/>
    <m/>
    <m/>
    <m/>
    <m/>
    <m/>
    <m/>
    <m/>
    <m/>
    <m/>
    <m/>
    <m/>
    <m/>
    <m/>
    <m/>
    <m/>
    <m/>
    <m/>
    <s v="2020-12"/>
    <m/>
    <s v="Drop Self"/>
    <m/>
    <m/>
    <n v="284"/>
    <n v="3"/>
    <s v="P136"/>
    <m/>
    <s v="1-JZKIH"/>
    <s v="N"/>
    <m/>
    <d v="2020-03-18T00:00:00"/>
    <s v="Waiting"/>
    <m/>
    <m/>
    <m/>
    <m/>
    <m/>
    <m/>
    <m/>
    <m/>
    <m/>
    <m/>
    <m/>
    <m/>
    <s v="N"/>
    <m/>
    <s v="Sent"/>
    <m/>
    <m/>
    <m/>
    <m/>
    <m/>
    <d v="2019-03-19T00:00:00"/>
    <n v="424"/>
    <s v="1-JZKIG"/>
    <s v="S Photo / Pen"/>
  </r>
  <r>
    <s v="BKOCH"/>
    <x v="48"/>
    <s v="Radford University"/>
    <s v="R.U. Ambassadors"/>
    <n v="1920"/>
    <s v="Frames"/>
    <s v="MH1"/>
    <x v="1"/>
    <m/>
    <n v="0"/>
    <n v="2080"/>
    <m/>
    <m/>
    <d v="2019-12-18T14:15:10"/>
    <m/>
    <x v="16"/>
    <d v="2020-04-24T00:00:00"/>
    <m/>
    <m/>
    <s v="Build Components"/>
    <s v="Mail Services"/>
    <x v="223"/>
    <m/>
    <s v="Spring"/>
    <m/>
    <m/>
    <m/>
    <m/>
    <m/>
    <m/>
    <s v="S Photo / Pen"/>
    <s v="RAD1R9DQBQ"/>
    <s v="N"/>
    <m/>
    <m/>
    <s v="GradBoth"/>
    <s v="1920 Signer Change from Megan McDonaugh to Andre Ragsdale_x000a__x000a_NOTE FOR 1920 - Reduce RAD DD mail size to 2,100 for both the Holiday &amp; Spring (&amp; B) distributions._x000a_SPECIAL LETTER_x000a_Change parent to families throughout letter"/>
    <x v="0"/>
    <s v="N"/>
    <m/>
    <m/>
    <m/>
    <s v="P-TEST"/>
    <x v="54"/>
    <s v="N"/>
    <s v="N"/>
    <m/>
    <s v="OCM"/>
    <n v="260"/>
    <d v="2019-11-13T00:00:00"/>
    <m/>
    <d v="2020-03-11T00:00:00"/>
    <m/>
    <m/>
    <n v="2080"/>
    <m/>
    <m/>
    <m/>
    <m/>
    <d v="2020-03-18T00:00:00"/>
    <n v="2080"/>
    <m/>
    <m/>
    <m/>
    <m/>
    <m/>
    <m/>
    <m/>
    <m/>
    <m/>
    <m/>
    <m/>
    <m/>
    <m/>
    <m/>
    <m/>
    <m/>
    <m/>
    <m/>
    <m/>
    <m/>
    <m/>
    <m/>
    <m/>
    <m/>
    <m/>
    <m/>
    <s v="2020-12"/>
    <m/>
    <s v="Drop Self"/>
    <m/>
    <m/>
    <n v="2080"/>
    <n v="1"/>
    <m/>
    <m/>
    <s v="1-JZKJ8"/>
    <s v="N"/>
    <m/>
    <d v="2020-03-18T00:00:00"/>
    <s v="Waiting"/>
    <m/>
    <m/>
    <m/>
    <m/>
    <m/>
    <m/>
    <m/>
    <m/>
    <m/>
    <m/>
    <m/>
    <m/>
    <s v="N"/>
    <m/>
    <s v="Received"/>
    <s v="Committed Signed"/>
    <m/>
    <m/>
    <m/>
    <m/>
    <d v="2019-03-19T00:00:00"/>
    <n v="694"/>
    <s v="1-JZKJ7"/>
    <s v="1-4 Control S19"/>
  </r>
  <r>
    <s v="MZINK"/>
    <x v="115"/>
    <s v="Tulane University"/>
    <s v="Unendorsed"/>
    <n v="1920"/>
    <s v="Frames"/>
    <s v="MH1"/>
    <x v="1"/>
    <m/>
    <n v="0"/>
    <n v="263"/>
    <m/>
    <m/>
    <d v="2019-11-21T13:18:27"/>
    <m/>
    <x v="16"/>
    <d v="2020-05-01T00:00:00"/>
    <s v="Label"/>
    <m/>
    <s v="Build Components"/>
    <s v="Mail Services"/>
    <x v="224"/>
    <m/>
    <m/>
    <m/>
    <m/>
    <m/>
    <m/>
    <m/>
    <m/>
    <s v="S Photo / Pen"/>
    <s v="TLN1R9DQBQ"/>
    <s v="Y"/>
    <m/>
    <m/>
    <s v="AllSen"/>
    <s v="Unendorsed"/>
    <x v="0"/>
    <s v="N"/>
    <m/>
    <m/>
    <m/>
    <m/>
    <x v="138"/>
    <m/>
    <s v="N"/>
    <m/>
    <s v="OCM"/>
    <n v="260"/>
    <d v="2019-11-13T00:00:00"/>
    <m/>
    <d v="2020-03-11T00:00:00"/>
    <m/>
    <m/>
    <n v="263"/>
    <m/>
    <m/>
    <m/>
    <m/>
    <d v="2020-03-18T00:00:00"/>
    <n v="263"/>
    <m/>
    <m/>
    <m/>
    <m/>
    <m/>
    <m/>
    <m/>
    <m/>
    <m/>
    <m/>
    <m/>
    <m/>
    <m/>
    <m/>
    <m/>
    <m/>
    <m/>
    <m/>
    <m/>
    <m/>
    <m/>
    <m/>
    <m/>
    <m/>
    <m/>
    <m/>
    <s v="2020-12"/>
    <m/>
    <s v="Drop Self"/>
    <m/>
    <m/>
    <n v="263"/>
    <n v="4"/>
    <s v="P53"/>
    <m/>
    <s v="1-JZKLD"/>
    <s v="N"/>
    <m/>
    <d v="2020-03-18T00:00:00"/>
    <s v="Waiting"/>
    <m/>
    <m/>
    <m/>
    <m/>
    <m/>
    <m/>
    <m/>
    <m/>
    <m/>
    <m/>
    <m/>
    <m/>
    <s v="N"/>
    <m/>
    <m/>
    <m/>
    <m/>
    <m/>
    <m/>
    <m/>
    <d v="2019-03-19T00:00:00"/>
    <n v="263"/>
    <s v="1-JZKLC"/>
    <s v="S Photo / Pen"/>
  </r>
  <r>
    <s v="MZINK"/>
    <x v="3"/>
    <s v="The University of Mississippi"/>
    <s v="Ole Miss Alumni Association"/>
    <n v="1920"/>
    <s v="Frames"/>
    <s v="CRM"/>
    <x v="1"/>
    <m/>
    <n v="0"/>
    <n v="5713"/>
    <m/>
    <m/>
    <d v="2019-12-17T14:46:27"/>
    <m/>
    <x v="16"/>
    <d v="2020-04-24T00:00:00"/>
    <m/>
    <m/>
    <s v="Build Components"/>
    <s v="Mail Services"/>
    <x v="225"/>
    <m/>
    <s v="None"/>
    <m/>
    <m/>
    <m/>
    <m/>
    <m/>
    <m/>
    <s v="S WC / Multi"/>
    <s v="UMS1D9DQBQ"/>
    <s v="N"/>
    <m/>
    <m/>
    <s v="GradSen"/>
    <s v="TEMPLATE LETTER"/>
    <x v="0"/>
    <s v="N"/>
    <m/>
    <m/>
    <m/>
    <s v="P-TEST"/>
    <x v="4"/>
    <s v="N"/>
    <s v="N"/>
    <m/>
    <s v="OCM"/>
    <n v="260"/>
    <d v="2019-11-12T00:00:00"/>
    <m/>
    <d v="2020-03-11T00:00:00"/>
    <m/>
    <m/>
    <n v="5713"/>
    <m/>
    <m/>
    <m/>
    <m/>
    <d v="2020-03-18T00:00:00"/>
    <n v="5713"/>
    <m/>
    <m/>
    <m/>
    <m/>
    <m/>
    <m/>
    <m/>
    <m/>
    <m/>
    <m/>
    <m/>
    <m/>
    <m/>
    <m/>
    <m/>
    <m/>
    <m/>
    <m/>
    <m/>
    <m/>
    <m/>
    <m/>
    <m/>
    <m/>
    <m/>
    <m/>
    <s v="2020-12"/>
    <m/>
    <s v="Drop Self"/>
    <m/>
    <m/>
    <n v="5713"/>
    <n v="1"/>
    <m/>
    <m/>
    <s v="1-JZKOE"/>
    <s v="N"/>
    <m/>
    <d v="2020-03-18T00:00:00"/>
    <s v="Waiting"/>
    <m/>
    <m/>
    <m/>
    <m/>
    <m/>
    <m/>
    <m/>
    <m/>
    <m/>
    <m/>
    <m/>
    <m/>
    <s v="N"/>
    <m/>
    <s v="Received"/>
    <s v="Committed Signed"/>
    <m/>
    <m/>
    <m/>
    <m/>
    <d v="2019-03-19T00:00:00"/>
    <n v="1949"/>
    <s v="1-JZKOD"/>
    <s v="1-4 Control S19"/>
  </r>
  <r>
    <s v="AANTHONY"/>
    <x v="52"/>
    <s v="West Chester University"/>
    <s v="WCU Alumni Association"/>
    <n v="1920"/>
    <s v="Frames"/>
    <s v="AHL"/>
    <x v="1"/>
    <m/>
    <n v="0"/>
    <n v="1784"/>
    <m/>
    <m/>
    <d v="2019-12-17T15:52:46"/>
    <m/>
    <x v="16"/>
    <d v="2020-04-24T00:00:00"/>
    <m/>
    <m/>
    <s v="Build Components"/>
    <s v="Mail Services"/>
    <x v="226"/>
    <m/>
    <m/>
    <m/>
    <m/>
    <m/>
    <m/>
    <m/>
    <m/>
    <s v="S WC / Multi"/>
    <s v="WCH1R9DQBQ"/>
    <s v="N"/>
    <m/>
    <m/>
    <s v="GradSen"/>
    <s v="TEMPLATE LETTER_x000a__x000a_1920 Sponsor change: Change signer org to: &quot;WCU Alumni Association&quot;_x000a__x000a_1920 Letterhead edit: Change WCU Alumni Relations to: &quot;Office of Alumni Relations&quot; -- on letter and envelope"/>
    <x v="0"/>
    <s v="N"/>
    <s v="TEST 1"/>
    <m/>
    <m/>
    <s v="P-TEST"/>
    <x v="60"/>
    <s v="N"/>
    <s v="N"/>
    <m/>
    <s v="OCM"/>
    <n v="260"/>
    <d v="2019-11-12T00:00:00"/>
    <m/>
    <d v="2020-03-11T00:00:00"/>
    <m/>
    <m/>
    <n v="1784"/>
    <m/>
    <m/>
    <m/>
    <m/>
    <d v="2020-03-18T00:00:00"/>
    <n v="1784"/>
    <m/>
    <m/>
    <m/>
    <m/>
    <m/>
    <m/>
    <m/>
    <m/>
    <m/>
    <m/>
    <m/>
    <m/>
    <m/>
    <m/>
    <m/>
    <m/>
    <m/>
    <m/>
    <m/>
    <m/>
    <m/>
    <m/>
    <m/>
    <m/>
    <m/>
    <m/>
    <s v="2020-12"/>
    <m/>
    <s v="Drop Self"/>
    <m/>
    <m/>
    <n v="1784"/>
    <n v="1"/>
    <m/>
    <m/>
    <s v="1-JZKQ5"/>
    <s v="N"/>
    <m/>
    <d v="2020-03-18T00:00:00"/>
    <s v="Waiting"/>
    <m/>
    <m/>
    <m/>
    <m/>
    <m/>
    <m/>
    <m/>
    <m/>
    <m/>
    <m/>
    <m/>
    <m/>
    <s v="N"/>
    <m/>
    <s v="Received"/>
    <s v="Committed Signed"/>
    <m/>
    <m/>
    <m/>
    <m/>
    <d v="2019-03-22T00:00:00"/>
    <n v="384"/>
    <s v="1-JZKQ4"/>
    <s v="1-4 Control S19"/>
  </r>
  <r>
    <s v="AANTHONY"/>
    <x v="52"/>
    <s v="West Chester University"/>
    <s v="WCU Alumni Association"/>
    <n v="1920"/>
    <s v="Frames"/>
    <s v="AHL"/>
    <x v="1"/>
    <m/>
    <n v="0"/>
    <n v="386"/>
    <m/>
    <m/>
    <d v="2019-12-17T15:52:51"/>
    <m/>
    <x v="16"/>
    <d v="2020-04-24T00:00:00"/>
    <m/>
    <m/>
    <s v="Build Components"/>
    <s v="Mail Services"/>
    <x v="227"/>
    <m/>
    <m/>
    <m/>
    <m/>
    <m/>
    <m/>
    <m/>
    <m/>
    <s v="S WC / Multi"/>
    <s v="WCH1R9DQBQ"/>
    <s v="N"/>
    <m/>
    <m/>
    <s v="GradGrads"/>
    <s v="TEMPLATE LETTER_x000a__x000a_1920 Sponsor change: Change signer org to: &quot;WCU Alumni Association&quot;_x000a__x000a_1920 Letterhead edit: Change WCU Alumni Relations to: &quot;Office of Alumni Relations&quot; -- on letter and envelope"/>
    <x v="0"/>
    <s v="N"/>
    <m/>
    <m/>
    <m/>
    <s v="P-TEST"/>
    <x v="61"/>
    <s v="N"/>
    <s v="N"/>
    <m/>
    <s v="OCM"/>
    <n v="260"/>
    <d v="2019-11-12T00:00:00"/>
    <m/>
    <d v="2020-03-11T00:00:00"/>
    <m/>
    <m/>
    <n v="386"/>
    <m/>
    <m/>
    <m/>
    <m/>
    <d v="2020-03-18T00:00:00"/>
    <n v="386"/>
    <m/>
    <m/>
    <m/>
    <m/>
    <m/>
    <m/>
    <m/>
    <m/>
    <m/>
    <m/>
    <m/>
    <m/>
    <m/>
    <m/>
    <m/>
    <m/>
    <m/>
    <m/>
    <m/>
    <m/>
    <m/>
    <m/>
    <m/>
    <m/>
    <m/>
    <m/>
    <s v="2020-12"/>
    <m/>
    <s v="Drop Self"/>
    <m/>
    <m/>
    <n v="386"/>
    <n v="1"/>
    <m/>
    <m/>
    <s v="1-K68JG"/>
    <s v="N"/>
    <m/>
    <d v="2020-03-18T00:00:00"/>
    <s v="Waiting"/>
    <m/>
    <m/>
    <m/>
    <m/>
    <m/>
    <m/>
    <m/>
    <m/>
    <m/>
    <m/>
    <m/>
    <m/>
    <s v="N"/>
    <m/>
    <s v="Received"/>
    <s v="Committed Signed"/>
    <m/>
    <m/>
    <m/>
    <m/>
    <m/>
    <m/>
    <s v="1-JZKQ4"/>
    <s v="1-4 Control S19"/>
  </r>
  <r>
    <s v="MZINK"/>
    <x v="40"/>
    <s v="University of Wisconsin-Madison"/>
    <s v="Unendorsed"/>
    <n v="1920"/>
    <s v="Frames"/>
    <s v="MH1"/>
    <x v="1"/>
    <m/>
    <n v="0"/>
    <n v="1876"/>
    <m/>
    <m/>
    <d v="2019-12-17T15:46:48"/>
    <m/>
    <x v="16"/>
    <d v="2020-04-24T00:00:00"/>
    <m/>
    <m/>
    <s v="Build Components"/>
    <s v="Mail Services"/>
    <x v="228"/>
    <m/>
    <s v="None"/>
    <m/>
    <m/>
    <m/>
    <m/>
    <m/>
    <m/>
    <s v="S WC / Multi"/>
    <s v="WMD1R9DQBQ"/>
    <s v="Y"/>
    <m/>
    <m/>
    <s v="AllSen"/>
    <s v="Unendorsed"/>
    <x v="0"/>
    <s v="N"/>
    <m/>
    <m/>
    <m/>
    <s v="P-TEST"/>
    <x v="45"/>
    <s v="N"/>
    <s v="N"/>
    <m/>
    <s v="OCM"/>
    <n v="260"/>
    <d v="2019-11-11T00:00:00"/>
    <m/>
    <d v="2020-03-11T00:00:00"/>
    <m/>
    <m/>
    <n v="1876"/>
    <m/>
    <m/>
    <m/>
    <m/>
    <d v="2020-03-18T00:00:00"/>
    <n v="1876"/>
    <m/>
    <m/>
    <m/>
    <m/>
    <m/>
    <m/>
    <m/>
    <m/>
    <m/>
    <m/>
    <m/>
    <m/>
    <m/>
    <m/>
    <m/>
    <m/>
    <m/>
    <m/>
    <m/>
    <m/>
    <m/>
    <m/>
    <m/>
    <m/>
    <m/>
    <m/>
    <s v="2020-12"/>
    <m/>
    <s v="Drop Self"/>
    <m/>
    <m/>
    <n v="1876"/>
    <n v="1"/>
    <m/>
    <m/>
    <s v="1-JZKRA"/>
    <s v="N"/>
    <m/>
    <d v="2020-03-18T00:00:00"/>
    <s v="Waiting"/>
    <m/>
    <m/>
    <m/>
    <m/>
    <m/>
    <m/>
    <m/>
    <m/>
    <m/>
    <m/>
    <m/>
    <m/>
    <s v="N"/>
    <m/>
    <m/>
    <m/>
    <m/>
    <m/>
    <m/>
    <m/>
    <d v="2019-03-19T00:00:00"/>
    <n v="1876"/>
    <s v="1-JZKR9"/>
    <s v="S WC / Multi"/>
  </r>
  <r>
    <s v="BKOCH"/>
    <x v="41"/>
    <s v="University of Wisconsin-Platteville"/>
    <s v="UWP Alumni Association"/>
    <n v="1920"/>
    <s v="Frames"/>
    <s v="MH1"/>
    <x v="1"/>
    <m/>
    <n v="0"/>
    <n v="1608"/>
    <m/>
    <m/>
    <d v="2019-12-10T13:51:57"/>
    <m/>
    <x v="16"/>
    <d v="2020-04-24T00:00:00"/>
    <m/>
    <m/>
    <s v="Build Components"/>
    <s v="Mail Services"/>
    <x v="229"/>
    <m/>
    <m/>
    <m/>
    <m/>
    <m/>
    <m/>
    <m/>
    <m/>
    <s v="S WC / Multi"/>
    <s v="WPL1R9DQBQ"/>
    <s v="N"/>
    <m/>
    <m/>
    <s v="GradSen"/>
    <s v="SPECIAL LETTER_x000a_CUSTOM BUCKSLIP_x000a_NO MOM NOTE  _x000a_"/>
    <x v="0"/>
    <s v="N"/>
    <s v="CUSTOM BUCKSLIP_x000a_NO MOM NOTE"/>
    <m/>
    <m/>
    <s v="CUSTOM BUCKSLIP_x000a_NO MOM NOTE"/>
    <x v="46"/>
    <s v="N"/>
    <s v="N"/>
    <m/>
    <s v="OCM"/>
    <n v="260"/>
    <d v="2019-11-11T00:00:00"/>
    <m/>
    <d v="2020-03-11T00:00:00"/>
    <m/>
    <m/>
    <n v="1608"/>
    <m/>
    <m/>
    <m/>
    <m/>
    <d v="2020-03-18T00:00:00"/>
    <n v="1608"/>
    <m/>
    <m/>
    <m/>
    <m/>
    <m/>
    <m/>
    <m/>
    <m/>
    <m/>
    <m/>
    <m/>
    <m/>
    <m/>
    <m/>
    <m/>
    <m/>
    <m/>
    <m/>
    <m/>
    <m/>
    <m/>
    <m/>
    <m/>
    <m/>
    <m/>
    <m/>
    <s v="2020-12"/>
    <m/>
    <s v="Drop Self"/>
    <m/>
    <m/>
    <n v="1608"/>
    <n v="3"/>
    <m/>
    <m/>
    <s v="1-JZKRH"/>
    <s v="N"/>
    <m/>
    <d v="2020-03-18T00:00:00"/>
    <s v="Waiting"/>
    <m/>
    <m/>
    <m/>
    <m/>
    <m/>
    <m/>
    <m/>
    <m/>
    <m/>
    <m/>
    <m/>
    <m/>
    <s v="N"/>
    <m/>
    <s v="Received"/>
    <s v="Committed Signed"/>
    <m/>
    <m/>
    <m/>
    <m/>
    <d v="2019-03-19T00:00:00"/>
    <n v="1004"/>
    <s v="1-JZKRG"/>
    <s v="S WC / Multi"/>
  </r>
  <r>
    <s v="MZINK"/>
    <x v="90"/>
    <s v="West Virginia University"/>
    <s v="Habitat for Humanity"/>
    <n v="1920"/>
    <s v="Frames"/>
    <s v="MH1"/>
    <x v="1"/>
    <m/>
    <n v="0"/>
    <n v="5270"/>
    <m/>
    <m/>
    <d v="2019-12-17T16:26:04"/>
    <m/>
    <x v="16"/>
    <d v="2020-04-24T00:00:00"/>
    <m/>
    <m/>
    <s v="Build Components"/>
    <s v="Mail Services"/>
    <x v="230"/>
    <m/>
    <s v="Spring"/>
    <m/>
    <m/>
    <m/>
    <m/>
    <m/>
    <m/>
    <s v="S WC / Multi"/>
    <s v="WVU1R9DQBQ"/>
    <s v="N"/>
    <m/>
    <m/>
    <s v="GradSen"/>
    <s v="SPECIAL TEXT LETTER_x000a__x000a_Special Text:_x000a_-Replace the word &quot;watercolor&quot; with &quot;color pencil print&quot;_x000a_-Place in 3rd paragraph for holiday and 5th paragraph for spring:_x000a_&quot;WVU Habitat for Humanity is pleased to offer, in conjunction with DiplomaDisplay, the officially endorsed West Virginia University diploma frame.&quot;_x000a_Add color pencil- to PS Statement"/>
    <x v="0"/>
    <s v="N"/>
    <m/>
    <m/>
    <m/>
    <s v="P-TEST"/>
    <x v="107"/>
    <s v="N"/>
    <s v="N"/>
    <m/>
    <s v="OCM"/>
    <n v="260"/>
    <d v="2019-11-12T00:00:00"/>
    <m/>
    <d v="2020-03-11T00:00:00"/>
    <m/>
    <m/>
    <n v="5270"/>
    <m/>
    <m/>
    <m/>
    <m/>
    <d v="2020-03-18T00:00:00"/>
    <n v="5270"/>
    <m/>
    <m/>
    <m/>
    <m/>
    <m/>
    <m/>
    <m/>
    <m/>
    <m/>
    <m/>
    <m/>
    <m/>
    <m/>
    <m/>
    <m/>
    <m/>
    <m/>
    <m/>
    <m/>
    <m/>
    <m/>
    <m/>
    <m/>
    <m/>
    <m/>
    <m/>
    <s v="2020-12"/>
    <m/>
    <s v="Drop Self"/>
    <m/>
    <m/>
    <n v="5270"/>
    <n v="1"/>
    <m/>
    <m/>
    <s v="1-JZKS9"/>
    <s v="N"/>
    <m/>
    <d v="2020-03-18T00:00:00"/>
    <s v="Waiting"/>
    <m/>
    <m/>
    <m/>
    <m/>
    <m/>
    <m/>
    <m/>
    <m/>
    <m/>
    <m/>
    <m/>
    <m/>
    <s v="N"/>
    <m/>
    <s v="Received"/>
    <s v="Committed Signed"/>
    <m/>
    <m/>
    <m/>
    <m/>
    <d v="2019-03-19T00:00:00"/>
    <n v="1757"/>
    <s v="1-JZKS8"/>
    <s v="2-4 Control S19"/>
  </r>
  <r>
    <s v="MZINK"/>
    <x v="90"/>
    <s v="West Virginia University"/>
    <s v="Habitat for Humanity"/>
    <n v="1920"/>
    <s v="Frames"/>
    <s v="MH1"/>
    <x v="1"/>
    <m/>
    <n v="0"/>
    <n v="2820"/>
    <m/>
    <m/>
    <d v="2019-12-17T16:26:10"/>
    <m/>
    <x v="16"/>
    <d v="2020-04-24T00:00:00"/>
    <m/>
    <m/>
    <s v="Build Components"/>
    <s v="Mail Services"/>
    <x v="231"/>
    <m/>
    <s v="Spring"/>
    <m/>
    <m/>
    <m/>
    <m/>
    <m/>
    <m/>
    <s v="S WC / Multi"/>
    <s v="WVU1R9DQBQ"/>
    <s v="N"/>
    <m/>
    <m/>
    <s v="GradGrads"/>
    <s v="SPECIAL TEXT LETTER_x000a__x000a_Special Text:_x000a_-Replace the word &quot;watercolor&quot; with &quot;color pencil print&quot;_x000a_-Place in 3rd paragraph for holiday and 5th paragraph for spring:_x000a_&quot;WVU Habitat for Humanity is pleased to offer, in conjunction with DiplomaDisplay, the officially endorsed West Virginia University diploma frame.&quot;_x000a_Add color pencil- to PS Statement"/>
    <x v="0"/>
    <s v="N"/>
    <m/>
    <m/>
    <m/>
    <s v="P-TEST"/>
    <x v="108"/>
    <s v="N"/>
    <s v="N"/>
    <m/>
    <s v="OCM"/>
    <n v="260"/>
    <d v="2019-11-12T00:00:00"/>
    <m/>
    <d v="2020-03-11T00:00:00"/>
    <m/>
    <m/>
    <n v="2820"/>
    <m/>
    <m/>
    <m/>
    <m/>
    <d v="2020-03-18T00:00:00"/>
    <n v="2820"/>
    <m/>
    <m/>
    <m/>
    <m/>
    <m/>
    <m/>
    <m/>
    <m/>
    <m/>
    <m/>
    <m/>
    <m/>
    <m/>
    <m/>
    <m/>
    <m/>
    <m/>
    <m/>
    <m/>
    <m/>
    <m/>
    <m/>
    <m/>
    <m/>
    <m/>
    <m/>
    <s v="2020-12"/>
    <m/>
    <s v="Drop Self"/>
    <m/>
    <m/>
    <n v="2820"/>
    <n v="1"/>
    <m/>
    <m/>
    <s v="1-K67GJ"/>
    <s v="N"/>
    <m/>
    <d v="2020-03-18T00:00:00"/>
    <s v="Waiting"/>
    <m/>
    <m/>
    <m/>
    <m/>
    <m/>
    <m/>
    <m/>
    <m/>
    <m/>
    <m/>
    <m/>
    <m/>
    <s v="N"/>
    <m/>
    <s v="Received"/>
    <s v="Committed Signed"/>
    <m/>
    <m/>
    <m/>
    <m/>
    <m/>
    <m/>
    <s v="1-JZKS8"/>
    <s v="2-4 Control S19"/>
  </r>
  <r>
    <s v="SADMIN"/>
    <x v="39"/>
    <s v="Scholastic Specialties and Services"/>
    <s v="Unendorsed"/>
    <n v="1920"/>
    <s v="Frames"/>
    <s v="MH1"/>
    <x v="1"/>
    <m/>
    <n v="0"/>
    <n v="100"/>
    <m/>
    <m/>
    <d v="2019-11-22T08:26:18"/>
    <d v="2019-11-17T00:00:00"/>
    <x v="16"/>
    <d v="2020-04-24T00:00:00"/>
    <s v="Exit - FC Presort"/>
    <m/>
    <s v="Build Components"/>
    <s v="Mail Services"/>
    <x v="232"/>
    <m/>
    <m/>
    <m/>
    <m/>
    <m/>
    <m/>
    <m/>
    <m/>
    <s v="1-4 Control S20"/>
    <s v="SSS4R9DQBQ"/>
    <s v="N"/>
    <m/>
    <m/>
    <s v="GradSen"/>
    <m/>
    <x v="2"/>
    <s v="N"/>
    <m/>
    <m/>
    <m/>
    <m/>
    <x v="44"/>
    <m/>
    <s v="N"/>
    <m/>
    <s v="OCM"/>
    <n v="280"/>
    <d v="2019-11-22T00:00:00"/>
    <m/>
    <d v="2020-03-13T00:00:00"/>
    <m/>
    <m/>
    <n v="100"/>
    <m/>
    <m/>
    <m/>
    <m/>
    <d v="2020-03-20T00:00:00"/>
    <n v="100"/>
    <d v="2019-11-17T08:50:00"/>
    <m/>
    <m/>
    <m/>
    <m/>
    <m/>
    <m/>
    <m/>
    <m/>
    <m/>
    <m/>
    <m/>
    <m/>
    <m/>
    <m/>
    <m/>
    <m/>
    <m/>
    <m/>
    <m/>
    <m/>
    <m/>
    <m/>
    <m/>
    <m/>
    <m/>
    <s v="2020-12"/>
    <m/>
    <s v="Drop Self"/>
    <m/>
    <m/>
    <n v="300"/>
    <n v="5"/>
    <m/>
    <m/>
    <s v="1-JZKKS"/>
    <s v="N"/>
    <m/>
    <d v="2020-03-20T00:00:00"/>
    <s v="Waiting"/>
    <m/>
    <m/>
    <m/>
    <m/>
    <m/>
    <m/>
    <m/>
    <m/>
    <m/>
    <m/>
    <m/>
    <m/>
    <s v="N"/>
    <m/>
    <m/>
    <m/>
    <m/>
    <m/>
    <m/>
    <m/>
    <d v="2018-12-09T00:00:00"/>
    <m/>
    <s v="1-JZKKR"/>
    <s v="2-4 Control S19"/>
  </r>
  <r>
    <s v="SADMIN"/>
    <x v="39"/>
    <s v="Scholastic Specialties and Services"/>
    <s v="Unendorsed"/>
    <n v="1920"/>
    <s v="Frames"/>
    <s v="MH1"/>
    <x v="1"/>
    <m/>
    <n v="0"/>
    <n v="100"/>
    <m/>
    <m/>
    <d v="2019-11-22T08:26:30"/>
    <d v="2019-11-17T00:00:00"/>
    <x v="16"/>
    <d v="2020-04-24T00:00:00"/>
    <s v="Exit - FC Presort"/>
    <m/>
    <s v="Build Components"/>
    <s v="Mail Services"/>
    <x v="233"/>
    <m/>
    <m/>
    <m/>
    <m/>
    <m/>
    <m/>
    <m/>
    <m/>
    <s v="1-5 New Brochure S20"/>
    <s v="SSS5R9DQBQ"/>
    <s v="N"/>
    <m/>
    <m/>
    <s v="GradSen"/>
    <m/>
    <x v="3"/>
    <s v="N"/>
    <m/>
    <m/>
    <m/>
    <m/>
    <x v="44"/>
    <m/>
    <s v="N"/>
    <m/>
    <s v="OCM"/>
    <n v="320"/>
    <d v="2019-11-22T00:00:00"/>
    <m/>
    <d v="2020-03-13T00:00:00"/>
    <m/>
    <m/>
    <n v="100"/>
    <m/>
    <m/>
    <m/>
    <m/>
    <d v="2020-03-20T00:00:00"/>
    <n v="100"/>
    <d v="2019-11-17T08:50:00"/>
    <m/>
    <m/>
    <m/>
    <m/>
    <m/>
    <m/>
    <m/>
    <m/>
    <m/>
    <m/>
    <m/>
    <m/>
    <m/>
    <m/>
    <m/>
    <m/>
    <m/>
    <m/>
    <m/>
    <m/>
    <m/>
    <m/>
    <m/>
    <m/>
    <m/>
    <s v="2020-12"/>
    <m/>
    <s v="Drop Self"/>
    <m/>
    <m/>
    <n v="300"/>
    <n v="5"/>
    <m/>
    <m/>
    <s v="1-K6V8Z"/>
    <s v="N"/>
    <m/>
    <d v="2020-03-20T00:00:00"/>
    <s v="Waiting"/>
    <m/>
    <m/>
    <s v="No Match Row Id"/>
    <m/>
    <m/>
    <m/>
    <m/>
    <m/>
    <m/>
    <m/>
    <m/>
    <m/>
    <s v="N"/>
    <m/>
    <m/>
    <m/>
    <m/>
    <m/>
    <m/>
    <m/>
    <m/>
    <m/>
    <s v="1-K6V8Y"/>
    <m/>
  </r>
  <r>
    <s v="SADMIN"/>
    <x v="39"/>
    <s v="Scholastic Specialties and Services"/>
    <s v="Unendorsed"/>
    <n v="1920"/>
    <s v="Frames"/>
    <s v="MH1"/>
    <x v="1"/>
    <m/>
    <n v="0"/>
    <n v="100"/>
    <m/>
    <m/>
    <d v="2019-11-22T08:26:42"/>
    <d v="2019-11-17T00:00:00"/>
    <x v="16"/>
    <d v="2020-04-24T00:00:00"/>
    <s v="Exit - FC Presort"/>
    <m/>
    <s v="Build Components"/>
    <s v="Mail Services"/>
    <x v="234"/>
    <m/>
    <m/>
    <m/>
    <m/>
    <m/>
    <m/>
    <m/>
    <m/>
    <s v="1-6 New Letter S20"/>
    <s v="SSS6R9DQBQ"/>
    <s v="N"/>
    <m/>
    <m/>
    <s v="GradSen"/>
    <m/>
    <x v="4"/>
    <s v="N"/>
    <m/>
    <m/>
    <m/>
    <m/>
    <x v="44"/>
    <m/>
    <s v="N"/>
    <m/>
    <s v="OCM"/>
    <n v="320"/>
    <d v="2019-11-22T00:00:00"/>
    <m/>
    <d v="2020-03-13T00:00:00"/>
    <m/>
    <m/>
    <n v="100"/>
    <m/>
    <m/>
    <m/>
    <m/>
    <d v="2020-03-20T00:00:00"/>
    <n v="100"/>
    <d v="2019-11-17T08:50:00"/>
    <m/>
    <m/>
    <m/>
    <m/>
    <m/>
    <m/>
    <m/>
    <m/>
    <m/>
    <m/>
    <m/>
    <m/>
    <m/>
    <m/>
    <m/>
    <m/>
    <m/>
    <m/>
    <m/>
    <m/>
    <m/>
    <m/>
    <m/>
    <m/>
    <m/>
    <s v="2020-12"/>
    <m/>
    <s v="Drop Self"/>
    <m/>
    <m/>
    <n v="300"/>
    <n v="5"/>
    <m/>
    <m/>
    <s v="1-K6V92"/>
    <s v="N"/>
    <m/>
    <d v="2020-03-20T00:00:00"/>
    <s v="Waiting"/>
    <m/>
    <m/>
    <s v="No Match Row Id"/>
    <m/>
    <m/>
    <m/>
    <m/>
    <m/>
    <m/>
    <m/>
    <m/>
    <m/>
    <s v="N"/>
    <m/>
    <m/>
    <m/>
    <m/>
    <m/>
    <m/>
    <m/>
    <m/>
    <m/>
    <s v="1-K6V91"/>
    <m/>
  </r>
  <r>
    <s v="RSCHAEFFER"/>
    <x v="32"/>
    <s v="Washington University in St. Louis"/>
    <s v="Unendorsed"/>
    <n v="1920"/>
    <s v="Frames"/>
    <s v="MH1"/>
    <x v="1"/>
    <m/>
    <n v="0"/>
    <n v="2300"/>
    <m/>
    <m/>
    <d v="2019-12-17T15:45:57"/>
    <m/>
    <x v="16"/>
    <d v="2020-05-01T00:00:00"/>
    <m/>
    <m/>
    <s v="Build Components"/>
    <s v="Mail Services"/>
    <x v="235"/>
    <m/>
    <m/>
    <m/>
    <m/>
    <m/>
    <m/>
    <m/>
    <m/>
    <s v="S WC / Multi"/>
    <s v="WAU1R9DQBQ"/>
    <s v="Y"/>
    <m/>
    <m/>
    <s v="GradSen"/>
    <s v="Unendorsed"/>
    <x v="0"/>
    <s v="N"/>
    <m/>
    <m/>
    <m/>
    <s v="P-TEST"/>
    <x v="36"/>
    <m/>
    <s v="N"/>
    <m/>
    <s v="OCM"/>
    <n v="260"/>
    <d v="2019-11-13T00:00:00"/>
    <m/>
    <d v="2020-03-17T00:00:00"/>
    <m/>
    <m/>
    <n v="2300"/>
    <m/>
    <m/>
    <m/>
    <m/>
    <d v="2020-03-24T00:00:00"/>
    <n v="2300"/>
    <m/>
    <m/>
    <m/>
    <m/>
    <m/>
    <m/>
    <m/>
    <m/>
    <m/>
    <m/>
    <m/>
    <m/>
    <m/>
    <m/>
    <m/>
    <m/>
    <m/>
    <m/>
    <m/>
    <m/>
    <m/>
    <m/>
    <m/>
    <m/>
    <m/>
    <m/>
    <s v="2020-13"/>
    <m/>
    <s v="Drop Self"/>
    <m/>
    <m/>
    <n v="2300"/>
    <n v="5"/>
    <m/>
    <m/>
    <s v="1-K6FLJ"/>
    <s v="N"/>
    <m/>
    <d v="2020-03-24T00:00:00"/>
    <s v="Waiting"/>
    <m/>
    <m/>
    <m/>
    <m/>
    <m/>
    <m/>
    <m/>
    <m/>
    <m/>
    <m/>
    <m/>
    <m/>
    <s v="N"/>
    <m/>
    <m/>
    <m/>
    <m/>
    <d v="2020-05-20T00:00:00"/>
    <m/>
    <m/>
    <m/>
    <m/>
    <s v="1-K6FLF"/>
    <m/>
  </r>
  <r>
    <s v="RSCHAEFFER"/>
    <x v="107"/>
    <s v="Brandeis University"/>
    <s v="Office of Development and Alumni Relations"/>
    <n v="1920"/>
    <s v="Frames"/>
    <s v="CRM"/>
    <x v="1"/>
    <m/>
    <n v="0"/>
    <n v="689"/>
    <m/>
    <m/>
    <d v="2019-12-17T11:33:48"/>
    <m/>
    <x v="16"/>
    <d v="2020-05-01T00:00:00"/>
    <m/>
    <m/>
    <s v="Build Components"/>
    <s v="Mail Services"/>
    <x v="236"/>
    <m/>
    <s v="None"/>
    <m/>
    <m/>
    <m/>
    <m/>
    <m/>
    <m/>
    <s v="S WC / Multi"/>
    <s v="BRU1R9DQBQ"/>
    <s v="N"/>
    <m/>
    <m/>
    <s v="AllSen"/>
    <s v="SPECIAL TEXT LETTER_x000a__x000a_Special Text:_x000a_-On Student Holiday letter remove:  Re: The Perfect Holiday Gift _x000a_-On Student Spring Grad letter only remove: Important advice for families of graduates_x000a_-On Both Spring Letters change PS to:  &quot;P.S. FREE SHIPPING on orders placed by XXXXX. To guarantee your choice, ...&quot;_x000a__x000a_- 2nd paragraph - Remove the last sentence &quot;You can continue to enjoy the day....&quot;._x000a__x000a_-Paragraph after bullet list, for Holiday letter, change to:_x000a__x000a_&quot;Each officially licensed frame features either the school name and seal on the matting or a professional image of Brandeis University. The diploma slips right in through the back, so there is no need for expensive custom framing. These frames are not available in local frame shops.&quot;_x000a__x000a__x000a_"/>
    <x v="0"/>
    <s v="N"/>
    <m/>
    <m/>
    <m/>
    <s v="P-TEST"/>
    <x v="126"/>
    <s v="N"/>
    <s v="N"/>
    <m/>
    <s v="OCM"/>
    <n v="260"/>
    <d v="2019-11-11T00:00:00"/>
    <m/>
    <d v="2020-03-18T00:00:00"/>
    <m/>
    <m/>
    <n v="689"/>
    <m/>
    <m/>
    <m/>
    <m/>
    <d v="2020-03-25T00:00:00"/>
    <n v="689"/>
    <m/>
    <m/>
    <m/>
    <m/>
    <m/>
    <m/>
    <m/>
    <m/>
    <m/>
    <m/>
    <m/>
    <m/>
    <m/>
    <m/>
    <m/>
    <m/>
    <m/>
    <m/>
    <m/>
    <m/>
    <m/>
    <m/>
    <m/>
    <m/>
    <m/>
    <m/>
    <s v="2020-13"/>
    <m/>
    <s v="Drop Self"/>
    <m/>
    <m/>
    <n v="689"/>
    <n v="2"/>
    <m/>
    <m/>
    <s v="1-JZK8L"/>
    <s v="N"/>
    <m/>
    <d v="2020-03-25T00:00:00"/>
    <s v="Waiting"/>
    <m/>
    <m/>
    <m/>
    <m/>
    <m/>
    <m/>
    <m/>
    <m/>
    <m/>
    <m/>
    <m/>
    <m/>
    <s v="N"/>
    <m/>
    <s v="Received"/>
    <s v="Committed Signed"/>
    <s v="CommittedSigned"/>
    <m/>
    <m/>
    <m/>
    <d v="2019-04-04T00:00:00"/>
    <n v="689"/>
    <s v="1-JZK8K"/>
    <s v="S WC / Multi"/>
  </r>
  <r>
    <s v="RSCHAEFFER"/>
    <x v="107"/>
    <s v="Brandeis University"/>
    <s v="Office of Development and Alumni Relations"/>
    <n v="1920"/>
    <s v="Frames"/>
    <s v="CRM"/>
    <x v="1"/>
    <m/>
    <n v="0"/>
    <n v="678"/>
    <m/>
    <m/>
    <d v="2019-12-17T11:33:56"/>
    <m/>
    <x v="16"/>
    <d v="2020-05-01T00:00:00"/>
    <m/>
    <m/>
    <s v="Build Components"/>
    <s v="Mail Services"/>
    <x v="237"/>
    <m/>
    <s v="None"/>
    <m/>
    <m/>
    <m/>
    <m/>
    <m/>
    <m/>
    <s v="S WC / Multi"/>
    <s v="BRU1R9DQBQ"/>
    <s v="N"/>
    <m/>
    <m/>
    <s v="GradGrads"/>
    <s v="SPECIAL TEXT LETTER_x000a__x000a_Special Text:_x000a_-On Student Holiday letter remove:  Re: The Perfect Holiday Gift _x000a_-On Student Spring Grad letter only remove: Important advice for families of graduates_x000a_-On Both Spring Letters change PS to:  &quot;P.S. FREE SHIPPING on orders placed by XXXXX. To guarantee your choice, ...&quot;_x000a__x000a_- 2nd paragraph - Remove the last sentence &quot;You can continue to enjoy the day....&quot;._x000a__x000a_-Paragraph after bullet list, for Holiday letter, change to:_x000a__x000a_&quot;Each officially licensed frame features either the school name and seal on the matting or a professional image of Brandeis University. The diploma slips right in through the back, so there is no need for expensive custom framing. These frames are not available in local frame shops.&quot;_x000a__x000a__x000a_"/>
    <x v="0"/>
    <s v="N"/>
    <m/>
    <m/>
    <m/>
    <s v="P-TEST"/>
    <x v="127"/>
    <s v="N"/>
    <s v="N"/>
    <m/>
    <s v="OCM"/>
    <n v="260"/>
    <d v="2019-11-11T00:00:00"/>
    <m/>
    <d v="2020-03-18T00:00:00"/>
    <m/>
    <m/>
    <n v="678"/>
    <m/>
    <m/>
    <m/>
    <m/>
    <d v="2020-03-25T00:00:00"/>
    <n v="678"/>
    <m/>
    <m/>
    <m/>
    <m/>
    <m/>
    <m/>
    <m/>
    <m/>
    <m/>
    <m/>
    <m/>
    <m/>
    <m/>
    <m/>
    <m/>
    <m/>
    <m/>
    <m/>
    <m/>
    <m/>
    <m/>
    <m/>
    <m/>
    <m/>
    <m/>
    <m/>
    <s v="2020-13"/>
    <m/>
    <s v="Drop Self"/>
    <m/>
    <m/>
    <n v="678"/>
    <n v="2"/>
    <m/>
    <m/>
    <s v="1-JZK8R"/>
    <s v="N"/>
    <m/>
    <d v="2020-03-25T00:00:00"/>
    <s v="Waiting"/>
    <m/>
    <m/>
    <m/>
    <m/>
    <m/>
    <m/>
    <m/>
    <m/>
    <m/>
    <m/>
    <m/>
    <m/>
    <s v="N"/>
    <m/>
    <s v="Received"/>
    <s v="Committed Signed"/>
    <s v="CommittedSigned"/>
    <m/>
    <m/>
    <m/>
    <d v="2019-04-05T00:00:00"/>
    <n v="678"/>
    <s v="1-JZK8K"/>
    <s v="S WC / Multi"/>
  </r>
  <r>
    <s v="AANTHONY"/>
    <x v="5"/>
    <s v="Florida Atlantic University"/>
    <s v="Unendorsed"/>
    <n v="1920"/>
    <s v="Frames"/>
    <s v="MH1"/>
    <x v="1"/>
    <m/>
    <n v="0"/>
    <n v="676"/>
    <m/>
    <m/>
    <d v="2019-11-21T10:20:31"/>
    <m/>
    <x v="16"/>
    <d v="2020-04-10T00:00:00"/>
    <s v="Label"/>
    <m/>
    <s v="Build Components"/>
    <s v="Mail Services"/>
    <x v="238"/>
    <m/>
    <m/>
    <m/>
    <m/>
    <m/>
    <m/>
    <m/>
    <m/>
    <s v="S Photo"/>
    <s v="FAU1R9DQBQ"/>
    <s v="Y"/>
    <m/>
    <m/>
    <s v="GradSen"/>
    <s v="Unendorsed_x000a_"/>
    <x v="0"/>
    <s v="N"/>
    <s v="OP#: 0230_x000a_"/>
    <m/>
    <m/>
    <m/>
    <x v="6"/>
    <m/>
    <s v="N"/>
    <m/>
    <s v="OCM"/>
    <n v="260"/>
    <d v="2019-11-22T00:00:00"/>
    <m/>
    <d v="2020-03-18T00:00:00"/>
    <m/>
    <m/>
    <n v="676"/>
    <m/>
    <m/>
    <m/>
    <m/>
    <d v="2020-03-25T00:00:00"/>
    <n v="676"/>
    <m/>
    <m/>
    <m/>
    <m/>
    <m/>
    <m/>
    <m/>
    <m/>
    <m/>
    <m/>
    <m/>
    <m/>
    <m/>
    <m/>
    <m/>
    <m/>
    <m/>
    <m/>
    <m/>
    <m/>
    <m/>
    <m/>
    <m/>
    <m/>
    <m/>
    <m/>
    <s v="2020-13"/>
    <m/>
    <s v="Drop Self"/>
    <m/>
    <m/>
    <n v="676"/>
    <n v="3"/>
    <s v="p57"/>
    <m/>
    <s v="1-JZKBZ"/>
    <s v="N"/>
    <m/>
    <d v="2020-03-25T00:00:00"/>
    <s v="Waiting"/>
    <m/>
    <m/>
    <m/>
    <m/>
    <m/>
    <m/>
    <m/>
    <m/>
    <m/>
    <m/>
    <m/>
    <m/>
    <s v="N"/>
    <m/>
    <m/>
    <m/>
    <m/>
    <m/>
    <m/>
    <m/>
    <d v="2019-03-26T00:00:00"/>
    <n v="676"/>
    <s v="1-JZKBY"/>
    <s v="S Photo"/>
  </r>
  <r>
    <s v="CSCOTT"/>
    <x v="96"/>
    <s v="George Mason University"/>
    <s v="Alumni Association"/>
    <n v="1920"/>
    <s v="Frames"/>
    <s v="AHL"/>
    <x v="1"/>
    <m/>
    <n v="0"/>
    <n v="9610"/>
    <m/>
    <m/>
    <d v="2019-12-18T15:30:07"/>
    <m/>
    <x v="16"/>
    <d v="2020-05-01T00:00:00"/>
    <m/>
    <m/>
    <s v="Build Components"/>
    <s v="Mail Services"/>
    <x v="239"/>
    <m/>
    <s v="None"/>
    <m/>
    <m/>
    <m/>
    <m/>
    <m/>
    <m/>
    <s v="S Photo / Pen"/>
    <s v="GMU1R9DQBQ"/>
    <s v="N"/>
    <m/>
    <m/>
    <s v="GradSen"/>
    <s v="SCHOOL SUPPLIED LETTER_x000a_NO TEASER ON ENVELOPE_x000a_NO MOM NOTE_x000a__x000a_Special Text:_x000a_-Salutation should be &quot;To Parents and Graduates&quot;_x000a__x000a_-Remove the &quot;th&quot; from all dates"/>
    <x v="0"/>
    <s v="N"/>
    <s v="NO TEASER ON ENVELOPE"/>
    <m/>
    <m/>
    <s v="P-TEST NO TEASER ON ENVELOPE"/>
    <x v="114"/>
    <m/>
    <s v="N"/>
    <m/>
    <s v="OCM"/>
    <n v="260"/>
    <d v="2019-11-12T00:00:00"/>
    <m/>
    <d v="2020-03-18T00:00:00"/>
    <m/>
    <m/>
    <n v="9610"/>
    <m/>
    <m/>
    <m/>
    <m/>
    <d v="2020-03-25T00:00:00"/>
    <n v="9610"/>
    <m/>
    <m/>
    <m/>
    <m/>
    <m/>
    <m/>
    <m/>
    <m/>
    <m/>
    <m/>
    <m/>
    <m/>
    <m/>
    <m/>
    <m/>
    <m/>
    <m/>
    <m/>
    <m/>
    <m/>
    <m/>
    <m/>
    <m/>
    <m/>
    <m/>
    <m/>
    <s v="2020-13"/>
    <m/>
    <s v="Drop Self"/>
    <m/>
    <m/>
    <n v="9610"/>
    <n v="1"/>
    <m/>
    <m/>
    <s v="1-JZKCR"/>
    <s v="N"/>
    <m/>
    <d v="2020-03-25T00:00:00"/>
    <s v="Waiting"/>
    <m/>
    <m/>
    <m/>
    <m/>
    <m/>
    <m/>
    <m/>
    <m/>
    <m/>
    <m/>
    <m/>
    <m/>
    <s v="N"/>
    <m/>
    <s v="Received"/>
    <s v="Committed Signed"/>
    <m/>
    <m/>
    <m/>
    <m/>
    <d v="2019-03-26T00:00:00"/>
    <n v="1069"/>
    <s v="1-JZKCQ"/>
    <s v="1-4 Control S19"/>
  </r>
  <r>
    <s v="EKIRTON"/>
    <x v="58"/>
    <s v="Indiana Tech"/>
    <s v="Alumni Relations"/>
    <n v="1920"/>
    <s v="Frames"/>
    <s v="MH1"/>
    <x v="1"/>
    <m/>
    <n v="0"/>
    <n v="1276"/>
    <m/>
    <m/>
    <d v="2019-12-13T14:09:30"/>
    <m/>
    <x v="16"/>
    <d v="2020-04-24T00:00:00"/>
    <m/>
    <m/>
    <s v="Build Components"/>
    <s v="Mail Services"/>
    <x v="240"/>
    <m/>
    <m/>
    <m/>
    <m/>
    <m/>
    <m/>
    <m/>
    <m/>
    <s v="S Photo / Pen"/>
    <s v="IAT1R9DQBQ"/>
    <s v="N"/>
    <m/>
    <m/>
    <s v="GradBoth"/>
    <s v="SPECIAL LETTER for GradGrads only per CRM - use special text from sponsor_x000a_Use standard letter for UGrads per CRM"/>
    <x v="0"/>
    <s v="N"/>
    <s v="_x000a_TO FAMILY"/>
    <m/>
    <m/>
    <s v="TO FAMILY"/>
    <x v="69"/>
    <m/>
    <s v="N"/>
    <m/>
    <s v="OCM"/>
    <n v="260"/>
    <d v="2019-11-13T00:00:00"/>
    <m/>
    <d v="2020-03-18T00:00:00"/>
    <m/>
    <m/>
    <n v="1276"/>
    <m/>
    <m/>
    <m/>
    <m/>
    <d v="2020-03-25T00:00:00"/>
    <n v="1276"/>
    <m/>
    <m/>
    <m/>
    <m/>
    <m/>
    <m/>
    <m/>
    <m/>
    <m/>
    <m/>
    <m/>
    <m/>
    <m/>
    <m/>
    <m/>
    <m/>
    <m/>
    <m/>
    <m/>
    <m/>
    <m/>
    <m/>
    <m/>
    <m/>
    <m/>
    <m/>
    <s v="2020-13"/>
    <m/>
    <s v="Drop Self"/>
    <m/>
    <m/>
    <n v="1276"/>
    <n v="3"/>
    <m/>
    <m/>
    <s v="1-JZKD5"/>
    <s v="N"/>
    <m/>
    <d v="2020-03-25T00:00:00"/>
    <s v="Waiting"/>
    <m/>
    <m/>
    <m/>
    <m/>
    <m/>
    <m/>
    <m/>
    <m/>
    <m/>
    <m/>
    <m/>
    <m/>
    <s v="N"/>
    <m/>
    <s v="Sent"/>
    <m/>
    <m/>
    <m/>
    <m/>
    <m/>
    <m/>
    <m/>
    <s v="1-JZKD4"/>
    <s v="S Photo / Pen"/>
  </r>
  <r>
    <s v="EKIRTON"/>
    <x v="58"/>
    <s v="Indiana Tech"/>
    <s v="Alumni Relations"/>
    <n v="1920"/>
    <s v="Frames"/>
    <s v="MH1"/>
    <x v="1"/>
    <m/>
    <n v="0"/>
    <n v="300"/>
    <m/>
    <m/>
    <d v="2019-12-13T14:09:34"/>
    <m/>
    <x v="16"/>
    <d v="2020-04-24T00:00:00"/>
    <m/>
    <m/>
    <s v="Build Components"/>
    <s v="Mail Services"/>
    <x v="241"/>
    <m/>
    <m/>
    <m/>
    <m/>
    <m/>
    <m/>
    <m/>
    <m/>
    <s v="S Photo / Pen"/>
    <s v="IAT1R9DQBQ"/>
    <s v="N"/>
    <m/>
    <m/>
    <s v="GradGrads"/>
    <s v="SPECIAL LETTER for GradGrads only per CRM - use special text from sponsor_x000a_Use standard letter for UGrads per CRM"/>
    <x v="0"/>
    <s v="N"/>
    <m/>
    <m/>
    <m/>
    <m/>
    <x v="70"/>
    <m/>
    <s v="N"/>
    <m/>
    <s v="OCM"/>
    <n v="260"/>
    <d v="2019-11-13T00:00:00"/>
    <m/>
    <d v="2020-03-18T00:00:00"/>
    <m/>
    <m/>
    <n v="300"/>
    <m/>
    <m/>
    <m/>
    <m/>
    <d v="2020-03-25T00:00:00"/>
    <n v="300"/>
    <m/>
    <m/>
    <m/>
    <m/>
    <m/>
    <m/>
    <m/>
    <m/>
    <m/>
    <m/>
    <m/>
    <m/>
    <m/>
    <m/>
    <m/>
    <m/>
    <m/>
    <m/>
    <m/>
    <m/>
    <m/>
    <m/>
    <m/>
    <m/>
    <m/>
    <m/>
    <s v="2020-13"/>
    <m/>
    <s v="Drop Self"/>
    <m/>
    <m/>
    <n v="300"/>
    <n v="3"/>
    <m/>
    <m/>
    <s v="1-JZKDB"/>
    <s v="N"/>
    <m/>
    <d v="2020-03-25T00:00:00"/>
    <s v="Waiting"/>
    <m/>
    <m/>
    <m/>
    <m/>
    <m/>
    <m/>
    <m/>
    <m/>
    <m/>
    <m/>
    <m/>
    <m/>
    <s v="N"/>
    <m/>
    <s v="Sent"/>
    <m/>
    <m/>
    <m/>
    <m/>
    <m/>
    <m/>
    <m/>
    <s v="1-JZKD4"/>
    <s v="S Photo / Pen"/>
  </r>
  <r>
    <s v="MFAIRLIE"/>
    <x v="59"/>
    <s v="Indiana University of Pennsylvania"/>
    <s v="National Pan-Hellenic Council"/>
    <n v="1920"/>
    <s v="Frames"/>
    <s v="AHL"/>
    <x v="1"/>
    <m/>
    <n v="0"/>
    <n v="1302"/>
    <m/>
    <m/>
    <d v="2019-12-09T13:36:55"/>
    <m/>
    <x v="16"/>
    <d v="2020-04-24T00:00:00"/>
    <m/>
    <m/>
    <s v="Build Components"/>
    <s v="Mail Services"/>
    <x v="242"/>
    <m/>
    <m/>
    <m/>
    <m/>
    <m/>
    <m/>
    <m/>
    <m/>
    <s v="S WC / Multi"/>
    <s v="IUP1R9DQBQ"/>
    <s v="N"/>
    <m/>
    <m/>
    <s v="GradSen"/>
    <s v="SPECIAL TEXT LETTER_x000a_SPRING_x000a__x000a_Special Text:_x000a_-Bullet #3 should read: You'll save time.  A lot is going on when you are graduating, save time by ordering your frame early!_x000a_"/>
    <x v="0"/>
    <s v="N"/>
    <m/>
    <m/>
    <m/>
    <m/>
    <x v="71"/>
    <s v="N"/>
    <s v="N"/>
    <m/>
    <s v="OCM"/>
    <n v="260"/>
    <d v="2019-11-13T00:00:00"/>
    <m/>
    <d v="2020-03-18T00:00:00"/>
    <m/>
    <m/>
    <n v="1302"/>
    <m/>
    <m/>
    <m/>
    <m/>
    <d v="2020-03-25T00:00:00"/>
    <n v="1302"/>
    <m/>
    <m/>
    <m/>
    <m/>
    <m/>
    <m/>
    <m/>
    <m/>
    <m/>
    <m/>
    <m/>
    <m/>
    <m/>
    <m/>
    <m/>
    <m/>
    <m/>
    <m/>
    <m/>
    <m/>
    <m/>
    <m/>
    <m/>
    <m/>
    <m/>
    <m/>
    <s v="2020-13"/>
    <m/>
    <s v="Drop Self"/>
    <m/>
    <m/>
    <n v="1302"/>
    <n v="3"/>
    <m/>
    <m/>
    <s v="1-JZKDI"/>
    <s v="N"/>
    <m/>
    <d v="2020-03-25T00:00:00"/>
    <s v="Waiting"/>
    <m/>
    <m/>
    <m/>
    <m/>
    <m/>
    <m/>
    <m/>
    <m/>
    <m/>
    <m/>
    <m/>
    <m/>
    <s v="N"/>
    <m/>
    <s v="Received"/>
    <m/>
    <s v="CommittedSigned"/>
    <m/>
    <m/>
    <m/>
    <d v="2019-03-29T00:00:00"/>
    <n v="1302"/>
    <s v="1-JZKDH"/>
    <s v="S WC / Multi"/>
  </r>
  <r>
    <s v="AANTHONY"/>
    <x v="64"/>
    <s v="Jacksonville State University"/>
    <s v="Alumni Relations"/>
    <n v="1920"/>
    <s v="Frames"/>
    <s v="SMP"/>
    <x v="1"/>
    <m/>
    <n v="0"/>
    <n v="842"/>
    <m/>
    <m/>
    <d v="2019-12-18T14:46:55"/>
    <m/>
    <x v="16"/>
    <d v="2020-04-17T00:00:00"/>
    <m/>
    <m/>
    <s v="Build Components"/>
    <s v="Mail Services"/>
    <x v="243"/>
    <m/>
    <s v="None"/>
    <m/>
    <m/>
    <m/>
    <m/>
    <m/>
    <m/>
    <s v="S Photo / Pen"/>
    <s v="JSU1R9DQBQ"/>
    <s v="N"/>
    <m/>
    <m/>
    <s v="GradBoth"/>
    <s v="SPECIAL TEXT LETTER_x000a__x000a_Special Text:_x000a_-Salutation: Use &quot;TO: Parents /Family members of Graduating Students&quot; _x000a__x000a_-1st paragraph, 1st sentence, Change to: &quot;For parents or family members looking for…..&quot;_x000a__x000a_-4th paragraph, 2nd sentence, Change to: &quot;Those who ordered…&quot;"/>
    <x v="0"/>
    <s v="N"/>
    <m/>
    <m/>
    <m/>
    <s v="P-TEST"/>
    <x v="79"/>
    <s v="N"/>
    <s v="N"/>
    <m/>
    <s v="OCM"/>
    <n v="260"/>
    <d v="2019-11-13T00:00:00"/>
    <m/>
    <d v="2020-03-18T00:00:00"/>
    <m/>
    <m/>
    <n v="842"/>
    <m/>
    <m/>
    <m/>
    <m/>
    <d v="2020-03-25T00:00:00"/>
    <n v="842"/>
    <m/>
    <m/>
    <m/>
    <m/>
    <m/>
    <m/>
    <m/>
    <m/>
    <m/>
    <m/>
    <m/>
    <m/>
    <m/>
    <m/>
    <m/>
    <m/>
    <m/>
    <m/>
    <m/>
    <m/>
    <m/>
    <m/>
    <m/>
    <m/>
    <m/>
    <m/>
    <s v="2020-13"/>
    <m/>
    <s v="Drop Self"/>
    <m/>
    <m/>
    <n v="842"/>
    <n v="2"/>
    <m/>
    <m/>
    <s v="1-JZKE9"/>
    <s v="N"/>
    <m/>
    <d v="2020-03-25T00:00:00"/>
    <s v="Waiting"/>
    <m/>
    <m/>
    <m/>
    <m/>
    <m/>
    <m/>
    <m/>
    <m/>
    <m/>
    <m/>
    <m/>
    <m/>
    <s v="N"/>
    <m/>
    <s v="Sent"/>
    <m/>
    <m/>
    <m/>
    <m/>
    <m/>
    <d v="2019-03-26T00:00:00"/>
    <n v="269"/>
    <s v="1-JZKE8"/>
    <s v="2-4 Control S19"/>
  </r>
  <r>
    <s v="RSCHAEFFER"/>
    <x v="74"/>
    <s v="Loyola University Maryland"/>
    <s v="Residence Hall Association"/>
    <n v="1920"/>
    <s v="Frames"/>
    <s v="SMP"/>
    <x v="1"/>
    <m/>
    <n v="0"/>
    <n v="584"/>
    <m/>
    <m/>
    <d v="2019-12-18T13:28:03"/>
    <m/>
    <x v="16"/>
    <d v="2020-05-01T00:00:00"/>
    <m/>
    <m/>
    <s v="Build Components"/>
    <s v="Mail Services"/>
    <x v="244"/>
    <m/>
    <m/>
    <m/>
    <m/>
    <m/>
    <m/>
    <m/>
    <m/>
    <s v="S WC / Multi"/>
    <s v="LOM1R9DQBQ"/>
    <s v="N"/>
    <m/>
    <m/>
    <s v="GradSen"/>
    <s v="SPECIAL TEXT LETTER_x000a_NO TEASER ON ENVELOPE_x000a__x000a_Special Text:_x000a_Change &quot;Parents' to &quot;Guardians&quot; throughout where applicable._x000a__x000a_Spring Letter:_x000a__x000a_-Bullet #1 - Change to: &quot;You'll show pride in your graduate and that the symbol of this achievement deserves to be protected and displayed.&quot; _x000a_ _x000a_-Bullet #3 - Change to: &quot;A lot goes on during graduation, so this is a great way to ensure that the diploma does not become damaged or misplaced.&quot; _x000a_ _x000a_-1st paragraph, last sentence, under the asterisk should read:  &quot;You can feel confident that this achievement will be preserved for your graduate's entire lifetime.&quot; _x000a_"/>
    <x v="0"/>
    <s v="N"/>
    <s v="NO TEASER ON ENVELOPE"/>
    <m/>
    <m/>
    <s v="P-TEST NO TEASER ON ENVELOPE"/>
    <x v="90"/>
    <s v="N"/>
    <s v="N"/>
    <m/>
    <s v="OCM"/>
    <n v="260"/>
    <d v="2019-11-13T00:00:00"/>
    <m/>
    <d v="2020-03-18T00:00:00"/>
    <m/>
    <m/>
    <n v="584"/>
    <m/>
    <m/>
    <m/>
    <m/>
    <d v="2020-03-25T00:00:00"/>
    <n v="584"/>
    <m/>
    <m/>
    <m/>
    <m/>
    <m/>
    <m/>
    <m/>
    <m/>
    <m/>
    <m/>
    <m/>
    <m/>
    <m/>
    <m/>
    <m/>
    <m/>
    <m/>
    <m/>
    <m/>
    <m/>
    <m/>
    <m/>
    <m/>
    <m/>
    <m/>
    <m/>
    <s v="2020-13"/>
    <m/>
    <s v="Drop Self"/>
    <m/>
    <m/>
    <n v="584"/>
    <n v="3"/>
    <m/>
    <m/>
    <s v="1-JZKEU"/>
    <s v="N"/>
    <m/>
    <d v="2020-03-25T00:00:00"/>
    <s v="Waiting"/>
    <m/>
    <m/>
    <m/>
    <m/>
    <m/>
    <m/>
    <m/>
    <m/>
    <m/>
    <m/>
    <m/>
    <m/>
    <s v="N"/>
    <m/>
    <s v="Sent"/>
    <m/>
    <m/>
    <m/>
    <m/>
    <m/>
    <d v="2019-03-26T00:00:00"/>
    <n v="198"/>
    <s v="1-JZKET"/>
    <s v="2-4 Control S19"/>
  </r>
  <r>
    <s v="BKOCH"/>
    <x v="98"/>
    <s v="Miami University of Ohio"/>
    <s v="National Residence Hall Honorary"/>
    <n v="1920"/>
    <s v="Frames"/>
    <s v="MH1"/>
    <x v="1"/>
    <m/>
    <n v="0"/>
    <n v="3957"/>
    <m/>
    <m/>
    <d v="2019-12-18T13:44:46"/>
    <m/>
    <x v="16"/>
    <d v="2020-05-01T00:00:00"/>
    <m/>
    <m/>
    <s v="Build Components"/>
    <s v="Mail Services"/>
    <x v="245"/>
    <m/>
    <s v="None"/>
    <m/>
    <m/>
    <m/>
    <m/>
    <m/>
    <m/>
    <s v="S WC / Multi"/>
    <s v="MIA1R9DQBQ"/>
    <s v="N"/>
    <m/>
    <m/>
    <s v="GradBoth"/>
    <s v="SPECIAL TEXT LETTER_x000a__x000a_Special Text:_x000a_-Salutation - TO: Family Members of Graduating Seniors&quot; _x000a__x000a_School name should be Miami University on letter and brochure_x000a__x000a_Brochure Sponsor Name &quot;DiplomaDisplay&quot; per SH_x000a__x000a_#10 - To the family of: (for labels)_x000a_"/>
    <x v="0"/>
    <s v="N"/>
    <s v="Use &quot;To the Family of:&quot;"/>
    <m/>
    <m/>
    <s v="P-TEST Use &quot;To the Family of:&quot;"/>
    <x v="116"/>
    <s v="N"/>
    <s v="N"/>
    <m/>
    <s v="OCM"/>
    <n v="260"/>
    <d v="2019-11-13T00:00:00"/>
    <m/>
    <d v="2020-03-18T00:00:00"/>
    <m/>
    <m/>
    <n v="3957"/>
    <m/>
    <m/>
    <m/>
    <m/>
    <d v="2020-03-25T00:00:00"/>
    <n v="3957"/>
    <m/>
    <m/>
    <m/>
    <m/>
    <m/>
    <m/>
    <m/>
    <m/>
    <m/>
    <m/>
    <m/>
    <m/>
    <m/>
    <m/>
    <m/>
    <m/>
    <m/>
    <m/>
    <m/>
    <m/>
    <m/>
    <m/>
    <m/>
    <m/>
    <m/>
    <m/>
    <s v="2020-13"/>
    <m/>
    <s v="Drop Self"/>
    <m/>
    <m/>
    <n v="3957"/>
    <n v="1"/>
    <m/>
    <m/>
    <s v="1-JZKFF"/>
    <s v="N"/>
    <m/>
    <d v="2020-03-25T00:00:00"/>
    <s v="Waiting"/>
    <m/>
    <m/>
    <m/>
    <m/>
    <m/>
    <m/>
    <m/>
    <m/>
    <m/>
    <m/>
    <m/>
    <m/>
    <s v="N"/>
    <m/>
    <s v="Received"/>
    <s v="Committed Signed"/>
    <m/>
    <m/>
    <m/>
    <m/>
    <d v="2019-03-26T00:00:00"/>
    <n v="3957"/>
    <s v="1-JZKFE"/>
    <s v="S WC / Multi"/>
  </r>
  <r>
    <s v="AANTHONY"/>
    <x v="66"/>
    <s v="Northeastern State University"/>
    <s v="Alumni Association"/>
    <n v="1920"/>
    <s v="Frames"/>
    <s v="SMP"/>
    <x v="1"/>
    <m/>
    <n v="0"/>
    <n v="2170"/>
    <m/>
    <m/>
    <d v="2019-12-18T14:45:46"/>
    <m/>
    <x v="16"/>
    <d v="2020-04-17T00:00:00"/>
    <m/>
    <m/>
    <s v="Build Components"/>
    <s v="Mail Services"/>
    <x v="246"/>
    <m/>
    <s v="None"/>
    <m/>
    <m/>
    <m/>
    <m/>
    <m/>
    <m/>
    <s v="S Photo / Pen"/>
    <s v="NSU1S9DQBQ"/>
    <s v="N"/>
    <m/>
    <m/>
    <s v="GradBoth"/>
    <s v="SPECIAL TEXT LETTER_x000a__x000a_Special Text:_x000a_ -In the paragraph that begins with &quot;We have selected..&quot;, the sponsor would like to change the third sentence in that paragraph. He would like it to read &quot;Hand-embossing of the school seal in gold foil or a professional photograph of the iconic campus clock tower adds the official touch.&quot; _x000a_"/>
    <x v="0"/>
    <s v="N"/>
    <m/>
    <m/>
    <m/>
    <s v="P-TEST"/>
    <x v="81"/>
    <s v="N"/>
    <s v="N"/>
    <m/>
    <s v="OCM"/>
    <n v="260"/>
    <d v="2019-11-13T00:00:00"/>
    <m/>
    <d v="2020-03-18T00:00:00"/>
    <m/>
    <m/>
    <n v="2170"/>
    <m/>
    <m/>
    <m/>
    <m/>
    <d v="2020-03-25T00:00:00"/>
    <n v="2170"/>
    <m/>
    <m/>
    <m/>
    <m/>
    <m/>
    <m/>
    <m/>
    <m/>
    <m/>
    <m/>
    <m/>
    <m/>
    <m/>
    <m/>
    <m/>
    <m/>
    <m/>
    <m/>
    <m/>
    <m/>
    <m/>
    <m/>
    <m/>
    <m/>
    <m/>
    <m/>
    <s v="2020-13"/>
    <m/>
    <s v="Drop Self"/>
    <m/>
    <m/>
    <n v="2170"/>
    <n v="2"/>
    <m/>
    <m/>
    <s v="1-JZKHJ"/>
    <s v="N"/>
    <m/>
    <d v="2020-03-25T00:00:00"/>
    <s v="Waiting"/>
    <m/>
    <m/>
    <m/>
    <m/>
    <m/>
    <m/>
    <m/>
    <m/>
    <m/>
    <m/>
    <m/>
    <m/>
    <s v="N"/>
    <m/>
    <s v="Sent"/>
    <m/>
    <m/>
    <m/>
    <m/>
    <m/>
    <d v="2019-04-01T00:00:00"/>
    <n v="583"/>
    <s v="1-JZKHI"/>
    <s v="2-4 Control S19"/>
  </r>
  <r>
    <s v="AHETRICK"/>
    <x v="55"/>
    <s v="New York Institute of Technology-Old Westbury"/>
    <s v="Residence Life"/>
    <n v="1920"/>
    <s v="Frames"/>
    <s v="SMP"/>
    <x v="1"/>
    <m/>
    <n v="0"/>
    <n v="43"/>
    <m/>
    <m/>
    <d v="2019-12-18T15:53:44"/>
    <m/>
    <x v="16"/>
    <d v="2020-05-01T00:00:00"/>
    <m/>
    <m/>
    <s v="Build Components"/>
    <s v="Mail Services"/>
    <x v="247"/>
    <m/>
    <m/>
    <m/>
    <m/>
    <m/>
    <m/>
    <m/>
    <m/>
    <s v="S UFrames"/>
    <s v="NYO1R9DQBQ"/>
    <s v="N"/>
    <m/>
    <m/>
    <s v="GradSen"/>
    <s v="SPECIAL TEXT LETTER_x000a_-Use Single spacing_x000a_-TO: Use &quot;Families of Graduatiing Seniors&quot;  (New for 1819)"/>
    <x v="0"/>
    <s v="N"/>
    <m/>
    <m/>
    <m/>
    <m/>
    <x v="65"/>
    <m/>
    <s v="N"/>
    <m/>
    <s v="OCM"/>
    <n v="260"/>
    <d v="2019-11-12T00:00:00"/>
    <m/>
    <d v="2020-03-18T00:00:00"/>
    <m/>
    <m/>
    <n v="43"/>
    <m/>
    <m/>
    <m/>
    <m/>
    <d v="2020-03-25T00:00:00"/>
    <n v="43"/>
    <m/>
    <m/>
    <m/>
    <m/>
    <m/>
    <m/>
    <m/>
    <m/>
    <m/>
    <m/>
    <m/>
    <m/>
    <m/>
    <m/>
    <m/>
    <m/>
    <m/>
    <m/>
    <m/>
    <m/>
    <m/>
    <m/>
    <m/>
    <m/>
    <m/>
    <m/>
    <s v="2020-13"/>
    <m/>
    <s v="Drop Self"/>
    <m/>
    <m/>
    <n v="43"/>
    <n v="5"/>
    <m/>
    <m/>
    <s v="1-JZKHQ"/>
    <s v="N"/>
    <m/>
    <d v="2020-03-25T00:00:00"/>
    <s v="Waiting"/>
    <m/>
    <m/>
    <m/>
    <m/>
    <m/>
    <m/>
    <m/>
    <m/>
    <m/>
    <m/>
    <m/>
    <m/>
    <s v="N"/>
    <m/>
    <s v="Sent"/>
    <m/>
    <m/>
    <m/>
    <m/>
    <m/>
    <d v="2019-03-26T00:00:00"/>
    <n v="43"/>
    <s v="1-JZKHP"/>
    <s v="S UFrames"/>
  </r>
  <r>
    <s v="MZINK"/>
    <x v="37"/>
    <s v="Rutgers University - New Brunswick Campus"/>
    <s v="Rutgers University Student Affairs"/>
    <n v="1920"/>
    <s v="Frames"/>
    <s v="MH1"/>
    <x v="1"/>
    <m/>
    <n v="0"/>
    <n v="10380"/>
    <m/>
    <m/>
    <d v="2019-12-17T17:01:09"/>
    <m/>
    <x v="16"/>
    <d v="2020-05-01T00:00:00"/>
    <m/>
    <m/>
    <s v="Build Components"/>
    <s v="Mail Services"/>
    <x v="248"/>
    <m/>
    <s v="None"/>
    <m/>
    <m/>
    <m/>
    <m/>
    <m/>
    <m/>
    <s v="S WC / Multi"/>
    <s v="RUT1R9DQBQ"/>
    <s v="N"/>
    <m/>
    <m/>
    <s v="GradSen"/>
    <s v="SPECIAL QHQ LETTER: Reuse 1819 letter_x000a__x000a_QQQ/B SPECIAL TEXT LETTER_x000a_-Change &quot;Parent/Parents&quot; to &quot;Family/Families throughout letter_x000a__x000a_Salutation should say:  Dear Family Member of Graduating Rutgers Senior: _x000a__x000a_-Above *Starred* box add 5th Paragraph:_x000a__x000a_&quot;We are also participating in this fundraising program again this year because it helps support The Senior Celebration Days for our graduating seniors.&quot;_x000a__x000a_-SPRING LETTER:  1st Paragraph, 1st sentence, Change to:_x000a__x000a_&quot;With graduation approaching, here's an important piece of advice from the families of previous graduates: order a diploma frame!&quot;"/>
    <x v="0"/>
    <m/>
    <m/>
    <m/>
    <m/>
    <s v="P-TEST"/>
    <x v="42"/>
    <s v="N"/>
    <s v="N"/>
    <m/>
    <s v="OCM"/>
    <n v="260"/>
    <d v="2019-11-13T00:00:00"/>
    <m/>
    <d v="2020-03-18T00:00:00"/>
    <m/>
    <m/>
    <n v="10380"/>
    <m/>
    <m/>
    <m/>
    <m/>
    <d v="2020-03-25T00:00:00"/>
    <n v="10380"/>
    <m/>
    <m/>
    <m/>
    <m/>
    <m/>
    <m/>
    <m/>
    <m/>
    <m/>
    <m/>
    <m/>
    <m/>
    <m/>
    <m/>
    <m/>
    <m/>
    <m/>
    <m/>
    <m/>
    <m/>
    <m/>
    <m/>
    <m/>
    <m/>
    <m/>
    <m/>
    <s v="2020-13"/>
    <m/>
    <s v="Drop Self"/>
    <m/>
    <m/>
    <n v="10380"/>
    <n v="1"/>
    <m/>
    <m/>
    <s v="1-JZKJF"/>
    <s v="N"/>
    <m/>
    <d v="2020-03-25T00:00:00"/>
    <s v="Waiting"/>
    <m/>
    <m/>
    <m/>
    <m/>
    <m/>
    <m/>
    <m/>
    <m/>
    <m/>
    <m/>
    <m/>
    <m/>
    <s v="N"/>
    <m/>
    <s v="Sent"/>
    <m/>
    <m/>
    <m/>
    <m/>
    <m/>
    <d v="2019-03-26T00:00:00"/>
    <n v="1678"/>
    <s v="1-JZKJE"/>
    <s v="1-4 Control S19"/>
  </r>
  <r>
    <s v="EKIRTON"/>
    <x v="38"/>
    <s v="Stonehill College"/>
    <s v="Unendorsed"/>
    <n v="1920"/>
    <s v="Frames"/>
    <s v="MH1"/>
    <x v="1"/>
    <m/>
    <n v="0"/>
    <n v="432"/>
    <m/>
    <m/>
    <d v="2019-12-17T13:34:55"/>
    <m/>
    <x v="16"/>
    <d v="2020-05-01T00:00:00"/>
    <m/>
    <m/>
    <s v="Build Components"/>
    <s v="Mail Services"/>
    <x v="249"/>
    <m/>
    <m/>
    <m/>
    <m/>
    <m/>
    <m/>
    <m/>
    <m/>
    <s v="S WC / Multi"/>
    <s v="SNC1R9DQBQ"/>
    <s v="Y"/>
    <m/>
    <m/>
    <s v="GradSen"/>
    <s v="Unendorsed"/>
    <x v="0"/>
    <s v="N"/>
    <m/>
    <m/>
    <m/>
    <s v="P-TEST"/>
    <x v="43"/>
    <m/>
    <s v="N"/>
    <m/>
    <s v="OCM"/>
    <n v="260"/>
    <d v="2019-11-13T00:00:00"/>
    <m/>
    <d v="2020-03-18T00:00:00"/>
    <m/>
    <m/>
    <n v="432"/>
    <m/>
    <m/>
    <m/>
    <m/>
    <d v="2020-03-25T00:00:00"/>
    <n v="432"/>
    <m/>
    <m/>
    <m/>
    <m/>
    <m/>
    <m/>
    <m/>
    <m/>
    <m/>
    <m/>
    <m/>
    <m/>
    <m/>
    <m/>
    <m/>
    <m/>
    <m/>
    <m/>
    <m/>
    <m/>
    <m/>
    <m/>
    <m/>
    <m/>
    <m/>
    <m/>
    <s v="2020-13"/>
    <m/>
    <s v="Drop Self"/>
    <m/>
    <m/>
    <n v="432"/>
    <n v="5"/>
    <m/>
    <m/>
    <s v="1-JZKKL"/>
    <s v="N"/>
    <m/>
    <d v="2020-03-25T00:00:00"/>
    <s v="Waiting"/>
    <m/>
    <m/>
    <m/>
    <m/>
    <m/>
    <m/>
    <m/>
    <m/>
    <m/>
    <m/>
    <m/>
    <m/>
    <s v="N"/>
    <m/>
    <m/>
    <m/>
    <m/>
    <m/>
    <m/>
    <m/>
    <d v="2019-03-26T00:00:00"/>
    <n v="434"/>
    <s v="1-JZKKK"/>
    <s v="H WC / Multi"/>
  </r>
  <r>
    <s v="MZINK"/>
    <x v="60"/>
    <s v="Texas Tech University"/>
    <s v="Texas Tech Alumni Association"/>
    <n v="1920"/>
    <s v="Frames"/>
    <s v="MH1"/>
    <x v="1"/>
    <m/>
    <n v="0"/>
    <n v="3302"/>
    <m/>
    <m/>
    <d v="2019-11-21T14:49:27"/>
    <m/>
    <x v="16"/>
    <d v="2020-05-01T00:00:00"/>
    <s v="Insert"/>
    <m/>
    <s v="Build Components"/>
    <s v="Mail Services"/>
    <x v="250"/>
    <m/>
    <s v="None"/>
    <m/>
    <m/>
    <m/>
    <m/>
    <m/>
    <m/>
    <s v="S WC / Multi"/>
    <s v="TTU1D9DQBQ"/>
    <s v="N"/>
    <m/>
    <m/>
    <s v="GradSen"/>
    <s v="SPECIAL TEXT LETTER_x000a__x000a_Special Text:_x000a_-Any mention of school name should be written out completely - Texas Tech University_x000a_To: Family of Graduating Seniors"/>
    <x v="0"/>
    <s v="N"/>
    <s v="TO FAMILY"/>
    <m/>
    <m/>
    <s v="TO FAMILY"/>
    <x v="72"/>
    <s v="N"/>
    <s v="N"/>
    <m/>
    <s v="OCM"/>
    <n v="260"/>
    <d v="2019-11-13T00:00:00"/>
    <m/>
    <d v="2020-03-18T00:00:00"/>
    <m/>
    <m/>
    <n v="3302"/>
    <m/>
    <m/>
    <m/>
    <m/>
    <d v="2020-03-25T00:00:00"/>
    <n v="3302"/>
    <m/>
    <m/>
    <m/>
    <m/>
    <m/>
    <m/>
    <m/>
    <m/>
    <m/>
    <m/>
    <m/>
    <m/>
    <m/>
    <m/>
    <m/>
    <m/>
    <m/>
    <m/>
    <m/>
    <m/>
    <m/>
    <m/>
    <m/>
    <m/>
    <m/>
    <m/>
    <s v="2020-13"/>
    <m/>
    <s v="Drop Self"/>
    <m/>
    <m/>
    <n v="3302"/>
    <n v="1"/>
    <m/>
    <m/>
    <s v="1-JZKLK"/>
    <s v="N"/>
    <m/>
    <d v="2020-03-25T00:00:00"/>
    <s v="Waiting"/>
    <m/>
    <m/>
    <m/>
    <m/>
    <m/>
    <m/>
    <m/>
    <m/>
    <m/>
    <m/>
    <m/>
    <m/>
    <s v="N"/>
    <m/>
    <s v="Received"/>
    <s v="Committed Signed"/>
    <m/>
    <m/>
    <m/>
    <m/>
    <d v="2019-03-26T00:00:00"/>
    <n v="3063"/>
    <s v="1-JZKLJ"/>
    <s v="S WC / Multi"/>
  </r>
  <r>
    <s v="MZINK"/>
    <x v="1"/>
    <s v="The University of Arizona"/>
    <s v="Unendorsed"/>
    <n v="1920"/>
    <s v="Frames"/>
    <s v="MH1"/>
    <x v="1"/>
    <m/>
    <n v="0"/>
    <n v="3710"/>
    <m/>
    <m/>
    <d v="2019-11-21T11:49:02"/>
    <m/>
    <x v="16"/>
    <d v="2020-04-24T00:00:00"/>
    <s v="Label"/>
    <m/>
    <s v="Build Components"/>
    <s v="Mail Services"/>
    <x v="251"/>
    <m/>
    <m/>
    <m/>
    <m/>
    <m/>
    <m/>
    <m/>
    <m/>
    <s v="S WC / Multi"/>
    <s v="UAZ1W9DQBQ"/>
    <s v="Y"/>
    <m/>
    <m/>
    <s v="GradSen"/>
    <s v="Unendorsed_x000a_"/>
    <x v="0"/>
    <s v="N"/>
    <s v="OP#: 0028"/>
    <m/>
    <m/>
    <m/>
    <x v="2"/>
    <s v="N"/>
    <s v="N"/>
    <m/>
    <s v="OCM"/>
    <n v="260"/>
    <d v="2019-11-13T00:00:00"/>
    <m/>
    <d v="2020-03-18T00:00:00"/>
    <m/>
    <m/>
    <n v="3710"/>
    <m/>
    <m/>
    <m/>
    <m/>
    <d v="2020-03-25T00:00:00"/>
    <n v="3710"/>
    <m/>
    <m/>
    <m/>
    <m/>
    <m/>
    <m/>
    <m/>
    <m/>
    <m/>
    <m/>
    <m/>
    <m/>
    <m/>
    <m/>
    <m/>
    <m/>
    <m/>
    <m/>
    <m/>
    <m/>
    <m/>
    <m/>
    <m/>
    <m/>
    <m/>
    <m/>
    <s v="2020-13"/>
    <m/>
    <s v="Drop Self"/>
    <m/>
    <m/>
    <n v="3710"/>
    <n v="3"/>
    <s v="P62"/>
    <m/>
    <s v="1-JZKMB"/>
    <s v="N"/>
    <m/>
    <d v="2020-03-25T00:00:00"/>
    <s v="Waiting"/>
    <m/>
    <m/>
    <m/>
    <m/>
    <m/>
    <m/>
    <m/>
    <m/>
    <m/>
    <m/>
    <m/>
    <m/>
    <s v="N"/>
    <m/>
    <m/>
    <m/>
    <m/>
    <m/>
    <m/>
    <m/>
    <d v="2019-03-26T00:00:00"/>
    <n v="3350"/>
    <s v="1-JZKMA"/>
    <s v="S WC / Multi"/>
  </r>
  <r>
    <s v="MZINK"/>
    <x v="42"/>
    <s v="University of Georgia"/>
    <s v="UGA Alumni Association"/>
    <n v="1920"/>
    <s v="Frames"/>
    <s v="CRM"/>
    <x v="1"/>
    <m/>
    <n v="0"/>
    <n v="10934"/>
    <m/>
    <m/>
    <d v="2019-12-17T13:57:27"/>
    <m/>
    <x v="16"/>
    <d v="2020-04-24T00:00:00"/>
    <m/>
    <m/>
    <s v="Build Components"/>
    <s v="Mail Services"/>
    <x v="252"/>
    <m/>
    <s v="None"/>
    <m/>
    <m/>
    <m/>
    <m/>
    <m/>
    <m/>
    <s v="S WC / Multi"/>
    <s v="UGA1D9DQBQ"/>
    <s v="N"/>
    <m/>
    <m/>
    <s v="AllSen"/>
    <s v="SPECIAL LETTER_x000a_NO MOM NOTE OR OTHER INSERTS _x000a_No prices on brochure_x000a_Add UGA credit card"/>
    <x v="0"/>
    <s v="N"/>
    <s v="Use &quot;To the Family of:&quot;_x000a_NO BUCK SLIP_x000a_NO PRICING ON BROCHURE"/>
    <m/>
    <m/>
    <s v="P-TEST Use &quot;To the Family of:&quot;NO BUCK SLIPNO PRICING ON BROCHURE"/>
    <x v="47"/>
    <s v="N"/>
    <s v="N"/>
    <m/>
    <s v="OCM"/>
    <n v="260"/>
    <d v="2019-11-12T00:00:00"/>
    <m/>
    <d v="2020-03-18T00:00:00"/>
    <m/>
    <m/>
    <n v="10934"/>
    <m/>
    <m/>
    <m/>
    <m/>
    <d v="2020-03-25T00:00:00"/>
    <n v="10934"/>
    <m/>
    <m/>
    <m/>
    <m/>
    <m/>
    <m/>
    <m/>
    <m/>
    <m/>
    <m/>
    <m/>
    <m/>
    <m/>
    <m/>
    <m/>
    <m/>
    <m/>
    <m/>
    <m/>
    <m/>
    <m/>
    <m/>
    <m/>
    <m/>
    <m/>
    <m/>
    <s v="2020-13"/>
    <m/>
    <s v="Drop Self"/>
    <m/>
    <m/>
    <n v="10934"/>
    <n v="1"/>
    <m/>
    <m/>
    <s v="1-JZKMW"/>
    <s v="N"/>
    <m/>
    <d v="2020-03-25T00:00:00"/>
    <s v="Waiting"/>
    <m/>
    <m/>
    <m/>
    <m/>
    <m/>
    <m/>
    <m/>
    <m/>
    <m/>
    <m/>
    <m/>
    <m/>
    <s v="N"/>
    <m/>
    <s v="Sent"/>
    <m/>
    <m/>
    <m/>
    <m/>
    <m/>
    <d v="2019-03-26T00:00:00"/>
    <n v="2922"/>
    <s v="1-JZKMV"/>
    <s v="2-4 Control S19"/>
  </r>
  <r>
    <s v="AANTHONY"/>
    <x v="61"/>
    <s v="University of Illinois at Springfield"/>
    <s v="Office of New Student Orientation and Parent Relations"/>
    <n v="1920"/>
    <s v="Frames"/>
    <s v="MH1"/>
    <x v="1"/>
    <m/>
    <n v="0"/>
    <n v="1325"/>
    <m/>
    <m/>
    <d v="2019-12-05T12:54:53"/>
    <m/>
    <x v="16"/>
    <d v="2020-04-24T00:00:00"/>
    <s v="Label"/>
    <m/>
    <s v="Build Components"/>
    <s v="Mail Services"/>
    <x v="253"/>
    <m/>
    <m/>
    <m/>
    <m/>
    <m/>
    <m/>
    <m/>
    <m/>
    <s v="S WC / Multi"/>
    <s v="UIS1R9DQBQ"/>
    <s v="N"/>
    <m/>
    <m/>
    <s v="GradSen"/>
    <s v="TEMPLATE LETTER_x000a_Use school &quot;logo&quot; for embossing, not school seal._x000a__x000a_Change Envelope address to: _x000a_Office of New Student Orientation &amp; Public Relations _x000a_One University Plaza_x000a_MS UHB 1080_x000a_Springfield, Illinois 62703-5407"/>
    <x v="0"/>
    <s v="N"/>
    <s v="to the families of"/>
    <m/>
    <m/>
    <s v="to the families of"/>
    <x v="74"/>
    <m/>
    <s v="N"/>
    <m/>
    <s v="OCM"/>
    <n v="260"/>
    <d v="2019-11-12T00:00:00"/>
    <m/>
    <d v="2020-03-18T00:00:00"/>
    <m/>
    <m/>
    <n v="1325"/>
    <m/>
    <m/>
    <m/>
    <m/>
    <d v="2020-03-25T00:00:00"/>
    <n v="1325"/>
    <m/>
    <m/>
    <m/>
    <m/>
    <m/>
    <m/>
    <m/>
    <m/>
    <m/>
    <m/>
    <m/>
    <m/>
    <m/>
    <m/>
    <m/>
    <m/>
    <m/>
    <m/>
    <m/>
    <m/>
    <m/>
    <m/>
    <m/>
    <m/>
    <m/>
    <m/>
    <s v="2020-13"/>
    <m/>
    <s v="Drop Self"/>
    <m/>
    <m/>
    <n v="1325"/>
    <n v="3"/>
    <s v="P54"/>
    <m/>
    <s v="1-JZKNA"/>
    <s v="N"/>
    <m/>
    <d v="2020-03-25T00:00:00"/>
    <s v="Waiting"/>
    <m/>
    <m/>
    <m/>
    <m/>
    <m/>
    <m/>
    <m/>
    <m/>
    <m/>
    <m/>
    <m/>
    <m/>
    <s v="N"/>
    <m/>
    <s v="Received"/>
    <s v="Committed Signed"/>
    <m/>
    <m/>
    <m/>
    <m/>
    <d v="2019-03-17T00:00:00"/>
    <n v="1"/>
    <s v="1-JZKN9"/>
    <s v="S WC / Multi"/>
  </r>
  <r>
    <s v="AANTHONY"/>
    <x v="61"/>
    <s v="University of Illinois at Springfield"/>
    <s v="Office of New Student Orientation and Parent Relations"/>
    <n v="1920"/>
    <s v="Frames"/>
    <s v="MH1"/>
    <x v="1"/>
    <m/>
    <n v="0"/>
    <n v="606"/>
    <m/>
    <m/>
    <d v="2019-12-05T12:54:56"/>
    <m/>
    <x v="16"/>
    <d v="2020-04-24T00:00:00"/>
    <s v="Label"/>
    <m/>
    <s v="Build Components"/>
    <s v="Mail Services"/>
    <x v="254"/>
    <m/>
    <m/>
    <m/>
    <m/>
    <m/>
    <m/>
    <m/>
    <m/>
    <s v="S WC / Multi"/>
    <s v="UIS1R9DQBQ"/>
    <s v="N"/>
    <m/>
    <m/>
    <s v="GradGrads"/>
    <s v="TEMPLATE LETTER_x000a_Use school &quot;logo&quot; for embossing, not school seal._x000a__x000a_Change Envelope address to: _x000a_Office of New Student Orientation &amp; Public Relations _x000a_One University Plaza_x000a_MS UHB 1080_x000a_Springfield, Illinois 62703-5407"/>
    <x v="0"/>
    <s v="N"/>
    <m/>
    <m/>
    <m/>
    <m/>
    <x v="75"/>
    <m/>
    <s v="N"/>
    <m/>
    <s v="OCM"/>
    <n v="260"/>
    <d v="2019-11-12T00:00:00"/>
    <m/>
    <d v="2020-03-18T00:00:00"/>
    <m/>
    <m/>
    <n v="606"/>
    <m/>
    <m/>
    <m/>
    <m/>
    <d v="2020-03-25T00:00:00"/>
    <n v="606"/>
    <m/>
    <m/>
    <m/>
    <m/>
    <m/>
    <m/>
    <m/>
    <m/>
    <m/>
    <m/>
    <m/>
    <m/>
    <m/>
    <m/>
    <m/>
    <m/>
    <m/>
    <m/>
    <m/>
    <m/>
    <m/>
    <m/>
    <m/>
    <m/>
    <m/>
    <m/>
    <s v="2020-13"/>
    <m/>
    <s v="Drop Self"/>
    <m/>
    <m/>
    <n v="606"/>
    <n v="3"/>
    <s v="P63"/>
    <m/>
    <s v="1-JZKNG"/>
    <s v="N"/>
    <m/>
    <d v="2020-03-25T00:00:00"/>
    <s v="Waiting"/>
    <m/>
    <m/>
    <m/>
    <m/>
    <m/>
    <m/>
    <m/>
    <m/>
    <m/>
    <m/>
    <m/>
    <m/>
    <s v="N"/>
    <m/>
    <s v="Received"/>
    <s v="Committed Signed"/>
    <m/>
    <m/>
    <m/>
    <m/>
    <d v="2019-03-26T00:00:00"/>
    <n v="302"/>
    <s v="1-JZKN9"/>
    <s v="S WC / Multi"/>
  </r>
  <r>
    <s v="RSCHAEFFER"/>
    <x v="50"/>
    <s v="University of Maryland Baltimore County"/>
    <s v="Resident Student Association"/>
    <n v="1920"/>
    <s v="Frames"/>
    <s v="MH1"/>
    <x v="1"/>
    <m/>
    <n v="0"/>
    <n v="786"/>
    <m/>
    <m/>
    <d v="2019-11-25T14:41:15"/>
    <m/>
    <x v="16"/>
    <d v="2020-05-01T00:00:00"/>
    <s v="Label"/>
    <m/>
    <s v="Build Components"/>
    <s v="Mail Services"/>
    <x v="255"/>
    <m/>
    <m/>
    <m/>
    <m/>
    <m/>
    <m/>
    <m/>
    <m/>
    <s v="S WC / Multi"/>
    <s v="UMB1R9DQBQ"/>
    <s v="N"/>
    <m/>
    <m/>
    <s v="AllSen"/>
    <s v="TEMPLATE LETTER"/>
    <x v="0"/>
    <s v="N"/>
    <m/>
    <m/>
    <m/>
    <m/>
    <x v="57"/>
    <m/>
    <s v="N"/>
    <m/>
    <s v="OCM"/>
    <n v="260"/>
    <d v="2019-11-12T00:00:00"/>
    <m/>
    <d v="2020-03-18T00:00:00"/>
    <m/>
    <m/>
    <n v="786"/>
    <m/>
    <m/>
    <m/>
    <m/>
    <d v="2020-03-25T00:00:00"/>
    <n v="786"/>
    <m/>
    <m/>
    <m/>
    <m/>
    <m/>
    <m/>
    <m/>
    <m/>
    <m/>
    <m/>
    <m/>
    <m/>
    <m/>
    <m/>
    <m/>
    <m/>
    <m/>
    <m/>
    <m/>
    <m/>
    <m/>
    <m/>
    <m/>
    <m/>
    <m/>
    <m/>
    <s v="2020-13"/>
    <m/>
    <s v="Drop Self"/>
    <m/>
    <m/>
    <n v="786"/>
    <n v="3"/>
    <s v="P#57  2 1/2 Trays"/>
    <m/>
    <s v="1-JZKNN"/>
    <s v="N"/>
    <m/>
    <d v="2020-03-25T00:00:00"/>
    <s v="Waiting"/>
    <m/>
    <m/>
    <m/>
    <m/>
    <m/>
    <m/>
    <m/>
    <m/>
    <m/>
    <m/>
    <m/>
    <m/>
    <s v="N"/>
    <m/>
    <s v="Sent"/>
    <m/>
    <m/>
    <m/>
    <m/>
    <m/>
    <d v="2019-04-04T00:00:00"/>
    <n v="786"/>
    <s v="1-JZKNM"/>
    <s v="S WC / Multi"/>
  </r>
  <r>
    <s v="MZINK"/>
    <x v="2"/>
    <s v="University of Michigan"/>
    <s v="Unendorsed"/>
    <n v="1920"/>
    <s v="Frames"/>
    <s v="MH1"/>
    <x v="1"/>
    <m/>
    <n v="0"/>
    <n v="1857"/>
    <m/>
    <m/>
    <d v="2019-11-21T10:22:06"/>
    <m/>
    <x v="16"/>
    <d v="2020-04-10T00:00:00"/>
    <s v="Label"/>
    <m/>
    <s v="Build Components"/>
    <s v="Mail Services"/>
    <x v="256"/>
    <m/>
    <m/>
    <m/>
    <m/>
    <m/>
    <m/>
    <m/>
    <m/>
    <s v="S WC / Multi"/>
    <s v="UMI1W9DQBQ"/>
    <s v="Y"/>
    <m/>
    <m/>
    <s v="AllSen"/>
    <s v="Unendorsed"/>
    <x v="0"/>
    <s v="N"/>
    <s v="OP# 0005"/>
    <m/>
    <m/>
    <m/>
    <x v="3"/>
    <s v="N"/>
    <s v="N"/>
    <m/>
    <s v="OCM"/>
    <n v="260"/>
    <d v="2019-11-12T00:00:00"/>
    <m/>
    <d v="2020-03-18T00:00:00"/>
    <m/>
    <m/>
    <n v="1857"/>
    <m/>
    <m/>
    <m/>
    <m/>
    <d v="2020-03-25T00:00:00"/>
    <n v="1857"/>
    <m/>
    <m/>
    <m/>
    <m/>
    <m/>
    <m/>
    <m/>
    <m/>
    <m/>
    <m/>
    <m/>
    <m/>
    <m/>
    <m/>
    <m/>
    <m/>
    <m/>
    <m/>
    <m/>
    <m/>
    <m/>
    <m/>
    <m/>
    <m/>
    <m/>
    <m/>
    <s v="2020-13"/>
    <m/>
    <s v="Drop Self"/>
    <m/>
    <m/>
    <n v="1857"/>
    <n v="5"/>
    <s v="P62"/>
    <m/>
    <s v="1-JZKO7"/>
    <s v="N"/>
    <m/>
    <d v="2020-03-25T00:00:00"/>
    <s v="Waiting"/>
    <m/>
    <m/>
    <m/>
    <m/>
    <m/>
    <m/>
    <m/>
    <m/>
    <m/>
    <m/>
    <m/>
    <m/>
    <s v="N"/>
    <m/>
    <m/>
    <m/>
    <m/>
    <m/>
    <m/>
    <m/>
    <d v="2019-03-26T00:00:00"/>
    <n v="1857"/>
    <s v="1-JZKO6"/>
    <s v="S WC / Multi"/>
  </r>
  <r>
    <s v="AHETRICK"/>
    <x v="83"/>
    <s v="University of Rochester"/>
    <s v="Quiz Bowl"/>
    <n v="1920"/>
    <s v="Frames"/>
    <s v="AHL"/>
    <x v="1"/>
    <m/>
    <n v="0"/>
    <n v="897"/>
    <m/>
    <m/>
    <d v="2019-11-27T12:28:05"/>
    <m/>
    <x v="16"/>
    <d v="2020-05-01T00:00:00"/>
    <m/>
    <m/>
    <s v="Build Components"/>
    <s v="Mail Services"/>
    <x v="257"/>
    <m/>
    <m/>
    <m/>
    <m/>
    <m/>
    <m/>
    <m/>
    <m/>
    <s v="S WC / Multi"/>
    <s v="URO1R9DQBQ"/>
    <s v="N"/>
    <m/>
    <m/>
    <s v="GradSen"/>
    <s v="TEMPLATE LETTER_x000a_NO TEASER ON ENVELOPE"/>
    <x v="0"/>
    <s v="N"/>
    <s v="NO TEASER ON ENVELOPE"/>
    <m/>
    <m/>
    <s v="NO TEASER ON ENVELOPE"/>
    <x v="100"/>
    <s v="N"/>
    <s v="N"/>
    <m/>
    <s v="OCM"/>
    <n v="260"/>
    <d v="2019-11-13T00:00:00"/>
    <m/>
    <d v="2020-03-18T00:00:00"/>
    <m/>
    <m/>
    <n v="897"/>
    <m/>
    <m/>
    <m/>
    <m/>
    <d v="2020-03-25T00:00:00"/>
    <n v="897"/>
    <m/>
    <m/>
    <m/>
    <m/>
    <m/>
    <m/>
    <m/>
    <m/>
    <m/>
    <m/>
    <m/>
    <m/>
    <m/>
    <m/>
    <m/>
    <m/>
    <m/>
    <m/>
    <m/>
    <m/>
    <m/>
    <m/>
    <m/>
    <m/>
    <m/>
    <m/>
    <s v="2020-13"/>
    <m/>
    <s v="Drop Self"/>
    <m/>
    <m/>
    <n v="897"/>
    <n v="2"/>
    <m/>
    <m/>
    <s v="1-JZKOS"/>
    <s v="N"/>
    <m/>
    <d v="2020-03-25T00:00:00"/>
    <s v="Waiting"/>
    <m/>
    <m/>
    <m/>
    <m/>
    <m/>
    <m/>
    <m/>
    <m/>
    <m/>
    <m/>
    <m/>
    <m/>
    <s v="N"/>
    <m/>
    <s v="Received"/>
    <s v="Committed Signed"/>
    <m/>
    <m/>
    <m/>
    <m/>
    <d v="2019-03-26T00:00:00"/>
    <n v="897"/>
    <s v="1-JZKOR"/>
    <s v="S WC / Multi"/>
  </r>
  <r>
    <s v="MFAIRLIE"/>
    <x v="62"/>
    <s v="The University of Southern Mississippi"/>
    <s v="Alumni Association"/>
    <n v="1920"/>
    <s v="Frames"/>
    <s v="SMP"/>
    <x v="1"/>
    <m/>
    <n v="0"/>
    <n v="1208"/>
    <m/>
    <m/>
    <d v="2019-12-18T15:32:40"/>
    <m/>
    <x v="16"/>
    <d v="2020-04-24T00:00:00"/>
    <m/>
    <m/>
    <s v="Build Components"/>
    <s v="Mail Services"/>
    <x v="258"/>
    <m/>
    <s v="Fall"/>
    <m/>
    <m/>
    <m/>
    <m/>
    <m/>
    <m/>
    <s v="S WC / Multi"/>
    <s v="USM1W9DQBQ"/>
    <s v="N"/>
    <m/>
    <m/>
    <s v="GradSen"/>
    <s v="SPECIAL LETTER_x000a_Letterhead will be printed in color"/>
    <x v="0"/>
    <s v="N"/>
    <s v="Letterhead will be printed in color"/>
    <m/>
    <m/>
    <s v="P-TEST Letterhead will be printed in color"/>
    <x v="76"/>
    <s v="N"/>
    <s v="N"/>
    <m/>
    <s v="OCM"/>
    <n v="260"/>
    <d v="2019-11-13T00:00:00"/>
    <m/>
    <d v="2020-03-18T00:00:00"/>
    <m/>
    <m/>
    <n v="1208"/>
    <m/>
    <m/>
    <m/>
    <m/>
    <d v="2020-03-25T00:00:00"/>
    <n v="1208"/>
    <m/>
    <m/>
    <m/>
    <m/>
    <m/>
    <m/>
    <m/>
    <m/>
    <m/>
    <m/>
    <m/>
    <m/>
    <m/>
    <m/>
    <m/>
    <m/>
    <m/>
    <m/>
    <m/>
    <m/>
    <m/>
    <m/>
    <m/>
    <m/>
    <m/>
    <m/>
    <s v="2020-13"/>
    <m/>
    <s v="Drop Self"/>
    <m/>
    <m/>
    <n v="1208"/>
    <n v="3"/>
    <m/>
    <m/>
    <s v="1-JZKPD"/>
    <s v="N"/>
    <m/>
    <d v="2020-03-25T00:00:00"/>
    <s v="Waiting"/>
    <m/>
    <m/>
    <m/>
    <m/>
    <m/>
    <m/>
    <m/>
    <m/>
    <m/>
    <m/>
    <m/>
    <m/>
    <s v="N"/>
    <m/>
    <s v="Received"/>
    <s v="Committed Signed"/>
    <m/>
    <m/>
    <m/>
    <m/>
    <d v="2019-03-26T00:00:00"/>
    <n v="403"/>
    <s v="1-JZKPC"/>
    <s v="1-4 Control S19"/>
  </r>
  <r>
    <s v="MFAIRLIE"/>
    <x v="62"/>
    <s v="The University of Southern Mississippi"/>
    <s v="Alumni Association"/>
    <n v="1920"/>
    <s v="Frames"/>
    <s v="SMP"/>
    <x v="1"/>
    <m/>
    <n v="0"/>
    <n v="412"/>
    <m/>
    <m/>
    <d v="2019-12-18T15:32:46"/>
    <m/>
    <x v="16"/>
    <d v="2020-04-24T00:00:00"/>
    <m/>
    <m/>
    <s v="Build Components"/>
    <s v="Mail Services"/>
    <x v="259"/>
    <m/>
    <s v="Fall"/>
    <m/>
    <m/>
    <m/>
    <m/>
    <m/>
    <m/>
    <s v="S WC / Multi"/>
    <s v="USM1W9DQBQ"/>
    <s v="N"/>
    <m/>
    <m/>
    <s v="GradGrads"/>
    <s v="SPECIAL LETTER_x000a_Letterhead will be printed in color"/>
    <x v="0"/>
    <s v="N"/>
    <s v="SPECIAL LETTER_x000a_Letterhead will be printed in color"/>
    <m/>
    <m/>
    <s v="P-TEST SPECIAL LETTERLetterhead will be printed in color"/>
    <x v="77"/>
    <s v="N"/>
    <s v="N"/>
    <m/>
    <s v="OCM"/>
    <n v="260"/>
    <d v="2019-11-13T00:00:00"/>
    <m/>
    <d v="2020-03-18T00:00:00"/>
    <m/>
    <m/>
    <n v="412"/>
    <m/>
    <m/>
    <m/>
    <m/>
    <d v="2020-03-25T00:00:00"/>
    <n v="412"/>
    <m/>
    <m/>
    <m/>
    <m/>
    <m/>
    <m/>
    <m/>
    <m/>
    <m/>
    <m/>
    <m/>
    <m/>
    <m/>
    <m/>
    <m/>
    <m/>
    <m/>
    <m/>
    <m/>
    <m/>
    <m/>
    <m/>
    <m/>
    <m/>
    <m/>
    <m/>
    <s v="2020-13"/>
    <m/>
    <s v="Drop Self"/>
    <m/>
    <m/>
    <n v="412"/>
    <n v="3"/>
    <m/>
    <m/>
    <s v="1-K6AAR"/>
    <s v="N"/>
    <m/>
    <d v="2020-03-25T00:00:00"/>
    <s v="Waiting"/>
    <m/>
    <m/>
    <m/>
    <m/>
    <m/>
    <m/>
    <m/>
    <m/>
    <m/>
    <m/>
    <m/>
    <m/>
    <s v="N"/>
    <m/>
    <s v="Received"/>
    <s v="Committed Signed"/>
    <m/>
    <m/>
    <m/>
    <m/>
    <m/>
    <m/>
    <s v="1-JZKPC"/>
    <s v="1-4 Control S19"/>
  </r>
  <r>
    <s v="SSINGLETON"/>
    <x v="4"/>
    <s v="University of Wisconsin-Stout"/>
    <s v="National Residence Hall Honorary"/>
    <n v="1920"/>
    <s v="Frames"/>
    <s v="MH1"/>
    <x v="1"/>
    <m/>
    <n v="0"/>
    <n v="822"/>
    <m/>
    <m/>
    <d v="2019-12-17T11:07:27"/>
    <m/>
    <x v="16"/>
    <d v="2020-04-17T00:00:00"/>
    <m/>
    <m/>
    <s v="Build Components"/>
    <s v="Mail Services"/>
    <x v="260"/>
    <m/>
    <s v="None"/>
    <m/>
    <m/>
    <m/>
    <m/>
    <m/>
    <m/>
    <s v="S WC / Multi"/>
    <s v="UWS1W9DQBQ"/>
    <s v="N"/>
    <m/>
    <m/>
    <s v="GradSen"/>
    <s v="SPECIAL TEXT LETTER_x000a_NO TEASER ON ENVELOPE _x000a__x000a_Special Text:_x000a_- Use &quot;Family&quot; in place of &quot;Parent&quot;"/>
    <x v="0"/>
    <s v="N"/>
    <s v="NO TEASER ON ENVELOPE_x000a_Use &quot;To the Family of:&quot;"/>
    <m/>
    <m/>
    <s v="NO TEASER ON ENVELOPE_x000a_Use &quot;To the Family of:&quot;"/>
    <x v="5"/>
    <s v="N"/>
    <s v="N"/>
    <m/>
    <s v="OCM"/>
    <n v="260"/>
    <d v="2019-11-12T00:00:00"/>
    <m/>
    <d v="2020-03-18T00:00:00"/>
    <m/>
    <m/>
    <n v="822"/>
    <m/>
    <m/>
    <m/>
    <m/>
    <d v="2020-03-25T00:00:00"/>
    <n v="822"/>
    <m/>
    <m/>
    <m/>
    <m/>
    <m/>
    <m/>
    <m/>
    <m/>
    <m/>
    <m/>
    <m/>
    <m/>
    <m/>
    <m/>
    <m/>
    <m/>
    <m/>
    <m/>
    <m/>
    <m/>
    <m/>
    <m/>
    <m/>
    <m/>
    <m/>
    <m/>
    <s v="2020-13"/>
    <m/>
    <s v="Drop Self"/>
    <m/>
    <m/>
    <n v="822"/>
    <n v="4"/>
    <m/>
    <m/>
    <s v="1-JZKPR"/>
    <s v="N"/>
    <m/>
    <d v="2020-03-25T00:00:00"/>
    <s v="Waiting"/>
    <m/>
    <m/>
    <m/>
    <m/>
    <m/>
    <m/>
    <m/>
    <m/>
    <m/>
    <m/>
    <m/>
    <m/>
    <s v="N"/>
    <m/>
    <s v="Received"/>
    <s v="Committed Signed"/>
    <m/>
    <m/>
    <m/>
    <m/>
    <d v="2019-03-26T00:00:00"/>
    <n v="822"/>
    <s v="1-JZKPQ"/>
    <s v="S WC / Multi"/>
  </r>
  <r>
    <s v="MFAIRLIE"/>
    <x v="113"/>
    <s v="St. Louis College of Pharmacy"/>
    <s v="Alumni Association"/>
    <n v="1920"/>
    <s v="Frames"/>
    <s v="AHL"/>
    <x v="1"/>
    <m/>
    <n v="0"/>
    <n v="264"/>
    <m/>
    <m/>
    <d v="2019-11-26T08:34:10"/>
    <m/>
    <x v="16"/>
    <d v="2020-04-24T00:00:00"/>
    <m/>
    <m/>
    <s v="Build Components"/>
    <s v="Mail Services"/>
    <x v="261"/>
    <m/>
    <m/>
    <m/>
    <m/>
    <m/>
    <m/>
    <m/>
    <m/>
    <s v="S WC / Multi"/>
    <s v="SLP1R9DQBQ"/>
    <s v="N"/>
    <m/>
    <m/>
    <s v="GradSen"/>
    <s v="SPECIAL LETTER_x000a__x000a_Special Text:_x000a_FAMILY MAMBERS_x000a_(All mailings) - Leave just one space after each sentence and lowercase class when referencing class of 2020_x000a_(All mailings) -Add above PS statement - italicized, no boldface.  _x000a_&quot;These official diploma frames are offered through an exclusive partnership between the St. Louis College of Pharmacy and OCM. Proceeds directly benefit the Alumni Association.&quot; _x000a_Generic letterhead_x000a__x000a_-Brochure:_x000a_-Remove comma after styles and before specifically_x000a_-The image is of the Residence Hall and Parkview Café, please add the Café in all references. _x000a_-Please remove the nd after the 28 in all references _x000a_-If possible, we use periods instead of hyphens in phone numbers_x000a_-Remove College seal everywhere except the brochure PHOTOS, which means only on the images of the *actual* frames can have the seal (New for S18 moving forward)"/>
    <x v="0"/>
    <s v="N"/>
    <m/>
    <m/>
    <m/>
    <m/>
    <x v="135"/>
    <s v="N"/>
    <s v="N"/>
    <m/>
    <s v="OCM"/>
    <n v="260"/>
    <d v="2019-11-13T00:00:00"/>
    <m/>
    <d v="2020-03-19T00:00:00"/>
    <m/>
    <m/>
    <n v="264"/>
    <m/>
    <m/>
    <m/>
    <m/>
    <d v="2020-03-26T00:00:00"/>
    <n v="264"/>
    <m/>
    <m/>
    <m/>
    <m/>
    <m/>
    <m/>
    <m/>
    <m/>
    <m/>
    <m/>
    <m/>
    <m/>
    <m/>
    <m/>
    <m/>
    <m/>
    <m/>
    <m/>
    <m/>
    <m/>
    <m/>
    <m/>
    <m/>
    <m/>
    <m/>
    <m/>
    <s v="2020-13"/>
    <m/>
    <s v="Drop Self"/>
    <m/>
    <m/>
    <n v="264"/>
    <n v="3"/>
    <m/>
    <m/>
    <s v="1-JZKKE"/>
    <s v="N"/>
    <m/>
    <d v="2020-03-26T00:00:00"/>
    <s v="Waiting"/>
    <m/>
    <m/>
    <m/>
    <m/>
    <m/>
    <m/>
    <m/>
    <m/>
    <m/>
    <m/>
    <m/>
    <m/>
    <s v="N"/>
    <m/>
    <s v="Received"/>
    <s v="Committed Signed"/>
    <m/>
    <m/>
    <m/>
    <m/>
    <d v="2019-03-27T00:00:00"/>
    <n v="266"/>
    <s v="1-JZKKD"/>
    <s v="S WC / Multi"/>
  </r>
  <r>
    <s v="MFAIRLIE"/>
    <x v="110"/>
    <s v="Drake University"/>
    <s v="Drake University National Alumni Association"/>
    <n v="1920"/>
    <s v="Frames"/>
    <s v="TTS"/>
    <x v="1"/>
    <m/>
    <n v="0"/>
    <n v="699"/>
    <m/>
    <m/>
    <d v="2019-11-15T09:43:07"/>
    <m/>
    <x v="16"/>
    <d v="2020-05-01T00:00:00"/>
    <m/>
    <m/>
    <s v="Build Components"/>
    <s v="Mail Services"/>
    <x v="262"/>
    <m/>
    <s v="None"/>
    <m/>
    <m/>
    <m/>
    <m/>
    <m/>
    <m/>
    <s v="S Photo / Pen"/>
    <s v="DRK1R9DQBQ"/>
    <s v="N"/>
    <m/>
    <m/>
    <s v="GradSen"/>
    <s v="SPECIAL LETTER_x000a_NO MOM NOTE"/>
    <x v="0"/>
    <m/>
    <s v="Use &quot;To the Family of:&quot;"/>
    <m/>
    <m/>
    <s v="P-TEST Use &quot;To the Family of:&quot;"/>
    <x v="24"/>
    <s v="N"/>
    <s v="N"/>
    <m/>
    <s v="OCM"/>
    <n v="260"/>
    <d v="2019-11-12T00:00:00"/>
    <m/>
    <d v="2020-03-24T00:00:00"/>
    <m/>
    <m/>
    <n v="699"/>
    <m/>
    <m/>
    <m/>
    <m/>
    <d v="2020-03-31T00:00:00"/>
    <n v="699"/>
    <m/>
    <m/>
    <m/>
    <m/>
    <m/>
    <m/>
    <m/>
    <m/>
    <m/>
    <m/>
    <m/>
    <m/>
    <m/>
    <m/>
    <m/>
    <m/>
    <m/>
    <m/>
    <m/>
    <m/>
    <m/>
    <m/>
    <m/>
    <m/>
    <m/>
    <m/>
    <s v="2020-14"/>
    <m/>
    <s v="Drop Self"/>
    <m/>
    <m/>
    <n v="699"/>
    <n v="2"/>
    <m/>
    <m/>
    <s v="1-JZKB1"/>
    <s v="N"/>
    <m/>
    <d v="2020-03-31T00:00:00"/>
    <s v="Waiting"/>
    <m/>
    <m/>
    <m/>
    <m/>
    <m/>
    <m/>
    <m/>
    <m/>
    <m/>
    <m/>
    <m/>
    <m/>
    <s v="N"/>
    <m/>
    <s v="Sent"/>
    <m/>
    <m/>
    <m/>
    <m/>
    <m/>
    <d v="2019-04-01T00:00:00"/>
    <n v="701"/>
    <s v="1-JZKB0"/>
    <s v="S Photo / Pen"/>
  </r>
  <r>
    <s v="MFAIRLIE"/>
    <x v="110"/>
    <s v="Drake University"/>
    <s v="Drake University National Alumni Association"/>
    <n v="1920"/>
    <s v="Frames"/>
    <s v="TTS"/>
    <x v="1"/>
    <m/>
    <n v="0"/>
    <n v="385"/>
    <m/>
    <m/>
    <d v="2019-11-15T09:43:03"/>
    <m/>
    <x v="16"/>
    <d v="2020-05-01T00:00:00"/>
    <m/>
    <m/>
    <s v="Build Components"/>
    <s v="Mail Services"/>
    <x v="263"/>
    <m/>
    <s v="None"/>
    <m/>
    <m/>
    <m/>
    <m/>
    <m/>
    <m/>
    <s v="S Photo / Pen"/>
    <s v="DRK1R9DQBQ"/>
    <s v="N"/>
    <m/>
    <m/>
    <s v="GradGrads"/>
    <s v="SPECIAL LETTER_x000a_NO MOM NOTE"/>
    <x v="0"/>
    <s v="N"/>
    <m/>
    <m/>
    <m/>
    <s v="P-TEST"/>
    <x v="131"/>
    <s v="N"/>
    <s v="N"/>
    <m/>
    <s v="OCM"/>
    <n v="260"/>
    <d v="2019-11-12T00:00:00"/>
    <m/>
    <d v="2020-03-24T00:00:00"/>
    <m/>
    <m/>
    <n v="385"/>
    <m/>
    <m/>
    <m/>
    <m/>
    <d v="2020-03-31T00:00:00"/>
    <n v="385"/>
    <m/>
    <m/>
    <m/>
    <m/>
    <m/>
    <m/>
    <m/>
    <m/>
    <m/>
    <m/>
    <m/>
    <m/>
    <m/>
    <m/>
    <m/>
    <m/>
    <m/>
    <m/>
    <m/>
    <m/>
    <m/>
    <m/>
    <m/>
    <m/>
    <m/>
    <m/>
    <s v="2020-14"/>
    <m/>
    <s v="Drop Self"/>
    <m/>
    <m/>
    <n v="385"/>
    <n v="2"/>
    <m/>
    <m/>
    <s v="1-JZKB7"/>
    <s v="N"/>
    <m/>
    <d v="2020-03-31T00:00:00"/>
    <s v="Waiting"/>
    <m/>
    <m/>
    <m/>
    <m/>
    <m/>
    <m/>
    <m/>
    <m/>
    <m/>
    <m/>
    <m/>
    <m/>
    <s v="N"/>
    <m/>
    <s v="Sent"/>
    <m/>
    <m/>
    <m/>
    <m/>
    <m/>
    <d v="2019-04-01T00:00:00"/>
    <n v="385"/>
    <s v="1-JZKB0"/>
    <s v="S Photo / Pen"/>
  </r>
  <r>
    <s v="MZINK"/>
    <x v="7"/>
    <s v="Ball State University"/>
    <s v="Unendorsed"/>
    <n v="1920"/>
    <s v="Frames"/>
    <s v="MH1"/>
    <x v="1"/>
    <m/>
    <n v="0"/>
    <n v="1462"/>
    <m/>
    <m/>
    <d v="2019-11-21T10:30:07"/>
    <m/>
    <x v="2"/>
    <d v="2020-04-17T00:00:00"/>
    <s v="Label"/>
    <m/>
    <s v="Build Components"/>
    <s v="Mail Services"/>
    <x v="264"/>
    <m/>
    <m/>
    <m/>
    <m/>
    <m/>
    <m/>
    <m/>
    <m/>
    <s v="S Photo / Pen"/>
    <s v="BAL1R9DQBQ"/>
    <s v="Y"/>
    <m/>
    <m/>
    <s v="GradSen"/>
    <s v="Unendorsed"/>
    <x v="0"/>
    <s v="N"/>
    <s v="_x000a_"/>
    <m/>
    <m/>
    <m/>
    <x v="9"/>
    <m/>
    <s v="N"/>
    <m/>
    <s v="OCM"/>
    <n v="260"/>
    <d v="2019-11-11T00:00:00"/>
    <m/>
    <d v="2020-03-25T00:00:00"/>
    <m/>
    <m/>
    <n v="1462"/>
    <m/>
    <m/>
    <m/>
    <m/>
    <d v="2020-04-01T00:00:00"/>
    <n v="1462"/>
    <m/>
    <m/>
    <m/>
    <m/>
    <m/>
    <m/>
    <m/>
    <m/>
    <m/>
    <m/>
    <m/>
    <m/>
    <m/>
    <m/>
    <m/>
    <m/>
    <m/>
    <m/>
    <m/>
    <m/>
    <m/>
    <m/>
    <m/>
    <m/>
    <m/>
    <m/>
    <s v="2020-14"/>
    <m/>
    <s v="Drop Self"/>
    <m/>
    <m/>
    <n v="1462"/>
    <n v="4"/>
    <s v="P53"/>
    <m/>
    <s v="1-JZK87"/>
    <s v="N"/>
    <m/>
    <d v="2020-04-01T00:00:00"/>
    <s v="Waiting"/>
    <m/>
    <m/>
    <m/>
    <m/>
    <m/>
    <m/>
    <m/>
    <m/>
    <m/>
    <m/>
    <m/>
    <m/>
    <s v="N"/>
    <m/>
    <m/>
    <m/>
    <m/>
    <m/>
    <m/>
    <m/>
    <d v="2019-04-02T00:00:00"/>
    <n v="1464"/>
    <s v="1-JZK86"/>
    <s v="S Photo / Pen"/>
  </r>
  <r>
    <s v="EKIRTON"/>
    <x v="6"/>
    <s v="Johns Hopkins University"/>
    <s v="The JHU Alumni Association"/>
    <n v="1920"/>
    <s v="Frames"/>
    <s v="AHL"/>
    <x v="1"/>
    <m/>
    <n v="0"/>
    <n v="1355"/>
    <m/>
    <m/>
    <d v="2019-11-20T09:51:30"/>
    <m/>
    <x v="2"/>
    <d v="2020-05-01T00:00:00"/>
    <m/>
    <m/>
    <s v="Build Components"/>
    <s v="Mail Services"/>
    <x v="265"/>
    <m/>
    <s v="None"/>
    <m/>
    <m/>
    <m/>
    <m/>
    <m/>
    <m/>
    <s v="S WC / Multi"/>
    <s v="JHU1R9DQBQ"/>
    <s v="N"/>
    <m/>
    <m/>
    <s v="GradSen"/>
    <s v="SPECIAL LETTER _x000a_CUSTOM BUCKSLIP for grad and ugrad per SH_x000a_NO MOM NOTE_x000a__x000a_Special Text:_x000a_SPECIAL TEXT on brochure above payment method: &quot;Every purchase of a diploma frame helps support the University and the Alumni Association.&quot;_x000a_Remove &quot;The&quot; in front of school name per SH, if needed in special text use &quot;the&quot;"/>
    <x v="0"/>
    <s v="N"/>
    <s v="CUSTOM BUCKSLIP"/>
    <m/>
    <m/>
    <s v="CUSTOM BUCKSLIP"/>
    <x v="7"/>
    <s v="N"/>
    <s v="N"/>
    <m/>
    <s v="OCM"/>
    <n v="260"/>
    <d v="2019-11-13T00:00:00"/>
    <m/>
    <d v="2020-03-25T00:00:00"/>
    <m/>
    <m/>
    <n v="1355"/>
    <m/>
    <m/>
    <m/>
    <m/>
    <d v="2020-04-01T00:00:00"/>
    <n v="1355"/>
    <m/>
    <m/>
    <m/>
    <m/>
    <m/>
    <m/>
    <m/>
    <m/>
    <m/>
    <m/>
    <m/>
    <m/>
    <m/>
    <m/>
    <m/>
    <m/>
    <m/>
    <m/>
    <m/>
    <m/>
    <m/>
    <m/>
    <m/>
    <m/>
    <m/>
    <m/>
    <s v="2020-14"/>
    <m/>
    <s v="Drop Self"/>
    <m/>
    <m/>
    <n v="1355"/>
    <n v="1"/>
    <m/>
    <m/>
    <s v="1-JZKDP"/>
    <s v="N"/>
    <m/>
    <d v="2020-04-01T00:00:00"/>
    <s v="Waiting"/>
    <m/>
    <m/>
    <m/>
    <m/>
    <m/>
    <m/>
    <m/>
    <m/>
    <m/>
    <m/>
    <m/>
    <m/>
    <s v="N"/>
    <m/>
    <s v="Sent"/>
    <m/>
    <m/>
    <m/>
    <m/>
    <m/>
    <d v="2019-04-03T00:00:00"/>
    <n v="1355"/>
    <s v="1-JZKDO"/>
    <s v="S WC / Multi"/>
  </r>
  <r>
    <s v="EKIRTON"/>
    <x v="6"/>
    <s v="Johns Hopkins University"/>
    <s v="The JHU Alumni Association"/>
    <n v="1920"/>
    <s v="Frames"/>
    <s v="AHL"/>
    <x v="1"/>
    <m/>
    <n v="0"/>
    <n v="238"/>
    <m/>
    <m/>
    <d v="2019-11-20T09:51:36"/>
    <m/>
    <x v="2"/>
    <d v="2020-05-01T00:00:00"/>
    <m/>
    <m/>
    <s v="Build Components"/>
    <s v="Mail Services"/>
    <x v="266"/>
    <m/>
    <s v="None"/>
    <m/>
    <m/>
    <m/>
    <m/>
    <m/>
    <m/>
    <s v="S WC / Multi"/>
    <s v="JHU1R9DQBQ"/>
    <s v="N"/>
    <m/>
    <m/>
    <s v="GradGrads"/>
    <s v="SPECIAL LETTER _x000a_CUSTOM BUCKSLIP for grad and ugrad per SH_x000a_NO MOM NOTE_x000a__x000a_Special Text:_x000a_SPECIAL TEXT on brochure above payment method: &quot;Every purchase of a diploma frame helps support the University and the Alumni Association.&quot;_x000a_Remove &quot;The&quot; in front of school name per SH, if needed in special text use &quot;the&quot;"/>
    <x v="0"/>
    <s v="N"/>
    <s v="CUSTOM BUCKSLIP"/>
    <m/>
    <m/>
    <s v="CUSTOM BUCKSLIP"/>
    <x v="8"/>
    <s v="N"/>
    <s v="N"/>
    <m/>
    <s v="OCM"/>
    <n v="260"/>
    <d v="2019-11-13T00:00:00"/>
    <m/>
    <d v="2020-03-25T00:00:00"/>
    <m/>
    <m/>
    <n v="238"/>
    <m/>
    <m/>
    <m/>
    <m/>
    <d v="2020-04-01T00:00:00"/>
    <n v="238"/>
    <m/>
    <m/>
    <m/>
    <m/>
    <m/>
    <m/>
    <m/>
    <m/>
    <m/>
    <m/>
    <m/>
    <m/>
    <m/>
    <m/>
    <m/>
    <m/>
    <m/>
    <m/>
    <m/>
    <m/>
    <m/>
    <m/>
    <m/>
    <m/>
    <m/>
    <m/>
    <s v="2020-14"/>
    <m/>
    <s v="Drop Self"/>
    <m/>
    <m/>
    <n v="238"/>
    <n v="1"/>
    <m/>
    <m/>
    <s v="1-JZKDV"/>
    <s v="N"/>
    <m/>
    <d v="2020-04-01T00:00:00"/>
    <s v="Waiting"/>
    <m/>
    <m/>
    <m/>
    <m/>
    <m/>
    <m/>
    <m/>
    <m/>
    <m/>
    <m/>
    <m/>
    <m/>
    <s v="N"/>
    <m/>
    <s v="Sent"/>
    <m/>
    <m/>
    <m/>
    <m/>
    <m/>
    <d v="2019-04-03T00:00:00"/>
    <n v="238"/>
    <s v="1-JZKDO"/>
    <s v="S WC / Multi"/>
  </r>
  <r>
    <s v="RSCHAEFFER"/>
    <x v="87"/>
    <s v="Lafayette College"/>
    <s v="Alumni Association"/>
    <n v="1920"/>
    <s v="Frames"/>
    <s v="SMC"/>
    <x v="1"/>
    <m/>
    <n v="0"/>
    <n v="513"/>
    <m/>
    <m/>
    <d v="2019-12-18T15:44:20"/>
    <m/>
    <x v="15"/>
    <d v="2020-05-08T00:00:00"/>
    <m/>
    <m/>
    <s v="Build Components"/>
    <s v="Mail Services"/>
    <x v="267"/>
    <m/>
    <s v="None"/>
    <m/>
    <m/>
    <m/>
    <m/>
    <m/>
    <m/>
    <s v="S WC / Multi"/>
    <s v="LAF1R9DQBQ"/>
    <s v="N"/>
    <m/>
    <m/>
    <s v="GradSen"/>
    <s v="SPECIAL LETTER _x000a_Change all parent references to Family/families. (Please change for all letters moving forward)_x000a__x000a_DO NOT PRINT &quot;TO THE PARENTS OF:&quot; on the envelope prior to addressing them.  If it has already been printed on the envelope, please make sure we label over the text. School sends parent names for mailing."/>
    <x v="0"/>
    <s v="N"/>
    <s v="NO &quot;To the Parents of:&quot; on envelope"/>
    <m/>
    <m/>
    <s v="P-TEST NO &quot;To the Parents of:&quot; on envelope"/>
    <x v="104"/>
    <s v="N"/>
    <s v="N"/>
    <m/>
    <s v="OCM"/>
    <n v="260"/>
    <d v="2019-11-13T00:00:00"/>
    <m/>
    <d v="2020-03-25T00:00:00"/>
    <m/>
    <m/>
    <n v="513"/>
    <m/>
    <m/>
    <m/>
    <m/>
    <d v="2020-04-01T00:00:00"/>
    <n v="513"/>
    <m/>
    <m/>
    <m/>
    <m/>
    <m/>
    <m/>
    <m/>
    <m/>
    <m/>
    <m/>
    <m/>
    <m/>
    <m/>
    <m/>
    <m/>
    <m/>
    <m/>
    <m/>
    <m/>
    <m/>
    <m/>
    <m/>
    <m/>
    <m/>
    <m/>
    <m/>
    <s v="2020-14"/>
    <m/>
    <s v="Drop Self"/>
    <m/>
    <m/>
    <n v="513"/>
    <n v="3"/>
    <m/>
    <m/>
    <s v="1-JZKEN"/>
    <s v="N"/>
    <m/>
    <d v="2020-04-01T00:00:00"/>
    <s v="Waiting"/>
    <m/>
    <m/>
    <m/>
    <m/>
    <m/>
    <m/>
    <m/>
    <m/>
    <m/>
    <m/>
    <m/>
    <m/>
    <s v="N"/>
    <m/>
    <s v="Received"/>
    <s v="Committed Signed"/>
    <m/>
    <m/>
    <m/>
    <m/>
    <d v="2019-04-04T00:00:00"/>
    <n v="171"/>
    <s v="1-JZKEM"/>
    <s v="2-4 Control S19"/>
  </r>
  <r>
    <s v="BKOCH"/>
    <x v="88"/>
    <s v="Marist College"/>
    <s v="NEACURH/NACURH Delegation"/>
    <n v="1920"/>
    <s v="Frames"/>
    <s v="MH1"/>
    <x v="1"/>
    <m/>
    <n v="0"/>
    <n v="980"/>
    <m/>
    <m/>
    <d v="2019-12-18T14:41:31"/>
    <m/>
    <x v="15"/>
    <d v="2020-05-08T00:00:00"/>
    <m/>
    <m/>
    <s v="Build Components"/>
    <s v="Mail Services"/>
    <x v="268"/>
    <m/>
    <s v="None"/>
    <m/>
    <m/>
    <m/>
    <m/>
    <m/>
    <m/>
    <s v="S Photo / Pen"/>
    <s v="MAR1R9DQBQ"/>
    <s v="N"/>
    <m/>
    <m/>
    <s v="GradSen"/>
    <s v="TEMPLATE LETTER_x000a_Brochure Sponsor Name &quot;DiplomaDisplay&quot; per SH"/>
    <x v="0"/>
    <s v="N"/>
    <m/>
    <m/>
    <m/>
    <s v="P-TEST"/>
    <x v="105"/>
    <s v="N"/>
    <s v="N"/>
    <m/>
    <s v="OCM"/>
    <n v="260"/>
    <d v="2019-11-13T00:00:00"/>
    <m/>
    <d v="2020-03-25T00:00:00"/>
    <m/>
    <m/>
    <n v="980"/>
    <m/>
    <m/>
    <m/>
    <m/>
    <d v="2020-04-01T00:00:00"/>
    <n v="980"/>
    <m/>
    <m/>
    <m/>
    <m/>
    <m/>
    <m/>
    <m/>
    <m/>
    <m/>
    <m/>
    <m/>
    <m/>
    <m/>
    <m/>
    <m/>
    <m/>
    <m/>
    <m/>
    <m/>
    <m/>
    <m/>
    <m/>
    <m/>
    <m/>
    <m/>
    <m/>
    <s v="2020-14"/>
    <m/>
    <s v="Drop Self"/>
    <m/>
    <m/>
    <n v="980"/>
    <n v="2"/>
    <m/>
    <m/>
    <s v="1-JZKF8"/>
    <s v="N"/>
    <m/>
    <d v="2020-04-01T00:00:00"/>
    <s v="Waiting"/>
    <m/>
    <m/>
    <m/>
    <m/>
    <m/>
    <m/>
    <m/>
    <m/>
    <m/>
    <m/>
    <m/>
    <m/>
    <s v="N"/>
    <m/>
    <s v="Received"/>
    <s v="Committed Signed"/>
    <m/>
    <m/>
    <m/>
    <m/>
    <d v="2019-04-04T00:00:00"/>
    <n v="327"/>
    <s v="1-JZKF7"/>
    <s v="2-4 Control S19"/>
  </r>
  <r>
    <s v="AANTHONY"/>
    <x v="65"/>
    <s v="Millersville University"/>
    <s v="Alumni Association"/>
    <n v="1920"/>
    <s v="Frames"/>
    <s v="AHL"/>
    <x v="1"/>
    <m/>
    <n v="0"/>
    <n v="1619"/>
    <m/>
    <m/>
    <d v="2019-12-17T16:19:32"/>
    <m/>
    <x v="2"/>
    <d v="2020-04-24T00:00:00"/>
    <m/>
    <m/>
    <s v="Build Components"/>
    <s v="Mail Services"/>
    <x v="269"/>
    <m/>
    <m/>
    <m/>
    <m/>
    <m/>
    <m/>
    <m/>
    <m/>
    <s v="S Photo / Pen"/>
    <s v="MLR1R9DQBQ"/>
    <s v="N"/>
    <m/>
    <m/>
    <s v="GradSen"/>
    <s v="1920 Sponsor Change to: John Held '02_x000a__x000a_SPECIAL TEXT LETTER_x000a__x000a_-Holiday Letter -2nd Paragraph, 1st sentence - Change to:_x000a__x000a_&quot;To address this concern, we authorized one manufacturer to hand-craft diploma frames exclusively for the Millersville University diploma.&quot;_x000a__x000a_-Spring Letter -List #3. change to:_x000a__x000a_3.  You'll save time. A lot is going on at graduation--eliminate the inconvenience of waiting in line to get your frame.&quot;_x000a_Add Em dash_x000a__x000a_"/>
    <x v="0"/>
    <s v="N"/>
    <m/>
    <m/>
    <m/>
    <s v="P-TEST"/>
    <x v="80"/>
    <s v="N"/>
    <s v="N"/>
    <m/>
    <s v="OCM"/>
    <n v="260"/>
    <d v="2019-11-13T00:00:00"/>
    <m/>
    <d v="2020-03-25T00:00:00"/>
    <m/>
    <m/>
    <n v="1619"/>
    <m/>
    <m/>
    <m/>
    <m/>
    <d v="2020-04-01T00:00:00"/>
    <n v="1619"/>
    <m/>
    <m/>
    <m/>
    <m/>
    <m/>
    <m/>
    <m/>
    <m/>
    <m/>
    <m/>
    <m/>
    <m/>
    <m/>
    <m/>
    <m/>
    <m/>
    <m/>
    <m/>
    <m/>
    <m/>
    <m/>
    <m/>
    <m/>
    <m/>
    <m/>
    <m/>
    <s v="2020-14"/>
    <m/>
    <s v="Drop Self"/>
    <m/>
    <m/>
    <n v="1619"/>
    <n v="2"/>
    <m/>
    <m/>
    <s v="1-JZKFT"/>
    <s v="N"/>
    <m/>
    <d v="2020-04-01T00:00:00"/>
    <s v="Waiting"/>
    <m/>
    <m/>
    <m/>
    <m/>
    <m/>
    <m/>
    <m/>
    <m/>
    <m/>
    <m/>
    <m/>
    <m/>
    <s v="N"/>
    <m/>
    <s v="Received"/>
    <s v="Committed Signed"/>
    <m/>
    <m/>
    <m/>
    <m/>
    <d v="2019-04-02T00:00:00"/>
    <n v="589"/>
    <s v="1-JZKFS"/>
    <s v="2-4 Control S19"/>
  </r>
  <r>
    <s v="EKIRTON"/>
    <x v="80"/>
    <s v="United States Naval Academy"/>
    <s v="USNA Alumni Association"/>
    <n v="1920"/>
    <s v="Frames"/>
    <s v="MH1"/>
    <x v="1"/>
    <m/>
    <n v="0"/>
    <n v="1113"/>
    <m/>
    <m/>
    <d v="2019-12-13T11:14:15"/>
    <m/>
    <x v="15"/>
    <d v="2020-05-08T00:00:00"/>
    <m/>
    <m/>
    <s v="Build Components"/>
    <s v="Mail Services"/>
    <x v="270"/>
    <m/>
    <s v="None"/>
    <m/>
    <m/>
    <m/>
    <m/>
    <m/>
    <m/>
    <s v="S Photo / Pen"/>
    <s v="NAV1S9DQBQ"/>
    <s v="N"/>
    <m/>
    <m/>
    <s v="GradSen"/>
    <s v="SPECIAL LETTER - Capitalize Midshipman throughout letter _x000a_NO BUCKSLIP_x000a__x000a_Special Text:_x000a_-Salutation: Change to &quot;Dear Class of 2020 Parents&quot;_x000a__x000a_"/>
    <x v="0"/>
    <s v="N"/>
    <s v="NO BUCKSLIP _x000a_NO &quot;TO THE PARENTS OF&quot; ON ENVELOPE_x000a_NO TO THE PARENTS OF ON ENV"/>
    <m/>
    <m/>
    <s v="NO BUCKSLIP _x000a_NO &quot;TO THE PARENTS OF&quot; ON ENVELOPE"/>
    <x v="96"/>
    <m/>
    <s v="N"/>
    <m/>
    <s v="OCM"/>
    <n v="260"/>
    <d v="2019-11-13T00:00:00"/>
    <m/>
    <d v="2020-03-25T00:00:00"/>
    <m/>
    <m/>
    <n v="1113"/>
    <m/>
    <m/>
    <m/>
    <m/>
    <d v="2020-04-01T00:00:00"/>
    <n v="1113"/>
    <m/>
    <m/>
    <m/>
    <m/>
    <m/>
    <m/>
    <m/>
    <m/>
    <m/>
    <m/>
    <m/>
    <m/>
    <m/>
    <m/>
    <m/>
    <m/>
    <m/>
    <m/>
    <m/>
    <m/>
    <m/>
    <m/>
    <m/>
    <m/>
    <m/>
    <m/>
    <s v="2020-14"/>
    <m/>
    <s v="Drop Self"/>
    <m/>
    <m/>
    <n v="1113"/>
    <n v="1"/>
    <m/>
    <m/>
    <s v="1-JZKGK"/>
    <s v="N"/>
    <m/>
    <d v="2020-04-01T00:00:00"/>
    <s v="Waiting"/>
    <m/>
    <m/>
    <m/>
    <m/>
    <m/>
    <m/>
    <m/>
    <m/>
    <m/>
    <m/>
    <m/>
    <m/>
    <s v="N"/>
    <m/>
    <s v="Received"/>
    <s v="Committed Signed"/>
    <m/>
    <m/>
    <m/>
    <m/>
    <d v="2019-04-02T00:00:00"/>
    <n v="1079"/>
    <s v="1-JZKGJ"/>
    <s v="S Photo / Pen"/>
  </r>
  <r>
    <s v="MZINK"/>
    <x v="49"/>
    <s v="San Francisco State University"/>
    <s v="Alumni Association"/>
    <n v="1920"/>
    <s v="Frames"/>
    <s v="MH1"/>
    <x v="1"/>
    <m/>
    <n v="0"/>
    <n v="1100"/>
    <m/>
    <m/>
    <d v="2019-12-17T15:46:27"/>
    <m/>
    <x v="2"/>
    <d v="2020-05-01T00:00:00"/>
    <m/>
    <m/>
    <s v="Build Components"/>
    <s v="Mail Services"/>
    <x v="271"/>
    <m/>
    <m/>
    <m/>
    <m/>
    <m/>
    <m/>
    <m/>
    <m/>
    <s v="S WC / Multi"/>
    <s v="SFS1D9DQBQ"/>
    <s v="N"/>
    <m/>
    <m/>
    <s v="GradSen"/>
    <s v="NOTE FOR 1920 - SFS would like to have a #3 distribution built for 100 brochures (Frames)_x000a__x000a_SPECIAL LETTER - Reuse 1819 letter"/>
    <x v="0"/>
    <s v="N"/>
    <m/>
    <m/>
    <m/>
    <s v="P-TEST"/>
    <x v="55"/>
    <s v="N"/>
    <s v="N"/>
    <m/>
    <s v="OCM"/>
    <n v="260"/>
    <d v="2019-11-13T00:00:00"/>
    <m/>
    <d v="2020-03-25T00:00:00"/>
    <m/>
    <m/>
    <n v="1100"/>
    <m/>
    <m/>
    <m/>
    <m/>
    <d v="2020-04-01T00:00:00"/>
    <n v="1100"/>
    <m/>
    <m/>
    <m/>
    <m/>
    <m/>
    <m/>
    <m/>
    <m/>
    <m/>
    <m/>
    <m/>
    <m/>
    <m/>
    <m/>
    <m/>
    <m/>
    <m/>
    <m/>
    <m/>
    <m/>
    <m/>
    <m/>
    <m/>
    <m/>
    <m/>
    <m/>
    <s v="2020-14"/>
    <m/>
    <s v="Drop Self"/>
    <m/>
    <m/>
    <n v="1100"/>
    <n v="2"/>
    <m/>
    <m/>
    <s v="1-JZKK0"/>
    <s v="N"/>
    <m/>
    <d v="2020-04-01T00:00:00"/>
    <s v="Waiting"/>
    <m/>
    <m/>
    <m/>
    <m/>
    <m/>
    <m/>
    <m/>
    <m/>
    <m/>
    <m/>
    <m/>
    <m/>
    <s v="N"/>
    <m/>
    <s v="Received"/>
    <s v="Committed Signed"/>
    <m/>
    <m/>
    <m/>
    <m/>
    <d v="2019-04-02T00:00:00"/>
    <n v="1643"/>
    <s v="1-JZKJZ"/>
    <s v="1-4 Control S19"/>
  </r>
  <r>
    <s v="MZINK"/>
    <x v="49"/>
    <s v="San Francisco State University"/>
    <s v="Alumni Association"/>
    <n v="1920"/>
    <s v="Frames"/>
    <s v="MH1"/>
    <x v="1"/>
    <m/>
    <n v="0"/>
    <n v="255"/>
    <m/>
    <m/>
    <d v="2019-12-17T15:46:33"/>
    <m/>
    <x v="2"/>
    <d v="2020-05-01T00:00:00"/>
    <m/>
    <m/>
    <s v="Build Components"/>
    <s v="Mail Services"/>
    <x v="272"/>
    <m/>
    <m/>
    <m/>
    <m/>
    <m/>
    <m/>
    <m/>
    <m/>
    <s v="S WC / Multi"/>
    <s v="SFS1D9DQBQ"/>
    <s v="N"/>
    <m/>
    <m/>
    <s v="GradGrads"/>
    <s v="NOTE FOR 1920 - SFS would like to have a #3 distribution built for 100 brochures (Frames)_x000a__x000a_SPECIAL LETTER - Reuse 1819 letter"/>
    <x v="0"/>
    <s v="N"/>
    <m/>
    <m/>
    <m/>
    <s v="P-TEST"/>
    <x v="56"/>
    <s v="N"/>
    <s v="N"/>
    <m/>
    <s v="OCM"/>
    <n v="260"/>
    <d v="2019-11-13T00:00:00"/>
    <m/>
    <d v="2020-03-25T00:00:00"/>
    <m/>
    <m/>
    <n v="255"/>
    <m/>
    <m/>
    <m/>
    <m/>
    <d v="2020-04-01T00:00:00"/>
    <n v="255"/>
    <m/>
    <m/>
    <m/>
    <m/>
    <m/>
    <m/>
    <m/>
    <m/>
    <m/>
    <m/>
    <m/>
    <m/>
    <m/>
    <m/>
    <m/>
    <m/>
    <m/>
    <m/>
    <m/>
    <m/>
    <m/>
    <m/>
    <m/>
    <m/>
    <m/>
    <m/>
    <s v="2020-14"/>
    <m/>
    <s v="Drop Self"/>
    <m/>
    <m/>
    <n v="255"/>
    <n v="2"/>
    <m/>
    <m/>
    <s v="1-K6GSP"/>
    <s v="N"/>
    <m/>
    <d v="2020-04-01T00:00:00"/>
    <s v="Waiting"/>
    <m/>
    <m/>
    <m/>
    <m/>
    <m/>
    <m/>
    <m/>
    <m/>
    <m/>
    <m/>
    <m/>
    <m/>
    <s v="N"/>
    <m/>
    <s v="Received"/>
    <s v="Committed Signed"/>
    <m/>
    <m/>
    <m/>
    <m/>
    <m/>
    <m/>
    <s v="1-JZKJZ"/>
    <s v="1-4 Control S19"/>
  </r>
  <r>
    <s v="MZINK"/>
    <x v="51"/>
    <s v="University of Maryland"/>
    <s v="U. Maryland Alumni Association"/>
    <n v="1920"/>
    <s v="Frames"/>
    <s v="MH1"/>
    <x v="1"/>
    <m/>
    <n v="0"/>
    <n v="6379"/>
    <m/>
    <m/>
    <d v="2019-11-26T17:17:17"/>
    <m/>
    <x v="15"/>
    <d v="2020-05-08T00:00:00"/>
    <s v="Label"/>
    <m/>
    <s v="Build Components"/>
    <s v="Mail Services"/>
    <x v="273"/>
    <m/>
    <s v="None"/>
    <m/>
    <m/>
    <m/>
    <m/>
    <m/>
    <m/>
    <s v="S WC / Multi"/>
    <s v="UMD1R9DQBQ"/>
    <s v="N"/>
    <m/>
    <m/>
    <s v="GradSen"/>
    <s v="SPECIAL LETTER _x000a_SPECIAL TEASER Use: Graduation Information Enclosed_x000a__x000a_Special Text:_x000a_-OBDs end with number, not &quot;th&quot;_x000a_"/>
    <x v="0"/>
    <s v="N"/>
    <s v="SPECIAL TEASER Use: Graduation Information Enclosed"/>
    <m/>
    <m/>
    <s v="SPECIAL TEASER Use: Graduation Information Enclosed"/>
    <x v="58"/>
    <m/>
    <s v="N"/>
    <m/>
    <s v="OCM"/>
    <n v="260"/>
    <d v="2019-11-12T00:00:00"/>
    <m/>
    <d v="2020-03-25T00:00:00"/>
    <m/>
    <m/>
    <n v="6379"/>
    <m/>
    <m/>
    <m/>
    <m/>
    <d v="2020-04-01T00:00:00"/>
    <n v="6379"/>
    <m/>
    <m/>
    <m/>
    <m/>
    <m/>
    <m/>
    <m/>
    <m/>
    <m/>
    <m/>
    <m/>
    <m/>
    <m/>
    <m/>
    <m/>
    <m/>
    <m/>
    <m/>
    <m/>
    <m/>
    <m/>
    <m/>
    <m/>
    <m/>
    <m/>
    <m/>
    <s v="2020-14"/>
    <m/>
    <s v="Drop Self"/>
    <m/>
    <m/>
    <n v="6379"/>
    <n v="1"/>
    <s v="P#64  21 Trays"/>
    <m/>
    <s v="1-JZKNU"/>
    <s v="N"/>
    <m/>
    <d v="2020-04-01T00:00:00"/>
    <s v="Waiting"/>
    <m/>
    <m/>
    <m/>
    <m/>
    <m/>
    <m/>
    <m/>
    <m/>
    <m/>
    <m/>
    <m/>
    <m/>
    <s v="N"/>
    <m/>
    <s v="Received"/>
    <s v="Committed Signed"/>
    <m/>
    <m/>
    <m/>
    <m/>
    <d v="2019-04-02T00:00:00"/>
    <n v="7482"/>
    <s v="1-JZKNT"/>
    <s v="S WC / Multi"/>
  </r>
  <r>
    <s v="MZINK"/>
    <x v="51"/>
    <s v="University of Maryland"/>
    <s v="U. Maryland Alumni Association"/>
    <n v="1920"/>
    <s v="Frames"/>
    <s v="MH1"/>
    <x v="1"/>
    <m/>
    <n v="0"/>
    <n v="424"/>
    <m/>
    <m/>
    <d v="2019-11-26T17:17:20"/>
    <m/>
    <x v="15"/>
    <d v="2020-05-08T00:00:00"/>
    <s v="Label"/>
    <m/>
    <s v="Build Components"/>
    <s v="Mail Services"/>
    <x v="274"/>
    <m/>
    <s v="None"/>
    <m/>
    <m/>
    <m/>
    <m/>
    <m/>
    <m/>
    <s v="S WC / Multi"/>
    <s v="UMD1R9DQBQ"/>
    <s v="N"/>
    <m/>
    <m/>
    <s v="GradGrads"/>
    <s v="SPECIAL LETTER _x000a_SPECIAL TEASER Use: Graduation Information Enclosed_x000a__x000a_Special Text:_x000a_-OBDs end with number, not &quot;th&quot;_x000a_"/>
    <x v="0"/>
    <s v="N"/>
    <s v="SPECIAL TEASER Use: Graduation Information Enclosed"/>
    <m/>
    <m/>
    <s v="SPECIAL TEASER Use: Graduation Information Enclosed"/>
    <x v="59"/>
    <m/>
    <s v="N"/>
    <m/>
    <s v="OCM"/>
    <n v="260"/>
    <d v="2019-11-12T00:00:00"/>
    <m/>
    <d v="2020-03-25T00:00:00"/>
    <m/>
    <m/>
    <n v="424"/>
    <m/>
    <m/>
    <m/>
    <m/>
    <d v="2020-04-01T00:00:00"/>
    <n v="424"/>
    <m/>
    <m/>
    <m/>
    <m/>
    <m/>
    <m/>
    <m/>
    <m/>
    <m/>
    <m/>
    <m/>
    <m/>
    <m/>
    <m/>
    <m/>
    <m/>
    <m/>
    <m/>
    <m/>
    <m/>
    <m/>
    <m/>
    <m/>
    <m/>
    <m/>
    <m/>
    <s v="2020-14"/>
    <m/>
    <s v="Drop Self"/>
    <m/>
    <m/>
    <n v="424"/>
    <n v="1"/>
    <s v="P#65  1 1/2 Trays"/>
    <m/>
    <s v="1-JZKO0"/>
    <s v="N"/>
    <m/>
    <d v="2020-04-01T00:00:00"/>
    <s v="Waiting"/>
    <m/>
    <m/>
    <m/>
    <m/>
    <m/>
    <m/>
    <m/>
    <m/>
    <m/>
    <m/>
    <m/>
    <m/>
    <s v="N"/>
    <m/>
    <s v="Received"/>
    <s v="Committed Signed"/>
    <m/>
    <m/>
    <m/>
    <m/>
    <d v="2019-04-02T00:00:00"/>
    <n v="424"/>
    <s v="1-JZKNT"/>
    <s v="S WC / Multi"/>
  </r>
  <r>
    <s v="BKOCH"/>
    <x v="100"/>
    <s v="Michigan Technological University"/>
    <s v="Habitat for Humanity"/>
    <n v="1920"/>
    <s v="Frames"/>
    <s v="MH1"/>
    <x v="1"/>
    <m/>
    <n v="0"/>
    <n v="1668"/>
    <m/>
    <m/>
    <d v="2019-12-18T13:28:11"/>
    <m/>
    <x v="2"/>
    <d v="2020-04-17T00:00:00"/>
    <m/>
    <m/>
    <s v="Build Components"/>
    <s v="Mail Services"/>
    <x v="275"/>
    <m/>
    <s v="Spring"/>
    <m/>
    <m/>
    <m/>
    <m/>
    <m/>
    <m/>
    <s v="S WC / Multi"/>
    <s v="MTH1R9DQBQ"/>
    <s v="N"/>
    <m/>
    <m/>
    <s v="GradSen"/>
    <s v="SPECIAL TEXT LETTER_x000a_NO TEASER ON ENVELOPE_x000a_Special Text:_x000a_-Under numbered Paragraph near bottom of letter, Add:_x000a__x000a_&quot;Our portion of the proceeds supports many of the Habitat for Humanity community projects, as well as our Alternative Spring Break Trip.&quot;_x000a_"/>
    <x v="0"/>
    <s v="N"/>
    <s v="NO TEASER ON ENVELOPE"/>
    <m/>
    <m/>
    <s v="P-TEST NO TEASER ON ENVELOPE"/>
    <x v="119"/>
    <s v="N"/>
    <s v="N"/>
    <m/>
    <s v="OCM"/>
    <n v="260"/>
    <d v="2019-11-13T00:00:00"/>
    <m/>
    <d v="2020-03-27T00:00:00"/>
    <m/>
    <m/>
    <n v="1668"/>
    <m/>
    <m/>
    <m/>
    <m/>
    <d v="2020-04-03T00:00:00"/>
    <n v="1668"/>
    <m/>
    <m/>
    <m/>
    <m/>
    <m/>
    <m/>
    <m/>
    <m/>
    <m/>
    <m/>
    <m/>
    <m/>
    <m/>
    <m/>
    <m/>
    <m/>
    <m/>
    <m/>
    <m/>
    <m/>
    <m/>
    <m/>
    <m/>
    <m/>
    <m/>
    <m/>
    <s v="2020-14"/>
    <m/>
    <s v="Drop Self"/>
    <m/>
    <m/>
    <n v="1668"/>
    <n v="3"/>
    <m/>
    <m/>
    <s v="1-JZKGD"/>
    <s v="N"/>
    <m/>
    <d v="2020-04-03T00:00:00"/>
    <s v="Waiting"/>
    <m/>
    <m/>
    <m/>
    <m/>
    <m/>
    <m/>
    <m/>
    <m/>
    <m/>
    <m/>
    <m/>
    <m/>
    <s v="N"/>
    <m/>
    <s v="Received"/>
    <s v="Committed Signed"/>
    <m/>
    <m/>
    <m/>
    <m/>
    <d v="2019-04-04T00:00:00"/>
    <n v="257"/>
    <s v="1-JZKGC"/>
    <s v="1-4 Control S19"/>
  </r>
  <r>
    <s v="JCURRAN"/>
    <x v="54"/>
    <s v="Yale University"/>
    <s v="Yale Associated Student Agencies"/>
    <n v="1920"/>
    <s v="Frames"/>
    <s v="MH1"/>
    <x v="1"/>
    <m/>
    <n v="0"/>
    <n v="1132"/>
    <m/>
    <m/>
    <d v="2019-12-18T12:17:57"/>
    <m/>
    <x v="2"/>
    <d v="2020-05-01T00:00:00"/>
    <m/>
    <m/>
    <s v="Build Components"/>
    <s v="Mail Services"/>
    <x v="276"/>
    <m/>
    <s v="None"/>
    <m/>
    <m/>
    <m/>
    <m/>
    <m/>
    <m/>
    <s v="S WC / Multi"/>
    <s v="YLU1W9DQBQ"/>
    <s v="N"/>
    <m/>
    <m/>
    <s v="GradSen"/>
    <s v="SPECIAL LETTER"/>
    <x v="0"/>
    <s v="N"/>
    <m/>
    <m/>
    <m/>
    <s v="P-TEST"/>
    <x v="64"/>
    <s v="N"/>
    <s v="N"/>
    <m/>
    <s v="OCM"/>
    <n v="260"/>
    <d v="2019-11-11T00:00:00"/>
    <m/>
    <d v="2020-03-27T00:00:00"/>
    <m/>
    <m/>
    <n v="1132"/>
    <m/>
    <m/>
    <m/>
    <m/>
    <d v="2020-04-03T00:00:00"/>
    <n v="1132"/>
    <m/>
    <m/>
    <m/>
    <m/>
    <m/>
    <m/>
    <m/>
    <m/>
    <m/>
    <m/>
    <m/>
    <m/>
    <m/>
    <m/>
    <m/>
    <m/>
    <m/>
    <m/>
    <m/>
    <m/>
    <m/>
    <m/>
    <m/>
    <m/>
    <m/>
    <m/>
    <s v="2020-14"/>
    <m/>
    <s v="Drop Self"/>
    <m/>
    <m/>
    <n v="1132"/>
    <n v="1"/>
    <m/>
    <m/>
    <s v="1-JZKSN"/>
    <s v="N"/>
    <m/>
    <d v="2020-04-03T00:00:00"/>
    <s v="Waiting"/>
    <m/>
    <m/>
    <m/>
    <m/>
    <m/>
    <m/>
    <m/>
    <m/>
    <m/>
    <m/>
    <m/>
    <m/>
    <s v="N"/>
    <m/>
    <s v="Sent"/>
    <m/>
    <m/>
    <m/>
    <m/>
    <m/>
    <d v="2019-04-05T00:00:00"/>
    <n v="378"/>
    <s v="1-JZKSM"/>
    <s v="2-4 Control S19"/>
  </r>
  <r>
    <s v="AANTHONY"/>
    <x v="43"/>
    <s v="East Tennessee State University"/>
    <s v="Residence Hall Association"/>
    <n v="1920"/>
    <s v="Frames"/>
    <s v="MH1"/>
    <x v="1"/>
    <m/>
    <n v="0"/>
    <n v="2862"/>
    <m/>
    <m/>
    <d v="2019-12-18T15:15:10"/>
    <m/>
    <x v="15"/>
    <d v="2020-05-15T00:00:00"/>
    <m/>
    <m/>
    <s v="Build Components"/>
    <s v="Mail Services"/>
    <x v="277"/>
    <m/>
    <m/>
    <m/>
    <m/>
    <m/>
    <m/>
    <m/>
    <m/>
    <s v="S WC / Multi"/>
    <s v="ETN1R9DQBQ"/>
    <s v="N"/>
    <m/>
    <m/>
    <s v="GradBoth"/>
    <s v="SPECIAL TEXT LETTER_x000a_FOR HOLIDAY:_x000a_-2nd Paragraph, 1st sentence - Change to:_x000a__x000a_&quot;&quot;To help solve this problem, we authorized a manufacturer last year to hand-craft diploma frames exclusively for the East Tennessee State University diploma.&quot;_x000a__x000a_FOR SPRING:_x000a_-Paragraph after numbered list, change to:_x000a__x000a_&quot;The hand crafted ETSU diploma frame allows your graduate's diploma to slip right in through the back of the frame, without tools or hassles. At no time will you or your graduate need to surrender the diploma or wait for it to be framed. You can continue to enjoy the day and the achievement without delay.&quot;_x000a__x000a_-Add the address to the bottom of the letter:_x000a__x000a_&quot;... or mail the enclosed order form to:_x000a_                DiplomaDisplay_x000a_                3 Graphics Dr_x000a_                PO Box 7599_x000a_                West Trenton, NJ 08628-0599&quot;"/>
    <x v="0"/>
    <s v="N"/>
    <m/>
    <m/>
    <m/>
    <s v="P-TEST"/>
    <x v="48"/>
    <s v="N"/>
    <s v="N"/>
    <m/>
    <s v="OCM"/>
    <n v="260"/>
    <d v="2019-11-12T00:00:00"/>
    <m/>
    <d v="2020-04-01T00:00:00"/>
    <m/>
    <m/>
    <n v="2862"/>
    <m/>
    <m/>
    <m/>
    <m/>
    <d v="2020-04-08T00:00:00"/>
    <n v="2862"/>
    <m/>
    <m/>
    <m/>
    <m/>
    <m/>
    <m/>
    <m/>
    <m/>
    <m/>
    <m/>
    <m/>
    <m/>
    <m/>
    <m/>
    <m/>
    <m/>
    <m/>
    <m/>
    <m/>
    <m/>
    <m/>
    <m/>
    <m/>
    <m/>
    <m/>
    <m/>
    <s v="2020-15"/>
    <m/>
    <s v="Drop Self"/>
    <m/>
    <m/>
    <n v="2862"/>
    <n v="3"/>
    <m/>
    <m/>
    <s v="1-JZKBS"/>
    <s v="N"/>
    <m/>
    <d v="2020-04-08T00:00:00"/>
    <s v="Waiting"/>
    <m/>
    <m/>
    <m/>
    <m/>
    <m/>
    <m/>
    <m/>
    <m/>
    <m/>
    <m/>
    <m/>
    <m/>
    <s v="N"/>
    <m/>
    <s v="Received"/>
    <s v="Committed Signed"/>
    <m/>
    <m/>
    <m/>
    <m/>
    <d v="2019-04-09T00:00:00"/>
    <n v="1557"/>
    <s v="1-JZKBR"/>
    <s v="S WC / Multi"/>
  </r>
  <r>
    <s v="MZINK"/>
    <x v="12"/>
    <s v="University of Dayton"/>
    <s v="Unendorsed"/>
    <n v="1920"/>
    <s v="Frames"/>
    <s v="MH1"/>
    <x v="1"/>
    <m/>
    <n v="0"/>
    <n v="1242"/>
    <m/>
    <m/>
    <d v="2019-11-21T12:00:38"/>
    <m/>
    <x v="2"/>
    <d v="2020-04-24T00:00:00"/>
    <s v="Label"/>
    <m/>
    <s v="Build Components"/>
    <s v="Mail Services"/>
    <x v="278"/>
    <m/>
    <m/>
    <m/>
    <m/>
    <m/>
    <m/>
    <m/>
    <m/>
    <s v="S WC / Multi"/>
    <s v="UDA1R9DQBQ"/>
    <s v="Y"/>
    <m/>
    <m/>
    <s v="GradSen"/>
    <s v="Unendorsed"/>
    <x v="0"/>
    <s v="N"/>
    <m/>
    <m/>
    <m/>
    <m/>
    <x v="14"/>
    <s v="N"/>
    <s v="N"/>
    <m/>
    <s v="OCM"/>
    <n v="260"/>
    <d v="2019-11-13T00:00:00"/>
    <m/>
    <d v="2020-04-01T00:00:00"/>
    <m/>
    <m/>
    <n v="1242"/>
    <m/>
    <m/>
    <m/>
    <m/>
    <d v="2020-04-08T00:00:00"/>
    <n v="1242"/>
    <m/>
    <m/>
    <m/>
    <m/>
    <m/>
    <m/>
    <m/>
    <m/>
    <m/>
    <m/>
    <m/>
    <m/>
    <m/>
    <m/>
    <m/>
    <m/>
    <m/>
    <m/>
    <m/>
    <m/>
    <m/>
    <m/>
    <m/>
    <m/>
    <m/>
    <m/>
    <s v="2020-15"/>
    <m/>
    <s v="Drop Self"/>
    <m/>
    <m/>
    <n v="1242"/>
    <n v="3"/>
    <s v="p67"/>
    <m/>
    <s v="1-JZKMI"/>
    <s v="N"/>
    <m/>
    <d v="2020-04-08T00:00:00"/>
    <s v="Waiting"/>
    <m/>
    <m/>
    <m/>
    <m/>
    <m/>
    <m/>
    <m/>
    <m/>
    <m/>
    <m/>
    <m/>
    <m/>
    <s v="N"/>
    <m/>
    <m/>
    <m/>
    <m/>
    <m/>
    <m/>
    <m/>
    <d v="2019-04-09T00:00:00"/>
    <n v="1244"/>
    <s v="1-JZKMH"/>
    <s v="S Photo / Pen"/>
  </r>
  <r>
    <s v="RSCHAEFFER"/>
    <x v="116"/>
    <s v="University of Delaware"/>
    <s v="Unendorsed"/>
    <n v="1920"/>
    <s v="Frames"/>
    <s v="MH1"/>
    <x v="1"/>
    <m/>
    <n v="0"/>
    <n v="2617"/>
    <m/>
    <m/>
    <d v="2019-11-21T13:46:06"/>
    <m/>
    <x v="15"/>
    <d v="2020-05-15T00:00:00"/>
    <s v="Label"/>
    <m/>
    <s v="Build Components"/>
    <s v="Mail Services"/>
    <x v="279"/>
    <m/>
    <m/>
    <m/>
    <m/>
    <m/>
    <m/>
    <m/>
    <m/>
    <s v="S WC / Multi"/>
    <s v="UDE1R9DQBQ"/>
    <s v="Y"/>
    <m/>
    <m/>
    <s v="AllSen"/>
    <s v="Unendorsed Program_x000a_School Abbreviation &quot;UDel&quot;"/>
    <x v="0"/>
    <s v="N"/>
    <s v="OP# 0018"/>
    <m/>
    <m/>
    <m/>
    <x v="139"/>
    <s v="N"/>
    <s v="N"/>
    <m/>
    <s v="OCM"/>
    <n v="260"/>
    <d v="2019-11-12T00:00:00"/>
    <m/>
    <d v="2020-04-01T00:00:00"/>
    <m/>
    <m/>
    <n v="2617"/>
    <m/>
    <m/>
    <m/>
    <m/>
    <d v="2020-04-08T00:00:00"/>
    <n v="2617"/>
    <m/>
    <m/>
    <m/>
    <m/>
    <m/>
    <m/>
    <m/>
    <m/>
    <m/>
    <m/>
    <m/>
    <m/>
    <m/>
    <m/>
    <m/>
    <m/>
    <m/>
    <m/>
    <m/>
    <m/>
    <m/>
    <m/>
    <m/>
    <m/>
    <m/>
    <m/>
    <s v="2020-15"/>
    <m/>
    <s v="Drop Self"/>
    <m/>
    <m/>
    <n v="2617"/>
    <n v="1"/>
    <s v="P#60  8 1/2 Trays"/>
    <m/>
    <s v="1-JZKMP"/>
    <s v="N"/>
    <m/>
    <d v="2020-04-08T00:00:00"/>
    <s v="Waiting"/>
    <m/>
    <m/>
    <m/>
    <m/>
    <m/>
    <m/>
    <m/>
    <m/>
    <m/>
    <m/>
    <m/>
    <m/>
    <s v="N"/>
    <m/>
    <m/>
    <m/>
    <m/>
    <m/>
    <m/>
    <m/>
    <d v="2019-04-09T00:00:00"/>
    <n v="2617"/>
    <s v="1-JZKMO"/>
    <s v="S WC / Multi"/>
  </r>
  <r>
    <s v="AANTHONY"/>
    <x v="22"/>
    <s v="Widener University"/>
    <s v="Alumni Engagement"/>
    <n v="1920"/>
    <s v="Frames"/>
    <s v="AHL"/>
    <x v="1"/>
    <m/>
    <n v="0"/>
    <n v="672"/>
    <m/>
    <m/>
    <d v="2019-11-27T08:54:51"/>
    <m/>
    <x v="2"/>
    <d v="2020-05-01T00:00:00"/>
    <m/>
    <m/>
    <s v="Build Components"/>
    <s v="Mail Services"/>
    <x v="280"/>
    <m/>
    <m/>
    <m/>
    <m/>
    <m/>
    <m/>
    <m/>
    <m/>
    <s v="S WC / Multi"/>
    <s v="WDN1R9DQBQ"/>
    <s v="N"/>
    <m/>
    <m/>
    <s v="GradSen"/>
    <s v="TEMPLATE LETTER_x000a_Format letter so that all text is aligned with the &quot;W&quot; in Widener's letterhead"/>
    <x v="0"/>
    <s v="N"/>
    <s v="_x000a_"/>
    <m/>
    <m/>
    <m/>
    <x v="25"/>
    <s v="N"/>
    <s v="N"/>
    <m/>
    <s v="OCM"/>
    <n v="260"/>
    <d v="2019-11-12T00:00:00"/>
    <m/>
    <d v="2020-04-08T00:00:00"/>
    <m/>
    <m/>
    <n v="672"/>
    <m/>
    <m/>
    <m/>
    <m/>
    <d v="2020-04-15T00:00:00"/>
    <n v="672"/>
    <m/>
    <m/>
    <m/>
    <m/>
    <m/>
    <m/>
    <m/>
    <m/>
    <m/>
    <m/>
    <m/>
    <m/>
    <m/>
    <m/>
    <m/>
    <m/>
    <m/>
    <m/>
    <m/>
    <m/>
    <m/>
    <m/>
    <m/>
    <m/>
    <m/>
    <m/>
    <s v="2020-16"/>
    <m/>
    <s v="Drop Self"/>
    <m/>
    <m/>
    <n v="672"/>
    <n v="2"/>
    <m/>
    <m/>
    <s v="1-JZKQC"/>
    <s v="N"/>
    <m/>
    <d v="2020-04-15T00:00:00"/>
    <s v="Waiting"/>
    <m/>
    <m/>
    <m/>
    <m/>
    <m/>
    <m/>
    <m/>
    <m/>
    <m/>
    <m/>
    <m/>
    <m/>
    <s v="N"/>
    <m/>
    <s v="Received"/>
    <s v="Committed Signed"/>
    <m/>
    <m/>
    <m/>
    <m/>
    <d v="2019-04-16T00:00:00"/>
    <n v="672"/>
    <s v="1-JZKQB"/>
    <s v="S WC / Multi"/>
  </r>
  <r>
    <s v="AANTHONY"/>
    <x v="22"/>
    <s v="Widener University"/>
    <s v="Alumni Engagement"/>
    <n v="1920"/>
    <s v="Frames"/>
    <s v="AHL"/>
    <x v="1"/>
    <m/>
    <n v="0"/>
    <n v="478"/>
    <m/>
    <m/>
    <d v="2019-11-27T08:54:56"/>
    <m/>
    <x v="2"/>
    <d v="2020-05-01T00:00:00"/>
    <m/>
    <m/>
    <s v="Build Components"/>
    <s v="Mail Services"/>
    <x v="281"/>
    <m/>
    <m/>
    <m/>
    <m/>
    <m/>
    <m/>
    <m/>
    <m/>
    <s v="S WC / Multi"/>
    <s v="WDN1R9DQBQ"/>
    <s v="N"/>
    <m/>
    <m/>
    <s v="GradGrads"/>
    <s v="TEMPLATE LETTER_x000a_Format letter so that all text is aligned with the &quot;W&quot; in Widener's letterhead"/>
    <x v="0"/>
    <s v="N"/>
    <s v="_x000a_"/>
    <m/>
    <m/>
    <m/>
    <x v="26"/>
    <s v="N"/>
    <s v="N"/>
    <m/>
    <s v="OCM"/>
    <n v="260"/>
    <d v="2019-11-12T00:00:00"/>
    <m/>
    <d v="2020-04-08T00:00:00"/>
    <m/>
    <m/>
    <n v="478"/>
    <m/>
    <m/>
    <m/>
    <m/>
    <d v="2020-04-15T00:00:00"/>
    <n v="478"/>
    <m/>
    <m/>
    <m/>
    <m/>
    <m/>
    <m/>
    <m/>
    <m/>
    <m/>
    <m/>
    <m/>
    <m/>
    <m/>
    <m/>
    <m/>
    <m/>
    <m/>
    <m/>
    <m/>
    <m/>
    <m/>
    <m/>
    <m/>
    <m/>
    <m/>
    <m/>
    <s v="2020-16"/>
    <m/>
    <s v="Drop Self"/>
    <m/>
    <m/>
    <n v="478"/>
    <n v="2"/>
    <m/>
    <m/>
    <s v="1-JZKQI"/>
    <s v="N"/>
    <m/>
    <d v="2020-04-15T00:00:00"/>
    <s v="Waiting"/>
    <m/>
    <m/>
    <m/>
    <m/>
    <m/>
    <m/>
    <m/>
    <m/>
    <m/>
    <m/>
    <m/>
    <m/>
    <s v="N"/>
    <m/>
    <s v="Received"/>
    <s v="Committed Signed"/>
    <m/>
    <m/>
    <m/>
    <m/>
    <d v="2019-04-14T00:00:00"/>
    <n v="1"/>
    <s v="1-JZKQB"/>
    <s v="S WC / Multi"/>
  </r>
  <r>
    <s v="BKOCH"/>
    <x v="106"/>
    <s v="Western Washington University"/>
    <s v="Alumni Association"/>
    <n v="1920"/>
    <s v="Frames"/>
    <s v="MH1"/>
    <x v="1"/>
    <m/>
    <n v="0"/>
    <n v="1458"/>
    <m/>
    <m/>
    <d v="2019-11-22T17:00:01"/>
    <m/>
    <x v="15"/>
    <d v="2020-05-29T00:00:00"/>
    <s v="Label"/>
    <m/>
    <s v="Build Components"/>
    <s v="Mail Services"/>
    <x v="282"/>
    <m/>
    <s v="Spring"/>
    <m/>
    <m/>
    <m/>
    <m/>
    <m/>
    <m/>
    <s v="S Photo / Pen"/>
    <s v="WWU1D9DQBQ"/>
    <s v="N"/>
    <m/>
    <m/>
    <s v="GradSen"/>
    <s v="SPECIAL TEXT LETTER_x000a_NO TEASER ON ENVELOPE_x000a__x000a_Special Text:_x000a_(Spring) Letter: RE: IMPORTANT ADVICE FROM PARENTS OF PREVIOUS GRADUATES_x000a__x000a_&quot;The WWU Alumni Association endorses DiplomaDisplay to hand-craft diploma frames exclusively for the Western Washington University diploma. The officially endorsed Western Washington University diploma frame allows…&quot;_x000a__x000a_For Spring and spring B mailing use late letter template.  Spring B mailing is their largest mailing since that is for the spring graduation."/>
    <x v="0"/>
    <s v="N"/>
    <s v="NO TEASER ON ENVELOPE"/>
    <m/>
    <m/>
    <s v="NO TEASER ON ENVELOPE"/>
    <x v="125"/>
    <m/>
    <s v="N"/>
    <m/>
    <s v="OCM"/>
    <n v="260"/>
    <d v="2019-11-11T00:00:00"/>
    <m/>
    <d v="2020-04-08T00:00:00"/>
    <m/>
    <m/>
    <n v="1458"/>
    <m/>
    <m/>
    <m/>
    <m/>
    <d v="2020-04-15T00:00:00"/>
    <n v="1458"/>
    <m/>
    <m/>
    <m/>
    <m/>
    <m/>
    <m/>
    <m/>
    <m/>
    <m/>
    <m/>
    <m/>
    <m/>
    <m/>
    <m/>
    <m/>
    <m/>
    <m/>
    <m/>
    <m/>
    <m/>
    <m/>
    <m/>
    <m/>
    <m/>
    <m/>
    <m/>
    <s v="2020-16"/>
    <m/>
    <s v="Drop Self"/>
    <m/>
    <m/>
    <n v="1458"/>
    <n v="2"/>
    <s v="p52"/>
    <m/>
    <s v="1-JZKSG"/>
    <s v="N"/>
    <m/>
    <d v="2020-04-15T00:00:00"/>
    <s v="Waiting"/>
    <m/>
    <m/>
    <m/>
    <m/>
    <m/>
    <m/>
    <m/>
    <m/>
    <m/>
    <m/>
    <m/>
    <m/>
    <s v="N"/>
    <m/>
    <s v="Received"/>
    <s v="Committed Signed"/>
    <s v="CommittedSigned"/>
    <m/>
    <m/>
    <m/>
    <d v="2019-04-16T00:00:00"/>
    <n v="1670"/>
    <s v="1-JZKSF"/>
    <s v="S Photo / Pen"/>
  </r>
  <r>
    <s v="CSCOTT"/>
    <x v="15"/>
    <s v="Cleveland Clinic"/>
    <s v="Alumni Association"/>
    <n v="1920"/>
    <s v="Frames"/>
    <s v="CRM"/>
    <x v="1"/>
    <m/>
    <n v="0"/>
    <n v="900"/>
    <m/>
    <m/>
    <d v="2019-11-18T11:04:50"/>
    <m/>
    <x v="2"/>
    <d v="2020-04-17T00:00:00"/>
    <m/>
    <m/>
    <s v="Build Components"/>
    <s v="Mail Services"/>
    <x v="283"/>
    <m/>
    <s v="None"/>
    <m/>
    <m/>
    <m/>
    <m/>
    <m/>
    <m/>
    <s v="S No OBD WC / Multi"/>
    <s v="CCF7W9DQBQ"/>
    <s v="N"/>
    <m/>
    <m/>
    <s v="GradGrads"/>
    <s v="MTT WITH STAMPS_x000a_SPECIAL LETTER -Use Spring special letter for holiday and spring Printed in color_x000a_$20 Charged Shipping_x000a_NO PROMO CODE_x000a_NO OBD - OBD does not appear on brochure or letter_x000a_Use standard web format &quot; with diplomadisplay&quot;_x000a_NO TEASER ON ENVELOPE_x000a_NO EXTRA NOTES OR BUCKSLIPS_x000a_SPONSOR APPROVAL REQUIRED FOR LETTER AND BROCHURE"/>
    <x v="1"/>
    <s v="N"/>
    <s v="MTT WITH STAMPS_x000a_No &quot;To the the Parents of:&quot;_x000a_NO TEASER ON ENVELOPE_x000a_NO EXTRA NOTES OR BUCKSLIPS_x000a_NO PRINTED OBD_x000a_Color Letter"/>
    <m/>
    <m/>
    <s v="MTT WITH STAMPS_x000a_No &quot;To the the Parents of:&quot;_x000a_NO TEASER ON ENVELOPE_x000a_NO EXTRA NOTES OR BUCKSLIPS_x000a_NO PRINTED OBD_x000a_Color Letter"/>
    <x v="17"/>
    <m/>
    <s v="N"/>
    <m/>
    <m/>
    <n v="270"/>
    <d v="2019-11-11T00:00:00"/>
    <m/>
    <m/>
    <m/>
    <m/>
    <m/>
    <d v="2020-04-17T00:00:00"/>
    <n v="900"/>
    <m/>
    <m/>
    <m/>
    <m/>
    <m/>
    <m/>
    <m/>
    <m/>
    <m/>
    <m/>
    <m/>
    <m/>
    <m/>
    <m/>
    <m/>
    <m/>
    <m/>
    <m/>
    <d v="2020-05-06T00:00:00"/>
    <n v="900"/>
    <m/>
    <m/>
    <m/>
    <m/>
    <m/>
    <m/>
    <m/>
    <m/>
    <m/>
    <m/>
    <s v="2020-16"/>
    <d v="2020-04-22T00:00:00"/>
    <s v="Drop Self"/>
    <m/>
    <m/>
    <n v="900"/>
    <n v="1"/>
    <m/>
    <m/>
    <s v="1-JZK8Y"/>
    <s v="N"/>
    <m/>
    <d v="2020-05-06T00:00:00"/>
    <s v="MTT"/>
    <m/>
    <m/>
    <m/>
    <m/>
    <m/>
    <m/>
    <m/>
    <m/>
    <m/>
    <m/>
    <m/>
    <m/>
    <s v="N"/>
    <m/>
    <s v="Received"/>
    <s v="Committed Signed"/>
    <m/>
    <m/>
    <m/>
    <m/>
    <m/>
    <m/>
    <s v="1-JZK8X"/>
    <s v="S No OBD WC / Multi"/>
  </r>
  <r>
    <s v="RSCHAEFFER"/>
    <x v="23"/>
    <s v="University of Wisconsin-Eau Claire"/>
    <s v="Alumni Association"/>
    <n v="1920"/>
    <s v="Frames"/>
    <s v="SMP"/>
    <x v="1"/>
    <m/>
    <n v="0"/>
    <n v="1222"/>
    <m/>
    <m/>
    <d v="2019-12-18T16:02:46"/>
    <m/>
    <x v="15"/>
    <d v="2020-05-08T00:00:00"/>
    <m/>
    <m/>
    <s v="Build Components"/>
    <s v="Mail Services"/>
    <x v="284"/>
    <m/>
    <m/>
    <m/>
    <m/>
    <m/>
    <m/>
    <m/>
    <m/>
    <s v="S WC / Multi"/>
    <s v="WEC1D9DQBQ"/>
    <s v="N"/>
    <m/>
    <m/>
    <s v="GradSen"/>
    <s v="SPECIAL TEXT LETTER_x000a__x000a_Special Text;_x000a_-Replace Parent with Family throughout letter_x000a__x000a_-RE: Line: Remove &quot;OUR&quot;  _x000a_"/>
    <x v="0"/>
    <s v="N"/>
    <s v="Use &quot;To the Family of:&quot;"/>
    <m/>
    <m/>
    <s v="P-TEST Use &quot;To the Family of:&quot;"/>
    <x v="27"/>
    <s v="N"/>
    <s v="N"/>
    <m/>
    <s v="OCM"/>
    <n v="260"/>
    <d v="2019-11-11T00:00:00"/>
    <m/>
    <d v="2020-04-15T00:00:00"/>
    <m/>
    <m/>
    <n v="1222"/>
    <m/>
    <m/>
    <m/>
    <m/>
    <d v="2020-04-22T00:00:00"/>
    <n v="1222"/>
    <m/>
    <m/>
    <m/>
    <m/>
    <m/>
    <m/>
    <m/>
    <m/>
    <m/>
    <m/>
    <m/>
    <m/>
    <m/>
    <m/>
    <m/>
    <m/>
    <m/>
    <m/>
    <m/>
    <m/>
    <m/>
    <m/>
    <m/>
    <m/>
    <m/>
    <m/>
    <s v="2020-17"/>
    <m/>
    <s v="Drop Self"/>
    <m/>
    <m/>
    <n v="1222"/>
    <n v="3"/>
    <m/>
    <m/>
    <s v="1-JZKQP"/>
    <s v="N"/>
    <m/>
    <d v="2020-04-22T00:00:00"/>
    <s v="Waiting"/>
    <m/>
    <m/>
    <m/>
    <m/>
    <m/>
    <m/>
    <m/>
    <m/>
    <m/>
    <m/>
    <m/>
    <m/>
    <s v="N"/>
    <m/>
    <s v="Received"/>
    <s v="Committed Signed"/>
    <m/>
    <m/>
    <m/>
    <m/>
    <d v="2019-04-23T00:00:00"/>
    <n v="978"/>
    <s v="1-JZKQO"/>
    <s v="S WC / Multi"/>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E00-000000000000}" name="PivotTable1" cacheId="2" applyNumberFormats="0" applyBorderFormats="0" applyFontFormats="0" applyPatternFormats="0" applyAlignmentFormats="0" applyWidthHeightFormats="1" dataCaption="Values" updatedVersion="5" minRefreshableVersion="3" useAutoFormatting="1" itemPrintTitles="1" createdVersion="6" indent="0" compact="0" compactData="0" gridDropZones="1" multipleFieldFilters="0">
  <location ref="A4:I117" firstHeaderRow="2" firstDataRow="2" firstDataCol="3" rowPageCount="2" colPageCount="1"/>
  <pivotFields count="125">
    <pivotField compact="0" outline="0" showAll="0" defaultSubtotal="0"/>
    <pivotField compact="0" outline="0" showAll="0" defaultSubtotal="0">
      <items count="145">
        <item x="88"/>
        <item x="17"/>
        <item x="91"/>
        <item x="136"/>
        <item x="56"/>
        <item x="7"/>
        <item x="140"/>
        <item x="134"/>
        <item x="124"/>
        <item x="92"/>
        <item x="107"/>
        <item x="125"/>
        <item x="93"/>
        <item x="76"/>
        <item x="15"/>
        <item x="94"/>
        <item x="77"/>
        <item x="108"/>
        <item x="95"/>
        <item x="126"/>
        <item x="85"/>
        <item x="109"/>
        <item x="33"/>
        <item x="110"/>
        <item x="141"/>
        <item x="8"/>
        <item x="78"/>
        <item x="34"/>
        <item x="9"/>
        <item x="43"/>
        <item x="5"/>
        <item x="35"/>
        <item x="137"/>
        <item x="57"/>
        <item x="96"/>
        <item x="86"/>
        <item x="72"/>
        <item x="58"/>
        <item x="127"/>
        <item x="24"/>
        <item x="59"/>
        <item x="6"/>
        <item x="97"/>
        <item x="64"/>
        <item x="79"/>
        <item x="119"/>
        <item x="87"/>
        <item x="26"/>
        <item x="73"/>
        <item x="74"/>
        <item x="98"/>
        <item x="30"/>
        <item x="128"/>
        <item x="44"/>
        <item x="65"/>
        <item x="120"/>
        <item x="99"/>
        <item x="100"/>
        <item x="80"/>
        <item x="36"/>
        <item x="45"/>
        <item x="10"/>
        <item x="67"/>
        <item x="66"/>
        <item x="19"/>
        <item x="55"/>
        <item x="121"/>
        <item x="0"/>
        <item x="16"/>
        <item x="46"/>
        <item x="101"/>
        <item x="111"/>
        <item x="47"/>
        <item x="68"/>
        <item x="48"/>
        <item x="37"/>
        <item x="69"/>
        <item x="129"/>
        <item x="49"/>
        <item x="11"/>
        <item x="112"/>
        <item x="27"/>
        <item x="113"/>
        <item x="28"/>
        <item x="130"/>
        <item x="38"/>
        <item x="81"/>
        <item x="138"/>
        <item x="39"/>
        <item x="102"/>
        <item x="114"/>
        <item x="115"/>
        <item x="139"/>
        <item x="122"/>
        <item x="131"/>
        <item x="60"/>
        <item x="82"/>
        <item x="132"/>
        <item x="70"/>
        <item x="1"/>
        <item x="133"/>
        <item x="123"/>
        <item x="25"/>
        <item x="12"/>
        <item x="116"/>
        <item x="42"/>
        <item x="135"/>
        <item x="31"/>
        <item x="103"/>
        <item x="61"/>
        <item x="29"/>
        <item x="50"/>
        <item x="51"/>
        <item x="117"/>
        <item x="2"/>
        <item x="3"/>
        <item x="75"/>
        <item x="104"/>
        <item x="13"/>
        <item x="20"/>
        <item x="118"/>
        <item x="83"/>
        <item x="89"/>
        <item x="105"/>
        <item x="62"/>
        <item x="71"/>
        <item x="4"/>
        <item x="142"/>
        <item x="21"/>
        <item x="18"/>
        <item x="63"/>
        <item x="32"/>
        <item x="52"/>
        <item x="22"/>
        <item x="23"/>
        <item x="84"/>
        <item x="40"/>
        <item x="143"/>
        <item x="41"/>
        <item x="53"/>
        <item x="14"/>
        <item x="90"/>
        <item x="106"/>
        <item x="54"/>
        <item x="144"/>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Page" compact="0" outline="0" multipleItemSelectionAllowed="1" showAll="0" defaultSubtotal="0">
      <items count="3">
        <item h="1" x="0"/>
        <item x="1"/>
        <item h="1" x="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20">
        <item x="3"/>
        <item x="4"/>
        <item x="5"/>
        <item x="6"/>
        <item x="7"/>
        <item x="8"/>
        <item x="9"/>
        <item x="10"/>
        <item x="11"/>
        <item x="0"/>
        <item x="12"/>
        <item x="1"/>
        <item x="13"/>
        <item x="14"/>
        <item x="16"/>
        <item x="2"/>
        <item m="1" x="19"/>
        <item x="15"/>
        <item m="1" x="18"/>
        <item x="17"/>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defaultSubtotal="0">
      <items count="286">
        <item x="208"/>
        <item x="209"/>
        <item x="115"/>
        <item x="166"/>
        <item x="210"/>
        <item x="68"/>
        <item x="264"/>
        <item x="9"/>
        <item x="170"/>
        <item x="164"/>
        <item x="154"/>
        <item x="211"/>
        <item x="116"/>
        <item x="236"/>
        <item x="237"/>
        <item x="132"/>
        <item x="133"/>
        <item x="155"/>
        <item x="117"/>
        <item x="97"/>
        <item x="283"/>
        <item x="17"/>
        <item x="181"/>
        <item x="118"/>
        <item x="189"/>
        <item x="98"/>
        <item x="190"/>
        <item x="134"/>
        <item x="182"/>
        <item x="119"/>
        <item x="156"/>
        <item x="191"/>
        <item x="108"/>
        <item x="192"/>
        <item x="193"/>
        <item x="135"/>
        <item x="136"/>
        <item x="212"/>
        <item x="213"/>
        <item x="37"/>
        <item x="38"/>
        <item x="262"/>
        <item x="263"/>
        <item x="137"/>
        <item x="138"/>
        <item x="171"/>
        <item x="10"/>
        <item x="183"/>
        <item x="99"/>
        <item x="194"/>
        <item x="39"/>
        <item x="11"/>
        <item x="277"/>
        <item x="50"/>
        <item x="238"/>
        <item x="6"/>
        <item x="195"/>
        <item x="40"/>
        <item x="167"/>
        <item x="214"/>
        <item x="215"/>
        <item x="69"/>
        <item x="70"/>
        <item x="239"/>
        <item x="120"/>
        <item x="216"/>
        <item x="109"/>
        <item x="93"/>
        <item x="240"/>
        <item x="241"/>
        <item x="71"/>
        <item x="72"/>
        <item x="157"/>
        <item x="28"/>
        <item x="242"/>
        <item x="73"/>
        <item x="265"/>
        <item x="266"/>
        <item x="7"/>
        <item x="8"/>
        <item x="184"/>
        <item x="121"/>
        <item x="243"/>
        <item x="81"/>
        <item x="178"/>
        <item x="100"/>
        <item x="149"/>
        <item x="267"/>
        <item x="110"/>
        <item x="30"/>
        <item x="94"/>
        <item x="244"/>
        <item x="95"/>
        <item x="268"/>
        <item x="111"/>
        <item x="245"/>
        <item x="122"/>
        <item x="34"/>
        <item x="158"/>
        <item x="217"/>
        <item x="51"/>
        <item x="269"/>
        <item x="82"/>
        <item x="83"/>
        <item x="150"/>
        <item x="196"/>
        <item x="197"/>
        <item x="123"/>
        <item x="124"/>
        <item x="275"/>
        <item x="125"/>
        <item x="270"/>
        <item x="101"/>
        <item x="218"/>
        <item x="41"/>
        <item x="219"/>
        <item x="52"/>
        <item x="12"/>
        <item x="179"/>
        <item x="180"/>
        <item x="85"/>
        <item x="86"/>
        <item x="246"/>
        <item x="84"/>
        <item x="21"/>
        <item x="22"/>
        <item x="247"/>
        <item x="67"/>
        <item x="151"/>
        <item x="220"/>
        <item x="221"/>
        <item x="0"/>
        <item x="1"/>
        <item x="18"/>
        <item x="198"/>
        <item x="53"/>
        <item x="54"/>
        <item x="222"/>
        <item x="126"/>
        <item x="139"/>
        <item x="199"/>
        <item x="55"/>
        <item x="174"/>
        <item x="175"/>
        <item x="87"/>
        <item x="88"/>
        <item x="223"/>
        <item x="56"/>
        <item x="248"/>
        <item x="42"/>
        <item x="19"/>
        <item x="176"/>
        <item x="89"/>
        <item x="159"/>
        <item x="271"/>
        <item x="272"/>
        <item x="57"/>
        <item x="58"/>
        <item x="13"/>
        <item x="200"/>
        <item x="140"/>
        <item x="141"/>
        <item x="31"/>
        <item x="261"/>
        <item x="142"/>
        <item x="32"/>
        <item x="160"/>
        <item x="249"/>
        <item x="43"/>
        <item x="102"/>
        <item x="103"/>
        <item x="168"/>
        <item x="232"/>
        <item x="44"/>
        <item x="233"/>
        <item x="45"/>
        <item x="234"/>
        <item x="46"/>
        <item x="207"/>
        <item x="127"/>
        <item x="201"/>
        <item x="143"/>
        <item x="144"/>
        <item x="224"/>
        <item x="145"/>
        <item x="169"/>
        <item x="152"/>
        <item x="161"/>
        <item x="250"/>
        <item x="74"/>
        <item x="75"/>
        <item x="185"/>
        <item x="186"/>
        <item x="104"/>
        <item x="105"/>
        <item x="162"/>
        <item x="177"/>
        <item x="90"/>
        <item x="251"/>
        <item x="2"/>
        <item x="163"/>
        <item x="153"/>
        <item x="29"/>
        <item x="278"/>
        <item x="14"/>
        <item x="279"/>
        <item x="146"/>
        <item x="252"/>
        <item x="49"/>
        <item x="165"/>
        <item x="35"/>
        <item x="202"/>
        <item x="128"/>
        <item x="253"/>
        <item x="254"/>
        <item x="76"/>
        <item x="77"/>
        <item x="33"/>
        <item x="255"/>
        <item x="59"/>
        <item x="273"/>
        <item x="274"/>
        <item x="60"/>
        <item x="61"/>
        <item x="147"/>
        <item x="256"/>
        <item x="3"/>
        <item x="225"/>
        <item x="4"/>
        <item x="187"/>
        <item x="96"/>
        <item x="129"/>
        <item x="15"/>
        <item x="23"/>
        <item x="148"/>
        <item x="257"/>
        <item x="106"/>
        <item x="112"/>
        <item x="188"/>
        <item x="130"/>
        <item x="258"/>
        <item x="259"/>
        <item x="78"/>
        <item x="79"/>
        <item x="206"/>
        <item x="91"/>
        <item x="92"/>
        <item x="260"/>
        <item x="5"/>
        <item x="172"/>
        <item x="24"/>
        <item x="20"/>
        <item x="203"/>
        <item x="80"/>
        <item x="235"/>
        <item x="36"/>
        <item x="226"/>
        <item x="227"/>
        <item x="62"/>
        <item x="63"/>
        <item x="280"/>
        <item x="281"/>
        <item x="25"/>
        <item x="26"/>
        <item x="284"/>
        <item x="27"/>
        <item x="107"/>
        <item x="228"/>
        <item x="47"/>
        <item x="173"/>
        <item x="229"/>
        <item x="48"/>
        <item x="204"/>
        <item x="205"/>
        <item x="64"/>
        <item x="65"/>
        <item x="16"/>
        <item x="230"/>
        <item x="231"/>
        <item x="113"/>
        <item x="114"/>
        <item x="282"/>
        <item x="131"/>
        <item x="276"/>
        <item x="66"/>
        <item x="285"/>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Page" compact="0" outline="0" showAll="0" defaultSubtotal="0">
      <items count="6">
        <item x="0"/>
        <item x="2"/>
        <item x="3"/>
        <item x="4"/>
        <item x="1"/>
        <item x="5"/>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defaultSubtotal="0">
      <items count="166">
        <item x="65"/>
        <item x="52"/>
        <item x="112"/>
        <item x="44"/>
        <item x="132"/>
        <item x="130"/>
        <item x="22"/>
        <item x="159"/>
        <item x="49"/>
        <item x="8"/>
        <item x="162"/>
        <item x="56"/>
        <item x="138"/>
        <item x="135"/>
        <item x="99"/>
        <item x="120"/>
        <item x="73"/>
        <item x="70"/>
        <item x="34"/>
        <item x="63"/>
        <item x="131"/>
        <item x="61"/>
        <item x="62"/>
        <item x="97"/>
        <item x="148"/>
        <item x="77"/>
        <item x="59"/>
        <item x="38"/>
        <item x="43"/>
        <item x="157"/>
        <item x="155"/>
        <item x="134"/>
        <item x="26"/>
        <item x="145"/>
        <item x="160"/>
        <item x="51"/>
        <item x="104"/>
        <item x="66"/>
        <item x="143"/>
        <item x="11"/>
        <item x="149"/>
        <item x="90"/>
        <item x="153"/>
        <item x="89"/>
        <item x="151"/>
        <item x="75"/>
        <item x="144"/>
        <item x="98"/>
        <item x="106"/>
        <item x="30"/>
        <item x="25"/>
        <item x="6"/>
        <item x="127"/>
        <item x="124"/>
        <item x="126"/>
        <item x="24"/>
        <item x="33"/>
        <item x="32"/>
        <item x="88"/>
        <item x="78"/>
        <item x="57"/>
        <item x="21"/>
        <item x="5"/>
        <item x="152"/>
        <item x="79"/>
        <item x="31"/>
        <item x="53"/>
        <item x="129"/>
        <item x="100"/>
        <item x="17"/>
        <item x="158"/>
        <item x="110"/>
        <item x="105"/>
        <item x="156"/>
        <item x="164"/>
        <item x="29"/>
        <item x="55"/>
        <item x="96"/>
        <item x="118"/>
        <item x="64"/>
        <item x="128"/>
        <item x="146"/>
        <item x="35"/>
        <item x="15"/>
        <item x="101"/>
        <item x="76"/>
        <item x="27"/>
        <item x="14"/>
        <item x="69"/>
        <item x="121"/>
        <item x="71"/>
        <item x="74"/>
        <item x="7"/>
        <item x="37"/>
        <item x="20"/>
        <item x="125"/>
        <item x="9"/>
        <item x="147"/>
        <item x="92"/>
        <item x="12"/>
        <item x="123"/>
        <item x="10"/>
        <item x="133"/>
        <item x="68"/>
        <item x="46"/>
        <item x="80"/>
        <item x="119"/>
        <item x="60"/>
        <item x="16"/>
        <item x="3"/>
        <item x="45"/>
        <item x="161"/>
        <item x="13"/>
        <item x="142"/>
        <item x="54"/>
        <item x="67"/>
        <item x="39"/>
        <item x="81"/>
        <item x="36"/>
        <item x="103"/>
        <item x="40"/>
        <item x="141"/>
        <item x="140"/>
        <item x="154"/>
        <item x="115"/>
        <item x="23"/>
        <item x="139"/>
        <item x="82"/>
        <item x="150"/>
        <item x="91"/>
        <item x="122"/>
        <item x="83"/>
        <item x="108"/>
        <item x="48"/>
        <item x="94"/>
        <item x="113"/>
        <item x="87"/>
        <item x="102"/>
        <item x="163"/>
        <item x="72"/>
        <item x="85"/>
        <item x="28"/>
        <item x="2"/>
        <item x="18"/>
        <item x="19"/>
        <item x="137"/>
        <item x="111"/>
        <item x="117"/>
        <item x="116"/>
        <item x="95"/>
        <item x="1"/>
        <item x="109"/>
        <item x="50"/>
        <item x="107"/>
        <item x="4"/>
        <item x="93"/>
        <item x="58"/>
        <item x="41"/>
        <item x="86"/>
        <item x="114"/>
        <item x="42"/>
        <item x="84"/>
        <item x="0"/>
        <item x="47"/>
        <item x="136"/>
        <item x="165"/>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s>
  <rowFields count="3">
    <field x="15"/>
    <field x="21"/>
    <field x="43"/>
  </rowFields>
  <rowItems count="112">
    <i>
      <x v="13"/>
      <x v="142"/>
      <x v="161"/>
    </i>
    <i r="1">
      <x v="143"/>
      <x v="69"/>
    </i>
    <i r="1">
      <x v="151"/>
      <x v="140"/>
    </i>
    <i r="1">
      <x v="196"/>
      <x v="158"/>
    </i>
    <i>
      <x v="14"/>
      <x/>
      <x v="151"/>
    </i>
    <i r="1">
      <x v="1"/>
      <x v="23"/>
    </i>
    <i r="1">
      <x v="4"/>
      <x v="37"/>
    </i>
    <i r="1">
      <x v="11"/>
      <x v="71"/>
    </i>
    <i r="1">
      <x v="13"/>
      <x v="54"/>
    </i>
    <i r="1">
      <x v="14"/>
      <x v="52"/>
    </i>
    <i r="1">
      <x v="22"/>
      <x v="2"/>
    </i>
    <i r="1">
      <x v="24"/>
      <x v="155"/>
    </i>
    <i r="1">
      <x v="26"/>
      <x v="80"/>
    </i>
    <i r="1">
      <x v="28"/>
      <x v="135"/>
    </i>
    <i r="1">
      <x v="31"/>
      <x v="137"/>
    </i>
    <i r="1">
      <x v="33"/>
      <x v="67"/>
    </i>
    <i r="1">
      <x v="34"/>
      <x v="5"/>
    </i>
    <i r="1">
      <x v="37"/>
      <x v="93"/>
    </i>
    <i r="1">
      <x v="38"/>
      <x v="27"/>
    </i>
    <i r="1">
      <x v="41"/>
      <x v="55"/>
    </i>
    <i r="1">
      <x v="42"/>
      <x v="20"/>
    </i>
    <i r="1">
      <x v="47"/>
      <x v="134"/>
    </i>
    <i r="1">
      <x v="49"/>
      <x v="116"/>
    </i>
    <i r="1">
      <x v="54"/>
      <x v="51"/>
    </i>
    <i r="1">
      <x v="56"/>
      <x v="120"/>
    </i>
    <i r="1">
      <x v="59"/>
      <x v="115"/>
    </i>
    <i r="1">
      <x v="60"/>
      <x v="103"/>
    </i>
    <i r="1">
      <x v="63"/>
      <x v="159"/>
    </i>
    <i r="1">
      <x v="65"/>
      <x v="119"/>
    </i>
    <i r="1">
      <x v="68"/>
      <x v="88"/>
    </i>
    <i r="1">
      <x v="69"/>
      <x v="17"/>
    </i>
    <i r="1">
      <x v="74"/>
      <x v="90"/>
    </i>
    <i r="1">
      <x v="80"/>
      <x v="124"/>
    </i>
    <i r="1">
      <x v="82"/>
      <x v="64"/>
    </i>
    <i r="1">
      <x v="91"/>
      <x v="41"/>
    </i>
    <i r="1">
      <x v="95"/>
      <x v="148"/>
    </i>
    <i r="1">
      <x v="99"/>
      <x v="8"/>
    </i>
    <i r="1">
      <x v="105"/>
      <x v="147"/>
    </i>
    <i r="1">
      <x v="106"/>
      <x v="78"/>
    </i>
    <i r="1">
      <x v="113"/>
      <x v="157"/>
    </i>
    <i r="1">
      <x v="115"/>
      <x v="152"/>
    </i>
    <i r="1">
      <x v="122"/>
      <x v="117"/>
    </i>
    <i r="1">
      <x v="126"/>
      <x/>
    </i>
    <i r="1">
      <x v="129"/>
      <x v="162"/>
    </i>
    <i r="1">
      <x v="130"/>
      <x v="150"/>
    </i>
    <i r="1">
      <x v="134"/>
      <x v="35"/>
    </i>
    <i r="1">
      <x v="137"/>
      <x v="15"/>
    </i>
    <i r="1">
      <x v="140"/>
      <x v="66"/>
    </i>
    <i r="1">
      <x v="146"/>
      <x v="114"/>
    </i>
    <i r="1">
      <x v="148"/>
      <x v="160"/>
    </i>
    <i r="1">
      <x v="159"/>
      <x v="102"/>
    </i>
    <i r="1">
      <x v="163"/>
      <x v="13"/>
    </i>
    <i r="1">
      <x v="167"/>
      <x v="28"/>
    </i>
    <i r="1">
      <x v="172"/>
      <x v="3"/>
    </i>
    <i r="1">
      <x v="174"/>
      <x v="3"/>
    </i>
    <i r="1">
      <x v="176"/>
      <x v="3"/>
    </i>
    <i r="1">
      <x v="178"/>
      <x v="89"/>
    </i>
    <i r="1">
      <x v="180"/>
      <x v="164"/>
    </i>
    <i r="1">
      <x v="183"/>
      <x v="12"/>
    </i>
    <i r="1">
      <x v="188"/>
      <x v="139"/>
    </i>
    <i r="1">
      <x v="191"/>
      <x v="47"/>
    </i>
    <i r="1">
      <x v="192"/>
      <x v="14"/>
    </i>
    <i r="1">
      <x v="198"/>
      <x v="142"/>
    </i>
    <i r="1">
      <x v="207"/>
      <x v="163"/>
    </i>
    <i r="1">
      <x v="211"/>
      <x v="130"/>
    </i>
    <i r="1">
      <x v="213"/>
      <x v="91"/>
    </i>
    <i r="1">
      <x v="214"/>
      <x v="45"/>
    </i>
    <i r="1">
      <x v="218"/>
      <x v="60"/>
    </i>
    <i r="1">
      <x v="225"/>
      <x v="109"/>
    </i>
    <i r="1">
      <x v="227"/>
      <x v="154"/>
    </i>
    <i r="1">
      <x v="229"/>
      <x v="129"/>
    </i>
    <i r="1">
      <x v="235"/>
      <x v="68"/>
    </i>
    <i r="1">
      <x v="238"/>
      <x v="53"/>
    </i>
    <i r="1">
      <x v="240"/>
      <x v="85"/>
    </i>
    <i r="1">
      <x v="241"/>
      <x v="25"/>
    </i>
    <i r="1">
      <x v="244"/>
      <x v="136"/>
    </i>
    <i r="1">
      <x v="247"/>
      <x v="62"/>
    </i>
    <i r="1">
      <x v="252"/>
      <x v="59"/>
    </i>
    <i r="1">
      <x v="254"/>
      <x v="118"/>
    </i>
    <i r="1">
      <x v="256"/>
      <x v="107"/>
    </i>
    <i r="1">
      <x v="257"/>
      <x v="21"/>
    </i>
    <i r="1">
      <x v="267"/>
      <x v="110"/>
    </i>
    <i r="1">
      <x v="270"/>
      <x v="104"/>
    </i>
    <i r="1">
      <x v="272"/>
      <x v="22"/>
    </i>
    <i r="1">
      <x v="273"/>
      <x v="19"/>
    </i>
    <i r="1">
      <x v="277"/>
      <x v="153"/>
    </i>
    <i r="1">
      <x v="278"/>
      <x v="132"/>
    </i>
    <i>
      <x v="15"/>
      <x v="6"/>
      <x v="96"/>
    </i>
    <i r="1">
      <x v="20"/>
      <x v="69"/>
    </i>
    <i r="1">
      <x v="76"/>
      <x v="92"/>
    </i>
    <i r="1">
      <x v="77"/>
      <x v="9"/>
    </i>
    <i r="1">
      <x v="84"/>
      <x v="149"/>
    </i>
    <i r="1">
      <x v="101"/>
      <x v="105"/>
    </i>
    <i r="1">
      <x v="109"/>
      <x v="106"/>
    </i>
    <i r="1">
      <x v="118"/>
      <x v="127"/>
    </i>
    <i r="1">
      <x v="119"/>
      <x v="131"/>
    </i>
    <i r="1">
      <x v="154"/>
      <x v="76"/>
    </i>
    <i r="1">
      <x v="155"/>
      <x v="11"/>
    </i>
    <i r="1">
      <x v="203"/>
      <x v="87"/>
    </i>
    <i r="1">
      <x v="260"/>
      <x v="50"/>
    </i>
    <i r="1">
      <x v="261"/>
      <x v="32"/>
    </i>
    <i r="1">
      <x v="283"/>
      <x v="79"/>
    </i>
    <i>
      <x v="17"/>
      <x v="52"/>
      <x v="133"/>
    </i>
    <i r="1">
      <x v="87"/>
      <x v="36"/>
    </i>
    <i r="1">
      <x v="93"/>
      <x v="72"/>
    </i>
    <i r="1">
      <x v="111"/>
      <x v="77"/>
    </i>
    <i r="1">
      <x v="205"/>
      <x v="126"/>
    </i>
    <i r="1">
      <x v="220"/>
      <x v="156"/>
    </i>
    <i r="1">
      <x v="221"/>
      <x v="26"/>
    </i>
    <i r="1">
      <x v="264"/>
      <x v="86"/>
    </i>
    <i r="1">
      <x v="281"/>
      <x v="95"/>
    </i>
    <i t="grand">
      <x/>
    </i>
  </rowItems>
  <colItems count="1">
    <i/>
  </colItems>
  <pageFields count="2">
    <pageField fld="37" hier="-1"/>
    <pageField fld="7"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P57"/>
  <sheetViews>
    <sheetView topLeftCell="A2" workbookViewId="0">
      <selection activeCell="B31" sqref="B31:B41"/>
    </sheetView>
  </sheetViews>
  <sheetFormatPr baseColWidth="10" defaultColWidth="8.83203125" defaultRowHeight="15" x14ac:dyDescent="0.2"/>
  <cols>
    <col min="4" max="4" width="31.1640625" customWidth="1"/>
    <col min="5" max="5" width="14.5" customWidth="1"/>
    <col min="6" max="6" width="16.1640625" customWidth="1"/>
    <col min="7" max="7" width="10.1640625" customWidth="1"/>
  </cols>
  <sheetData>
    <row r="1" spans="1:15" x14ac:dyDescent="0.2">
      <c r="A1" s="3" t="s">
        <v>2161</v>
      </c>
      <c r="I1" s="62" t="s">
        <v>4225</v>
      </c>
      <c r="J1" s="62" t="s">
        <v>4241</v>
      </c>
    </row>
    <row r="4" spans="1:15" x14ac:dyDescent="0.2">
      <c r="B4" s="3" t="s">
        <v>1830</v>
      </c>
      <c r="D4" s="3" t="s">
        <v>1831</v>
      </c>
      <c r="E4" s="3" t="s">
        <v>4246</v>
      </c>
      <c r="F4" s="16" t="s">
        <v>1823</v>
      </c>
      <c r="G4" s="16" t="s">
        <v>1832</v>
      </c>
    </row>
    <row r="5" spans="1:15" ht="16" thickBot="1" x14ac:dyDescent="0.25"/>
    <row r="6" spans="1:15" x14ac:dyDescent="0.2">
      <c r="B6" s="44" t="s">
        <v>1827</v>
      </c>
      <c r="C6" s="45"/>
      <c r="D6" s="46" t="s">
        <v>1824</v>
      </c>
      <c r="E6" s="71" t="s">
        <v>4247</v>
      </c>
      <c r="F6" s="47">
        <v>20</v>
      </c>
      <c r="G6" s="48">
        <f>'Jan Unendorsed Reuse'!H291</f>
        <v>37931</v>
      </c>
      <c r="I6" s="3" t="s">
        <v>1991</v>
      </c>
      <c r="J6" t="s">
        <v>4207</v>
      </c>
    </row>
    <row r="7" spans="1:15" x14ac:dyDescent="0.2">
      <c r="B7" s="49"/>
      <c r="C7" s="50"/>
      <c r="D7" s="50"/>
      <c r="E7" s="50"/>
      <c r="F7" s="51"/>
      <c r="G7" s="52"/>
    </row>
    <row r="8" spans="1:15" ht="16" thickBot="1" x14ac:dyDescent="0.25">
      <c r="B8" s="53" t="s">
        <v>1828</v>
      </c>
      <c r="C8" s="54"/>
      <c r="D8" s="55" t="s">
        <v>1825</v>
      </c>
      <c r="E8" s="55" t="s">
        <v>4248</v>
      </c>
      <c r="F8" s="56">
        <f>'Jan Endorsed Reuse'!H292</f>
        <v>15</v>
      </c>
      <c r="G8" s="57">
        <f>'Jan Endorsed Reuse'!H291</f>
        <v>45933</v>
      </c>
      <c r="J8" t="s">
        <v>4207</v>
      </c>
    </row>
    <row r="9" spans="1:15" x14ac:dyDescent="0.2">
      <c r="B9" s="14"/>
      <c r="F9" s="14"/>
    </row>
    <row r="10" spans="1:15" x14ac:dyDescent="0.2">
      <c r="B10" s="16" t="s">
        <v>1829</v>
      </c>
      <c r="C10" s="3"/>
      <c r="D10" s="3" t="s">
        <v>1826</v>
      </c>
      <c r="E10" s="3" t="s">
        <v>4248</v>
      </c>
      <c r="F10" s="16">
        <f>'Jan Endorsed New Lists'!H292</f>
        <v>82</v>
      </c>
      <c r="G10" s="20">
        <f>'Jan Endorsed New Lists'!H291</f>
        <v>152323</v>
      </c>
      <c r="H10" s="3"/>
      <c r="I10" s="3"/>
      <c r="J10" s="58" t="s">
        <v>4208</v>
      </c>
      <c r="K10" s="3"/>
      <c r="L10" s="3"/>
      <c r="M10" s="3"/>
      <c r="N10" s="3"/>
      <c r="O10" s="3"/>
    </row>
    <row r="11" spans="1:15" x14ac:dyDescent="0.2">
      <c r="B11" s="3"/>
      <c r="C11" s="3"/>
      <c r="D11" s="3"/>
      <c r="E11" s="3"/>
      <c r="F11" s="16"/>
      <c r="G11" s="20"/>
      <c r="H11" s="3"/>
      <c r="I11" s="3"/>
      <c r="J11" s="3"/>
      <c r="K11" s="3"/>
      <c r="L11" s="3"/>
      <c r="M11" s="3"/>
      <c r="N11" s="3"/>
      <c r="O11" s="3"/>
    </row>
    <row r="12" spans="1:15" x14ac:dyDescent="0.2">
      <c r="B12" s="16" t="s">
        <v>1843</v>
      </c>
      <c r="D12" s="19" t="s">
        <v>2154</v>
      </c>
      <c r="E12" s="18" t="s">
        <v>4247</v>
      </c>
      <c r="F12" s="32">
        <f>'Feb Unendorsed Reuse '!H293</f>
        <v>50</v>
      </c>
      <c r="G12" s="20">
        <f>'Feb Unendorsed Reuse '!H292</f>
        <v>72160</v>
      </c>
      <c r="H12" s="3"/>
      <c r="I12" s="3"/>
      <c r="J12" t="s">
        <v>4210</v>
      </c>
      <c r="K12" s="3"/>
      <c r="L12" s="3"/>
      <c r="M12" s="3"/>
      <c r="N12" s="3"/>
      <c r="O12" s="3"/>
    </row>
    <row r="13" spans="1:15" x14ac:dyDescent="0.2">
      <c r="B13" s="14"/>
      <c r="F13" s="16"/>
      <c r="G13" s="20"/>
      <c r="H13" s="3"/>
      <c r="I13" s="3"/>
      <c r="K13" s="3"/>
      <c r="L13" s="3"/>
      <c r="M13" s="3"/>
      <c r="N13" s="3"/>
      <c r="O13" s="3"/>
    </row>
    <row r="14" spans="1:15" x14ac:dyDescent="0.2">
      <c r="B14" s="16" t="s">
        <v>2152</v>
      </c>
      <c r="D14" s="19" t="s">
        <v>2155</v>
      </c>
      <c r="E14" s="19" t="s">
        <v>4248</v>
      </c>
      <c r="F14" s="32">
        <f>'Feb Endorsed Reuse'!H292</f>
        <v>29</v>
      </c>
      <c r="G14" s="20">
        <f>'Feb Endorsed Reuse'!H291</f>
        <v>41552</v>
      </c>
      <c r="H14" s="3"/>
      <c r="I14" s="3"/>
      <c r="J14" t="s">
        <v>4210</v>
      </c>
      <c r="K14" s="3"/>
      <c r="L14" s="3"/>
      <c r="M14" s="3"/>
      <c r="N14" s="3"/>
      <c r="O14" s="3"/>
    </row>
    <row r="15" spans="1:15" x14ac:dyDescent="0.2">
      <c r="B15" s="14"/>
      <c r="F15" s="16"/>
      <c r="G15" s="20"/>
      <c r="H15" s="3"/>
      <c r="I15" s="3"/>
      <c r="J15" s="3"/>
      <c r="K15" s="3"/>
      <c r="L15" s="3"/>
      <c r="M15" s="3"/>
      <c r="N15" s="3"/>
      <c r="O15" s="3"/>
    </row>
    <row r="16" spans="1:15" x14ac:dyDescent="0.2">
      <c r="B16" s="16" t="s">
        <v>2153</v>
      </c>
      <c r="C16" s="3"/>
      <c r="D16" s="3" t="s">
        <v>2156</v>
      </c>
      <c r="E16" s="3" t="s">
        <v>4248</v>
      </c>
      <c r="F16" s="32">
        <f>'Feb Endorsed New Lists'!H292</f>
        <v>82</v>
      </c>
      <c r="G16" s="20">
        <f>'Feb Endorsed New Lists'!H291</f>
        <v>155055</v>
      </c>
      <c r="H16" s="3"/>
      <c r="I16" s="3"/>
      <c r="J16" s="58" t="s">
        <v>4209</v>
      </c>
      <c r="K16" s="3"/>
      <c r="L16" s="3"/>
      <c r="M16" s="3"/>
      <c r="N16" s="3"/>
      <c r="O16" s="3"/>
    </row>
    <row r="17" spans="2:16" x14ac:dyDescent="0.2">
      <c r="B17" s="3"/>
      <c r="C17" s="3"/>
      <c r="D17" s="3"/>
      <c r="E17" s="3"/>
      <c r="F17" s="16"/>
      <c r="G17" s="3"/>
      <c r="H17" s="3"/>
      <c r="I17" s="3"/>
      <c r="J17" s="3"/>
      <c r="K17" s="3"/>
      <c r="L17" s="3"/>
      <c r="M17" s="3"/>
      <c r="N17" s="3"/>
      <c r="O17" s="3"/>
    </row>
    <row r="18" spans="2:16" x14ac:dyDescent="0.2">
      <c r="B18" s="3"/>
      <c r="C18" s="3"/>
      <c r="D18" s="3"/>
      <c r="E18" s="3"/>
      <c r="F18" s="16"/>
      <c r="G18" s="3"/>
      <c r="H18" s="3"/>
      <c r="I18" s="3"/>
      <c r="J18" s="3"/>
      <c r="K18" s="3"/>
      <c r="L18" s="3"/>
      <c r="M18" s="3"/>
      <c r="N18" s="3"/>
      <c r="O18" s="3"/>
    </row>
    <row r="19" spans="2:16" x14ac:dyDescent="0.2">
      <c r="B19" s="3"/>
      <c r="C19" s="3"/>
      <c r="D19" s="3" t="s">
        <v>2157</v>
      </c>
      <c r="E19" s="3"/>
      <c r="F19" s="16">
        <f>SUM(F6:F16)</f>
        <v>278</v>
      </c>
      <c r="G19" s="33">
        <f>SUM(G6:G16)</f>
        <v>504954</v>
      </c>
      <c r="H19" s="3"/>
      <c r="I19" s="3"/>
      <c r="J19" s="3"/>
      <c r="K19" s="3"/>
      <c r="L19" s="3"/>
      <c r="M19" s="3"/>
      <c r="N19" s="3"/>
      <c r="O19" s="3"/>
    </row>
    <row r="20" spans="2:16" x14ac:dyDescent="0.2">
      <c r="B20" s="3"/>
      <c r="C20" s="3"/>
      <c r="D20" s="3"/>
      <c r="E20" s="3"/>
      <c r="F20" s="16"/>
      <c r="G20" s="3"/>
      <c r="H20" s="3"/>
      <c r="I20" s="3"/>
      <c r="J20" s="3"/>
      <c r="K20" s="3"/>
      <c r="L20" s="3"/>
      <c r="M20" s="3"/>
      <c r="N20" s="3"/>
      <c r="O20" s="3"/>
    </row>
    <row r="21" spans="2:16" x14ac:dyDescent="0.2">
      <c r="B21" s="3" t="s">
        <v>2158</v>
      </c>
      <c r="C21" s="3"/>
      <c r="D21" s="3" t="s">
        <v>2159</v>
      </c>
      <c r="E21" s="3"/>
      <c r="F21" s="32">
        <f>'MTT -No Lists'!H293</f>
        <v>25</v>
      </c>
      <c r="G21" s="34">
        <f>'MTT -No Lists'!H292</f>
        <v>82145</v>
      </c>
      <c r="H21" s="3"/>
      <c r="I21" s="3"/>
      <c r="J21" s="58" t="s">
        <v>4235</v>
      </c>
      <c r="K21" s="3"/>
      <c r="L21" s="3"/>
      <c r="M21" s="3"/>
      <c r="N21" s="3"/>
      <c r="O21" s="3"/>
    </row>
    <row r="22" spans="2:16" x14ac:dyDescent="0.2">
      <c r="B22" s="3"/>
      <c r="C22" s="3"/>
      <c r="D22" s="3"/>
      <c r="E22" s="3"/>
      <c r="F22" s="16"/>
      <c r="G22" s="3"/>
      <c r="H22" s="3"/>
      <c r="I22" s="3"/>
      <c r="J22" s="3"/>
      <c r="K22" s="3"/>
      <c r="L22" s="3"/>
      <c r="M22" s="3"/>
      <c r="N22" s="3"/>
      <c r="O22" s="3"/>
    </row>
    <row r="23" spans="2:16" x14ac:dyDescent="0.2">
      <c r="B23" s="3"/>
      <c r="C23" s="3"/>
      <c r="D23" s="3" t="s">
        <v>2160</v>
      </c>
      <c r="E23" s="3"/>
      <c r="F23" s="32">
        <f>F19+F21</f>
        <v>303</v>
      </c>
      <c r="G23" s="33">
        <f>G19+G21</f>
        <v>587099</v>
      </c>
      <c r="H23" s="3"/>
      <c r="I23" s="3"/>
      <c r="J23" s="3"/>
      <c r="K23" s="3"/>
      <c r="L23" s="3"/>
      <c r="M23" s="3"/>
      <c r="N23" s="3"/>
      <c r="O23" s="3"/>
    </row>
    <row r="24" spans="2:16" x14ac:dyDescent="0.2">
      <c r="B24" s="3"/>
      <c r="C24" s="3"/>
      <c r="D24" s="3"/>
      <c r="E24" s="16"/>
      <c r="F24" s="3"/>
      <c r="G24" s="3"/>
      <c r="H24" s="3"/>
      <c r="I24" s="3"/>
      <c r="J24" s="3"/>
      <c r="K24" s="3"/>
      <c r="L24" s="3"/>
      <c r="M24" s="3"/>
      <c r="N24" s="3"/>
    </row>
    <row r="25" spans="2:16" x14ac:dyDescent="0.2">
      <c r="B25" s="3"/>
      <c r="C25" s="3"/>
      <c r="G25" s="3"/>
      <c r="H25" s="3"/>
      <c r="I25" s="3"/>
      <c r="J25" s="3"/>
      <c r="K25" s="3"/>
      <c r="L25" s="3"/>
      <c r="M25" s="3"/>
      <c r="N25" s="3"/>
    </row>
    <row r="26" spans="2:16" x14ac:dyDescent="0.2">
      <c r="B26" s="3"/>
      <c r="C26" s="3"/>
      <c r="D26" s="3"/>
      <c r="E26" s="16"/>
      <c r="F26" s="3"/>
      <c r="G26" s="3"/>
      <c r="H26" s="3"/>
      <c r="I26" s="3"/>
      <c r="J26" s="3"/>
      <c r="K26" s="3"/>
      <c r="L26" s="3"/>
      <c r="M26" s="3"/>
      <c r="N26" s="3"/>
    </row>
    <row r="27" spans="2:16" x14ac:dyDescent="0.2">
      <c r="B27" s="3"/>
      <c r="C27" s="3"/>
      <c r="D27" s="3"/>
      <c r="E27" s="16"/>
      <c r="F27" s="3"/>
      <c r="G27" s="3"/>
      <c r="H27" s="3"/>
      <c r="I27" s="3"/>
      <c r="J27" s="3"/>
      <c r="K27" s="3"/>
      <c r="L27" s="3"/>
      <c r="M27" s="3"/>
      <c r="N27" s="3"/>
    </row>
    <row r="28" spans="2:16" x14ac:dyDescent="0.2">
      <c r="B28" s="3"/>
      <c r="C28" s="3"/>
      <c r="D28" s="3"/>
      <c r="E28" s="3"/>
      <c r="F28" s="3"/>
      <c r="G28" s="3"/>
      <c r="H28" s="3"/>
      <c r="I28" s="3"/>
      <c r="J28" s="3"/>
      <c r="K28" s="3"/>
      <c r="L28" s="3"/>
      <c r="M28" s="3"/>
      <c r="N28" s="3"/>
    </row>
    <row r="29" spans="2:16" ht="32" x14ac:dyDescent="0.2">
      <c r="B29" s="3"/>
      <c r="C29" s="3"/>
      <c r="D29" s="65" t="s">
        <v>4211</v>
      </c>
      <c r="E29" s="3"/>
      <c r="F29" s="3"/>
      <c r="G29" s="60" t="s">
        <v>4218</v>
      </c>
      <c r="H29" s="3"/>
      <c r="I29" s="60" t="s">
        <v>4219</v>
      </c>
      <c r="J29" s="3"/>
      <c r="K29" s="3"/>
      <c r="L29" s="3"/>
      <c r="M29" s="3"/>
      <c r="N29" s="3"/>
    </row>
    <row r="30" spans="2:16" x14ac:dyDescent="0.2">
      <c r="B30" s="3"/>
      <c r="C30" s="3"/>
      <c r="D30" s="3"/>
      <c r="E30" s="3"/>
      <c r="F30" s="3"/>
      <c r="G30" s="3"/>
      <c r="H30" s="3"/>
      <c r="I30" s="3"/>
      <c r="J30" s="3"/>
      <c r="K30" s="3"/>
      <c r="L30" s="3"/>
      <c r="M30" s="3"/>
      <c r="N30" s="3"/>
    </row>
    <row r="31" spans="2:16" x14ac:dyDescent="0.2">
      <c r="B31" s="18" t="s">
        <v>435</v>
      </c>
      <c r="C31" s="18"/>
      <c r="D31" s="18" t="s">
        <v>4242</v>
      </c>
      <c r="E31" s="18"/>
      <c r="F31" s="18"/>
      <c r="G31" s="18" t="s">
        <v>4221</v>
      </c>
      <c r="H31" s="18"/>
      <c r="I31" s="37">
        <v>2020</v>
      </c>
      <c r="J31" s="18"/>
      <c r="K31" s="18" t="s">
        <v>4243</v>
      </c>
      <c r="L31" s="18"/>
      <c r="M31" s="18"/>
      <c r="N31" s="18"/>
      <c r="O31" s="43"/>
      <c r="P31" s="43"/>
    </row>
    <row r="32" spans="2:16" x14ac:dyDescent="0.2">
      <c r="B32" s="3"/>
      <c r="C32" s="3"/>
      <c r="D32" s="3"/>
      <c r="E32" s="3"/>
      <c r="F32" s="3"/>
      <c r="G32" s="3"/>
      <c r="H32" s="3"/>
      <c r="I32" s="3"/>
      <c r="J32" s="3"/>
      <c r="K32" s="3"/>
      <c r="L32" s="3"/>
      <c r="M32" s="3"/>
      <c r="N32" s="3"/>
    </row>
    <row r="33" spans="2:14" x14ac:dyDescent="0.2">
      <c r="B33" s="59" t="s">
        <v>1312</v>
      </c>
      <c r="C33" s="3"/>
      <c r="D33" s="3" t="s">
        <v>4213</v>
      </c>
      <c r="E33" s="3"/>
      <c r="F33" s="3"/>
      <c r="G33" s="3" t="s">
        <v>4221</v>
      </c>
      <c r="H33" s="3"/>
      <c r="I33" s="16"/>
      <c r="J33" s="3"/>
      <c r="K33" s="3" t="s">
        <v>4222</v>
      </c>
      <c r="L33" s="3"/>
      <c r="M33" s="3"/>
      <c r="N33" s="3"/>
    </row>
    <row r="34" spans="2:14" x14ac:dyDescent="0.2">
      <c r="B34" s="3"/>
      <c r="C34" s="3"/>
      <c r="D34" s="3"/>
      <c r="E34" s="3"/>
      <c r="F34" s="3"/>
      <c r="G34" s="3"/>
      <c r="H34" s="3"/>
      <c r="I34" s="16"/>
      <c r="J34" s="3"/>
      <c r="K34" s="3"/>
      <c r="L34" s="3"/>
      <c r="M34" s="3"/>
      <c r="N34" s="3"/>
    </row>
    <row r="35" spans="2:14" x14ac:dyDescent="0.2">
      <c r="B35" s="59" t="s">
        <v>447</v>
      </c>
      <c r="C35" s="3"/>
      <c r="D35" s="3" t="s">
        <v>4214</v>
      </c>
      <c r="E35" s="3"/>
      <c r="F35" s="3"/>
      <c r="G35" s="3" t="s">
        <v>4220</v>
      </c>
      <c r="H35" s="3"/>
      <c r="I35" s="16"/>
      <c r="J35" s="3"/>
      <c r="K35" s="3" t="s">
        <v>4222</v>
      </c>
      <c r="L35" s="3"/>
      <c r="M35" s="3"/>
      <c r="N35" s="3"/>
    </row>
    <row r="36" spans="2:14" x14ac:dyDescent="0.2">
      <c r="B36" s="3"/>
      <c r="C36" s="3"/>
      <c r="D36" s="3"/>
      <c r="E36" s="3"/>
      <c r="F36" s="3"/>
      <c r="G36" s="3"/>
      <c r="H36" s="3"/>
      <c r="I36" s="16"/>
      <c r="J36" s="3"/>
      <c r="K36" s="3"/>
      <c r="L36" s="3"/>
      <c r="M36" s="3"/>
      <c r="N36" s="3"/>
    </row>
    <row r="37" spans="2:14" x14ac:dyDescent="0.2">
      <c r="B37" s="59" t="s">
        <v>619</v>
      </c>
      <c r="C37" s="3"/>
      <c r="D37" s="3" t="s">
        <v>4215</v>
      </c>
      <c r="E37" s="3"/>
      <c r="F37" s="3"/>
      <c r="G37" s="3" t="s">
        <v>4221</v>
      </c>
      <c r="H37" s="3"/>
      <c r="I37" s="16">
        <v>2020</v>
      </c>
      <c r="J37" s="3"/>
      <c r="K37" s="3" t="s">
        <v>4223</v>
      </c>
      <c r="L37" s="3"/>
      <c r="M37" s="3"/>
      <c r="N37" s="3"/>
    </row>
    <row r="38" spans="2:14" x14ac:dyDescent="0.2">
      <c r="B38" s="3"/>
      <c r="C38" s="3"/>
      <c r="D38" s="3"/>
      <c r="E38" s="3"/>
      <c r="F38" s="3"/>
      <c r="G38" s="3"/>
      <c r="H38" s="3"/>
      <c r="I38" s="16"/>
      <c r="J38" s="3"/>
      <c r="K38" s="3"/>
      <c r="L38" s="3"/>
      <c r="M38" s="3"/>
      <c r="N38" s="3"/>
    </row>
    <row r="39" spans="2:14" x14ac:dyDescent="0.2">
      <c r="B39" s="3" t="s">
        <v>4212</v>
      </c>
      <c r="C39" s="3"/>
      <c r="D39" s="3" t="s">
        <v>4216</v>
      </c>
      <c r="E39" s="3"/>
      <c r="F39" s="3"/>
      <c r="G39" s="3" t="s">
        <v>4221</v>
      </c>
      <c r="H39" s="3"/>
      <c r="I39" s="16">
        <v>2020</v>
      </c>
      <c r="J39" s="3"/>
      <c r="K39" s="3" t="s">
        <v>4223</v>
      </c>
      <c r="L39" s="3"/>
      <c r="M39" s="3"/>
      <c r="N39" s="3"/>
    </row>
    <row r="40" spans="2:14" x14ac:dyDescent="0.2">
      <c r="B40" s="3"/>
      <c r="C40" s="3"/>
      <c r="D40" s="3"/>
      <c r="E40" s="3"/>
      <c r="F40" s="3"/>
      <c r="G40" s="3"/>
      <c r="H40" s="3"/>
      <c r="I40" s="16"/>
      <c r="J40" s="3"/>
      <c r="K40" s="3"/>
      <c r="L40" s="3"/>
      <c r="M40" s="3"/>
      <c r="N40" s="3"/>
    </row>
    <row r="41" spans="2:14" x14ac:dyDescent="0.2">
      <c r="B41" s="3" t="s">
        <v>421</v>
      </c>
      <c r="C41" s="3"/>
      <c r="D41" s="3" t="s">
        <v>4217</v>
      </c>
      <c r="E41" s="3"/>
      <c r="F41" s="3"/>
      <c r="G41" s="3" t="s">
        <v>4220</v>
      </c>
      <c r="I41" s="14">
        <v>2020</v>
      </c>
      <c r="K41" s="3" t="s">
        <v>4223</v>
      </c>
    </row>
    <row r="43" spans="2:14" x14ac:dyDescent="0.2">
      <c r="K43" s="61" t="s">
        <v>4224</v>
      </c>
    </row>
    <row r="44" spans="2:14" x14ac:dyDescent="0.2">
      <c r="K44" s="61"/>
    </row>
    <row r="45" spans="2:14" x14ac:dyDescent="0.2">
      <c r="D45" s="64" t="s">
        <v>4236</v>
      </c>
      <c r="F45" t="s">
        <v>4237</v>
      </c>
    </row>
    <row r="46" spans="2:14" x14ac:dyDescent="0.2">
      <c r="F46" t="s">
        <v>4238</v>
      </c>
    </row>
    <row r="49" spans="4:5" x14ac:dyDescent="0.2">
      <c r="D49" s="63" t="s">
        <v>4234</v>
      </c>
    </row>
    <row r="51" spans="4:5" x14ac:dyDescent="0.2">
      <c r="D51" s="3" t="s">
        <v>4226</v>
      </c>
      <c r="E51" t="s">
        <v>4227</v>
      </c>
    </row>
    <row r="52" spans="4:5" x14ac:dyDescent="0.2">
      <c r="E52" t="s">
        <v>4228</v>
      </c>
    </row>
    <row r="53" spans="4:5" x14ac:dyDescent="0.2">
      <c r="E53" t="s">
        <v>4233</v>
      </c>
    </row>
    <row r="55" spans="4:5" x14ac:dyDescent="0.2">
      <c r="D55" s="3" t="s">
        <v>4229</v>
      </c>
      <c r="E55" t="s">
        <v>4230</v>
      </c>
    </row>
    <row r="57" spans="4:5" x14ac:dyDescent="0.2">
      <c r="D57" s="3" t="s">
        <v>4231</v>
      </c>
      <c r="E57" t="s">
        <v>4232</v>
      </c>
    </row>
  </sheetData>
  <pageMargins left="0.7" right="0.7" top="0.75" bottom="0.75" header="0.3" footer="0.3"/>
  <pageSetup scale="53"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sheetPr>
  <dimension ref="A1:N479"/>
  <sheetViews>
    <sheetView topLeftCell="C1" workbookViewId="0">
      <selection activeCell="K3" sqref="K3:K479"/>
    </sheetView>
  </sheetViews>
  <sheetFormatPr baseColWidth="10" defaultColWidth="8.83203125" defaultRowHeight="15" x14ac:dyDescent="0.2"/>
  <cols>
    <col min="1" max="3" width="21.1640625" bestFit="1" customWidth="1"/>
    <col min="4" max="4" width="27.6640625" bestFit="1" customWidth="1"/>
    <col min="5" max="10" width="21.1640625" bestFit="1" customWidth="1"/>
    <col min="11" max="11" width="12.5" customWidth="1"/>
    <col min="12" max="14" width="21.1640625" bestFit="1" customWidth="1"/>
  </cols>
  <sheetData>
    <row r="1" spans="1:14" s="3" customFormat="1" x14ac:dyDescent="0.2">
      <c r="A1" s="3" t="s">
        <v>2162</v>
      </c>
      <c r="B1" s="3" t="s">
        <v>2163</v>
      </c>
      <c r="C1" s="3" t="s">
        <v>2164</v>
      </c>
      <c r="D1" s="3" t="s">
        <v>2165</v>
      </c>
      <c r="E1" s="3" t="s">
        <v>2166</v>
      </c>
      <c r="F1" s="3" t="s">
        <v>2167</v>
      </c>
      <c r="G1" s="3" t="s">
        <v>2168</v>
      </c>
      <c r="H1" s="3" t="s">
        <v>2169</v>
      </c>
      <c r="I1" s="3" t="s">
        <v>2170</v>
      </c>
      <c r="J1" s="3" t="s">
        <v>2171</v>
      </c>
      <c r="K1" s="18" t="s">
        <v>2</v>
      </c>
      <c r="L1" s="3" t="s">
        <v>2173</v>
      </c>
      <c r="M1" s="3" t="s">
        <v>2174</v>
      </c>
      <c r="N1" s="3" t="s">
        <v>4197</v>
      </c>
    </row>
    <row r="2" spans="1:14" x14ac:dyDescent="0.2">
      <c r="A2" t="s">
        <v>2179</v>
      </c>
      <c r="B2" t="s">
        <v>2179</v>
      </c>
      <c r="C2" t="s">
        <v>2179</v>
      </c>
      <c r="D2" t="s">
        <v>2179</v>
      </c>
      <c r="E2" t="s">
        <v>2179</v>
      </c>
      <c r="F2" t="s">
        <v>2179</v>
      </c>
      <c r="G2" t="s">
        <v>2179</v>
      </c>
      <c r="H2" t="s">
        <v>2179</v>
      </c>
      <c r="I2" t="s">
        <v>2179</v>
      </c>
      <c r="J2" t="s">
        <v>2179</v>
      </c>
      <c r="K2" t="s">
        <v>2179</v>
      </c>
      <c r="L2" t="s">
        <v>2179</v>
      </c>
      <c r="M2" t="s">
        <v>2179</v>
      </c>
      <c r="N2" t="s">
        <v>2179</v>
      </c>
    </row>
    <row r="3" spans="1:14" x14ac:dyDescent="0.2">
      <c r="A3" t="s">
        <v>2180</v>
      </c>
      <c r="B3" t="s">
        <v>2181</v>
      </c>
      <c r="C3" t="s">
        <v>2182</v>
      </c>
      <c r="D3" t="s">
        <v>2183</v>
      </c>
      <c r="F3" t="s">
        <v>2184</v>
      </c>
      <c r="G3" t="s">
        <v>2185</v>
      </c>
      <c r="H3" t="s">
        <v>2186</v>
      </c>
      <c r="I3" t="s">
        <v>2187</v>
      </c>
      <c r="J3" t="s">
        <v>2188</v>
      </c>
      <c r="K3" s="70" t="s">
        <v>1844</v>
      </c>
      <c r="L3" t="s">
        <v>2189</v>
      </c>
      <c r="M3" t="s">
        <v>2153</v>
      </c>
      <c r="N3" t="s">
        <v>2190</v>
      </c>
    </row>
    <row r="4" spans="1:14" x14ac:dyDescent="0.2">
      <c r="A4" t="s">
        <v>2180</v>
      </c>
      <c r="B4" t="s">
        <v>2191</v>
      </c>
      <c r="C4" t="s">
        <v>2192</v>
      </c>
      <c r="D4" t="s">
        <v>2193</v>
      </c>
      <c r="F4" t="s">
        <v>2194</v>
      </c>
      <c r="G4" t="s">
        <v>2195</v>
      </c>
      <c r="H4" t="s">
        <v>2196</v>
      </c>
      <c r="I4" t="s">
        <v>2187</v>
      </c>
      <c r="J4" t="s">
        <v>2188</v>
      </c>
      <c r="K4" s="70" t="s">
        <v>1844</v>
      </c>
      <c r="L4" t="s">
        <v>2189</v>
      </c>
      <c r="M4" t="s">
        <v>2153</v>
      </c>
      <c r="N4" t="s">
        <v>2190</v>
      </c>
    </row>
    <row r="5" spans="1:14" x14ac:dyDescent="0.2">
      <c r="A5" t="s">
        <v>2180</v>
      </c>
      <c r="B5" t="s">
        <v>2197</v>
      </c>
      <c r="C5" t="s">
        <v>2198</v>
      </c>
      <c r="D5" t="s">
        <v>2199</v>
      </c>
      <c r="F5" t="s">
        <v>2200</v>
      </c>
      <c r="G5" t="s">
        <v>2195</v>
      </c>
      <c r="H5" t="s">
        <v>2201</v>
      </c>
      <c r="I5" t="s">
        <v>2187</v>
      </c>
      <c r="J5" t="s">
        <v>2188</v>
      </c>
      <c r="K5" s="70" t="s">
        <v>1844</v>
      </c>
      <c r="L5" t="s">
        <v>2189</v>
      </c>
      <c r="M5" t="s">
        <v>2153</v>
      </c>
      <c r="N5" t="s">
        <v>2190</v>
      </c>
    </row>
    <row r="6" spans="1:14" x14ac:dyDescent="0.2">
      <c r="A6" t="s">
        <v>2180</v>
      </c>
      <c r="B6" t="s">
        <v>2202</v>
      </c>
      <c r="C6" t="s">
        <v>2203</v>
      </c>
      <c r="D6" t="s">
        <v>2204</v>
      </c>
      <c r="F6" t="s">
        <v>2205</v>
      </c>
      <c r="G6" t="s">
        <v>2206</v>
      </c>
      <c r="H6" t="s">
        <v>2207</v>
      </c>
      <c r="I6" t="s">
        <v>2187</v>
      </c>
      <c r="J6" t="s">
        <v>2188</v>
      </c>
      <c r="K6" s="70" t="s">
        <v>1844</v>
      </c>
      <c r="L6" t="s">
        <v>2189</v>
      </c>
      <c r="M6" t="s">
        <v>2208</v>
      </c>
      <c r="N6" t="s">
        <v>2190</v>
      </c>
    </row>
    <row r="7" spans="1:14" x14ac:dyDescent="0.2">
      <c r="A7" t="s">
        <v>2180</v>
      </c>
      <c r="B7" t="s">
        <v>2209</v>
      </c>
      <c r="C7" t="s">
        <v>2210</v>
      </c>
      <c r="D7" t="s">
        <v>2211</v>
      </c>
      <c r="F7" t="s">
        <v>2212</v>
      </c>
      <c r="G7" t="s">
        <v>2213</v>
      </c>
      <c r="H7" t="s">
        <v>2214</v>
      </c>
      <c r="I7" t="s">
        <v>2187</v>
      </c>
      <c r="J7" t="s">
        <v>2188</v>
      </c>
      <c r="K7" s="70" t="s">
        <v>1844</v>
      </c>
      <c r="L7" t="s">
        <v>2189</v>
      </c>
      <c r="M7" t="s">
        <v>2208</v>
      </c>
      <c r="N7" t="s">
        <v>2190</v>
      </c>
    </row>
    <row r="8" spans="1:14" x14ac:dyDescent="0.2">
      <c r="A8" t="s">
        <v>2180</v>
      </c>
      <c r="B8" t="s">
        <v>2215</v>
      </c>
      <c r="C8" t="s">
        <v>2216</v>
      </c>
      <c r="D8" t="s">
        <v>2217</v>
      </c>
      <c r="E8" t="s">
        <v>2218</v>
      </c>
      <c r="F8" t="s">
        <v>2219</v>
      </c>
      <c r="G8" t="s">
        <v>2220</v>
      </c>
      <c r="H8" t="s">
        <v>2221</v>
      </c>
      <c r="I8" t="s">
        <v>2187</v>
      </c>
      <c r="J8" t="s">
        <v>2188</v>
      </c>
      <c r="K8" s="70" t="s">
        <v>1844</v>
      </c>
      <c r="L8" t="s">
        <v>2189</v>
      </c>
      <c r="M8" t="s">
        <v>2153</v>
      </c>
      <c r="N8" t="s">
        <v>2190</v>
      </c>
    </row>
    <row r="9" spans="1:14" x14ac:dyDescent="0.2">
      <c r="A9" t="s">
        <v>2180</v>
      </c>
      <c r="B9" t="s">
        <v>2222</v>
      </c>
      <c r="C9" t="s">
        <v>2223</v>
      </c>
      <c r="D9" t="s">
        <v>2224</v>
      </c>
      <c r="F9" t="s">
        <v>2225</v>
      </c>
      <c r="G9" t="s">
        <v>2220</v>
      </c>
      <c r="H9" t="s">
        <v>2226</v>
      </c>
      <c r="I9" t="s">
        <v>2187</v>
      </c>
      <c r="J9" t="s">
        <v>2188</v>
      </c>
      <c r="K9" s="70" t="s">
        <v>1844</v>
      </c>
      <c r="L9" t="s">
        <v>2189</v>
      </c>
      <c r="M9" t="s">
        <v>2208</v>
      </c>
      <c r="N9" t="s">
        <v>2190</v>
      </c>
    </row>
    <row r="10" spans="1:14" x14ac:dyDescent="0.2">
      <c r="A10" t="s">
        <v>2180</v>
      </c>
      <c r="B10" t="s">
        <v>2197</v>
      </c>
      <c r="C10" t="s">
        <v>2227</v>
      </c>
      <c r="D10" t="s">
        <v>2228</v>
      </c>
      <c r="F10" t="s">
        <v>2229</v>
      </c>
      <c r="G10" t="s">
        <v>2230</v>
      </c>
      <c r="H10" t="s">
        <v>2231</v>
      </c>
      <c r="I10" t="s">
        <v>2187</v>
      </c>
      <c r="J10" t="s">
        <v>2188</v>
      </c>
      <c r="K10" s="70" t="s">
        <v>1844</v>
      </c>
      <c r="L10" t="s">
        <v>2189</v>
      </c>
      <c r="M10" t="s">
        <v>2153</v>
      </c>
      <c r="N10" t="s">
        <v>2190</v>
      </c>
    </row>
    <row r="11" spans="1:14" x14ac:dyDescent="0.2">
      <c r="A11" t="s">
        <v>2180</v>
      </c>
      <c r="B11" t="s">
        <v>2232</v>
      </c>
      <c r="C11" t="s">
        <v>2233</v>
      </c>
      <c r="D11" t="s">
        <v>2234</v>
      </c>
      <c r="F11" t="s">
        <v>2235</v>
      </c>
      <c r="G11" t="s">
        <v>2230</v>
      </c>
      <c r="H11" t="s">
        <v>2236</v>
      </c>
      <c r="I11" t="s">
        <v>2187</v>
      </c>
      <c r="J11" t="s">
        <v>2188</v>
      </c>
      <c r="K11" s="70" t="s">
        <v>1844</v>
      </c>
      <c r="L11" t="s">
        <v>2189</v>
      </c>
      <c r="M11" t="s">
        <v>2208</v>
      </c>
      <c r="N11" t="s">
        <v>2190</v>
      </c>
    </row>
    <row r="12" spans="1:14" x14ac:dyDescent="0.2">
      <c r="A12" t="s">
        <v>2180</v>
      </c>
      <c r="B12" t="s">
        <v>2237</v>
      </c>
      <c r="C12" t="s">
        <v>2238</v>
      </c>
      <c r="D12" t="s">
        <v>2239</v>
      </c>
      <c r="F12" t="s">
        <v>2240</v>
      </c>
      <c r="G12" t="s">
        <v>2241</v>
      </c>
      <c r="H12" t="s">
        <v>2242</v>
      </c>
      <c r="I12" t="s">
        <v>2187</v>
      </c>
      <c r="J12" t="s">
        <v>2188</v>
      </c>
      <c r="K12" s="70" t="s">
        <v>1844</v>
      </c>
      <c r="L12" t="s">
        <v>2189</v>
      </c>
      <c r="M12" t="s">
        <v>2208</v>
      </c>
      <c r="N12" t="s">
        <v>2190</v>
      </c>
    </row>
    <row r="13" spans="1:14" x14ac:dyDescent="0.2">
      <c r="A13" t="s">
        <v>2180</v>
      </c>
      <c r="B13" t="s">
        <v>2243</v>
      </c>
      <c r="C13" t="s">
        <v>2244</v>
      </c>
      <c r="D13" t="s">
        <v>2245</v>
      </c>
      <c r="F13" t="s">
        <v>2246</v>
      </c>
      <c r="G13" t="s">
        <v>2241</v>
      </c>
      <c r="H13" t="s">
        <v>2247</v>
      </c>
      <c r="I13" t="s">
        <v>2187</v>
      </c>
      <c r="J13" t="s">
        <v>2188</v>
      </c>
      <c r="K13" s="70" t="s">
        <v>1844</v>
      </c>
      <c r="L13" t="s">
        <v>2189</v>
      </c>
      <c r="M13" t="s">
        <v>2208</v>
      </c>
      <c r="N13" t="s">
        <v>2190</v>
      </c>
    </row>
    <row r="14" spans="1:14" x14ac:dyDescent="0.2">
      <c r="A14" t="s">
        <v>2180</v>
      </c>
      <c r="B14" t="s">
        <v>2248</v>
      </c>
      <c r="C14" t="s">
        <v>2249</v>
      </c>
      <c r="D14" t="s">
        <v>2250</v>
      </c>
      <c r="F14" t="s">
        <v>2246</v>
      </c>
      <c r="G14" t="s">
        <v>2241</v>
      </c>
      <c r="H14" t="s">
        <v>2251</v>
      </c>
      <c r="I14" t="s">
        <v>2187</v>
      </c>
      <c r="J14" t="s">
        <v>2188</v>
      </c>
      <c r="K14" s="70" t="s">
        <v>1844</v>
      </c>
      <c r="L14" t="s">
        <v>2189</v>
      </c>
      <c r="M14" t="s">
        <v>2208</v>
      </c>
      <c r="N14" t="s">
        <v>2190</v>
      </c>
    </row>
    <row r="15" spans="1:14" x14ac:dyDescent="0.2">
      <c r="A15" t="s">
        <v>2180</v>
      </c>
      <c r="B15" t="s">
        <v>2252</v>
      </c>
      <c r="C15" t="s">
        <v>2253</v>
      </c>
      <c r="D15" t="s">
        <v>2254</v>
      </c>
      <c r="F15" t="s">
        <v>2246</v>
      </c>
      <c r="G15" t="s">
        <v>2241</v>
      </c>
      <c r="H15" t="s">
        <v>2255</v>
      </c>
      <c r="I15" t="s">
        <v>2187</v>
      </c>
      <c r="J15" t="s">
        <v>2188</v>
      </c>
      <c r="K15" s="70" t="s">
        <v>1844</v>
      </c>
      <c r="L15" t="s">
        <v>2189</v>
      </c>
      <c r="M15" t="s">
        <v>2208</v>
      </c>
      <c r="N15" t="s">
        <v>2190</v>
      </c>
    </row>
    <row r="16" spans="1:14" x14ac:dyDescent="0.2">
      <c r="A16" t="s">
        <v>2180</v>
      </c>
      <c r="B16" t="s">
        <v>2252</v>
      </c>
      <c r="C16" t="s">
        <v>2256</v>
      </c>
      <c r="D16" t="s">
        <v>2257</v>
      </c>
      <c r="F16" t="s">
        <v>2246</v>
      </c>
      <c r="G16" t="s">
        <v>2241</v>
      </c>
      <c r="H16" t="s">
        <v>2258</v>
      </c>
      <c r="I16" t="s">
        <v>2187</v>
      </c>
      <c r="J16" t="s">
        <v>2188</v>
      </c>
      <c r="K16" s="70" t="s">
        <v>1844</v>
      </c>
      <c r="L16" t="s">
        <v>2189</v>
      </c>
      <c r="M16" t="s">
        <v>2208</v>
      </c>
      <c r="N16" t="s">
        <v>2190</v>
      </c>
    </row>
    <row r="17" spans="1:14" x14ac:dyDescent="0.2">
      <c r="A17" t="s">
        <v>2180</v>
      </c>
      <c r="B17" t="s">
        <v>2259</v>
      </c>
      <c r="C17" t="s">
        <v>2260</v>
      </c>
      <c r="D17" t="s">
        <v>2261</v>
      </c>
      <c r="F17" t="s">
        <v>2262</v>
      </c>
      <c r="G17" t="s">
        <v>2241</v>
      </c>
      <c r="H17" t="s">
        <v>2263</v>
      </c>
      <c r="I17" t="s">
        <v>2187</v>
      </c>
      <c r="J17" t="s">
        <v>2188</v>
      </c>
      <c r="K17" s="70" t="s">
        <v>1844</v>
      </c>
      <c r="L17" t="s">
        <v>2189</v>
      </c>
      <c r="M17" t="s">
        <v>2153</v>
      </c>
      <c r="N17" t="s">
        <v>2190</v>
      </c>
    </row>
    <row r="18" spans="1:14" x14ac:dyDescent="0.2">
      <c r="A18" t="s">
        <v>2180</v>
      </c>
      <c r="B18" t="s">
        <v>2264</v>
      </c>
      <c r="C18" t="s">
        <v>2265</v>
      </c>
      <c r="D18" t="s">
        <v>2266</v>
      </c>
      <c r="F18" t="s">
        <v>2267</v>
      </c>
      <c r="G18" t="s">
        <v>2241</v>
      </c>
      <c r="H18" t="s">
        <v>2268</v>
      </c>
      <c r="I18" t="s">
        <v>2187</v>
      </c>
      <c r="J18" t="s">
        <v>2188</v>
      </c>
      <c r="K18" s="70" t="s">
        <v>1844</v>
      </c>
      <c r="L18" t="s">
        <v>2189</v>
      </c>
      <c r="M18" t="s">
        <v>2208</v>
      </c>
      <c r="N18" t="s">
        <v>2190</v>
      </c>
    </row>
    <row r="19" spans="1:14" x14ac:dyDescent="0.2">
      <c r="A19" t="s">
        <v>2180</v>
      </c>
      <c r="B19" t="s">
        <v>2269</v>
      </c>
      <c r="C19" t="s">
        <v>2270</v>
      </c>
      <c r="D19" t="s">
        <v>2271</v>
      </c>
      <c r="E19" t="s">
        <v>2272</v>
      </c>
      <c r="F19" t="s">
        <v>2273</v>
      </c>
      <c r="G19" t="s">
        <v>2241</v>
      </c>
      <c r="H19" t="s">
        <v>2274</v>
      </c>
      <c r="I19" t="s">
        <v>2187</v>
      </c>
      <c r="J19" t="s">
        <v>2188</v>
      </c>
      <c r="K19" s="70" t="s">
        <v>1844</v>
      </c>
      <c r="L19" t="s">
        <v>2189</v>
      </c>
      <c r="M19" t="s">
        <v>2208</v>
      </c>
      <c r="N19" t="s">
        <v>2190</v>
      </c>
    </row>
    <row r="20" spans="1:14" x14ac:dyDescent="0.2">
      <c r="A20" t="s">
        <v>2180</v>
      </c>
      <c r="B20" t="s">
        <v>2275</v>
      </c>
      <c r="C20" t="s">
        <v>2276</v>
      </c>
      <c r="D20" t="s">
        <v>2277</v>
      </c>
      <c r="F20" t="s">
        <v>2273</v>
      </c>
      <c r="G20" t="s">
        <v>2241</v>
      </c>
      <c r="H20" t="s">
        <v>2278</v>
      </c>
      <c r="I20" t="s">
        <v>2187</v>
      </c>
      <c r="J20" t="s">
        <v>2188</v>
      </c>
      <c r="K20" s="70" t="s">
        <v>1844</v>
      </c>
      <c r="L20" t="s">
        <v>2189</v>
      </c>
      <c r="M20" t="s">
        <v>2153</v>
      </c>
      <c r="N20" t="s">
        <v>2190</v>
      </c>
    </row>
    <row r="21" spans="1:14" x14ac:dyDescent="0.2">
      <c r="A21" t="s">
        <v>2180</v>
      </c>
      <c r="B21" t="s">
        <v>2279</v>
      </c>
      <c r="C21" t="s">
        <v>2280</v>
      </c>
      <c r="D21" t="s">
        <v>2281</v>
      </c>
      <c r="F21" t="s">
        <v>2282</v>
      </c>
      <c r="G21" t="s">
        <v>2241</v>
      </c>
      <c r="H21" t="s">
        <v>2283</v>
      </c>
      <c r="I21" t="s">
        <v>2187</v>
      </c>
      <c r="J21" t="s">
        <v>2188</v>
      </c>
      <c r="K21" s="70" t="s">
        <v>1844</v>
      </c>
      <c r="L21" t="s">
        <v>2189</v>
      </c>
      <c r="M21" t="s">
        <v>2153</v>
      </c>
      <c r="N21" t="s">
        <v>2190</v>
      </c>
    </row>
    <row r="22" spans="1:14" x14ac:dyDescent="0.2">
      <c r="A22" t="s">
        <v>2180</v>
      </c>
      <c r="B22" t="s">
        <v>2284</v>
      </c>
      <c r="C22" t="s">
        <v>2285</v>
      </c>
      <c r="D22" t="s">
        <v>2286</v>
      </c>
      <c r="F22" t="s">
        <v>2287</v>
      </c>
      <c r="G22" t="s">
        <v>2241</v>
      </c>
      <c r="H22" t="s">
        <v>2288</v>
      </c>
      <c r="I22" t="s">
        <v>2187</v>
      </c>
      <c r="J22" t="s">
        <v>2188</v>
      </c>
      <c r="K22" s="70" t="s">
        <v>1844</v>
      </c>
      <c r="L22" t="s">
        <v>2189</v>
      </c>
      <c r="M22" t="s">
        <v>2153</v>
      </c>
      <c r="N22" t="s">
        <v>2190</v>
      </c>
    </row>
    <row r="23" spans="1:14" x14ac:dyDescent="0.2">
      <c r="A23" t="s">
        <v>2180</v>
      </c>
      <c r="B23" t="s">
        <v>2289</v>
      </c>
      <c r="C23" t="s">
        <v>2290</v>
      </c>
      <c r="D23" t="s">
        <v>2291</v>
      </c>
      <c r="F23" t="s">
        <v>2292</v>
      </c>
      <c r="G23" t="s">
        <v>2241</v>
      </c>
      <c r="H23" t="s">
        <v>2293</v>
      </c>
      <c r="I23" t="s">
        <v>2187</v>
      </c>
      <c r="J23" t="s">
        <v>2188</v>
      </c>
      <c r="K23" s="70" t="s">
        <v>1844</v>
      </c>
      <c r="L23" t="s">
        <v>2189</v>
      </c>
      <c r="M23" t="s">
        <v>2153</v>
      </c>
      <c r="N23" t="s">
        <v>2190</v>
      </c>
    </row>
    <row r="24" spans="1:14" x14ac:dyDescent="0.2">
      <c r="A24" t="s">
        <v>2180</v>
      </c>
      <c r="B24" t="s">
        <v>2294</v>
      </c>
      <c r="C24" t="s">
        <v>2295</v>
      </c>
      <c r="D24" t="s">
        <v>2296</v>
      </c>
      <c r="F24" t="s">
        <v>2297</v>
      </c>
      <c r="G24" t="s">
        <v>2241</v>
      </c>
      <c r="H24" t="s">
        <v>2298</v>
      </c>
      <c r="I24" t="s">
        <v>2187</v>
      </c>
      <c r="J24" t="s">
        <v>2188</v>
      </c>
      <c r="K24" s="70" t="s">
        <v>1844</v>
      </c>
      <c r="L24" t="s">
        <v>2189</v>
      </c>
      <c r="M24" t="s">
        <v>2208</v>
      </c>
      <c r="N24" t="s">
        <v>2190</v>
      </c>
    </row>
    <row r="25" spans="1:14" x14ac:dyDescent="0.2">
      <c r="A25" t="s">
        <v>2180</v>
      </c>
      <c r="B25" t="s">
        <v>2299</v>
      </c>
      <c r="C25" t="s">
        <v>2300</v>
      </c>
      <c r="D25" t="s">
        <v>2301</v>
      </c>
      <c r="F25" t="s">
        <v>2302</v>
      </c>
      <c r="G25" t="s">
        <v>2241</v>
      </c>
      <c r="H25" t="s">
        <v>2303</v>
      </c>
      <c r="I25" t="s">
        <v>2187</v>
      </c>
      <c r="J25" t="s">
        <v>2188</v>
      </c>
      <c r="K25" s="70" t="s">
        <v>1844</v>
      </c>
      <c r="L25" t="s">
        <v>2189</v>
      </c>
      <c r="M25" t="s">
        <v>2153</v>
      </c>
      <c r="N25" t="s">
        <v>2190</v>
      </c>
    </row>
    <row r="26" spans="1:14" x14ac:dyDescent="0.2">
      <c r="A26" t="s">
        <v>2180</v>
      </c>
      <c r="B26" t="s">
        <v>2304</v>
      </c>
      <c r="C26" t="s">
        <v>2305</v>
      </c>
      <c r="D26" t="s">
        <v>2306</v>
      </c>
      <c r="F26" t="s">
        <v>2307</v>
      </c>
      <c r="G26" t="s">
        <v>2241</v>
      </c>
      <c r="H26" t="s">
        <v>2308</v>
      </c>
      <c r="I26" t="s">
        <v>2187</v>
      </c>
      <c r="J26" t="s">
        <v>2188</v>
      </c>
      <c r="K26" s="70" t="s">
        <v>1844</v>
      </c>
      <c r="L26" t="s">
        <v>2189</v>
      </c>
      <c r="M26" t="s">
        <v>2208</v>
      </c>
      <c r="N26" t="s">
        <v>2190</v>
      </c>
    </row>
    <row r="27" spans="1:14" x14ac:dyDescent="0.2">
      <c r="A27" t="s">
        <v>2180</v>
      </c>
      <c r="B27" t="s">
        <v>2309</v>
      </c>
      <c r="C27" t="s">
        <v>2310</v>
      </c>
      <c r="D27" t="s">
        <v>2311</v>
      </c>
      <c r="F27" t="s">
        <v>2312</v>
      </c>
      <c r="G27" t="s">
        <v>2241</v>
      </c>
      <c r="H27" t="s">
        <v>2313</v>
      </c>
      <c r="I27" t="s">
        <v>2187</v>
      </c>
      <c r="J27" t="s">
        <v>2188</v>
      </c>
      <c r="K27" s="70" t="s">
        <v>1844</v>
      </c>
      <c r="L27" t="s">
        <v>2189</v>
      </c>
      <c r="M27" t="s">
        <v>2153</v>
      </c>
      <c r="N27" t="s">
        <v>2190</v>
      </c>
    </row>
    <row r="28" spans="1:14" x14ac:dyDescent="0.2">
      <c r="A28" t="s">
        <v>2180</v>
      </c>
      <c r="B28" t="s">
        <v>2314</v>
      </c>
      <c r="C28" t="s">
        <v>2315</v>
      </c>
      <c r="D28" t="s">
        <v>2316</v>
      </c>
      <c r="F28" t="s">
        <v>2317</v>
      </c>
      <c r="G28" t="s">
        <v>2241</v>
      </c>
      <c r="H28" t="s">
        <v>2318</v>
      </c>
      <c r="I28" t="s">
        <v>2187</v>
      </c>
      <c r="J28" t="s">
        <v>2188</v>
      </c>
      <c r="K28" s="70" t="s">
        <v>1844</v>
      </c>
      <c r="L28" t="s">
        <v>2189</v>
      </c>
      <c r="M28" t="s">
        <v>2319</v>
      </c>
      <c r="N28" t="s">
        <v>2190</v>
      </c>
    </row>
    <row r="29" spans="1:14" x14ac:dyDescent="0.2">
      <c r="A29" t="s">
        <v>2180</v>
      </c>
      <c r="B29" t="s">
        <v>2320</v>
      </c>
      <c r="C29" t="s">
        <v>2321</v>
      </c>
      <c r="D29" t="s">
        <v>2322</v>
      </c>
      <c r="F29" t="s">
        <v>2317</v>
      </c>
      <c r="G29" t="s">
        <v>2241</v>
      </c>
      <c r="H29" t="s">
        <v>2323</v>
      </c>
      <c r="I29" t="s">
        <v>2187</v>
      </c>
      <c r="J29" t="s">
        <v>2188</v>
      </c>
      <c r="K29" s="70" t="s">
        <v>1844</v>
      </c>
      <c r="L29" t="s">
        <v>2189</v>
      </c>
      <c r="M29" t="s">
        <v>2208</v>
      </c>
      <c r="N29" t="s">
        <v>2190</v>
      </c>
    </row>
    <row r="30" spans="1:14" x14ac:dyDescent="0.2">
      <c r="A30" t="s">
        <v>2180</v>
      </c>
      <c r="B30" t="s">
        <v>2209</v>
      </c>
      <c r="C30" t="s">
        <v>2324</v>
      </c>
      <c r="D30" t="s">
        <v>2325</v>
      </c>
      <c r="F30" t="s">
        <v>2326</v>
      </c>
      <c r="G30" t="s">
        <v>2241</v>
      </c>
      <c r="H30" t="s">
        <v>2327</v>
      </c>
      <c r="I30" t="s">
        <v>2187</v>
      </c>
      <c r="J30" t="s">
        <v>2188</v>
      </c>
      <c r="K30" s="70" t="s">
        <v>1844</v>
      </c>
      <c r="L30" t="s">
        <v>2189</v>
      </c>
      <c r="M30" t="s">
        <v>2208</v>
      </c>
      <c r="N30" t="s">
        <v>2190</v>
      </c>
    </row>
    <row r="31" spans="1:14" x14ac:dyDescent="0.2">
      <c r="A31" t="s">
        <v>2180</v>
      </c>
      <c r="B31" t="s">
        <v>2328</v>
      </c>
      <c r="C31" t="s">
        <v>2329</v>
      </c>
      <c r="D31" t="s">
        <v>2330</v>
      </c>
      <c r="F31" t="s">
        <v>2326</v>
      </c>
      <c r="G31" t="s">
        <v>2241</v>
      </c>
      <c r="H31" t="s">
        <v>2331</v>
      </c>
      <c r="I31" t="s">
        <v>2187</v>
      </c>
      <c r="J31" t="s">
        <v>2188</v>
      </c>
      <c r="K31" s="70" t="s">
        <v>1844</v>
      </c>
      <c r="L31" t="s">
        <v>2189</v>
      </c>
      <c r="M31" t="s">
        <v>2208</v>
      </c>
      <c r="N31" t="s">
        <v>2190</v>
      </c>
    </row>
    <row r="32" spans="1:14" x14ac:dyDescent="0.2">
      <c r="A32" t="s">
        <v>2180</v>
      </c>
      <c r="B32" t="s">
        <v>2332</v>
      </c>
      <c r="C32" t="s">
        <v>2333</v>
      </c>
      <c r="D32" t="s">
        <v>2334</v>
      </c>
      <c r="F32" t="s">
        <v>2335</v>
      </c>
      <c r="G32" t="s">
        <v>2241</v>
      </c>
      <c r="H32" t="s">
        <v>2336</v>
      </c>
      <c r="I32" t="s">
        <v>2187</v>
      </c>
      <c r="J32" t="s">
        <v>2188</v>
      </c>
      <c r="K32" s="70" t="s">
        <v>1844</v>
      </c>
      <c r="L32" t="s">
        <v>2189</v>
      </c>
      <c r="M32" t="s">
        <v>2208</v>
      </c>
      <c r="N32" t="s">
        <v>2190</v>
      </c>
    </row>
    <row r="33" spans="1:14" x14ac:dyDescent="0.2">
      <c r="A33" t="s">
        <v>2180</v>
      </c>
      <c r="B33" t="s">
        <v>2337</v>
      </c>
      <c r="C33" t="s">
        <v>2338</v>
      </c>
      <c r="D33" t="s">
        <v>2339</v>
      </c>
      <c r="F33" t="s">
        <v>2340</v>
      </c>
      <c r="G33" t="s">
        <v>2241</v>
      </c>
      <c r="H33" t="s">
        <v>2341</v>
      </c>
      <c r="I33" t="s">
        <v>2187</v>
      </c>
      <c r="J33" t="s">
        <v>2188</v>
      </c>
      <c r="K33" s="70" t="s">
        <v>1844</v>
      </c>
      <c r="L33" t="s">
        <v>2189</v>
      </c>
      <c r="M33" t="s">
        <v>2319</v>
      </c>
      <c r="N33" t="s">
        <v>2190</v>
      </c>
    </row>
    <row r="34" spans="1:14" x14ac:dyDescent="0.2">
      <c r="A34" t="s">
        <v>2180</v>
      </c>
      <c r="B34" t="s">
        <v>2342</v>
      </c>
      <c r="C34" t="s">
        <v>2343</v>
      </c>
      <c r="D34" t="s">
        <v>2344</v>
      </c>
      <c r="F34" t="s">
        <v>2345</v>
      </c>
      <c r="G34" t="s">
        <v>2241</v>
      </c>
      <c r="H34" t="s">
        <v>2346</v>
      </c>
      <c r="I34" t="s">
        <v>2187</v>
      </c>
      <c r="J34" t="s">
        <v>2188</v>
      </c>
      <c r="K34" s="70" t="s">
        <v>1844</v>
      </c>
      <c r="L34" t="s">
        <v>2189</v>
      </c>
      <c r="M34" t="s">
        <v>2319</v>
      </c>
      <c r="N34" t="s">
        <v>2190</v>
      </c>
    </row>
    <row r="35" spans="1:14" x14ac:dyDescent="0.2">
      <c r="A35" t="s">
        <v>2180</v>
      </c>
      <c r="B35" t="s">
        <v>2347</v>
      </c>
      <c r="C35" t="s">
        <v>2343</v>
      </c>
      <c r="D35" t="s">
        <v>2344</v>
      </c>
      <c r="F35" t="s">
        <v>2345</v>
      </c>
      <c r="G35" t="s">
        <v>2241</v>
      </c>
      <c r="H35" t="s">
        <v>2346</v>
      </c>
      <c r="I35" t="s">
        <v>2187</v>
      </c>
      <c r="J35" t="s">
        <v>2188</v>
      </c>
      <c r="K35" s="70" t="s">
        <v>1844</v>
      </c>
      <c r="L35" t="s">
        <v>2189</v>
      </c>
      <c r="M35" t="s">
        <v>2319</v>
      </c>
      <c r="N35" t="s">
        <v>2190</v>
      </c>
    </row>
    <row r="36" spans="1:14" x14ac:dyDescent="0.2">
      <c r="A36" t="s">
        <v>2180</v>
      </c>
      <c r="B36" t="s">
        <v>2348</v>
      </c>
      <c r="C36" t="s">
        <v>2349</v>
      </c>
      <c r="D36" t="s">
        <v>2350</v>
      </c>
      <c r="F36" t="s">
        <v>2345</v>
      </c>
      <c r="G36" t="s">
        <v>2241</v>
      </c>
      <c r="H36" t="s">
        <v>2351</v>
      </c>
      <c r="I36" t="s">
        <v>2187</v>
      </c>
      <c r="J36" t="s">
        <v>2188</v>
      </c>
      <c r="K36" s="70" t="s">
        <v>1844</v>
      </c>
      <c r="L36" t="s">
        <v>2189</v>
      </c>
      <c r="M36" t="s">
        <v>2319</v>
      </c>
      <c r="N36" t="s">
        <v>2190</v>
      </c>
    </row>
    <row r="37" spans="1:14" x14ac:dyDescent="0.2">
      <c r="A37" t="s">
        <v>2180</v>
      </c>
      <c r="B37" t="s">
        <v>2352</v>
      </c>
      <c r="C37" t="s">
        <v>2353</v>
      </c>
      <c r="D37" t="s">
        <v>2354</v>
      </c>
      <c r="F37" t="s">
        <v>2355</v>
      </c>
      <c r="G37" t="s">
        <v>2241</v>
      </c>
      <c r="H37" t="s">
        <v>2356</v>
      </c>
      <c r="I37" t="s">
        <v>2187</v>
      </c>
      <c r="J37" t="s">
        <v>2188</v>
      </c>
      <c r="K37" s="70" t="s">
        <v>1844</v>
      </c>
      <c r="L37" t="s">
        <v>2189</v>
      </c>
      <c r="M37" t="s">
        <v>2208</v>
      </c>
      <c r="N37" t="s">
        <v>2190</v>
      </c>
    </row>
    <row r="38" spans="1:14" x14ac:dyDescent="0.2">
      <c r="A38" t="s">
        <v>2180</v>
      </c>
      <c r="B38" t="s">
        <v>2357</v>
      </c>
      <c r="C38" t="s">
        <v>2358</v>
      </c>
      <c r="D38" t="s">
        <v>2359</v>
      </c>
      <c r="F38" t="s">
        <v>2360</v>
      </c>
      <c r="G38" t="s">
        <v>2241</v>
      </c>
      <c r="H38" t="s">
        <v>2361</v>
      </c>
      <c r="I38" t="s">
        <v>2187</v>
      </c>
      <c r="J38" t="s">
        <v>2188</v>
      </c>
      <c r="K38" s="70" t="s">
        <v>1844</v>
      </c>
      <c r="L38" t="s">
        <v>2189</v>
      </c>
      <c r="M38" t="s">
        <v>2319</v>
      </c>
      <c r="N38" t="s">
        <v>2190</v>
      </c>
    </row>
    <row r="39" spans="1:14" x14ac:dyDescent="0.2">
      <c r="A39" t="s">
        <v>2180</v>
      </c>
      <c r="B39" t="s">
        <v>2362</v>
      </c>
      <c r="C39" t="s">
        <v>2363</v>
      </c>
      <c r="D39" t="s">
        <v>2364</v>
      </c>
      <c r="F39" t="s">
        <v>2365</v>
      </c>
      <c r="G39" t="s">
        <v>2241</v>
      </c>
      <c r="H39" t="s">
        <v>2366</v>
      </c>
      <c r="I39" t="s">
        <v>2187</v>
      </c>
      <c r="J39" t="s">
        <v>2188</v>
      </c>
      <c r="K39" s="70" t="s">
        <v>1844</v>
      </c>
      <c r="L39" t="s">
        <v>2189</v>
      </c>
      <c r="M39" t="s">
        <v>2208</v>
      </c>
      <c r="N39" t="s">
        <v>2190</v>
      </c>
    </row>
    <row r="40" spans="1:14" x14ac:dyDescent="0.2">
      <c r="A40" t="s">
        <v>2180</v>
      </c>
      <c r="B40" t="s">
        <v>2367</v>
      </c>
      <c r="C40" t="s">
        <v>2368</v>
      </c>
      <c r="D40" t="s">
        <v>2369</v>
      </c>
      <c r="F40" t="s">
        <v>2370</v>
      </c>
      <c r="G40" t="s">
        <v>2241</v>
      </c>
      <c r="H40" t="s">
        <v>2371</v>
      </c>
      <c r="I40" t="s">
        <v>2187</v>
      </c>
      <c r="J40" t="s">
        <v>2188</v>
      </c>
      <c r="K40" s="70" t="s">
        <v>1844</v>
      </c>
      <c r="L40" t="s">
        <v>2189</v>
      </c>
      <c r="M40" t="s">
        <v>2153</v>
      </c>
      <c r="N40" t="s">
        <v>2190</v>
      </c>
    </row>
    <row r="41" spans="1:14" x14ac:dyDescent="0.2">
      <c r="A41" t="s">
        <v>2180</v>
      </c>
      <c r="B41" t="s">
        <v>2372</v>
      </c>
      <c r="C41" t="s">
        <v>2373</v>
      </c>
      <c r="D41" t="s">
        <v>2374</v>
      </c>
      <c r="F41" t="s">
        <v>2375</v>
      </c>
      <c r="G41" t="s">
        <v>2241</v>
      </c>
      <c r="H41" t="s">
        <v>2376</v>
      </c>
      <c r="I41" t="s">
        <v>2187</v>
      </c>
      <c r="J41" t="s">
        <v>2188</v>
      </c>
      <c r="K41" s="70" t="s">
        <v>1844</v>
      </c>
      <c r="L41" t="s">
        <v>2189</v>
      </c>
      <c r="M41" t="s">
        <v>2208</v>
      </c>
      <c r="N41" t="s">
        <v>2190</v>
      </c>
    </row>
    <row r="42" spans="1:14" x14ac:dyDescent="0.2">
      <c r="A42" t="s">
        <v>2180</v>
      </c>
      <c r="B42" t="s">
        <v>2377</v>
      </c>
      <c r="C42" t="s">
        <v>2378</v>
      </c>
      <c r="D42" t="s">
        <v>2379</v>
      </c>
      <c r="F42" t="s">
        <v>2380</v>
      </c>
      <c r="G42" t="s">
        <v>2241</v>
      </c>
      <c r="H42" t="s">
        <v>2381</v>
      </c>
      <c r="I42" t="s">
        <v>2187</v>
      </c>
      <c r="J42" t="s">
        <v>2188</v>
      </c>
      <c r="K42" s="70" t="s">
        <v>1844</v>
      </c>
      <c r="L42" t="s">
        <v>2189</v>
      </c>
      <c r="M42" t="s">
        <v>2319</v>
      </c>
      <c r="N42" t="s">
        <v>2190</v>
      </c>
    </row>
    <row r="43" spans="1:14" x14ac:dyDescent="0.2">
      <c r="A43" t="s">
        <v>2180</v>
      </c>
      <c r="B43" t="s">
        <v>2382</v>
      </c>
      <c r="C43" t="s">
        <v>2383</v>
      </c>
      <c r="D43" t="s">
        <v>2384</v>
      </c>
      <c r="F43" t="s">
        <v>2385</v>
      </c>
      <c r="G43" t="s">
        <v>2241</v>
      </c>
      <c r="H43" t="s">
        <v>2386</v>
      </c>
      <c r="I43" t="s">
        <v>2187</v>
      </c>
      <c r="J43" t="s">
        <v>2188</v>
      </c>
      <c r="K43" s="70" t="s">
        <v>1844</v>
      </c>
      <c r="L43" t="s">
        <v>2189</v>
      </c>
      <c r="M43" t="s">
        <v>2319</v>
      </c>
      <c r="N43" t="s">
        <v>2190</v>
      </c>
    </row>
    <row r="44" spans="1:14" x14ac:dyDescent="0.2">
      <c r="A44" t="s">
        <v>2180</v>
      </c>
      <c r="B44" t="s">
        <v>2387</v>
      </c>
      <c r="C44" t="s">
        <v>2388</v>
      </c>
      <c r="D44" t="s">
        <v>2389</v>
      </c>
      <c r="F44" t="s">
        <v>2390</v>
      </c>
      <c r="G44" t="s">
        <v>2391</v>
      </c>
      <c r="H44" t="s">
        <v>2392</v>
      </c>
      <c r="I44" t="s">
        <v>2187</v>
      </c>
      <c r="J44" t="s">
        <v>2188</v>
      </c>
      <c r="K44" s="70" t="s">
        <v>1844</v>
      </c>
      <c r="L44" t="s">
        <v>2189</v>
      </c>
      <c r="M44" t="s">
        <v>2208</v>
      </c>
      <c r="N44" t="s">
        <v>2190</v>
      </c>
    </row>
    <row r="45" spans="1:14" x14ac:dyDescent="0.2">
      <c r="A45" t="s">
        <v>2180</v>
      </c>
      <c r="B45" t="s">
        <v>2393</v>
      </c>
      <c r="C45" t="s">
        <v>2394</v>
      </c>
      <c r="D45" t="s">
        <v>2395</v>
      </c>
      <c r="F45" t="s">
        <v>2396</v>
      </c>
      <c r="G45" t="s">
        <v>2391</v>
      </c>
      <c r="H45" t="s">
        <v>2397</v>
      </c>
      <c r="I45" t="s">
        <v>2187</v>
      </c>
      <c r="J45" t="s">
        <v>2188</v>
      </c>
      <c r="K45" s="70" t="s">
        <v>1844</v>
      </c>
      <c r="L45" t="s">
        <v>2189</v>
      </c>
      <c r="M45" t="s">
        <v>2208</v>
      </c>
      <c r="N45" t="s">
        <v>2190</v>
      </c>
    </row>
    <row r="46" spans="1:14" x14ac:dyDescent="0.2">
      <c r="A46" t="s">
        <v>2180</v>
      </c>
      <c r="B46" t="s">
        <v>2398</v>
      </c>
      <c r="C46" t="s">
        <v>2399</v>
      </c>
      <c r="D46" t="s">
        <v>2400</v>
      </c>
      <c r="F46" t="s">
        <v>2401</v>
      </c>
      <c r="G46" t="s">
        <v>2391</v>
      </c>
      <c r="H46" t="s">
        <v>2402</v>
      </c>
      <c r="I46" t="s">
        <v>2187</v>
      </c>
      <c r="J46" t="s">
        <v>2188</v>
      </c>
      <c r="K46" s="70" t="s">
        <v>1844</v>
      </c>
      <c r="L46" t="s">
        <v>2189</v>
      </c>
      <c r="M46" t="s">
        <v>2153</v>
      </c>
      <c r="N46" t="s">
        <v>2190</v>
      </c>
    </row>
    <row r="47" spans="1:14" x14ac:dyDescent="0.2">
      <c r="A47" t="s">
        <v>2180</v>
      </c>
      <c r="B47" t="s">
        <v>2403</v>
      </c>
      <c r="C47" t="s">
        <v>2404</v>
      </c>
      <c r="D47" t="s">
        <v>2405</v>
      </c>
      <c r="F47" t="s">
        <v>2406</v>
      </c>
      <c r="G47" t="s">
        <v>2391</v>
      </c>
      <c r="H47" t="s">
        <v>2407</v>
      </c>
      <c r="I47" t="s">
        <v>2187</v>
      </c>
      <c r="J47" t="s">
        <v>2188</v>
      </c>
      <c r="K47" s="70" t="s">
        <v>1844</v>
      </c>
      <c r="L47" t="s">
        <v>2189</v>
      </c>
      <c r="M47" t="s">
        <v>2153</v>
      </c>
      <c r="N47" t="s">
        <v>2190</v>
      </c>
    </row>
    <row r="48" spans="1:14" x14ac:dyDescent="0.2">
      <c r="A48" t="s">
        <v>2180</v>
      </c>
      <c r="B48" t="s">
        <v>2408</v>
      </c>
      <c r="C48" t="s">
        <v>2409</v>
      </c>
      <c r="D48" t="s">
        <v>2410</v>
      </c>
      <c r="F48" t="s">
        <v>2411</v>
      </c>
      <c r="G48" t="s">
        <v>2391</v>
      </c>
      <c r="H48" t="s">
        <v>2412</v>
      </c>
      <c r="I48" t="s">
        <v>2187</v>
      </c>
      <c r="J48" t="s">
        <v>2188</v>
      </c>
      <c r="K48" s="70" t="s">
        <v>1844</v>
      </c>
      <c r="L48" t="s">
        <v>2189</v>
      </c>
      <c r="M48" t="s">
        <v>2153</v>
      </c>
      <c r="N48" t="s">
        <v>2190</v>
      </c>
    </row>
    <row r="49" spans="1:14" x14ac:dyDescent="0.2">
      <c r="A49" t="s">
        <v>2180</v>
      </c>
      <c r="B49" t="s">
        <v>2413</v>
      </c>
      <c r="C49" t="s">
        <v>2414</v>
      </c>
      <c r="D49" t="s">
        <v>2415</v>
      </c>
      <c r="F49" t="s">
        <v>2411</v>
      </c>
      <c r="G49" t="s">
        <v>2391</v>
      </c>
      <c r="H49" t="s">
        <v>2416</v>
      </c>
      <c r="I49" t="s">
        <v>2187</v>
      </c>
      <c r="J49" t="s">
        <v>2188</v>
      </c>
      <c r="K49" s="70" t="s">
        <v>1844</v>
      </c>
      <c r="L49" t="s">
        <v>2189</v>
      </c>
      <c r="M49" t="s">
        <v>2319</v>
      </c>
      <c r="N49" t="s">
        <v>2190</v>
      </c>
    </row>
    <row r="50" spans="1:14" x14ac:dyDescent="0.2">
      <c r="A50" t="s">
        <v>2180</v>
      </c>
      <c r="B50" t="s">
        <v>2417</v>
      </c>
      <c r="C50" t="s">
        <v>2418</v>
      </c>
      <c r="D50" t="s">
        <v>2419</v>
      </c>
      <c r="F50" t="s">
        <v>2411</v>
      </c>
      <c r="G50" t="s">
        <v>2391</v>
      </c>
      <c r="H50" t="s">
        <v>2420</v>
      </c>
      <c r="I50" t="s">
        <v>2187</v>
      </c>
      <c r="J50" t="s">
        <v>2188</v>
      </c>
      <c r="K50" s="70" t="s">
        <v>1844</v>
      </c>
      <c r="L50" t="s">
        <v>2189</v>
      </c>
      <c r="M50" t="s">
        <v>2319</v>
      </c>
      <c r="N50" t="s">
        <v>2190</v>
      </c>
    </row>
    <row r="51" spans="1:14" x14ac:dyDescent="0.2">
      <c r="A51" t="s">
        <v>2180</v>
      </c>
      <c r="B51" t="s">
        <v>2421</v>
      </c>
      <c r="C51" t="s">
        <v>2422</v>
      </c>
      <c r="D51" t="s">
        <v>2423</v>
      </c>
      <c r="F51" t="s">
        <v>2411</v>
      </c>
      <c r="G51" t="s">
        <v>2391</v>
      </c>
      <c r="H51" t="s">
        <v>2424</v>
      </c>
      <c r="I51" t="s">
        <v>2187</v>
      </c>
      <c r="J51" t="s">
        <v>2188</v>
      </c>
      <c r="K51" s="70" t="s">
        <v>1844</v>
      </c>
      <c r="L51" t="s">
        <v>2189</v>
      </c>
      <c r="M51" t="s">
        <v>2319</v>
      </c>
      <c r="N51" t="s">
        <v>2190</v>
      </c>
    </row>
    <row r="52" spans="1:14" x14ac:dyDescent="0.2">
      <c r="A52" t="s">
        <v>2180</v>
      </c>
      <c r="B52" t="s">
        <v>2425</v>
      </c>
      <c r="C52" t="s">
        <v>2426</v>
      </c>
      <c r="D52" t="s">
        <v>2427</v>
      </c>
      <c r="F52" t="s">
        <v>2428</v>
      </c>
      <c r="G52" t="s">
        <v>2391</v>
      </c>
      <c r="H52" t="s">
        <v>2429</v>
      </c>
      <c r="I52" t="s">
        <v>2187</v>
      </c>
      <c r="J52" t="s">
        <v>2188</v>
      </c>
      <c r="K52" s="70" t="s">
        <v>1844</v>
      </c>
      <c r="L52" t="s">
        <v>2189</v>
      </c>
      <c r="M52" t="s">
        <v>2208</v>
      </c>
      <c r="N52" t="s">
        <v>2190</v>
      </c>
    </row>
    <row r="53" spans="1:14" x14ac:dyDescent="0.2">
      <c r="A53" t="s">
        <v>2180</v>
      </c>
      <c r="B53" t="s">
        <v>2430</v>
      </c>
      <c r="C53" t="s">
        <v>2431</v>
      </c>
      <c r="D53" t="s">
        <v>2432</v>
      </c>
      <c r="F53" t="s">
        <v>2433</v>
      </c>
      <c r="G53" t="s">
        <v>2391</v>
      </c>
      <c r="H53" t="s">
        <v>2434</v>
      </c>
      <c r="I53" t="s">
        <v>2187</v>
      </c>
      <c r="J53" t="s">
        <v>2188</v>
      </c>
      <c r="K53" s="70" t="s">
        <v>1844</v>
      </c>
      <c r="L53" t="s">
        <v>2189</v>
      </c>
      <c r="M53" t="s">
        <v>2153</v>
      </c>
      <c r="N53" t="s">
        <v>2190</v>
      </c>
    </row>
    <row r="54" spans="1:14" x14ac:dyDescent="0.2">
      <c r="A54" t="s">
        <v>2180</v>
      </c>
      <c r="B54" t="s">
        <v>2435</v>
      </c>
      <c r="C54" t="s">
        <v>2436</v>
      </c>
      <c r="D54" t="s">
        <v>2437</v>
      </c>
      <c r="F54" t="s">
        <v>2438</v>
      </c>
      <c r="G54" t="s">
        <v>2391</v>
      </c>
      <c r="H54" t="s">
        <v>2439</v>
      </c>
      <c r="I54" t="s">
        <v>2187</v>
      </c>
      <c r="J54" t="s">
        <v>2188</v>
      </c>
      <c r="K54" s="70" t="s">
        <v>1844</v>
      </c>
      <c r="L54" t="s">
        <v>2189</v>
      </c>
      <c r="M54" t="s">
        <v>2319</v>
      </c>
      <c r="N54" t="s">
        <v>2190</v>
      </c>
    </row>
    <row r="55" spans="1:14" x14ac:dyDescent="0.2">
      <c r="A55" t="s">
        <v>2180</v>
      </c>
      <c r="B55" t="s">
        <v>2440</v>
      </c>
      <c r="C55" t="s">
        <v>2441</v>
      </c>
      <c r="D55" t="s">
        <v>2442</v>
      </c>
      <c r="E55" t="s">
        <v>2443</v>
      </c>
      <c r="F55" t="s">
        <v>2444</v>
      </c>
      <c r="G55" t="s">
        <v>2391</v>
      </c>
      <c r="H55" t="s">
        <v>2445</v>
      </c>
      <c r="I55" t="s">
        <v>2187</v>
      </c>
      <c r="J55" t="s">
        <v>2188</v>
      </c>
      <c r="K55" s="70" t="s">
        <v>1844</v>
      </c>
      <c r="L55" t="s">
        <v>2189</v>
      </c>
      <c r="M55" t="s">
        <v>2319</v>
      </c>
      <c r="N55" t="s">
        <v>2190</v>
      </c>
    </row>
    <row r="56" spans="1:14" x14ac:dyDescent="0.2">
      <c r="A56" t="s">
        <v>2180</v>
      </c>
      <c r="B56" t="s">
        <v>2446</v>
      </c>
      <c r="C56" t="s">
        <v>2447</v>
      </c>
      <c r="D56" t="s">
        <v>2448</v>
      </c>
      <c r="F56" t="s">
        <v>2449</v>
      </c>
      <c r="G56" t="s">
        <v>2391</v>
      </c>
      <c r="H56" t="s">
        <v>2450</v>
      </c>
      <c r="I56" t="s">
        <v>2187</v>
      </c>
      <c r="J56" t="s">
        <v>2188</v>
      </c>
      <c r="K56" s="70" t="s">
        <v>1844</v>
      </c>
      <c r="L56" t="s">
        <v>2189</v>
      </c>
      <c r="M56" t="s">
        <v>2208</v>
      </c>
      <c r="N56" t="s">
        <v>2190</v>
      </c>
    </row>
    <row r="57" spans="1:14" x14ac:dyDescent="0.2">
      <c r="A57" t="s">
        <v>2180</v>
      </c>
      <c r="B57" t="s">
        <v>2451</v>
      </c>
      <c r="C57" t="s">
        <v>2452</v>
      </c>
      <c r="D57" t="s">
        <v>2453</v>
      </c>
      <c r="F57" t="s">
        <v>2449</v>
      </c>
      <c r="G57" t="s">
        <v>2391</v>
      </c>
      <c r="H57" t="s">
        <v>2454</v>
      </c>
      <c r="I57" t="s">
        <v>2187</v>
      </c>
      <c r="J57" t="s">
        <v>2188</v>
      </c>
      <c r="K57" s="70" t="s">
        <v>1844</v>
      </c>
      <c r="L57" t="s">
        <v>2189</v>
      </c>
      <c r="M57" t="s">
        <v>2208</v>
      </c>
      <c r="N57" t="s">
        <v>2190</v>
      </c>
    </row>
    <row r="58" spans="1:14" x14ac:dyDescent="0.2">
      <c r="A58" t="s">
        <v>2180</v>
      </c>
      <c r="B58" t="s">
        <v>2455</v>
      </c>
      <c r="C58" t="s">
        <v>2456</v>
      </c>
      <c r="D58" t="s">
        <v>2457</v>
      </c>
      <c r="F58" t="s">
        <v>2418</v>
      </c>
      <c r="G58" t="s">
        <v>2391</v>
      </c>
      <c r="H58" t="s">
        <v>2458</v>
      </c>
      <c r="I58" t="s">
        <v>2187</v>
      </c>
      <c r="J58" t="s">
        <v>2188</v>
      </c>
      <c r="K58" s="70" t="s">
        <v>1844</v>
      </c>
      <c r="L58" t="s">
        <v>2189</v>
      </c>
      <c r="M58" t="s">
        <v>2208</v>
      </c>
      <c r="N58" t="s">
        <v>2190</v>
      </c>
    </row>
    <row r="59" spans="1:14" x14ac:dyDescent="0.2">
      <c r="A59" t="s">
        <v>2180</v>
      </c>
      <c r="B59" t="s">
        <v>2459</v>
      </c>
      <c r="C59" t="s">
        <v>2460</v>
      </c>
      <c r="D59" t="s">
        <v>2461</v>
      </c>
      <c r="F59" t="s">
        <v>2462</v>
      </c>
      <c r="G59" t="s">
        <v>2391</v>
      </c>
      <c r="H59" t="s">
        <v>2463</v>
      </c>
      <c r="I59" t="s">
        <v>2187</v>
      </c>
      <c r="J59" t="s">
        <v>2188</v>
      </c>
      <c r="K59" s="70" t="s">
        <v>1844</v>
      </c>
      <c r="L59" t="s">
        <v>2189</v>
      </c>
      <c r="M59" t="s">
        <v>2153</v>
      </c>
      <c r="N59" t="s">
        <v>2190</v>
      </c>
    </row>
    <row r="60" spans="1:14" x14ac:dyDescent="0.2">
      <c r="A60" t="s">
        <v>2180</v>
      </c>
      <c r="B60" t="s">
        <v>2464</v>
      </c>
      <c r="C60" t="s">
        <v>2465</v>
      </c>
      <c r="D60" t="s">
        <v>2466</v>
      </c>
      <c r="F60" t="s">
        <v>2467</v>
      </c>
      <c r="G60" t="s">
        <v>2391</v>
      </c>
      <c r="H60" t="s">
        <v>2468</v>
      </c>
      <c r="I60" t="s">
        <v>2187</v>
      </c>
      <c r="J60" t="s">
        <v>2188</v>
      </c>
      <c r="K60" s="70" t="s">
        <v>1844</v>
      </c>
      <c r="L60" t="s">
        <v>2189</v>
      </c>
      <c r="M60" t="s">
        <v>2319</v>
      </c>
      <c r="N60" t="s">
        <v>2190</v>
      </c>
    </row>
    <row r="61" spans="1:14" x14ac:dyDescent="0.2">
      <c r="A61" t="s">
        <v>2180</v>
      </c>
      <c r="B61" t="s">
        <v>2469</v>
      </c>
      <c r="C61" t="s">
        <v>2470</v>
      </c>
      <c r="D61" t="s">
        <v>2471</v>
      </c>
      <c r="F61" t="s">
        <v>2472</v>
      </c>
      <c r="G61" t="s">
        <v>2391</v>
      </c>
      <c r="H61" t="s">
        <v>2473</v>
      </c>
      <c r="I61" t="s">
        <v>2187</v>
      </c>
      <c r="J61" t="s">
        <v>2188</v>
      </c>
      <c r="K61" s="70" t="s">
        <v>1844</v>
      </c>
      <c r="L61" t="s">
        <v>2189</v>
      </c>
      <c r="M61" t="s">
        <v>2208</v>
      </c>
      <c r="N61" t="s">
        <v>2190</v>
      </c>
    </row>
    <row r="62" spans="1:14" x14ac:dyDescent="0.2">
      <c r="A62" t="s">
        <v>2180</v>
      </c>
      <c r="B62" t="s">
        <v>2474</v>
      </c>
      <c r="C62" t="s">
        <v>2475</v>
      </c>
      <c r="D62" t="s">
        <v>2476</v>
      </c>
      <c r="F62" t="s">
        <v>2477</v>
      </c>
      <c r="G62" t="s">
        <v>2478</v>
      </c>
      <c r="H62" t="s">
        <v>2479</v>
      </c>
      <c r="I62" t="s">
        <v>2187</v>
      </c>
      <c r="J62" t="s">
        <v>2188</v>
      </c>
      <c r="K62" s="70" t="s">
        <v>1844</v>
      </c>
      <c r="L62" t="s">
        <v>2189</v>
      </c>
      <c r="M62" t="s">
        <v>2208</v>
      </c>
      <c r="N62" t="s">
        <v>2190</v>
      </c>
    </row>
    <row r="63" spans="1:14" x14ac:dyDescent="0.2">
      <c r="A63" t="s">
        <v>2180</v>
      </c>
      <c r="B63" t="s">
        <v>2469</v>
      </c>
      <c r="C63" t="s">
        <v>2480</v>
      </c>
      <c r="D63" t="s">
        <v>2481</v>
      </c>
      <c r="F63" t="s">
        <v>2482</v>
      </c>
      <c r="G63" t="s">
        <v>2478</v>
      </c>
      <c r="H63" t="s">
        <v>2483</v>
      </c>
      <c r="I63" t="s">
        <v>2187</v>
      </c>
      <c r="J63" t="s">
        <v>2188</v>
      </c>
      <c r="K63" s="70" t="s">
        <v>1844</v>
      </c>
      <c r="L63" t="s">
        <v>2189</v>
      </c>
      <c r="M63" t="s">
        <v>2208</v>
      </c>
      <c r="N63" t="s">
        <v>2190</v>
      </c>
    </row>
    <row r="64" spans="1:14" x14ac:dyDescent="0.2">
      <c r="A64" t="s">
        <v>2180</v>
      </c>
      <c r="B64" t="s">
        <v>2484</v>
      </c>
      <c r="C64" t="s">
        <v>2485</v>
      </c>
      <c r="D64" t="s">
        <v>2486</v>
      </c>
      <c r="F64" t="s">
        <v>2487</v>
      </c>
      <c r="G64" t="s">
        <v>2478</v>
      </c>
      <c r="H64" t="s">
        <v>2488</v>
      </c>
      <c r="I64" t="s">
        <v>2187</v>
      </c>
      <c r="J64" t="s">
        <v>2188</v>
      </c>
      <c r="K64" s="70" t="s">
        <v>1844</v>
      </c>
      <c r="L64" t="s">
        <v>2189</v>
      </c>
      <c r="M64" t="s">
        <v>2319</v>
      </c>
      <c r="N64" t="s">
        <v>2190</v>
      </c>
    </row>
    <row r="65" spans="1:14" x14ac:dyDescent="0.2">
      <c r="A65" t="s">
        <v>2180</v>
      </c>
      <c r="B65" t="s">
        <v>2489</v>
      </c>
      <c r="C65" t="s">
        <v>2490</v>
      </c>
      <c r="D65" t="s">
        <v>2491</v>
      </c>
      <c r="F65" t="s">
        <v>2492</v>
      </c>
      <c r="G65" t="s">
        <v>2478</v>
      </c>
      <c r="H65" t="s">
        <v>2493</v>
      </c>
      <c r="I65" t="s">
        <v>2187</v>
      </c>
      <c r="J65" t="s">
        <v>2188</v>
      </c>
      <c r="K65" s="70" t="s">
        <v>1844</v>
      </c>
      <c r="L65" t="s">
        <v>2189</v>
      </c>
      <c r="M65" t="s">
        <v>2153</v>
      </c>
      <c r="N65" t="s">
        <v>2190</v>
      </c>
    </row>
    <row r="66" spans="1:14" x14ac:dyDescent="0.2">
      <c r="A66" t="s">
        <v>2180</v>
      </c>
      <c r="B66" t="s">
        <v>2494</v>
      </c>
      <c r="C66" t="s">
        <v>2495</v>
      </c>
      <c r="D66" t="s">
        <v>2496</v>
      </c>
      <c r="E66" t="s">
        <v>2497</v>
      </c>
      <c r="F66" t="s">
        <v>2498</v>
      </c>
      <c r="G66" t="s">
        <v>2478</v>
      </c>
      <c r="H66" t="s">
        <v>2499</v>
      </c>
      <c r="I66" t="s">
        <v>2187</v>
      </c>
      <c r="J66" t="s">
        <v>2188</v>
      </c>
      <c r="K66" s="70" t="s">
        <v>1844</v>
      </c>
      <c r="L66" t="s">
        <v>2189</v>
      </c>
      <c r="M66" t="s">
        <v>2208</v>
      </c>
      <c r="N66" t="s">
        <v>2190</v>
      </c>
    </row>
    <row r="67" spans="1:14" x14ac:dyDescent="0.2">
      <c r="A67" t="s">
        <v>2180</v>
      </c>
      <c r="B67" t="s">
        <v>2500</v>
      </c>
      <c r="C67" t="s">
        <v>2501</v>
      </c>
      <c r="D67" t="s">
        <v>2502</v>
      </c>
      <c r="F67" t="s">
        <v>2503</v>
      </c>
      <c r="G67" t="s">
        <v>2478</v>
      </c>
      <c r="H67" t="s">
        <v>2504</v>
      </c>
      <c r="I67" t="s">
        <v>2187</v>
      </c>
      <c r="J67" t="s">
        <v>2188</v>
      </c>
      <c r="K67" s="70" t="s">
        <v>1844</v>
      </c>
      <c r="L67" t="s">
        <v>2189</v>
      </c>
      <c r="M67" t="s">
        <v>2153</v>
      </c>
      <c r="N67" t="s">
        <v>2190</v>
      </c>
    </row>
    <row r="68" spans="1:14" x14ac:dyDescent="0.2">
      <c r="A68" t="s">
        <v>2180</v>
      </c>
      <c r="B68" t="s">
        <v>2505</v>
      </c>
      <c r="C68" t="s">
        <v>2506</v>
      </c>
      <c r="D68" t="s">
        <v>2507</v>
      </c>
      <c r="F68" t="s">
        <v>2503</v>
      </c>
      <c r="G68" t="s">
        <v>2478</v>
      </c>
      <c r="H68" t="s">
        <v>2508</v>
      </c>
      <c r="I68" t="s">
        <v>2187</v>
      </c>
      <c r="J68" t="s">
        <v>2188</v>
      </c>
      <c r="K68" s="70" t="s">
        <v>1844</v>
      </c>
      <c r="L68" t="s">
        <v>2189</v>
      </c>
      <c r="M68" t="s">
        <v>2153</v>
      </c>
      <c r="N68" t="s">
        <v>2190</v>
      </c>
    </row>
    <row r="69" spans="1:14" x14ac:dyDescent="0.2">
      <c r="A69" t="s">
        <v>2180</v>
      </c>
      <c r="B69" t="s">
        <v>2509</v>
      </c>
      <c r="C69" t="s">
        <v>2510</v>
      </c>
      <c r="D69" t="s">
        <v>2511</v>
      </c>
      <c r="F69" t="s">
        <v>2503</v>
      </c>
      <c r="G69" t="s">
        <v>2478</v>
      </c>
      <c r="H69" t="s">
        <v>2512</v>
      </c>
      <c r="I69" t="s">
        <v>2187</v>
      </c>
      <c r="J69" t="s">
        <v>2188</v>
      </c>
      <c r="K69" s="70" t="s">
        <v>1844</v>
      </c>
      <c r="L69" t="s">
        <v>2189</v>
      </c>
      <c r="M69" t="s">
        <v>2153</v>
      </c>
      <c r="N69" t="s">
        <v>2190</v>
      </c>
    </row>
    <row r="70" spans="1:14" x14ac:dyDescent="0.2">
      <c r="A70" t="s">
        <v>2180</v>
      </c>
      <c r="B70" t="s">
        <v>2382</v>
      </c>
      <c r="C70" t="s">
        <v>2314</v>
      </c>
      <c r="D70" t="s">
        <v>2513</v>
      </c>
      <c r="F70" t="s">
        <v>2503</v>
      </c>
      <c r="G70" t="s">
        <v>2478</v>
      </c>
      <c r="H70" t="s">
        <v>2514</v>
      </c>
      <c r="I70" t="s">
        <v>2187</v>
      </c>
      <c r="J70" t="s">
        <v>2188</v>
      </c>
      <c r="K70" s="70" t="s">
        <v>1844</v>
      </c>
      <c r="L70" t="s">
        <v>2189</v>
      </c>
      <c r="M70" t="s">
        <v>2319</v>
      </c>
      <c r="N70" t="s">
        <v>2190</v>
      </c>
    </row>
    <row r="71" spans="1:14" x14ac:dyDescent="0.2">
      <c r="A71" t="s">
        <v>2180</v>
      </c>
      <c r="B71" t="s">
        <v>2469</v>
      </c>
      <c r="C71" t="s">
        <v>2515</v>
      </c>
      <c r="D71" t="s">
        <v>2516</v>
      </c>
      <c r="F71" t="s">
        <v>2503</v>
      </c>
      <c r="G71" t="s">
        <v>2478</v>
      </c>
      <c r="H71" t="s">
        <v>2517</v>
      </c>
      <c r="I71" t="s">
        <v>2187</v>
      </c>
      <c r="J71" t="s">
        <v>2188</v>
      </c>
      <c r="K71" s="70" t="s">
        <v>1844</v>
      </c>
      <c r="L71" t="s">
        <v>2189</v>
      </c>
      <c r="M71" t="s">
        <v>2208</v>
      </c>
      <c r="N71" t="s">
        <v>2190</v>
      </c>
    </row>
    <row r="72" spans="1:14" x14ac:dyDescent="0.2">
      <c r="A72" t="s">
        <v>2180</v>
      </c>
      <c r="B72" t="s">
        <v>2518</v>
      </c>
      <c r="C72" t="s">
        <v>2519</v>
      </c>
      <c r="D72" t="s">
        <v>2520</v>
      </c>
      <c r="F72" t="s">
        <v>2521</v>
      </c>
      <c r="G72" t="s">
        <v>2478</v>
      </c>
      <c r="H72" t="s">
        <v>2522</v>
      </c>
      <c r="I72" t="s">
        <v>2187</v>
      </c>
      <c r="J72" t="s">
        <v>2188</v>
      </c>
      <c r="K72" s="70" t="s">
        <v>1844</v>
      </c>
      <c r="L72" t="s">
        <v>2189</v>
      </c>
      <c r="M72" t="s">
        <v>2153</v>
      </c>
      <c r="N72" t="s">
        <v>2190</v>
      </c>
    </row>
    <row r="73" spans="1:14" x14ac:dyDescent="0.2">
      <c r="A73" t="s">
        <v>2180</v>
      </c>
      <c r="B73" t="s">
        <v>2523</v>
      </c>
      <c r="C73" t="s">
        <v>2524</v>
      </c>
      <c r="D73" t="s">
        <v>2525</v>
      </c>
      <c r="F73" t="s">
        <v>2526</v>
      </c>
      <c r="G73" t="s">
        <v>2478</v>
      </c>
      <c r="H73" t="s">
        <v>2527</v>
      </c>
      <c r="I73" t="s">
        <v>2187</v>
      </c>
      <c r="J73" t="s">
        <v>2188</v>
      </c>
      <c r="K73" s="70" t="s">
        <v>1844</v>
      </c>
      <c r="L73" t="s">
        <v>2189</v>
      </c>
      <c r="M73" t="s">
        <v>2153</v>
      </c>
      <c r="N73" t="s">
        <v>2190</v>
      </c>
    </row>
    <row r="74" spans="1:14" x14ac:dyDescent="0.2">
      <c r="A74" t="s">
        <v>2180</v>
      </c>
      <c r="B74" t="s">
        <v>2332</v>
      </c>
      <c r="C74" t="s">
        <v>2528</v>
      </c>
      <c r="D74" t="s">
        <v>2529</v>
      </c>
      <c r="F74" t="s">
        <v>2530</v>
      </c>
      <c r="G74" t="s">
        <v>2478</v>
      </c>
      <c r="H74" t="s">
        <v>2531</v>
      </c>
      <c r="I74" t="s">
        <v>2187</v>
      </c>
      <c r="J74" t="s">
        <v>2188</v>
      </c>
      <c r="K74" s="70" t="s">
        <v>1844</v>
      </c>
      <c r="L74" t="s">
        <v>2189</v>
      </c>
      <c r="M74" t="s">
        <v>2208</v>
      </c>
      <c r="N74" t="s">
        <v>2190</v>
      </c>
    </row>
    <row r="75" spans="1:14" x14ac:dyDescent="0.2">
      <c r="A75" t="s">
        <v>2180</v>
      </c>
      <c r="B75" t="s">
        <v>2532</v>
      </c>
      <c r="C75" t="s">
        <v>2533</v>
      </c>
      <c r="D75" t="s">
        <v>2534</v>
      </c>
      <c r="F75" t="s">
        <v>2535</v>
      </c>
      <c r="G75" t="s">
        <v>2478</v>
      </c>
      <c r="H75" t="s">
        <v>2536</v>
      </c>
      <c r="I75" t="s">
        <v>2187</v>
      </c>
      <c r="J75" t="s">
        <v>2188</v>
      </c>
      <c r="K75" s="70" t="s">
        <v>1844</v>
      </c>
      <c r="L75" t="s">
        <v>2189</v>
      </c>
      <c r="M75" t="s">
        <v>2319</v>
      </c>
      <c r="N75" t="s">
        <v>2190</v>
      </c>
    </row>
    <row r="76" spans="1:14" x14ac:dyDescent="0.2">
      <c r="A76" t="s">
        <v>2180</v>
      </c>
      <c r="B76" t="s">
        <v>2537</v>
      </c>
      <c r="C76" t="s">
        <v>2538</v>
      </c>
      <c r="D76" t="s">
        <v>2539</v>
      </c>
      <c r="F76" t="s">
        <v>2540</v>
      </c>
      <c r="G76" t="s">
        <v>2478</v>
      </c>
      <c r="H76" t="s">
        <v>2541</v>
      </c>
      <c r="I76" t="s">
        <v>2187</v>
      </c>
      <c r="J76" t="s">
        <v>2188</v>
      </c>
      <c r="K76" s="70" t="s">
        <v>1844</v>
      </c>
      <c r="L76" t="s">
        <v>2189</v>
      </c>
      <c r="M76" t="s">
        <v>2153</v>
      </c>
      <c r="N76" t="s">
        <v>2190</v>
      </c>
    </row>
    <row r="77" spans="1:14" x14ac:dyDescent="0.2">
      <c r="A77" t="s">
        <v>2180</v>
      </c>
      <c r="B77" t="s">
        <v>2542</v>
      </c>
      <c r="C77" t="s">
        <v>2543</v>
      </c>
      <c r="D77" t="s">
        <v>2544</v>
      </c>
      <c r="F77" t="s">
        <v>2545</v>
      </c>
      <c r="G77" t="s">
        <v>2546</v>
      </c>
      <c r="H77" t="s">
        <v>2547</v>
      </c>
      <c r="I77" t="s">
        <v>2187</v>
      </c>
      <c r="J77" t="s">
        <v>2188</v>
      </c>
      <c r="K77" s="70" t="s">
        <v>1844</v>
      </c>
      <c r="L77" t="s">
        <v>2189</v>
      </c>
      <c r="M77" t="s">
        <v>2208</v>
      </c>
      <c r="N77" t="s">
        <v>2190</v>
      </c>
    </row>
    <row r="78" spans="1:14" x14ac:dyDescent="0.2">
      <c r="A78" t="s">
        <v>2180</v>
      </c>
      <c r="B78" t="s">
        <v>2548</v>
      </c>
      <c r="C78" t="s">
        <v>2549</v>
      </c>
      <c r="D78" t="s">
        <v>2550</v>
      </c>
      <c r="F78" t="s">
        <v>2551</v>
      </c>
      <c r="G78" t="s">
        <v>2546</v>
      </c>
      <c r="H78" t="s">
        <v>2552</v>
      </c>
      <c r="I78" t="s">
        <v>2187</v>
      </c>
      <c r="J78" t="s">
        <v>2188</v>
      </c>
      <c r="K78" s="70" t="s">
        <v>1844</v>
      </c>
      <c r="L78" t="s">
        <v>2189</v>
      </c>
      <c r="M78" t="s">
        <v>2153</v>
      </c>
      <c r="N78" t="s">
        <v>2190</v>
      </c>
    </row>
    <row r="79" spans="1:14" x14ac:dyDescent="0.2">
      <c r="A79" t="s">
        <v>2180</v>
      </c>
      <c r="B79" t="s">
        <v>2553</v>
      </c>
      <c r="C79" t="s">
        <v>2554</v>
      </c>
      <c r="D79" t="s">
        <v>2555</v>
      </c>
      <c r="F79" t="s">
        <v>2556</v>
      </c>
      <c r="G79" t="s">
        <v>2546</v>
      </c>
      <c r="H79" t="s">
        <v>2557</v>
      </c>
      <c r="I79" t="s">
        <v>2187</v>
      </c>
      <c r="J79" t="s">
        <v>2188</v>
      </c>
      <c r="K79" s="70" t="s">
        <v>1844</v>
      </c>
      <c r="L79" t="s">
        <v>2189</v>
      </c>
      <c r="M79" t="s">
        <v>2153</v>
      </c>
      <c r="N79" t="s">
        <v>2190</v>
      </c>
    </row>
    <row r="80" spans="1:14" x14ac:dyDescent="0.2">
      <c r="A80" t="s">
        <v>2180</v>
      </c>
      <c r="B80" t="s">
        <v>2558</v>
      </c>
      <c r="C80" t="s">
        <v>2559</v>
      </c>
      <c r="D80" t="s">
        <v>2560</v>
      </c>
      <c r="F80" t="s">
        <v>2561</v>
      </c>
      <c r="G80" t="s">
        <v>2562</v>
      </c>
      <c r="H80" t="s">
        <v>2563</v>
      </c>
      <c r="I80" t="s">
        <v>2187</v>
      </c>
      <c r="J80" t="s">
        <v>2188</v>
      </c>
      <c r="K80" s="70" t="s">
        <v>1844</v>
      </c>
      <c r="L80" t="s">
        <v>2189</v>
      </c>
      <c r="M80" t="s">
        <v>2153</v>
      </c>
      <c r="N80" t="s">
        <v>2190</v>
      </c>
    </row>
    <row r="81" spans="1:14" x14ac:dyDescent="0.2">
      <c r="A81" t="s">
        <v>2180</v>
      </c>
      <c r="B81" t="s">
        <v>2564</v>
      </c>
      <c r="C81" t="s">
        <v>2565</v>
      </c>
      <c r="D81" t="s">
        <v>2566</v>
      </c>
      <c r="F81" t="s">
        <v>2567</v>
      </c>
      <c r="G81" t="s">
        <v>2568</v>
      </c>
      <c r="H81" t="s">
        <v>2569</v>
      </c>
      <c r="I81" t="s">
        <v>2187</v>
      </c>
      <c r="J81" t="s">
        <v>2188</v>
      </c>
      <c r="K81" s="70" t="s">
        <v>1844</v>
      </c>
      <c r="L81" t="s">
        <v>2189</v>
      </c>
      <c r="M81" t="s">
        <v>2153</v>
      </c>
      <c r="N81" t="s">
        <v>2190</v>
      </c>
    </row>
    <row r="82" spans="1:14" x14ac:dyDescent="0.2">
      <c r="A82" t="s">
        <v>2180</v>
      </c>
      <c r="B82" t="s">
        <v>2570</v>
      </c>
      <c r="C82" t="s">
        <v>2571</v>
      </c>
      <c r="D82" t="s">
        <v>2572</v>
      </c>
      <c r="F82" t="s">
        <v>2573</v>
      </c>
      <c r="G82" t="s">
        <v>2568</v>
      </c>
      <c r="H82" t="s">
        <v>2574</v>
      </c>
      <c r="I82" t="s">
        <v>2187</v>
      </c>
      <c r="J82" t="s">
        <v>2188</v>
      </c>
      <c r="K82" s="70" t="s">
        <v>1844</v>
      </c>
      <c r="L82" t="s">
        <v>2189</v>
      </c>
      <c r="M82" t="s">
        <v>2153</v>
      </c>
      <c r="N82" t="s">
        <v>2190</v>
      </c>
    </row>
    <row r="83" spans="1:14" x14ac:dyDescent="0.2">
      <c r="A83" t="s">
        <v>2180</v>
      </c>
      <c r="B83" t="s">
        <v>2575</v>
      </c>
      <c r="C83" t="s">
        <v>2576</v>
      </c>
      <c r="D83" t="s">
        <v>2577</v>
      </c>
      <c r="F83" t="s">
        <v>2573</v>
      </c>
      <c r="G83" t="s">
        <v>2568</v>
      </c>
      <c r="H83" t="s">
        <v>2578</v>
      </c>
      <c r="I83" t="s">
        <v>2187</v>
      </c>
      <c r="J83" t="s">
        <v>2188</v>
      </c>
      <c r="K83" s="70" t="s">
        <v>1844</v>
      </c>
      <c r="L83" t="s">
        <v>2189</v>
      </c>
      <c r="M83" t="s">
        <v>2208</v>
      </c>
      <c r="N83" t="s">
        <v>2190</v>
      </c>
    </row>
    <row r="84" spans="1:14" x14ac:dyDescent="0.2">
      <c r="A84" t="s">
        <v>2180</v>
      </c>
      <c r="B84" t="s">
        <v>2357</v>
      </c>
      <c r="C84" t="s">
        <v>2579</v>
      </c>
      <c r="D84" t="s">
        <v>2580</v>
      </c>
      <c r="F84" t="s">
        <v>2573</v>
      </c>
      <c r="G84" t="s">
        <v>2568</v>
      </c>
      <c r="H84" t="s">
        <v>2581</v>
      </c>
      <c r="I84" t="s">
        <v>2187</v>
      </c>
      <c r="J84" t="s">
        <v>2188</v>
      </c>
      <c r="K84" s="70" t="s">
        <v>1844</v>
      </c>
      <c r="L84" t="s">
        <v>2189</v>
      </c>
      <c r="M84" t="s">
        <v>2319</v>
      </c>
      <c r="N84" t="s">
        <v>2190</v>
      </c>
    </row>
    <row r="85" spans="1:14" x14ac:dyDescent="0.2">
      <c r="A85" t="s">
        <v>2180</v>
      </c>
      <c r="B85" t="s">
        <v>2582</v>
      </c>
      <c r="C85" t="s">
        <v>2583</v>
      </c>
      <c r="D85" t="s">
        <v>2584</v>
      </c>
      <c r="F85" t="s">
        <v>2573</v>
      </c>
      <c r="G85" t="s">
        <v>2568</v>
      </c>
      <c r="H85" t="s">
        <v>2585</v>
      </c>
      <c r="I85" t="s">
        <v>2187</v>
      </c>
      <c r="J85" t="s">
        <v>2188</v>
      </c>
      <c r="K85" s="70" t="s">
        <v>1844</v>
      </c>
      <c r="L85" t="s">
        <v>2189</v>
      </c>
      <c r="M85" t="s">
        <v>2208</v>
      </c>
      <c r="N85" t="s">
        <v>2190</v>
      </c>
    </row>
    <row r="86" spans="1:14" x14ac:dyDescent="0.2">
      <c r="A86" t="s">
        <v>2180</v>
      </c>
      <c r="B86" t="s">
        <v>2586</v>
      </c>
      <c r="C86" t="s">
        <v>2587</v>
      </c>
      <c r="D86" t="s">
        <v>2588</v>
      </c>
      <c r="F86" t="s">
        <v>2589</v>
      </c>
      <c r="G86" t="s">
        <v>2568</v>
      </c>
      <c r="H86" t="s">
        <v>2590</v>
      </c>
      <c r="I86" t="s">
        <v>2187</v>
      </c>
      <c r="J86" t="s">
        <v>2188</v>
      </c>
      <c r="K86" s="70" t="s">
        <v>1844</v>
      </c>
      <c r="L86" t="s">
        <v>2189</v>
      </c>
      <c r="M86" t="s">
        <v>2208</v>
      </c>
      <c r="N86" t="s">
        <v>2190</v>
      </c>
    </row>
    <row r="87" spans="1:14" x14ac:dyDescent="0.2">
      <c r="A87" t="s">
        <v>2180</v>
      </c>
      <c r="B87" t="s">
        <v>2591</v>
      </c>
      <c r="C87" t="s">
        <v>2592</v>
      </c>
      <c r="D87" t="s">
        <v>2593</v>
      </c>
      <c r="F87" t="s">
        <v>2594</v>
      </c>
      <c r="G87" t="s">
        <v>2568</v>
      </c>
      <c r="H87" t="s">
        <v>2595</v>
      </c>
      <c r="I87" t="s">
        <v>2187</v>
      </c>
      <c r="J87" t="s">
        <v>2188</v>
      </c>
      <c r="K87" s="70" t="s">
        <v>1844</v>
      </c>
      <c r="L87" t="s">
        <v>2189</v>
      </c>
      <c r="M87" t="s">
        <v>2208</v>
      </c>
      <c r="N87" t="s">
        <v>2190</v>
      </c>
    </row>
    <row r="88" spans="1:14" x14ac:dyDescent="0.2">
      <c r="A88" t="s">
        <v>2180</v>
      </c>
      <c r="B88" t="s">
        <v>2596</v>
      </c>
      <c r="C88" t="s">
        <v>2597</v>
      </c>
      <c r="D88" t="s">
        <v>2598</v>
      </c>
      <c r="F88" t="s">
        <v>2599</v>
      </c>
      <c r="G88" t="s">
        <v>2568</v>
      </c>
      <c r="H88" t="s">
        <v>2600</v>
      </c>
      <c r="I88" t="s">
        <v>2187</v>
      </c>
      <c r="J88" t="s">
        <v>2188</v>
      </c>
      <c r="K88" s="70" t="s">
        <v>1844</v>
      </c>
      <c r="L88" t="s">
        <v>2189</v>
      </c>
      <c r="M88" t="s">
        <v>2208</v>
      </c>
      <c r="N88" t="s">
        <v>2190</v>
      </c>
    </row>
    <row r="89" spans="1:14" x14ac:dyDescent="0.2">
      <c r="A89" t="s">
        <v>2180</v>
      </c>
      <c r="B89" t="s">
        <v>2601</v>
      </c>
      <c r="C89" t="s">
        <v>2602</v>
      </c>
      <c r="D89" t="s">
        <v>2603</v>
      </c>
      <c r="F89" t="s">
        <v>2604</v>
      </c>
      <c r="G89" t="s">
        <v>2568</v>
      </c>
      <c r="H89" t="s">
        <v>2605</v>
      </c>
      <c r="I89" t="s">
        <v>2187</v>
      </c>
      <c r="J89" t="s">
        <v>2188</v>
      </c>
      <c r="K89" s="70" t="s">
        <v>1844</v>
      </c>
      <c r="L89" t="s">
        <v>2189</v>
      </c>
      <c r="M89" t="s">
        <v>2153</v>
      </c>
      <c r="N89" t="s">
        <v>2190</v>
      </c>
    </row>
    <row r="90" spans="1:14" x14ac:dyDescent="0.2">
      <c r="A90" t="s">
        <v>2180</v>
      </c>
      <c r="B90" t="s">
        <v>2606</v>
      </c>
      <c r="C90" t="s">
        <v>2607</v>
      </c>
      <c r="D90" t="s">
        <v>2608</v>
      </c>
      <c r="F90" t="s">
        <v>2609</v>
      </c>
      <c r="G90" t="s">
        <v>2568</v>
      </c>
      <c r="H90" t="s">
        <v>2610</v>
      </c>
      <c r="I90" t="s">
        <v>2187</v>
      </c>
      <c r="J90" t="s">
        <v>2188</v>
      </c>
      <c r="K90" s="70" t="s">
        <v>1844</v>
      </c>
      <c r="L90" t="s">
        <v>2189</v>
      </c>
      <c r="M90" t="s">
        <v>2208</v>
      </c>
      <c r="N90" t="s">
        <v>2190</v>
      </c>
    </row>
    <row r="91" spans="1:14" x14ac:dyDescent="0.2">
      <c r="A91" t="s">
        <v>2180</v>
      </c>
      <c r="B91" t="s">
        <v>2611</v>
      </c>
      <c r="C91" t="s">
        <v>2612</v>
      </c>
      <c r="D91" t="s">
        <v>2613</v>
      </c>
      <c r="F91" t="s">
        <v>2614</v>
      </c>
      <c r="G91" t="s">
        <v>2568</v>
      </c>
      <c r="H91" t="s">
        <v>2615</v>
      </c>
      <c r="I91" t="s">
        <v>2187</v>
      </c>
      <c r="J91" t="s">
        <v>2188</v>
      </c>
      <c r="K91" s="70" t="s">
        <v>1844</v>
      </c>
      <c r="L91" t="s">
        <v>2189</v>
      </c>
      <c r="M91" t="s">
        <v>2208</v>
      </c>
      <c r="N91" t="s">
        <v>2190</v>
      </c>
    </row>
    <row r="92" spans="1:14" x14ac:dyDescent="0.2">
      <c r="A92" t="s">
        <v>2180</v>
      </c>
      <c r="B92" t="s">
        <v>2616</v>
      </c>
      <c r="C92" t="s">
        <v>2617</v>
      </c>
      <c r="D92" t="s">
        <v>2618</v>
      </c>
      <c r="F92" t="s">
        <v>2619</v>
      </c>
      <c r="G92" t="s">
        <v>2568</v>
      </c>
      <c r="H92" t="s">
        <v>2620</v>
      </c>
      <c r="I92" t="s">
        <v>2187</v>
      </c>
      <c r="J92" t="s">
        <v>2188</v>
      </c>
      <c r="K92" s="70" t="s">
        <v>1844</v>
      </c>
      <c r="L92" t="s">
        <v>2189</v>
      </c>
      <c r="M92" t="s">
        <v>2208</v>
      </c>
      <c r="N92" t="s">
        <v>2190</v>
      </c>
    </row>
    <row r="93" spans="1:14" x14ac:dyDescent="0.2">
      <c r="A93" t="s">
        <v>2180</v>
      </c>
      <c r="B93" t="s">
        <v>2621</v>
      </c>
      <c r="C93" t="s">
        <v>2622</v>
      </c>
      <c r="D93" t="s">
        <v>2623</v>
      </c>
      <c r="F93" t="s">
        <v>2624</v>
      </c>
      <c r="G93" t="s">
        <v>2568</v>
      </c>
      <c r="H93" t="s">
        <v>2625</v>
      </c>
      <c r="I93" t="s">
        <v>2187</v>
      </c>
      <c r="J93" t="s">
        <v>2188</v>
      </c>
      <c r="K93" s="70" t="s">
        <v>1844</v>
      </c>
      <c r="L93" t="s">
        <v>2189</v>
      </c>
      <c r="M93" t="s">
        <v>2153</v>
      </c>
      <c r="N93" t="s">
        <v>2190</v>
      </c>
    </row>
    <row r="94" spans="1:14" x14ac:dyDescent="0.2">
      <c r="A94" t="s">
        <v>2180</v>
      </c>
      <c r="B94" t="s">
        <v>2284</v>
      </c>
      <c r="C94" t="s">
        <v>2349</v>
      </c>
      <c r="D94" t="s">
        <v>2626</v>
      </c>
      <c r="F94" t="s">
        <v>2627</v>
      </c>
      <c r="G94" t="s">
        <v>2568</v>
      </c>
      <c r="H94" t="s">
        <v>2628</v>
      </c>
      <c r="I94" t="s">
        <v>2187</v>
      </c>
      <c r="J94" t="s">
        <v>2188</v>
      </c>
      <c r="K94" s="70" t="s">
        <v>1844</v>
      </c>
      <c r="L94" t="s">
        <v>2189</v>
      </c>
      <c r="M94" t="s">
        <v>2153</v>
      </c>
      <c r="N94" t="s">
        <v>2190</v>
      </c>
    </row>
    <row r="95" spans="1:14" x14ac:dyDescent="0.2">
      <c r="A95" t="s">
        <v>2180</v>
      </c>
      <c r="B95" t="s">
        <v>2629</v>
      </c>
      <c r="C95" t="s">
        <v>2630</v>
      </c>
      <c r="D95" t="s">
        <v>2631</v>
      </c>
      <c r="F95" t="s">
        <v>2632</v>
      </c>
      <c r="G95" t="s">
        <v>2568</v>
      </c>
      <c r="H95" t="s">
        <v>2633</v>
      </c>
      <c r="I95" t="s">
        <v>2187</v>
      </c>
      <c r="J95" t="s">
        <v>2188</v>
      </c>
      <c r="K95" s="70" t="s">
        <v>1844</v>
      </c>
      <c r="L95" t="s">
        <v>2189</v>
      </c>
      <c r="M95" t="s">
        <v>2319</v>
      </c>
      <c r="N95" t="s">
        <v>2190</v>
      </c>
    </row>
    <row r="96" spans="1:14" x14ac:dyDescent="0.2">
      <c r="A96" t="s">
        <v>2180</v>
      </c>
      <c r="B96" t="s">
        <v>2634</v>
      </c>
      <c r="C96" t="s">
        <v>2635</v>
      </c>
      <c r="D96" t="s">
        <v>2636</v>
      </c>
      <c r="F96" t="s">
        <v>2632</v>
      </c>
      <c r="G96" t="s">
        <v>2568</v>
      </c>
      <c r="H96" t="s">
        <v>2637</v>
      </c>
      <c r="I96" t="s">
        <v>2187</v>
      </c>
      <c r="J96" t="s">
        <v>2188</v>
      </c>
      <c r="K96" s="70" t="s">
        <v>1844</v>
      </c>
      <c r="L96" t="s">
        <v>2189</v>
      </c>
      <c r="M96" t="s">
        <v>2319</v>
      </c>
      <c r="N96" t="s">
        <v>2190</v>
      </c>
    </row>
    <row r="97" spans="1:14" x14ac:dyDescent="0.2">
      <c r="A97" t="s">
        <v>2180</v>
      </c>
      <c r="B97" t="s">
        <v>2638</v>
      </c>
      <c r="C97" t="s">
        <v>2639</v>
      </c>
      <c r="D97" t="s">
        <v>2640</v>
      </c>
      <c r="F97" t="s">
        <v>2632</v>
      </c>
      <c r="G97" t="s">
        <v>2568</v>
      </c>
      <c r="H97" t="s">
        <v>2641</v>
      </c>
      <c r="I97" t="s">
        <v>2187</v>
      </c>
      <c r="J97" t="s">
        <v>2188</v>
      </c>
      <c r="K97" s="70" t="s">
        <v>1844</v>
      </c>
      <c r="L97" t="s">
        <v>2189</v>
      </c>
      <c r="M97" t="s">
        <v>2153</v>
      </c>
      <c r="N97" t="s">
        <v>2190</v>
      </c>
    </row>
    <row r="98" spans="1:14" x14ac:dyDescent="0.2">
      <c r="A98" t="s">
        <v>2180</v>
      </c>
      <c r="B98" t="s">
        <v>2642</v>
      </c>
      <c r="C98" t="s">
        <v>2643</v>
      </c>
      <c r="D98" t="s">
        <v>2644</v>
      </c>
      <c r="F98" t="s">
        <v>2632</v>
      </c>
      <c r="G98" t="s">
        <v>2568</v>
      </c>
      <c r="H98" t="s">
        <v>2645</v>
      </c>
      <c r="I98" t="s">
        <v>2187</v>
      </c>
      <c r="J98" t="s">
        <v>2188</v>
      </c>
      <c r="K98" s="70" t="s">
        <v>1844</v>
      </c>
      <c r="L98" t="s">
        <v>2189</v>
      </c>
      <c r="M98" t="s">
        <v>2153</v>
      </c>
      <c r="N98" t="s">
        <v>2190</v>
      </c>
    </row>
    <row r="99" spans="1:14" x14ac:dyDescent="0.2">
      <c r="A99" t="s">
        <v>2180</v>
      </c>
      <c r="B99" t="s">
        <v>2279</v>
      </c>
      <c r="C99" t="s">
        <v>2646</v>
      </c>
      <c r="D99" t="s">
        <v>2647</v>
      </c>
      <c r="F99" t="s">
        <v>2648</v>
      </c>
      <c r="G99" t="s">
        <v>2568</v>
      </c>
      <c r="H99" t="s">
        <v>2649</v>
      </c>
      <c r="I99" t="s">
        <v>2187</v>
      </c>
      <c r="J99" t="s">
        <v>2188</v>
      </c>
      <c r="K99" s="70" t="s">
        <v>1844</v>
      </c>
      <c r="L99" t="s">
        <v>2189</v>
      </c>
      <c r="M99" t="s">
        <v>2153</v>
      </c>
      <c r="N99" t="s">
        <v>2190</v>
      </c>
    </row>
    <row r="100" spans="1:14" x14ac:dyDescent="0.2">
      <c r="A100" t="s">
        <v>2180</v>
      </c>
      <c r="B100" t="s">
        <v>2650</v>
      </c>
      <c r="C100" t="s">
        <v>2651</v>
      </c>
      <c r="D100" t="s">
        <v>2652</v>
      </c>
      <c r="F100" t="s">
        <v>2624</v>
      </c>
      <c r="G100" t="s">
        <v>2568</v>
      </c>
      <c r="H100" t="s">
        <v>2653</v>
      </c>
      <c r="I100" t="s">
        <v>2187</v>
      </c>
      <c r="J100" t="s">
        <v>2188</v>
      </c>
      <c r="K100" s="70" t="s">
        <v>1844</v>
      </c>
      <c r="L100" t="s">
        <v>2189</v>
      </c>
      <c r="M100" t="s">
        <v>2153</v>
      </c>
      <c r="N100" t="s">
        <v>2190</v>
      </c>
    </row>
    <row r="101" spans="1:14" x14ac:dyDescent="0.2">
      <c r="A101" t="s">
        <v>2180</v>
      </c>
      <c r="B101" t="s">
        <v>2654</v>
      </c>
      <c r="C101" t="s">
        <v>2655</v>
      </c>
      <c r="D101" t="s">
        <v>2656</v>
      </c>
      <c r="E101" t="s">
        <v>2657</v>
      </c>
      <c r="F101" t="s">
        <v>2658</v>
      </c>
      <c r="G101" t="s">
        <v>2568</v>
      </c>
      <c r="H101" t="s">
        <v>2659</v>
      </c>
      <c r="I101" t="s">
        <v>2187</v>
      </c>
      <c r="J101" t="s">
        <v>2188</v>
      </c>
      <c r="K101" s="70" t="s">
        <v>1844</v>
      </c>
      <c r="L101" t="s">
        <v>2189</v>
      </c>
      <c r="M101" t="s">
        <v>2153</v>
      </c>
      <c r="N101" t="s">
        <v>2190</v>
      </c>
    </row>
    <row r="102" spans="1:14" x14ac:dyDescent="0.2">
      <c r="A102" t="s">
        <v>2180</v>
      </c>
      <c r="B102" t="s">
        <v>2660</v>
      </c>
      <c r="C102" t="s">
        <v>2661</v>
      </c>
      <c r="D102" t="s">
        <v>2662</v>
      </c>
      <c r="F102" t="s">
        <v>2663</v>
      </c>
      <c r="G102" t="s">
        <v>2568</v>
      </c>
      <c r="H102" t="s">
        <v>2664</v>
      </c>
      <c r="I102" t="s">
        <v>2187</v>
      </c>
      <c r="J102" t="s">
        <v>2188</v>
      </c>
      <c r="K102" s="70" t="s">
        <v>1844</v>
      </c>
      <c r="L102" t="s">
        <v>2189</v>
      </c>
      <c r="M102" t="s">
        <v>2153</v>
      </c>
      <c r="N102" t="s">
        <v>2190</v>
      </c>
    </row>
    <row r="103" spans="1:14" x14ac:dyDescent="0.2">
      <c r="A103" t="s">
        <v>2180</v>
      </c>
      <c r="B103" t="s">
        <v>2362</v>
      </c>
      <c r="C103" t="s">
        <v>2665</v>
      </c>
      <c r="D103" t="s">
        <v>2666</v>
      </c>
      <c r="F103" t="s">
        <v>2667</v>
      </c>
      <c r="G103" t="s">
        <v>2568</v>
      </c>
      <c r="H103" t="s">
        <v>2668</v>
      </c>
      <c r="I103" t="s">
        <v>2187</v>
      </c>
      <c r="J103" t="s">
        <v>2188</v>
      </c>
      <c r="K103" s="70" t="s">
        <v>1844</v>
      </c>
      <c r="L103" t="s">
        <v>2189</v>
      </c>
      <c r="M103" t="s">
        <v>2208</v>
      </c>
      <c r="N103" t="s">
        <v>2190</v>
      </c>
    </row>
    <row r="104" spans="1:14" x14ac:dyDescent="0.2">
      <c r="A104" t="s">
        <v>2180</v>
      </c>
      <c r="B104" t="s">
        <v>2669</v>
      </c>
      <c r="C104" t="s">
        <v>2670</v>
      </c>
      <c r="D104" t="s">
        <v>2671</v>
      </c>
      <c r="F104" t="s">
        <v>2667</v>
      </c>
      <c r="G104" t="s">
        <v>2568</v>
      </c>
      <c r="H104" t="s">
        <v>2672</v>
      </c>
      <c r="I104" t="s">
        <v>2187</v>
      </c>
      <c r="J104" t="s">
        <v>2188</v>
      </c>
      <c r="K104" s="70" t="s">
        <v>1844</v>
      </c>
      <c r="L104" t="s">
        <v>2189</v>
      </c>
      <c r="M104" t="s">
        <v>2153</v>
      </c>
      <c r="N104" t="s">
        <v>2190</v>
      </c>
    </row>
    <row r="105" spans="1:14" x14ac:dyDescent="0.2">
      <c r="A105" t="s">
        <v>2180</v>
      </c>
      <c r="B105" t="s">
        <v>2673</v>
      </c>
      <c r="C105" t="s">
        <v>2674</v>
      </c>
      <c r="D105" t="s">
        <v>2675</v>
      </c>
      <c r="F105" t="s">
        <v>2667</v>
      </c>
      <c r="G105" t="s">
        <v>2568</v>
      </c>
      <c r="H105" t="s">
        <v>2676</v>
      </c>
      <c r="I105" t="s">
        <v>2187</v>
      </c>
      <c r="J105" t="s">
        <v>2188</v>
      </c>
      <c r="K105" s="70" t="s">
        <v>1844</v>
      </c>
      <c r="L105" t="s">
        <v>2189</v>
      </c>
      <c r="M105" t="s">
        <v>2208</v>
      </c>
      <c r="N105" t="s">
        <v>2190</v>
      </c>
    </row>
    <row r="106" spans="1:14" x14ac:dyDescent="0.2">
      <c r="A106" t="s">
        <v>2180</v>
      </c>
      <c r="B106" t="s">
        <v>2677</v>
      </c>
      <c r="C106" t="s">
        <v>2678</v>
      </c>
      <c r="D106" t="s">
        <v>2679</v>
      </c>
      <c r="F106" t="s">
        <v>2680</v>
      </c>
      <c r="G106" t="s">
        <v>2568</v>
      </c>
      <c r="H106" t="s">
        <v>2681</v>
      </c>
      <c r="I106" t="s">
        <v>2187</v>
      </c>
      <c r="J106" t="s">
        <v>2188</v>
      </c>
      <c r="K106" s="70" t="s">
        <v>1844</v>
      </c>
      <c r="L106" t="s">
        <v>2189</v>
      </c>
      <c r="M106" t="s">
        <v>2319</v>
      </c>
      <c r="N106" t="s">
        <v>2190</v>
      </c>
    </row>
    <row r="107" spans="1:14" x14ac:dyDescent="0.2">
      <c r="A107" t="s">
        <v>2180</v>
      </c>
      <c r="B107" t="s">
        <v>2682</v>
      </c>
      <c r="C107" t="s">
        <v>2683</v>
      </c>
      <c r="D107" t="s">
        <v>2684</v>
      </c>
      <c r="E107" t="s">
        <v>2685</v>
      </c>
      <c r="F107" t="s">
        <v>2686</v>
      </c>
      <c r="G107" t="s">
        <v>2568</v>
      </c>
      <c r="H107" t="s">
        <v>2687</v>
      </c>
      <c r="I107" t="s">
        <v>2187</v>
      </c>
      <c r="J107" t="s">
        <v>2188</v>
      </c>
      <c r="K107" s="70" t="s">
        <v>1844</v>
      </c>
      <c r="L107" t="s">
        <v>2189</v>
      </c>
      <c r="M107" t="s">
        <v>2208</v>
      </c>
      <c r="N107" t="s">
        <v>2190</v>
      </c>
    </row>
    <row r="108" spans="1:14" x14ac:dyDescent="0.2">
      <c r="A108" t="s">
        <v>2180</v>
      </c>
      <c r="B108" t="s">
        <v>2575</v>
      </c>
      <c r="C108" t="s">
        <v>2688</v>
      </c>
      <c r="D108" t="s">
        <v>2689</v>
      </c>
      <c r="F108" t="s">
        <v>2690</v>
      </c>
      <c r="G108" t="s">
        <v>2568</v>
      </c>
      <c r="H108" t="s">
        <v>2691</v>
      </c>
      <c r="I108" t="s">
        <v>2187</v>
      </c>
      <c r="J108" t="s">
        <v>2188</v>
      </c>
      <c r="K108" s="70" t="s">
        <v>1844</v>
      </c>
      <c r="L108" t="s">
        <v>2189</v>
      </c>
      <c r="M108" t="s">
        <v>2208</v>
      </c>
      <c r="N108" t="s">
        <v>2190</v>
      </c>
    </row>
    <row r="109" spans="1:14" x14ac:dyDescent="0.2">
      <c r="A109" t="s">
        <v>2180</v>
      </c>
      <c r="B109" t="s">
        <v>2509</v>
      </c>
      <c r="C109" t="s">
        <v>2692</v>
      </c>
      <c r="D109" t="s">
        <v>2693</v>
      </c>
      <c r="F109" t="s">
        <v>2690</v>
      </c>
      <c r="G109" t="s">
        <v>2568</v>
      </c>
      <c r="H109" t="s">
        <v>2694</v>
      </c>
      <c r="I109" t="s">
        <v>2187</v>
      </c>
      <c r="J109" t="s">
        <v>2188</v>
      </c>
      <c r="K109" s="70" t="s">
        <v>1844</v>
      </c>
      <c r="L109" t="s">
        <v>2189</v>
      </c>
      <c r="M109" t="s">
        <v>2153</v>
      </c>
      <c r="N109" t="s">
        <v>2190</v>
      </c>
    </row>
    <row r="110" spans="1:14" x14ac:dyDescent="0.2">
      <c r="A110" t="s">
        <v>2180</v>
      </c>
      <c r="B110" t="s">
        <v>2695</v>
      </c>
      <c r="C110" t="s">
        <v>2696</v>
      </c>
      <c r="D110" t="s">
        <v>2697</v>
      </c>
      <c r="F110" t="s">
        <v>2698</v>
      </c>
      <c r="G110" t="s">
        <v>2568</v>
      </c>
      <c r="H110" t="s">
        <v>2699</v>
      </c>
      <c r="I110" t="s">
        <v>2187</v>
      </c>
      <c r="J110" t="s">
        <v>2188</v>
      </c>
      <c r="K110" s="70" t="s">
        <v>1844</v>
      </c>
      <c r="L110" t="s">
        <v>2189</v>
      </c>
      <c r="M110" t="s">
        <v>2208</v>
      </c>
      <c r="N110" t="s">
        <v>2190</v>
      </c>
    </row>
    <row r="111" spans="1:14" x14ac:dyDescent="0.2">
      <c r="A111" t="s">
        <v>2180</v>
      </c>
      <c r="B111" t="s">
        <v>2469</v>
      </c>
      <c r="C111" t="s">
        <v>2700</v>
      </c>
      <c r="D111" t="s">
        <v>2701</v>
      </c>
      <c r="F111" t="s">
        <v>2702</v>
      </c>
      <c r="G111" t="s">
        <v>2568</v>
      </c>
      <c r="H111" t="s">
        <v>2703</v>
      </c>
      <c r="I111" t="s">
        <v>2187</v>
      </c>
      <c r="J111" t="s">
        <v>2188</v>
      </c>
      <c r="K111" s="70" t="s">
        <v>1844</v>
      </c>
      <c r="L111" t="s">
        <v>2189</v>
      </c>
      <c r="M111" t="s">
        <v>2208</v>
      </c>
      <c r="N111" t="s">
        <v>2190</v>
      </c>
    </row>
    <row r="112" spans="1:14" x14ac:dyDescent="0.2">
      <c r="A112" t="s">
        <v>2180</v>
      </c>
      <c r="B112" t="s">
        <v>2469</v>
      </c>
      <c r="C112" t="s">
        <v>2704</v>
      </c>
      <c r="D112" t="s">
        <v>2705</v>
      </c>
      <c r="F112" t="s">
        <v>2706</v>
      </c>
      <c r="G112" t="s">
        <v>2568</v>
      </c>
      <c r="H112" t="s">
        <v>2707</v>
      </c>
      <c r="I112" t="s">
        <v>2187</v>
      </c>
      <c r="J112" t="s">
        <v>2188</v>
      </c>
      <c r="K112" s="70" t="s">
        <v>1844</v>
      </c>
      <c r="L112" t="s">
        <v>2189</v>
      </c>
      <c r="M112" t="s">
        <v>2208</v>
      </c>
      <c r="N112" t="s">
        <v>2190</v>
      </c>
    </row>
    <row r="113" spans="1:14" x14ac:dyDescent="0.2">
      <c r="A113" t="s">
        <v>2180</v>
      </c>
      <c r="B113" t="s">
        <v>2430</v>
      </c>
      <c r="C113" t="s">
        <v>2708</v>
      </c>
      <c r="D113" t="s">
        <v>2709</v>
      </c>
      <c r="F113" t="s">
        <v>2710</v>
      </c>
      <c r="G113" t="s">
        <v>2568</v>
      </c>
      <c r="H113" t="s">
        <v>2711</v>
      </c>
      <c r="I113" t="s">
        <v>2187</v>
      </c>
      <c r="J113" t="s">
        <v>2188</v>
      </c>
      <c r="K113" s="70" t="s">
        <v>1844</v>
      </c>
      <c r="L113" t="s">
        <v>2189</v>
      </c>
      <c r="M113" t="s">
        <v>2153</v>
      </c>
      <c r="N113" t="s">
        <v>2190</v>
      </c>
    </row>
    <row r="114" spans="1:14" x14ac:dyDescent="0.2">
      <c r="A114" t="s">
        <v>2180</v>
      </c>
      <c r="B114" t="s">
        <v>2712</v>
      </c>
      <c r="C114" t="s">
        <v>2713</v>
      </c>
      <c r="D114" t="s">
        <v>2714</v>
      </c>
      <c r="F114" t="s">
        <v>2715</v>
      </c>
      <c r="G114" t="s">
        <v>2568</v>
      </c>
      <c r="H114" t="s">
        <v>2716</v>
      </c>
      <c r="I114" t="s">
        <v>2187</v>
      </c>
      <c r="J114" t="s">
        <v>2188</v>
      </c>
      <c r="K114" s="70" t="s">
        <v>1844</v>
      </c>
      <c r="L114" t="s">
        <v>2189</v>
      </c>
      <c r="M114" t="s">
        <v>2153</v>
      </c>
      <c r="N114" t="s">
        <v>2190</v>
      </c>
    </row>
    <row r="115" spans="1:14" x14ac:dyDescent="0.2">
      <c r="A115" t="s">
        <v>2180</v>
      </c>
      <c r="B115" t="s">
        <v>2717</v>
      </c>
      <c r="C115" t="s">
        <v>2718</v>
      </c>
      <c r="D115" t="s">
        <v>2719</v>
      </c>
      <c r="F115" t="s">
        <v>2715</v>
      </c>
      <c r="G115" t="s">
        <v>2568</v>
      </c>
      <c r="H115" t="s">
        <v>2720</v>
      </c>
      <c r="I115" t="s">
        <v>2187</v>
      </c>
      <c r="J115" t="s">
        <v>2188</v>
      </c>
      <c r="K115" s="70" t="s">
        <v>1844</v>
      </c>
      <c r="L115" t="s">
        <v>2189</v>
      </c>
      <c r="M115" t="s">
        <v>2208</v>
      </c>
      <c r="N115" t="s">
        <v>2190</v>
      </c>
    </row>
    <row r="116" spans="1:14" x14ac:dyDescent="0.2">
      <c r="A116" t="s">
        <v>2180</v>
      </c>
      <c r="B116" t="s">
        <v>2436</v>
      </c>
      <c r="C116" t="s">
        <v>2721</v>
      </c>
      <c r="D116" t="s">
        <v>2722</v>
      </c>
      <c r="F116" t="s">
        <v>2723</v>
      </c>
      <c r="G116" t="s">
        <v>2568</v>
      </c>
      <c r="H116" t="s">
        <v>2724</v>
      </c>
      <c r="I116" t="s">
        <v>2187</v>
      </c>
      <c r="J116" t="s">
        <v>2188</v>
      </c>
      <c r="K116" s="70" t="s">
        <v>1844</v>
      </c>
      <c r="L116" t="s">
        <v>2189</v>
      </c>
      <c r="M116" t="s">
        <v>2208</v>
      </c>
      <c r="N116" t="s">
        <v>2190</v>
      </c>
    </row>
    <row r="117" spans="1:14" x14ac:dyDescent="0.2">
      <c r="A117" t="s">
        <v>2180</v>
      </c>
      <c r="B117" t="s">
        <v>2575</v>
      </c>
      <c r="C117" t="s">
        <v>2725</v>
      </c>
      <c r="D117" t="s">
        <v>2726</v>
      </c>
      <c r="F117" t="s">
        <v>2727</v>
      </c>
      <c r="G117" t="s">
        <v>2568</v>
      </c>
      <c r="H117" t="s">
        <v>2728</v>
      </c>
      <c r="I117" t="s">
        <v>2187</v>
      </c>
      <c r="J117" t="s">
        <v>2188</v>
      </c>
      <c r="K117" s="70" t="s">
        <v>1844</v>
      </c>
      <c r="L117" t="s">
        <v>2189</v>
      </c>
      <c r="M117" t="s">
        <v>2208</v>
      </c>
      <c r="N117" t="s">
        <v>2190</v>
      </c>
    </row>
    <row r="118" spans="1:14" x14ac:dyDescent="0.2">
      <c r="A118" t="s">
        <v>2180</v>
      </c>
      <c r="B118" t="s">
        <v>2729</v>
      </c>
      <c r="C118" t="s">
        <v>2730</v>
      </c>
      <c r="D118" t="s">
        <v>2731</v>
      </c>
      <c r="F118" t="s">
        <v>2727</v>
      </c>
      <c r="G118" t="s">
        <v>2568</v>
      </c>
      <c r="H118" t="s">
        <v>2732</v>
      </c>
      <c r="I118" t="s">
        <v>2187</v>
      </c>
      <c r="J118" t="s">
        <v>2188</v>
      </c>
      <c r="K118" s="70" t="s">
        <v>1844</v>
      </c>
      <c r="L118" t="s">
        <v>2189</v>
      </c>
      <c r="M118" t="s">
        <v>2208</v>
      </c>
      <c r="N118" t="s">
        <v>2190</v>
      </c>
    </row>
    <row r="119" spans="1:14" x14ac:dyDescent="0.2">
      <c r="A119" t="s">
        <v>2180</v>
      </c>
      <c r="B119" t="s">
        <v>2733</v>
      </c>
      <c r="C119" t="s">
        <v>2734</v>
      </c>
      <c r="D119" t="s">
        <v>2735</v>
      </c>
      <c r="F119" t="s">
        <v>2736</v>
      </c>
      <c r="G119" t="s">
        <v>2568</v>
      </c>
      <c r="H119" t="s">
        <v>2737</v>
      </c>
      <c r="I119" t="s">
        <v>2187</v>
      </c>
      <c r="J119" t="s">
        <v>2188</v>
      </c>
      <c r="K119" s="70" t="s">
        <v>1844</v>
      </c>
      <c r="L119" t="s">
        <v>2189</v>
      </c>
      <c r="M119" t="s">
        <v>2319</v>
      </c>
      <c r="N119" t="s">
        <v>2190</v>
      </c>
    </row>
    <row r="120" spans="1:14" x14ac:dyDescent="0.2">
      <c r="A120" t="s">
        <v>2180</v>
      </c>
      <c r="B120" t="s">
        <v>2558</v>
      </c>
      <c r="C120" t="s">
        <v>2738</v>
      </c>
      <c r="D120" t="s">
        <v>2739</v>
      </c>
      <c r="F120" t="s">
        <v>2740</v>
      </c>
      <c r="G120" t="s">
        <v>2568</v>
      </c>
      <c r="H120" t="s">
        <v>2741</v>
      </c>
      <c r="I120" t="s">
        <v>2187</v>
      </c>
      <c r="J120" t="s">
        <v>2188</v>
      </c>
      <c r="K120" s="70" t="s">
        <v>1844</v>
      </c>
      <c r="L120" t="s">
        <v>2189</v>
      </c>
      <c r="M120" t="s">
        <v>2153</v>
      </c>
      <c r="N120" t="s">
        <v>2190</v>
      </c>
    </row>
    <row r="121" spans="1:14" x14ac:dyDescent="0.2">
      <c r="A121" t="s">
        <v>2180</v>
      </c>
      <c r="B121" t="s">
        <v>2742</v>
      </c>
      <c r="C121" t="s">
        <v>2743</v>
      </c>
      <c r="D121" t="s">
        <v>2744</v>
      </c>
      <c r="F121" t="s">
        <v>2745</v>
      </c>
      <c r="G121" t="s">
        <v>2568</v>
      </c>
      <c r="H121" t="s">
        <v>2746</v>
      </c>
      <c r="I121" t="s">
        <v>2187</v>
      </c>
      <c r="J121" t="s">
        <v>2188</v>
      </c>
      <c r="K121" s="70" t="s">
        <v>1844</v>
      </c>
      <c r="L121" t="s">
        <v>2189</v>
      </c>
      <c r="M121" t="s">
        <v>2153</v>
      </c>
      <c r="N121" t="s">
        <v>2190</v>
      </c>
    </row>
    <row r="122" spans="1:14" x14ac:dyDescent="0.2">
      <c r="A122" t="s">
        <v>2180</v>
      </c>
      <c r="B122" t="s">
        <v>2747</v>
      </c>
      <c r="C122" t="s">
        <v>2748</v>
      </c>
      <c r="D122" t="s">
        <v>2749</v>
      </c>
      <c r="E122" t="s">
        <v>2750</v>
      </c>
      <c r="F122" t="s">
        <v>2745</v>
      </c>
      <c r="G122" t="s">
        <v>2568</v>
      </c>
      <c r="H122" t="s">
        <v>2751</v>
      </c>
      <c r="I122" t="s">
        <v>2187</v>
      </c>
      <c r="J122" t="s">
        <v>2188</v>
      </c>
      <c r="K122" s="70" t="s">
        <v>1844</v>
      </c>
      <c r="L122" t="s">
        <v>2189</v>
      </c>
      <c r="M122" t="s">
        <v>2319</v>
      </c>
      <c r="N122" t="s">
        <v>2190</v>
      </c>
    </row>
    <row r="123" spans="1:14" x14ac:dyDescent="0.2">
      <c r="A123" t="s">
        <v>2180</v>
      </c>
      <c r="B123" t="s">
        <v>2752</v>
      </c>
      <c r="C123" t="s">
        <v>2753</v>
      </c>
      <c r="D123" t="s">
        <v>2754</v>
      </c>
      <c r="F123" t="s">
        <v>2755</v>
      </c>
      <c r="G123" t="s">
        <v>2568</v>
      </c>
      <c r="H123" t="s">
        <v>2756</v>
      </c>
      <c r="I123" t="s">
        <v>2187</v>
      </c>
      <c r="J123" t="s">
        <v>2188</v>
      </c>
      <c r="K123" s="70" t="s">
        <v>1844</v>
      </c>
      <c r="L123" t="s">
        <v>2189</v>
      </c>
      <c r="M123" t="s">
        <v>2319</v>
      </c>
      <c r="N123" t="s">
        <v>2190</v>
      </c>
    </row>
    <row r="124" spans="1:14" x14ac:dyDescent="0.2">
      <c r="A124" t="s">
        <v>2180</v>
      </c>
      <c r="B124" t="s">
        <v>2757</v>
      </c>
      <c r="C124" t="s">
        <v>2758</v>
      </c>
      <c r="D124" t="s">
        <v>2759</v>
      </c>
      <c r="F124" t="s">
        <v>2760</v>
      </c>
      <c r="G124" t="s">
        <v>2568</v>
      </c>
      <c r="H124" t="s">
        <v>2761</v>
      </c>
      <c r="I124" t="s">
        <v>2187</v>
      </c>
      <c r="J124" t="s">
        <v>2188</v>
      </c>
      <c r="K124" s="70" t="s">
        <v>1844</v>
      </c>
      <c r="L124" t="s">
        <v>2189</v>
      </c>
      <c r="M124" t="s">
        <v>2208</v>
      </c>
      <c r="N124" t="s">
        <v>2190</v>
      </c>
    </row>
    <row r="125" spans="1:14" x14ac:dyDescent="0.2">
      <c r="A125" t="s">
        <v>2180</v>
      </c>
      <c r="B125" t="s">
        <v>2586</v>
      </c>
      <c r="C125" t="s">
        <v>2762</v>
      </c>
      <c r="D125" t="s">
        <v>2763</v>
      </c>
      <c r="F125" t="s">
        <v>2764</v>
      </c>
      <c r="G125" t="s">
        <v>2568</v>
      </c>
      <c r="H125" t="s">
        <v>2765</v>
      </c>
      <c r="I125" t="s">
        <v>2187</v>
      </c>
      <c r="J125" t="s">
        <v>2188</v>
      </c>
      <c r="K125" s="70" t="s">
        <v>1844</v>
      </c>
      <c r="L125" t="s">
        <v>2189</v>
      </c>
      <c r="M125" t="s">
        <v>2208</v>
      </c>
      <c r="N125" t="s">
        <v>2190</v>
      </c>
    </row>
    <row r="126" spans="1:14" x14ac:dyDescent="0.2">
      <c r="A126" t="s">
        <v>2180</v>
      </c>
      <c r="B126" t="s">
        <v>2766</v>
      </c>
      <c r="C126" t="s">
        <v>2328</v>
      </c>
      <c r="D126" t="s">
        <v>2767</v>
      </c>
      <c r="F126" t="s">
        <v>2768</v>
      </c>
      <c r="G126" t="s">
        <v>2568</v>
      </c>
      <c r="H126" t="s">
        <v>2769</v>
      </c>
      <c r="I126" t="s">
        <v>2187</v>
      </c>
      <c r="J126" t="s">
        <v>2188</v>
      </c>
      <c r="K126" s="70" t="s">
        <v>1844</v>
      </c>
      <c r="L126" t="s">
        <v>2189</v>
      </c>
      <c r="M126" t="s">
        <v>2208</v>
      </c>
      <c r="N126" t="s">
        <v>2190</v>
      </c>
    </row>
    <row r="127" spans="1:14" x14ac:dyDescent="0.2">
      <c r="A127" t="s">
        <v>2180</v>
      </c>
      <c r="B127" t="s">
        <v>2770</v>
      </c>
      <c r="C127" t="s">
        <v>2771</v>
      </c>
      <c r="D127" t="s">
        <v>2772</v>
      </c>
      <c r="F127" t="s">
        <v>2768</v>
      </c>
      <c r="G127" t="s">
        <v>2568</v>
      </c>
      <c r="H127" t="s">
        <v>2773</v>
      </c>
      <c r="I127" t="s">
        <v>2187</v>
      </c>
      <c r="J127" t="s">
        <v>2188</v>
      </c>
      <c r="K127" s="70" t="s">
        <v>1844</v>
      </c>
      <c r="L127" t="s">
        <v>2189</v>
      </c>
      <c r="M127" t="s">
        <v>2208</v>
      </c>
      <c r="N127" t="s">
        <v>2190</v>
      </c>
    </row>
    <row r="128" spans="1:14" x14ac:dyDescent="0.2">
      <c r="A128" t="s">
        <v>2180</v>
      </c>
      <c r="B128" t="s">
        <v>2774</v>
      </c>
      <c r="C128" t="s">
        <v>2775</v>
      </c>
      <c r="D128" t="s">
        <v>2776</v>
      </c>
      <c r="F128" t="s">
        <v>2777</v>
      </c>
      <c r="G128" t="s">
        <v>2568</v>
      </c>
      <c r="H128" t="s">
        <v>2778</v>
      </c>
      <c r="I128" t="s">
        <v>2187</v>
      </c>
      <c r="J128" t="s">
        <v>2188</v>
      </c>
      <c r="K128" s="70" t="s">
        <v>1844</v>
      </c>
      <c r="L128" t="s">
        <v>2189</v>
      </c>
      <c r="M128" t="s">
        <v>2153</v>
      </c>
      <c r="N128" t="s">
        <v>2190</v>
      </c>
    </row>
    <row r="129" spans="1:14" x14ac:dyDescent="0.2">
      <c r="A129" t="s">
        <v>2180</v>
      </c>
      <c r="B129" t="s">
        <v>2332</v>
      </c>
      <c r="C129" t="s">
        <v>2779</v>
      </c>
      <c r="D129" t="s">
        <v>2780</v>
      </c>
      <c r="F129" t="s">
        <v>2781</v>
      </c>
      <c r="G129" t="s">
        <v>2568</v>
      </c>
      <c r="H129" t="s">
        <v>2782</v>
      </c>
      <c r="I129" t="s">
        <v>2187</v>
      </c>
      <c r="J129" t="s">
        <v>2188</v>
      </c>
      <c r="K129" s="70" t="s">
        <v>1844</v>
      </c>
      <c r="L129" t="s">
        <v>2189</v>
      </c>
      <c r="M129" t="s">
        <v>2208</v>
      </c>
      <c r="N129" t="s">
        <v>2190</v>
      </c>
    </row>
    <row r="130" spans="1:14" x14ac:dyDescent="0.2">
      <c r="A130" t="s">
        <v>2180</v>
      </c>
      <c r="B130" t="s">
        <v>2783</v>
      </c>
      <c r="C130" t="s">
        <v>2784</v>
      </c>
      <c r="D130" t="s">
        <v>2785</v>
      </c>
      <c r="F130" t="s">
        <v>2786</v>
      </c>
      <c r="G130" t="s">
        <v>2568</v>
      </c>
      <c r="H130" t="s">
        <v>2787</v>
      </c>
      <c r="I130" t="s">
        <v>2187</v>
      </c>
      <c r="J130" t="s">
        <v>2188</v>
      </c>
      <c r="K130" s="70" t="s">
        <v>1844</v>
      </c>
      <c r="L130" t="s">
        <v>2189</v>
      </c>
      <c r="M130" t="s">
        <v>2153</v>
      </c>
      <c r="N130" t="s">
        <v>2190</v>
      </c>
    </row>
    <row r="131" spans="1:14" x14ac:dyDescent="0.2">
      <c r="A131" t="s">
        <v>2180</v>
      </c>
      <c r="B131" t="s">
        <v>2788</v>
      </c>
      <c r="C131" t="s">
        <v>2789</v>
      </c>
      <c r="D131" t="s">
        <v>2790</v>
      </c>
      <c r="F131" t="s">
        <v>2791</v>
      </c>
      <c r="G131" t="s">
        <v>2568</v>
      </c>
      <c r="H131" t="s">
        <v>2792</v>
      </c>
      <c r="I131" t="s">
        <v>2187</v>
      </c>
      <c r="J131" t="s">
        <v>2188</v>
      </c>
      <c r="K131" s="70" t="s">
        <v>1844</v>
      </c>
      <c r="L131" t="s">
        <v>2189</v>
      </c>
      <c r="M131" t="s">
        <v>2153</v>
      </c>
      <c r="N131" t="s">
        <v>2190</v>
      </c>
    </row>
    <row r="132" spans="1:14" x14ac:dyDescent="0.2">
      <c r="A132" t="s">
        <v>2180</v>
      </c>
      <c r="B132" t="s">
        <v>2793</v>
      </c>
      <c r="C132" t="s">
        <v>2794</v>
      </c>
      <c r="D132" t="s">
        <v>2795</v>
      </c>
      <c r="F132" t="s">
        <v>2796</v>
      </c>
      <c r="G132" t="s">
        <v>2568</v>
      </c>
      <c r="H132" t="s">
        <v>2797</v>
      </c>
      <c r="I132" t="s">
        <v>2187</v>
      </c>
      <c r="J132" t="s">
        <v>2188</v>
      </c>
      <c r="K132" s="70" t="s">
        <v>1844</v>
      </c>
      <c r="L132" t="s">
        <v>2189</v>
      </c>
      <c r="M132" t="s">
        <v>2208</v>
      </c>
      <c r="N132" t="s">
        <v>2190</v>
      </c>
    </row>
    <row r="133" spans="1:14" x14ac:dyDescent="0.2">
      <c r="A133" t="s">
        <v>2180</v>
      </c>
      <c r="B133" t="s">
        <v>2798</v>
      </c>
      <c r="C133" t="s">
        <v>2799</v>
      </c>
      <c r="D133" t="s">
        <v>2800</v>
      </c>
      <c r="F133" t="s">
        <v>2791</v>
      </c>
      <c r="G133" t="s">
        <v>2568</v>
      </c>
      <c r="H133" t="s">
        <v>2801</v>
      </c>
      <c r="I133" t="s">
        <v>2187</v>
      </c>
      <c r="J133" t="s">
        <v>2188</v>
      </c>
      <c r="K133" s="70" t="s">
        <v>1844</v>
      </c>
      <c r="L133" t="s">
        <v>2189</v>
      </c>
      <c r="M133" t="s">
        <v>2208</v>
      </c>
      <c r="N133" t="s">
        <v>2190</v>
      </c>
    </row>
    <row r="134" spans="1:14" x14ac:dyDescent="0.2">
      <c r="A134" t="s">
        <v>2180</v>
      </c>
      <c r="B134" t="s">
        <v>2802</v>
      </c>
      <c r="C134" t="s">
        <v>2803</v>
      </c>
      <c r="D134" t="s">
        <v>2804</v>
      </c>
      <c r="F134" t="s">
        <v>2760</v>
      </c>
      <c r="G134" t="s">
        <v>2568</v>
      </c>
      <c r="H134" t="s">
        <v>2805</v>
      </c>
      <c r="I134" t="s">
        <v>2187</v>
      </c>
      <c r="J134" t="s">
        <v>2188</v>
      </c>
      <c r="K134" s="70" t="s">
        <v>1844</v>
      </c>
      <c r="L134" t="s">
        <v>2189</v>
      </c>
      <c r="M134" t="s">
        <v>2319</v>
      </c>
      <c r="N134" t="s">
        <v>2190</v>
      </c>
    </row>
    <row r="135" spans="1:14" x14ac:dyDescent="0.2">
      <c r="A135" t="s">
        <v>2180</v>
      </c>
      <c r="B135" t="s">
        <v>2464</v>
      </c>
      <c r="C135" t="s">
        <v>2806</v>
      </c>
      <c r="D135" t="s">
        <v>2807</v>
      </c>
      <c r="F135" t="s">
        <v>2808</v>
      </c>
      <c r="G135" t="s">
        <v>2568</v>
      </c>
      <c r="H135" t="s">
        <v>2809</v>
      </c>
      <c r="I135" t="s">
        <v>2187</v>
      </c>
      <c r="J135" t="s">
        <v>2188</v>
      </c>
      <c r="K135" s="70" t="s">
        <v>1844</v>
      </c>
      <c r="L135" t="s">
        <v>2189</v>
      </c>
      <c r="M135" t="s">
        <v>2319</v>
      </c>
      <c r="N135" t="s">
        <v>2190</v>
      </c>
    </row>
    <row r="136" spans="1:14" x14ac:dyDescent="0.2">
      <c r="A136" t="s">
        <v>2180</v>
      </c>
      <c r="B136" t="s">
        <v>2810</v>
      </c>
      <c r="C136" t="s">
        <v>2198</v>
      </c>
      <c r="D136" t="s">
        <v>2811</v>
      </c>
      <c r="F136" t="s">
        <v>2812</v>
      </c>
      <c r="G136" t="s">
        <v>2568</v>
      </c>
      <c r="H136" t="s">
        <v>2813</v>
      </c>
      <c r="I136" t="s">
        <v>2187</v>
      </c>
      <c r="J136" t="s">
        <v>2188</v>
      </c>
      <c r="K136" s="70" t="s">
        <v>1844</v>
      </c>
      <c r="L136" t="s">
        <v>2189</v>
      </c>
      <c r="M136" t="s">
        <v>2319</v>
      </c>
      <c r="N136" t="s">
        <v>2190</v>
      </c>
    </row>
    <row r="137" spans="1:14" x14ac:dyDescent="0.2">
      <c r="A137" t="s">
        <v>2180</v>
      </c>
      <c r="B137" t="s">
        <v>2814</v>
      </c>
      <c r="C137" t="s">
        <v>2815</v>
      </c>
      <c r="D137" t="s">
        <v>2816</v>
      </c>
      <c r="F137" t="s">
        <v>2812</v>
      </c>
      <c r="G137" t="s">
        <v>2568</v>
      </c>
      <c r="H137" t="s">
        <v>2817</v>
      </c>
      <c r="I137" t="s">
        <v>2187</v>
      </c>
      <c r="J137" t="s">
        <v>2188</v>
      </c>
      <c r="K137" s="70" t="s">
        <v>1844</v>
      </c>
      <c r="L137" t="s">
        <v>2189</v>
      </c>
      <c r="M137" t="s">
        <v>2319</v>
      </c>
      <c r="N137" t="s">
        <v>2190</v>
      </c>
    </row>
    <row r="138" spans="1:14" x14ac:dyDescent="0.2">
      <c r="A138" t="s">
        <v>2180</v>
      </c>
      <c r="B138" t="s">
        <v>2818</v>
      </c>
      <c r="C138" t="s">
        <v>2819</v>
      </c>
      <c r="D138" t="s">
        <v>2820</v>
      </c>
      <c r="F138" t="s">
        <v>2821</v>
      </c>
      <c r="G138" t="s">
        <v>2568</v>
      </c>
      <c r="H138" t="s">
        <v>2822</v>
      </c>
      <c r="I138" t="s">
        <v>2187</v>
      </c>
      <c r="J138" t="s">
        <v>2188</v>
      </c>
      <c r="K138" s="70" t="s">
        <v>1844</v>
      </c>
      <c r="L138" t="s">
        <v>2189</v>
      </c>
      <c r="M138" t="s">
        <v>2319</v>
      </c>
      <c r="N138" t="s">
        <v>2190</v>
      </c>
    </row>
    <row r="139" spans="1:14" x14ac:dyDescent="0.2">
      <c r="A139" t="s">
        <v>2180</v>
      </c>
      <c r="B139" t="s">
        <v>2823</v>
      </c>
      <c r="C139" t="s">
        <v>2799</v>
      </c>
      <c r="D139" t="s">
        <v>2824</v>
      </c>
      <c r="E139" t="s">
        <v>2825</v>
      </c>
      <c r="F139" t="s">
        <v>2826</v>
      </c>
      <c r="G139" t="s">
        <v>2568</v>
      </c>
      <c r="H139" t="s">
        <v>2827</v>
      </c>
      <c r="I139" t="s">
        <v>2187</v>
      </c>
      <c r="J139" t="s">
        <v>2188</v>
      </c>
      <c r="K139" s="70" t="s">
        <v>1844</v>
      </c>
      <c r="L139" t="s">
        <v>2189</v>
      </c>
      <c r="M139" t="s">
        <v>2319</v>
      </c>
      <c r="N139" t="s">
        <v>2190</v>
      </c>
    </row>
    <row r="140" spans="1:14" x14ac:dyDescent="0.2">
      <c r="A140" t="s">
        <v>2180</v>
      </c>
      <c r="B140" t="s">
        <v>2828</v>
      </c>
      <c r="C140" t="s">
        <v>2829</v>
      </c>
      <c r="D140" t="s">
        <v>2830</v>
      </c>
      <c r="F140" t="s">
        <v>2826</v>
      </c>
      <c r="G140" t="s">
        <v>2568</v>
      </c>
      <c r="H140" t="s">
        <v>2831</v>
      </c>
      <c r="I140" t="s">
        <v>2187</v>
      </c>
      <c r="J140" t="s">
        <v>2188</v>
      </c>
      <c r="K140" s="70" t="s">
        <v>1844</v>
      </c>
      <c r="L140" t="s">
        <v>2189</v>
      </c>
      <c r="M140" t="s">
        <v>2208</v>
      </c>
      <c r="N140" t="s">
        <v>2190</v>
      </c>
    </row>
    <row r="141" spans="1:14" x14ac:dyDescent="0.2">
      <c r="A141" t="s">
        <v>2180</v>
      </c>
      <c r="B141" t="s">
        <v>2832</v>
      </c>
      <c r="C141" t="s">
        <v>2833</v>
      </c>
      <c r="D141" t="s">
        <v>2834</v>
      </c>
      <c r="F141" t="s">
        <v>2826</v>
      </c>
      <c r="G141" t="s">
        <v>2568</v>
      </c>
      <c r="H141" t="s">
        <v>2835</v>
      </c>
      <c r="I141" t="s">
        <v>2187</v>
      </c>
      <c r="J141" t="s">
        <v>2188</v>
      </c>
      <c r="K141" s="70" t="s">
        <v>1844</v>
      </c>
      <c r="L141" t="s">
        <v>2189</v>
      </c>
      <c r="M141" t="s">
        <v>2153</v>
      </c>
      <c r="N141" t="s">
        <v>2190</v>
      </c>
    </row>
    <row r="142" spans="1:14" x14ac:dyDescent="0.2">
      <c r="A142" t="s">
        <v>2180</v>
      </c>
      <c r="B142" t="s">
        <v>2836</v>
      </c>
      <c r="C142" t="s">
        <v>2837</v>
      </c>
      <c r="D142" t="s">
        <v>2838</v>
      </c>
      <c r="F142" t="s">
        <v>2826</v>
      </c>
      <c r="G142" t="s">
        <v>2568</v>
      </c>
      <c r="H142" t="s">
        <v>2839</v>
      </c>
      <c r="I142" t="s">
        <v>2187</v>
      </c>
      <c r="J142" t="s">
        <v>2188</v>
      </c>
      <c r="K142" s="70" t="s">
        <v>1844</v>
      </c>
      <c r="L142" t="s">
        <v>2189</v>
      </c>
      <c r="M142" t="s">
        <v>2153</v>
      </c>
      <c r="N142" t="s">
        <v>2190</v>
      </c>
    </row>
    <row r="143" spans="1:14" x14ac:dyDescent="0.2">
      <c r="A143" t="s">
        <v>2180</v>
      </c>
      <c r="B143" t="s">
        <v>2840</v>
      </c>
      <c r="C143" t="s">
        <v>2841</v>
      </c>
      <c r="D143" t="s">
        <v>2842</v>
      </c>
      <c r="F143" t="s">
        <v>2826</v>
      </c>
      <c r="G143" t="s">
        <v>2568</v>
      </c>
      <c r="H143" t="s">
        <v>2843</v>
      </c>
      <c r="I143" t="s">
        <v>2187</v>
      </c>
      <c r="J143" t="s">
        <v>2188</v>
      </c>
      <c r="K143" s="70" t="s">
        <v>1844</v>
      </c>
      <c r="L143" t="s">
        <v>2189</v>
      </c>
      <c r="M143" t="s">
        <v>2153</v>
      </c>
      <c r="N143" t="s">
        <v>2190</v>
      </c>
    </row>
    <row r="144" spans="1:14" x14ac:dyDescent="0.2">
      <c r="A144" t="s">
        <v>2180</v>
      </c>
      <c r="B144" t="s">
        <v>2844</v>
      </c>
      <c r="C144" t="s">
        <v>2845</v>
      </c>
      <c r="D144" t="s">
        <v>2846</v>
      </c>
      <c r="F144" t="s">
        <v>2826</v>
      </c>
      <c r="G144" t="s">
        <v>2568</v>
      </c>
      <c r="H144" t="s">
        <v>2847</v>
      </c>
      <c r="I144" t="s">
        <v>2187</v>
      </c>
      <c r="J144" t="s">
        <v>2188</v>
      </c>
      <c r="K144" s="70" t="s">
        <v>1844</v>
      </c>
      <c r="L144" t="s">
        <v>2189</v>
      </c>
      <c r="M144" t="s">
        <v>2153</v>
      </c>
      <c r="N144" t="s">
        <v>2190</v>
      </c>
    </row>
    <row r="145" spans="1:14" x14ac:dyDescent="0.2">
      <c r="A145" t="s">
        <v>2180</v>
      </c>
      <c r="B145" t="s">
        <v>2848</v>
      </c>
      <c r="C145" t="s">
        <v>2849</v>
      </c>
      <c r="D145" t="s">
        <v>2850</v>
      </c>
      <c r="F145" t="s">
        <v>2851</v>
      </c>
      <c r="G145" t="s">
        <v>2568</v>
      </c>
      <c r="H145" t="s">
        <v>2852</v>
      </c>
      <c r="I145" t="s">
        <v>2187</v>
      </c>
      <c r="J145" t="s">
        <v>2188</v>
      </c>
      <c r="K145" s="70" t="s">
        <v>1844</v>
      </c>
      <c r="L145" t="s">
        <v>2189</v>
      </c>
      <c r="M145" t="s">
        <v>2208</v>
      </c>
      <c r="N145" t="s">
        <v>2190</v>
      </c>
    </row>
    <row r="146" spans="1:14" x14ac:dyDescent="0.2">
      <c r="A146" t="s">
        <v>2180</v>
      </c>
      <c r="B146" t="s">
        <v>2642</v>
      </c>
      <c r="C146" t="s">
        <v>2853</v>
      </c>
      <c r="D146" t="s">
        <v>2854</v>
      </c>
      <c r="F146" t="s">
        <v>2851</v>
      </c>
      <c r="G146" t="s">
        <v>2568</v>
      </c>
      <c r="H146" t="s">
        <v>2855</v>
      </c>
      <c r="I146" t="s">
        <v>2187</v>
      </c>
      <c r="J146" t="s">
        <v>2188</v>
      </c>
      <c r="K146" s="70" t="s">
        <v>1844</v>
      </c>
      <c r="L146" t="s">
        <v>2189</v>
      </c>
      <c r="M146" t="s">
        <v>2153</v>
      </c>
      <c r="N146" t="s">
        <v>2190</v>
      </c>
    </row>
    <row r="147" spans="1:14" x14ac:dyDescent="0.2">
      <c r="A147" t="s">
        <v>2180</v>
      </c>
      <c r="B147" t="s">
        <v>2328</v>
      </c>
      <c r="C147" t="s">
        <v>2856</v>
      </c>
      <c r="D147" t="s">
        <v>2857</v>
      </c>
      <c r="F147" t="s">
        <v>2858</v>
      </c>
      <c r="G147" t="s">
        <v>2568</v>
      </c>
      <c r="H147" t="s">
        <v>2859</v>
      </c>
      <c r="I147" t="s">
        <v>2187</v>
      </c>
      <c r="J147" t="s">
        <v>2188</v>
      </c>
      <c r="K147" s="70" t="s">
        <v>1844</v>
      </c>
      <c r="L147" t="s">
        <v>2189</v>
      </c>
      <c r="M147" t="s">
        <v>2208</v>
      </c>
      <c r="N147" t="s">
        <v>2190</v>
      </c>
    </row>
    <row r="148" spans="1:14" x14ac:dyDescent="0.2">
      <c r="A148" t="s">
        <v>2180</v>
      </c>
      <c r="B148" t="s">
        <v>2860</v>
      </c>
      <c r="C148" t="s">
        <v>2861</v>
      </c>
      <c r="D148" t="s">
        <v>2862</v>
      </c>
      <c r="F148" t="s">
        <v>2863</v>
      </c>
      <c r="G148" t="s">
        <v>2568</v>
      </c>
      <c r="H148" t="s">
        <v>2864</v>
      </c>
      <c r="I148" t="s">
        <v>2187</v>
      </c>
      <c r="J148" t="s">
        <v>2188</v>
      </c>
      <c r="K148" s="70" t="s">
        <v>1844</v>
      </c>
      <c r="L148" t="s">
        <v>2189</v>
      </c>
      <c r="M148" t="s">
        <v>2208</v>
      </c>
      <c r="N148" t="s">
        <v>2190</v>
      </c>
    </row>
    <row r="149" spans="1:14" x14ac:dyDescent="0.2">
      <c r="A149" t="s">
        <v>2180</v>
      </c>
      <c r="B149" t="s">
        <v>2865</v>
      </c>
      <c r="C149" t="s">
        <v>2866</v>
      </c>
      <c r="D149" t="s">
        <v>2867</v>
      </c>
      <c r="F149" t="s">
        <v>2863</v>
      </c>
      <c r="G149" t="s">
        <v>2568</v>
      </c>
      <c r="H149" t="s">
        <v>2868</v>
      </c>
      <c r="I149" t="s">
        <v>2187</v>
      </c>
      <c r="J149" t="s">
        <v>2188</v>
      </c>
      <c r="K149" s="70" t="s">
        <v>1844</v>
      </c>
      <c r="L149" t="s">
        <v>2189</v>
      </c>
      <c r="M149" t="s">
        <v>2208</v>
      </c>
      <c r="N149" t="s">
        <v>2190</v>
      </c>
    </row>
    <row r="150" spans="1:14" x14ac:dyDescent="0.2">
      <c r="A150" t="s">
        <v>2180</v>
      </c>
      <c r="B150" t="s">
        <v>2869</v>
      </c>
      <c r="C150" t="s">
        <v>2870</v>
      </c>
      <c r="D150" t="s">
        <v>2871</v>
      </c>
      <c r="F150" t="s">
        <v>2872</v>
      </c>
      <c r="G150" t="s">
        <v>2568</v>
      </c>
      <c r="H150" t="s">
        <v>2873</v>
      </c>
      <c r="I150" t="s">
        <v>2187</v>
      </c>
      <c r="J150" t="s">
        <v>2188</v>
      </c>
      <c r="K150" s="70" t="s">
        <v>1844</v>
      </c>
      <c r="L150" t="s">
        <v>2189</v>
      </c>
      <c r="M150" t="s">
        <v>2208</v>
      </c>
      <c r="N150" t="s">
        <v>2190</v>
      </c>
    </row>
    <row r="151" spans="1:14" x14ac:dyDescent="0.2">
      <c r="A151" t="s">
        <v>2180</v>
      </c>
      <c r="B151" t="s">
        <v>2874</v>
      </c>
      <c r="C151" t="s">
        <v>2875</v>
      </c>
      <c r="D151" t="s">
        <v>2876</v>
      </c>
      <c r="F151" t="s">
        <v>2872</v>
      </c>
      <c r="G151" t="s">
        <v>2568</v>
      </c>
      <c r="H151" t="s">
        <v>2877</v>
      </c>
      <c r="I151" t="s">
        <v>2187</v>
      </c>
      <c r="J151" t="s">
        <v>2188</v>
      </c>
      <c r="K151" s="70" t="s">
        <v>1844</v>
      </c>
      <c r="L151" t="s">
        <v>2189</v>
      </c>
      <c r="M151" t="s">
        <v>2208</v>
      </c>
      <c r="N151" t="s">
        <v>2190</v>
      </c>
    </row>
    <row r="152" spans="1:14" x14ac:dyDescent="0.2">
      <c r="A152" t="s">
        <v>2180</v>
      </c>
      <c r="B152" t="s">
        <v>2878</v>
      </c>
      <c r="C152" t="s">
        <v>2879</v>
      </c>
      <c r="D152" t="s">
        <v>2880</v>
      </c>
      <c r="F152" t="s">
        <v>2872</v>
      </c>
      <c r="G152" t="s">
        <v>2568</v>
      </c>
      <c r="H152" t="s">
        <v>2881</v>
      </c>
      <c r="I152" t="s">
        <v>2187</v>
      </c>
      <c r="J152" t="s">
        <v>2188</v>
      </c>
      <c r="K152" s="70" t="s">
        <v>1844</v>
      </c>
      <c r="L152" t="s">
        <v>2189</v>
      </c>
      <c r="M152" t="s">
        <v>2153</v>
      </c>
      <c r="N152" t="s">
        <v>2190</v>
      </c>
    </row>
    <row r="153" spans="1:14" x14ac:dyDescent="0.2">
      <c r="A153" t="s">
        <v>2180</v>
      </c>
      <c r="B153" t="s">
        <v>2882</v>
      </c>
      <c r="C153" t="s">
        <v>2883</v>
      </c>
      <c r="D153" t="s">
        <v>2884</v>
      </c>
      <c r="F153" t="s">
        <v>2885</v>
      </c>
      <c r="G153" t="s">
        <v>2568</v>
      </c>
      <c r="H153" t="s">
        <v>2886</v>
      </c>
      <c r="I153" t="s">
        <v>2187</v>
      </c>
      <c r="J153" t="s">
        <v>2188</v>
      </c>
      <c r="K153" s="70" t="s">
        <v>1844</v>
      </c>
      <c r="L153" t="s">
        <v>2189</v>
      </c>
      <c r="M153" t="s">
        <v>2153</v>
      </c>
      <c r="N153" t="s">
        <v>2190</v>
      </c>
    </row>
    <row r="154" spans="1:14" x14ac:dyDescent="0.2">
      <c r="A154" t="s">
        <v>2180</v>
      </c>
      <c r="B154" t="s">
        <v>2887</v>
      </c>
      <c r="C154" t="s">
        <v>2888</v>
      </c>
      <c r="D154" t="s">
        <v>2889</v>
      </c>
      <c r="F154" t="s">
        <v>2890</v>
      </c>
      <c r="G154" t="s">
        <v>2568</v>
      </c>
      <c r="H154" t="s">
        <v>2891</v>
      </c>
      <c r="I154" t="s">
        <v>2187</v>
      </c>
      <c r="J154" t="s">
        <v>2188</v>
      </c>
      <c r="K154" s="70" t="s">
        <v>1844</v>
      </c>
      <c r="L154" t="s">
        <v>2189</v>
      </c>
      <c r="M154" t="s">
        <v>2319</v>
      </c>
      <c r="N154" t="s">
        <v>2190</v>
      </c>
    </row>
    <row r="155" spans="1:14" x14ac:dyDescent="0.2">
      <c r="A155" t="s">
        <v>2180</v>
      </c>
      <c r="B155" t="s">
        <v>2892</v>
      </c>
      <c r="C155" t="s">
        <v>2893</v>
      </c>
      <c r="D155" t="s">
        <v>2894</v>
      </c>
      <c r="F155" t="s">
        <v>2895</v>
      </c>
      <c r="G155" t="s">
        <v>2568</v>
      </c>
      <c r="H155" t="s">
        <v>2896</v>
      </c>
      <c r="I155" t="s">
        <v>2187</v>
      </c>
      <c r="J155" t="s">
        <v>2188</v>
      </c>
      <c r="K155" s="70" t="s">
        <v>1844</v>
      </c>
      <c r="L155" t="s">
        <v>2189</v>
      </c>
      <c r="M155" t="s">
        <v>2319</v>
      </c>
      <c r="N155" t="s">
        <v>2190</v>
      </c>
    </row>
    <row r="156" spans="1:14" x14ac:dyDescent="0.2">
      <c r="A156" t="s">
        <v>2180</v>
      </c>
      <c r="B156" t="s">
        <v>2897</v>
      </c>
      <c r="C156" t="s">
        <v>2898</v>
      </c>
      <c r="D156" t="s">
        <v>2899</v>
      </c>
      <c r="F156" t="s">
        <v>2895</v>
      </c>
      <c r="G156" t="s">
        <v>2568</v>
      </c>
      <c r="H156" t="s">
        <v>2900</v>
      </c>
      <c r="I156" t="s">
        <v>2187</v>
      </c>
      <c r="J156" t="s">
        <v>2188</v>
      </c>
      <c r="K156" s="70" t="s">
        <v>1844</v>
      </c>
      <c r="L156" t="s">
        <v>2189</v>
      </c>
      <c r="M156" t="s">
        <v>2208</v>
      </c>
      <c r="N156" t="s">
        <v>2190</v>
      </c>
    </row>
    <row r="157" spans="1:14" x14ac:dyDescent="0.2">
      <c r="A157" t="s">
        <v>2180</v>
      </c>
      <c r="B157" t="s">
        <v>2770</v>
      </c>
      <c r="C157" t="s">
        <v>2901</v>
      </c>
      <c r="D157" t="s">
        <v>2902</v>
      </c>
      <c r="F157" t="s">
        <v>2895</v>
      </c>
      <c r="G157" t="s">
        <v>2568</v>
      </c>
      <c r="H157" t="s">
        <v>2903</v>
      </c>
      <c r="I157" t="s">
        <v>2187</v>
      </c>
      <c r="J157" t="s">
        <v>2188</v>
      </c>
      <c r="K157" s="70" t="s">
        <v>1844</v>
      </c>
      <c r="L157" t="s">
        <v>2189</v>
      </c>
      <c r="M157" t="s">
        <v>2208</v>
      </c>
      <c r="N157" t="s">
        <v>2190</v>
      </c>
    </row>
    <row r="158" spans="1:14" x14ac:dyDescent="0.2">
      <c r="A158" t="s">
        <v>2180</v>
      </c>
      <c r="B158" t="s">
        <v>2904</v>
      </c>
      <c r="C158" t="s">
        <v>2905</v>
      </c>
      <c r="D158" t="s">
        <v>2906</v>
      </c>
      <c r="F158" t="s">
        <v>2895</v>
      </c>
      <c r="G158" t="s">
        <v>2568</v>
      </c>
      <c r="H158" t="s">
        <v>2907</v>
      </c>
      <c r="I158" t="s">
        <v>2187</v>
      </c>
      <c r="J158" t="s">
        <v>2188</v>
      </c>
      <c r="K158" s="70" t="s">
        <v>1844</v>
      </c>
      <c r="L158" t="s">
        <v>2189</v>
      </c>
      <c r="M158" t="s">
        <v>2153</v>
      </c>
      <c r="N158" t="s">
        <v>2190</v>
      </c>
    </row>
    <row r="159" spans="1:14" x14ac:dyDescent="0.2">
      <c r="A159" t="s">
        <v>2180</v>
      </c>
      <c r="B159" t="s">
        <v>2908</v>
      </c>
      <c r="C159" t="s">
        <v>2909</v>
      </c>
      <c r="D159" t="s">
        <v>2910</v>
      </c>
      <c r="F159" t="s">
        <v>2911</v>
      </c>
      <c r="G159" t="s">
        <v>2568</v>
      </c>
      <c r="H159" t="s">
        <v>2912</v>
      </c>
      <c r="I159" t="s">
        <v>2187</v>
      </c>
      <c r="J159" t="s">
        <v>2188</v>
      </c>
      <c r="K159" s="70" t="s">
        <v>1844</v>
      </c>
      <c r="L159" t="s">
        <v>2189</v>
      </c>
      <c r="M159" t="s">
        <v>2153</v>
      </c>
      <c r="N159" t="s">
        <v>2190</v>
      </c>
    </row>
    <row r="160" spans="1:14" x14ac:dyDescent="0.2">
      <c r="A160" t="s">
        <v>2180</v>
      </c>
      <c r="B160" t="s">
        <v>2269</v>
      </c>
      <c r="C160" t="s">
        <v>2913</v>
      </c>
      <c r="D160" t="s">
        <v>2914</v>
      </c>
      <c r="F160" t="s">
        <v>2915</v>
      </c>
      <c r="G160" t="s">
        <v>2568</v>
      </c>
      <c r="H160" t="s">
        <v>2916</v>
      </c>
      <c r="I160" t="s">
        <v>2187</v>
      </c>
      <c r="J160" t="s">
        <v>2188</v>
      </c>
      <c r="K160" s="70" t="s">
        <v>1844</v>
      </c>
      <c r="L160" t="s">
        <v>2189</v>
      </c>
      <c r="M160" t="s">
        <v>2208</v>
      </c>
      <c r="N160" t="s">
        <v>2190</v>
      </c>
    </row>
    <row r="161" spans="1:14" x14ac:dyDescent="0.2">
      <c r="A161" t="s">
        <v>2180</v>
      </c>
      <c r="B161" t="s">
        <v>2917</v>
      </c>
      <c r="C161" t="s">
        <v>2918</v>
      </c>
      <c r="D161" t="s">
        <v>2919</v>
      </c>
      <c r="E161" t="s">
        <v>2920</v>
      </c>
      <c r="F161" t="s">
        <v>2911</v>
      </c>
      <c r="G161" t="s">
        <v>2568</v>
      </c>
      <c r="H161" t="s">
        <v>2921</v>
      </c>
      <c r="I161" t="s">
        <v>2187</v>
      </c>
      <c r="J161" t="s">
        <v>2188</v>
      </c>
      <c r="K161" s="70" t="s">
        <v>1844</v>
      </c>
      <c r="L161" t="s">
        <v>2189</v>
      </c>
      <c r="M161" t="s">
        <v>2208</v>
      </c>
      <c r="N161" t="s">
        <v>2190</v>
      </c>
    </row>
    <row r="162" spans="1:14" x14ac:dyDescent="0.2">
      <c r="A162" t="s">
        <v>2180</v>
      </c>
      <c r="B162" t="s">
        <v>2922</v>
      </c>
      <c r="C162" t="s">
        <v>2923</v>
      </c>
      <c r="D162" t="s">
        <v>2924</v>
      </c>
      <c r="F162" t="s">
        <v>2925</v>
      </c>
      <c r="G162" t="s">
        <v>2568</v>
      </c>
      <c r="H162" t="s">
        <v>2926</v>
      </c>
      <c r="I162" t="s">
        <v>2187</v>
      </c>
      <c r="J162" t="s">
        <v>2188</v>
      </c>
      <c r="K162" s="70" t="s">
        <v>1844</v>
      </c>
      <c r="L162" t="s">
        <v>2189</v>
      </c>
      <c r="M162" t="s">
        <v>2153</v>
      </c>
      <c r="N162" t="s">
        <v>2190</v>
      </c>
    </row>
    <row r="163" spans="1:14" x14ac:dyDescent="0.2">
      <c r="A163" t="s">
        <v>2180</v>
      </c>
      <c r="B163" t="s">
        <v>2927</v>
      </c>
      <c r="C163" t="s">
        <v>2928</v>
      </c>
      <c r="D163" t="s">
        <v>2929</v>
      </c>
      <c r="F163" t="s">
        <v>2930</v>
      </c>
      <c r="G163" t="s">
        <v>2568</v>
      </c>
      <c r="H163" t="s">
        <v>2931</v>
      </c>
      <c r="I163" t="s">
        <v>2187</v>
      </c>
      <c r="J163" t="s">
        <v>2188</v>
      </c>
      <c r="K163" s="70" t="s">
        <v>1844</v>
      </c>
      <c r="L163" t="s">
        <v>2189</v>
      </c>
      <c r="M163" t="s">
        <v>2319</v>
      </c>
      <c r="N163" t="s">
        <v>2190</v>
      </c>
    </row>
    <row r="164" spans="1:14" x14ac:dyDescent="0.2">
      <c r="A164" t="s">
        <v>2180</v>
      </c>
      <c r="B164" t="s">
        <v>2328</v>
      </c>
      <c r="C164" t="s">
        <v>2932</v>
      </c>
      <c r="D164" t="s">
        <v>2933</v>
      </c>
      <c r="F164" t="s">
        <v>2911</v>
      </c>
      <c r="G164" t="s">
        <v>2568</v>
      </c>
      <c r="H164" t="s">
        <v>2934</v>
      </c>
      <c r="I164" t="s">
        <v>2187</v>
      </c>
      <c r="J164" t="s">
        <v>2188</v>
      </c>
      <c r="K164" s="70" t="s">
        <v>1844</v>
      </c>
      <c r="L164" t="s">
        <v>2189</v>
      </c>
      <c r="M164" t="s">
        <v>2208</v>
      </c>
      <c r="N164" t="s">
        <v>2190</v>
      </c>
    </row>
    <row r="165" spans="1:14" x14ac:dyDescent="0.2">
      <c r="A165" t="s">
        <v>2180</v>
      </c>
      <c r="B165" t="s">
        <v>2935</v>
      </c>
      <c r="C165" t="s">
        <v>2936</v>
      </c>
      <c r="D165" t="s">
        <v>2937</v>
      </c>
      <c r="E165" t="s">
        <v>2938</v>
      </c>
      <c r="F165" t="s">
        <v>2939</v>
      </c>
      <c r="G165" t="s">
        <v>2568</v>
      </c>
      <c r="H165" t="s">
        <v>2940</v>
      </c>
      <c r="I165" t="s">
        <v>2187</v>
      </c>
      <c r="J165" t="s">
        <v>2188</v>
      </c>
      <c r="K165" s="70" t="s">
        <v>1844</v>
      </c>
      <c r="L165" t="s">
        <v>2189</v>
      </c>
      <c r="M165" t="s">
        <v>2153</v>
      </c>
      <c r="N165" t="s">
        <v>2190</v>
      </c>
    </row>
    <row r="166" spans="1:14" x14ac:dyDescent="0.2">
      <c r="A166" t="s">
        <v>2180</v>
      </c>
      <c r="B166" t="s">
        <v>2518</v>
      </c>
      <c r="C166" t="s">
        <v>2941</v>
      </c>
      <c r="D166" t="s">
        <v>2942</v>
      </c>
      <c r="F166" t="s">
        <v>2939</v>
      </c>
      <c r="G166" t="s">
        <v>2568</v>
      </c>
      <c r="H166" t="s">
        <v>2943</v>
      </c>
      <c r="I166" t="s">
        <v>2187</v>
      </c>
      <c r="J166" t="s">
        <v>2188</v>
      </c>
      <c r="K166" s="70" t="s">
        <v>1844</v>
      </c>
      <c r="L166" t="s">
        <v>2189</v>
      </c>
      <c r="M166" t="s">
        <v>2153</v>
      </c>
      <c r="N166" t="s">
        <v>2190</v>
      </c>
    </row>
    <row r="167" spans="1:14" x14ac:dyDescent="0.2">
      <c r="A167" t="s">
        <v>2180</v>
      </c>
      <c r="B167" t="s">
        <v>2944</v>
      </c>
      <c r="C167" t="s">
        <v>2945</v>
      </c>
      <c r="D167" t="s">
        <v>2946</v>
      </c>
      <c r="F167" t="s">
        <v>2947</v>
      </c>
      <c r="G167" t="s">
        <v>2568</v>
      </c>
      <c r="H167" t="s">
        <v>2948</v>
      </c>
      <c r="I167" t="s">
        <v>2187</v>
      </c>
      <c r="J167" t="s">
        <v>2188</v>
      </c>
      <c r="K167" s="70" t="s">
        <v>1844</v>
      </c>
      <c r="L167" t="s">
        <v>2189</v>
      </c>
      <c r="M167" t="s">
        <v>2208</v>
      </c>
      <c r="N167" t="s">
        <v>2190</v>
      </c>
    </row>
    <row r="168" spans="1:14" x14ac:dyDescent="0.2">
      <c r="A168" t="s">
        <v>2180</v>
      </c>
      <c r="B168" t="s">
        <v>2949</v>
      </c>
      <c r="C168" t="s">
        <v>2950</v>
      </c>
      <c r="D168" t="s">
        <v>2951</v>
      </c>
      <c r="F168" t="s">
        <v>2947</v>
      </c>
      <c r="G168" t="s">
        <v>2568</v>
      </c>
      <c r="H168" t="s">
        <v>2952</v>
      </c>
      <c r="I168" t="s">
        <v>2187</v>
      </c>
      <c r="J168" t="s">
        <v>2188</v>
      </c>
      <c r="K168" s="70" t="s">
        <v>1844</v>
      </c>
      <c r="L168" t="s">
        <v>2189</v>
      </c>
      <c r="M168" t="s">
        <v>2153</v>
      </c>
      <c r="N168" t="s">
        <v>2190</v>
      </c>
    </row>
    <row r="169" spans="1:14" x14ac:dyDescent="0.2">
      <c r="A169" t="s">
        <v>2180</v>
      </c>
      <c r="B169" t="s">
        <v>2953</v>
      </c>
      <c r="C169" t="s">
        <v>2954</v>
      </c>
      <c r="D169" t="s">
        <v>2955</v>
      </c>
      <c r="F169" t="s">
        <v>2947</v>
      </c>
      <c r="G169" t="s">
        <v>2568</v>
      </c>
      <c r="H169" t="s">
        <v>2956</v>
      </c>
      <c r="I169" t="s">
        <v>2187</v>
      </c>
      <c r="J169" t="s">
        <v>2188</v>
      </c>
      <c r="K169" s="70" t="s">
        <v>1844</v>
      </c>
      <c r="L169" t="s">
        <v>2189</v>
      </c>
      <c r="M169" t="s">
        <v>2208</v>
      </c>
      <c r="N169" t="s">
        <v>2190</v>
      </c>
    </row>
    <row r="170" spans="1:14" x14ac:dyDescent="0.2">
      <c r="A170" t="s">
        <v>2180</v>
      </c>
      <c r="B170" t="s">
        <v>2957</v>
      </c>
      <c r="C170" t="s">
        <v>2198</v>
      </c>
      <c r="D170" t="s">
        <v>2958</v>
      </c>
      <c r="F170" t="s">
        <v>2947</v>
      </c>
      <c r="G170" t="s">
        <v>2568</v>
      </c>
      <c r="H170" t="s">
        <v>2959</v>
      </c>
      <c r="I170" t="s">
        <v>2187</v>
      </c>
      <c r="J170" t="s">
        <v>2188</v>
      </c>
      <c r="K170" s="70" t="s">
        <v>1844</v>
      </c>
      <c r="L170" t="s">
        <v>2189</v>
      </c>
      <c r="M170" t="s">
        <v>2319</v>
      </c>
      <c r="N170" t="s">
        <v>2190</v>
      </c>
    </row>
    <row r="171" spans="1:14" x14ac:dyDescent="0.2">
      <c r="A171" t="s">
        <v>2180</v>
      </c>
      <c r="B171" t="s">
        <v>2960</v>
      </c>
      <c r="C171" t="s">
        <v>2961</v>
      </c>
      <c r="D171" t="s">
        <v>2962</v>
      </c>
      <c r="F171" t="s">
        <v>2963</v>
      </c>
      <c r="G171" t="s">
        <v>2568</v>
      </c>
      <c r="H171" t="s">
        <v>2964</v>
      </c>
      <c r="I171" t="s">
        <v>2187</v>
      </c>
      <c r="J171" t="s">
        <v>2188</v>
      </c>
      <c r="K171" s="70" t="s">
        <v>1844</v>
      </c>
      <c r="L171" t="s">
        <v>2189</v>
      </c>
      <c r="M171" t="s">
        <v>2319</v>
      </c>
      <c r="N171" t="s">
        <v>2190</v>
      </c>
    </row>
    <row r="172" spans="1:14" x14ac:dyDescent="0.2">
      <c r="A172" t="s">
        <v>2180</v>
      </c>
      <c r="B172" t="s">
        <v>2965</v>
      </c>
      <c r="C172" t="s">
        <v>2966</v>
      </c>
      <c r="D172" t="s">
        <v>2967</v>
      </c>
      <c r="F172" t="s">
        <v>2963</v>
      </c>
      <c r="G172" t="s">
        <v>2568</v>
      </c>
      <c r="H172" t="s">
        <v>2968</v>
      </c>
      <c r="I172" t="s">
        <v>2187</v>
      </c>
      <c r="J172" t="s">
        <v>2188</v>
      </c>
      <c r="K172" s="70" t="s">
        <v>1844</v>
      </c>
      <c r="L172" t="s">
        <v>2189</v>
      </c>
      <c r="M172" t="s">
        <v>2208</v>
      </c>
      <c r="N172" t="s">
        <v>2190</v>
      </c>
    </row>
    <row r="173" spans="1:14" x14ac:dyDescent="0.2">
      <c r="A173" t="s">
        <v>2180</v>
      </c>
      <c r="B173" t="s">
        <v>2969</v>
      </c>
      <c r="C173" t="s">
        <v>2970</v>
      </c>
      <c r="D173" t="s">
        <v>2971</v>
      </c>
      <c r="F173" t="s">
        <v>2972</v>
      </c>
      <c r="G173" t="s">
        <v>2568</v>
      </c>
      <c r="H173" t="s">
        <v>2973</v>
      </c>
      <c r="I173" t="s">
        <v>2187</v>
      </c>
      <c r="J173" t="s">
        <v>2188</v>
      </c>
      <c r="K173" s="70" t="s">
        <v>1844</v>
      </c>
      <c r="L173" t="s">
        <v>2189</v>
      </c>
      <c r="M173" t="s">
        <v>2153</v>
      </c>
      <c r="N173" t="s">
        <v>2190</v>
      </c>
    </row>
    <row r="174" spans="1:14" x14ac:dyDescent="0.2">
      <c r="A174" t="s">
        <v>2180</v>
      </c>
      <c r="B174" t="s">
        <v>2320</v>
      </c>
      <c r="C174" t="s">
        <v>2974</v>
      </c>
      <c r="D174" t="s">
        <v>2975</v>
      </c>
      <c r="F174" t="s">
        <v>2972</v>
      </c>
      <c r="G174" t="s">
        <v>2568</v>
      </c>
      <c r="H174" t="s">
        <v>2976</v>
      </c>
      <c r="I174" t="s">
        <v>2187</v>
      </c>
      <c r="J174" t="s">
        <v>2188</v>
      </c>
      <c r="K174" s="70" t="s">
        <v>1844</v>
      </c>
      <c r="L174" t="s">
        <v>2189</v>
      </c>
      <c r="M174" t="s">
        <v>2208</v>
      </c>
      <c r="N174" t="s">
        <v>2190</v>
      </c>
    </row>
    <row r="175" spans="1:14" x14ac:dyDescent="0.2">
      <c r="A175" t="s">
        <v>2180</v>
      </c>
      <c r="B175" t="s">
        <v>2332</v>
      </c>
      <c r="C175" t="s">
        <v>2974</v>
      </c>
      <c r="D175" t="s">
        <v>2975</v>
      </c>
      <c r="F175" t="s">
        <v>2972</v>
      </c>
      <c r="G175" t="s">
        <v>2568</v>
      </c>
      <c r="H175" t="s">
        <v>2976</v>
      </c>
      <c r="I175" t="s">
        <v>2187</v>
      </c>
      <c r="J175" t="s">
        <v>2188</v>
      </c>
      <c r="K175" s="70" t="s">
        <v>1844</v>
      </c>
      <c r="L175" t="s">
        <v>2189</v>
      </c>
      <c r="M175" t="s">
        <v>2208</v>
      </c>
      <c r="N175" t="s">
        <v>2190</v>
      </c>
    </row>
    <row r="176" spans="1:14" x14ac:dyDescent="0.2">
      <c r="A176" t="s">
        <v>2180</v>
      </c>
      <c r="B176" t="s">
        <v>2977</v>
      </c>
      <c r="C176" t="s">
        <v>2978</v>
      </c>
      <c r="D176" t="s">
        <v>2979</v>
      </c>
      <c r="F176" t="s">
        <v>2972</v>
      </c>
      <c r="G176" t="s">
        <v>2568</v>
      </c>
      <c r="H176" t="s">
        <v>2980</v>
      </c>
      <c r="I176" t="s">
        <v>2187</v>
      </c>
      <c r="J176" t="s">
        <v>2188</v>
      </c>
      <c r="K176" s="70" t="s">
        <v>1844</v>
      </c>
      <c r="L176" t="s">
        <v>2189</v>
      </c>
      <c r="M176" t="s">
        <v>2208</v>
      </c>
      <c r="N176" t="s">
        <v>2190</v>
      </c>
    </row>
    <row r="177" spans="1:14" x14ac:dyDescent="0.2">
      <c r="A177" t="s">
        <v>2180</v>
      </c>
      <c r="B177" t="s">
        <v>2981</v>
      </c>
      <c r="C177" t="s">
        <v>2982</v>
      </c>
      <c r="D177" t="s">
        <v>2983</v>
      </c>
      <c r="F177" t="s">
        <v>2972</v>
      </c>
      <c r="G177" t="s">
        <v>2568</v>
      </c>
      <c r="H177" t="s">
        <v>2984</v>
      </c>
      <c r="I177" t="s">
        <v>2187</v>
      </c>
      <c r="J177" t="s">
        <v>2188</v>
      </c>
      <c r="K177" s="70" t="s">
        <v>1844</v>
      </c>
      <c r="L177" t="s">
        <v>2189</v>
      </c>
      <c r="M177" t="s">
        <v>2208</v>
      </c>
      <c r="N177" t="s">
        <v>2190</v>
      </c>
    </row>
    <row r="178" spans="1:14" x14ac:dyDescent="0.2">
      <c r="A178" t="s">
        <v>2180</v>
      </c>
      <c r="B178" t="s">
        <v>2985</v>
      </c>
      <c r="C178" t="s">
        <v>2986</v>
      </c>
      <c r="D178" t="s">
        <v>2987</v>
      </c>
      <c r="F178" t="s">
        <v>2972</v>
      </c>
      <c r="G178" t="s">
        <v>2568</v>
      </c>
      <c r="H178" t="s">
        <v>2988</v>
      </c>
      <c r="I178" t="s">
        <v>2187</v>
      </c>
      <c r="J178" t="s">
        <v>2188</v>
      </c>
      <c r="K178" s="70" t="s">
        <v>1844</v>
      </c>
      <c r="L178" t="s">
        <v>2189</v>
      </c>
      <c r="M178" t="s">
        <v>2153</v>
      </c>
      <c r="N178" t="s">
        <v>2190</v>
      </c>
    </row>
    <row r="179" spans="1:14" x14ac:dyDescent="0.2">
      <c r="A179" t="s">
        <v>2180</v>
      </c>
      <c r="B179" t="s">
        <v>2989</v>
      </c>
      <c r="C179" t="s">
        <v>2990</v>
      </c>
      <c r="D179" t="s">
        <v>2991</v>
      </c>
      <c r="F179" t="s">
        <v>2972</v>
      </c>
      <c r="G179" t="s">
        <v>2568</v>
      </c>
      <c r="H179" t="s">
        <v>2992</v>
      </c>
      <c r="I179" t="s">
        <v>2187</v>
      </c>
      <c r="J179" t="s">
        <v>2188</v>
      </c>
      <c r="K179" s="70" t="s">
        <v>1844</v>
      </c>
      <c r="L179" t="s">
        <v>2189</v>
      </c>
      <c r="M179" t="s">
        <v>2208</v>
      </c>
      <c r="N179" t="s">
        <v>2190</v>
      </c>
    </row>
    <row r="180" spans="1:14" x14ac:dyDescent="0.2">
      <c r="A180" t="s">
        <v>2180</v>
      </c>
      <c r="B180" t="s">
        <v>2993</v>
      </c>
      <c r="C180" t="s">
        <v>2994</v>
      </c>
      <c r="D180" t="s">
        <v>2995</v>
      </c>
      <c r="F180" t="s">
        <v>2972</v>
      </c>
      <c r="G180" t="s">
        <v>2568</v>
      </c>
      <c r="H180" t="s">
        <v>2996</v>
      </c>
      <c r="I180" t="s">
        <v>2187</v>
      </c>
      <c r="J180" t="s">
        <v>2188</v>
      </c>
      <c r="K180" s="70" t="s">
        <v>1844</v>
      </c>
      <c r="L180" t="s">
        <v>2189</v>
      </c>
      <c r="M180" t="s">
        <v>2208</v>
      </c>
      <c r="N180" t="s">
        <v>2190</v>
      </c>
    </row>
    <row r="181" spans="1:14" x14ac:dyDescent="0.2">
      <c r="A181" t="s">
        <v>2180</v>
      </c>
      <c r="B181" t="s">
        <v>2997</v>
      </c>
      <c r="C181" t="s">
        <v>2998</v>
      </c>
      <c r="D181" t="s">
        <v>2999</v>
      </c>
      <c r="F181" t="s">
        <v>3000</v>
      </c>
      <c r="G181" t="s">
        <v>2568</v>
      </c>
      <c r="H181" t="s">
        <v>3001</v>
      </c>
      <c r="I181" t="s">
        <v>2187</v>
      </c>
      <c r="J181" t="s">
        <v>2188</v>
      </c>
      <c r="K181" s="70" t="s">
        <v>1844</v>
      </c>
      <c r="L181" t="s">
        <v>2189</v>
      </c>
      <c r="M181" t="s">
        <v>2319</v>
      </c>
      <c r="N181" t="s">
        <v>2190</v>
      </c>
    </row>
    <row r="182" spans="1:14" x14ac:dyDescent="0.2">
      <c r="A182" t="s">
        <v>2180</v>
      </c>
      <c r="B182" t="s">
        <v>2667</v>
      </c>
      <c r="C182" t="s">
        <v>3002</v>
      </c>
      <c r="D182" t="s">
        <v>3003</v>
      </c>
      <c r="F182" t="s">
        <v>3000</v>
      </c>
      <c r="G182" t="s">
        <v>2568</v>
      </c>
      <c r="H182" t="s">
        <v>3004</v>
      </c>
      <c r="I182" t="s">
        <v>2187</v>
      </c>
      <c r="J182" t="s">
        <v>2188</v>
      </c>
      <c r="K182" s="70" t="s">
        <v>1844</v>
      </c>
      <c r="L182" t="s">
        <v>2189</v>
      </c>
      <c r="M182" t="s">
        <v>2319</v>
      </c>
      <c r="N182" t="s">
        <v>2190</v>
      </c>
    </row>
    <row r="183" spans="1:14" x14ac:dyDescent="0.2">
      <c r="A183" t="s">
        <v>2180</v>
      </c>
      <c r="B183" t="s">
        <v>3005</v>
      </c>
      <c r="C183" t="s">
        <v>3006</v>
      </c>
      <c r="D183" t="s">
        <v>3007</v>
      </c>
      <c r="F183" t="s">
        <v>3000</v>
      </c>
      <c r="G183" t="s">
        <v>2568</v>
      </c>
      <c r="H183" t="s">
        <v>3008</v>
      </c>
      <c r="I183" t="s">
        <v>2187</v>
      </c>
      <c r="J183" t="s">
        <v>2188</v>
      </c>
      <c r="K183" s="70" t="s">
        <v>1844</v>
      </c>
      <c r="L183" t="s">
        <v>2189</v>
      </c>
      <c r="M183" t="s">
        <v>2153</v>
      </c>
      <c r="N183" t="s">
        <v>2190</v>
      </c>
    </row>
    <row r="184" spans="1:14" x14ac:dyDescent="0.2">
      <c r="A184" t="s">
        <v>2180</v>
      </c>
      <c r="B184" t="s">
        <v>2523</v>
      </c>
      <c r="C184" t="s">
        <v>3009</v>
      </c>
      <c r="D184" t="s">
        <v>3010</v>
      </c>
      <c r="F184" t="s">
        <v>3000</v>
      </c>
      <c r="G184" t="s">
        <v>2568</v>
      </c>
      <c r="H184" t="s">
        <v>3011</v>
      </c>
      <c r="I184" t="s">
        <v>2187</v>
      </c>
      <c r="J184" t="s">
        <v>2188</v>
      </c>
      <c r="K184" s="70" t="s">
        <v>1844</v>
      </c>
      <c r="L184" t="s">
        <v>2189</v>
      </c>
      <c r="M184" t="s">
        <v>2153</v>
      </c>
      <c r="N184" t="s">
        <v>2190</v>
      </c>
    </row>
    <row r="185" spans="1:14" x14ac:dyDescent="0.2">
      <c r="A185" t="s">
        <v>2180</v>
      </c>
      <c r="B185" t="s">
        <v>3012</v>
      </c>
      <c r="C185" t="s">
        <v>3013</v>
      </c>
      <c r="D185" t="s">
        <v>3014</v>
      </c>
      <c r="F185" t="s">
        <v>3015</v>
      </c>
      <c r="G185" t="s">
        <v>2568</v>
      </c>
      <c r="H185" t="s">
        <v>3016</v>
      </c>
      <c r="I185" t="s">
        <v>2187</v>
      </c>
      <c r="J185" t="s">
        <v>2188</v>
      </c>
      <c r="K185" s="70" t="s">
        <v>1844</v>
      </c>
      <c r="L185" t="s">
        <v>2189</v>
      </c>
      <c r="M185" t="s">
        <v>2153</v>
      </c>
      <c r="N185" t="s">
        <v>2190</v>
      </c>
    </row>
    <row r="186" spans="1:14" x14ac:dyDescent="0.2">
      <c r="A186" t="s">
        <v>2180</v>
      </c>
      <c r="B186" t="s">
        <v>3017</v>
      </c>
      <c r="C186" t="s">
        <v>3018</v>
      </c>
      <c r="D186" t="s">
        <v>3019</v>
      </c>
      <c r="F186" t="s">
        <v>3015</v>
      </c>
      <c r="G186" t="s">
        <v>2568</v>
      </c>
      <c r="H186" t="s">
        <v>3020</v>
      </c>
      <c r="I186" t="s">
        <v>2187</v>
      </c>
      <c r="J186" t="s">
        <v>2188</v>
      </c>
      <c r="K186" s="70" t="s">
        <v>1844</v>
      </c>
      <c r="L186" t="s">
        <v>2189</v>
      </c>
      <c r="M186" t="s">
        <v>2208</v>
      </c>
      <c r="N186" t="s">
        <v>2190</v>
      </c>
    </row>
    <row r="187" spans="1:14" x14ac:dyDescent="0.2">
      <c r="A187" t="s">
        <v>2180</v>
      </c>
      <c r="B187" t="s">
        <v>3021</v>
      </c>
      <c r="C187" t="s">
        <v>2936</v>
      </c>
      <c r="D187" t="s">
        <v>3022</v>
      </c>
      <c r="F187" t="s">
        <v>3023</v>
      </c>
      <c r="G187" t="s">
        <v>2568</v>
      </c>
      <c r="H187" t="s">
        <v>3024</v>
      </c>
      <c r="I187" t="s">
        <v>2187</v>
      </c>
      <c r="J187" t="s">
        <v>2188</v>
      </c>
      <c r="K187" s="70" t="s">
        <v>1844</v>
      </c>
      <c r="L187" t="s">
        <v>2189</v>
      </c>
      <c r="M187" t="s">
        <v>2319</v>
      </c>
      <c r="N187" t="s">
        <v>2190</v>
      </c>
    </row>
    <row r="188" spans="1:14" x14ac:dyDescent="0.2">
      <c r="A188" t="s">
        <v>2180</v>
      </c>
      <c r="B188" t="s">
        <v>3025</v>
      </c>
      <c r="C188" t="s">
        <v>3026</v>
      </c>
      <c r="D188" t="s">
        <v>3027</v>
      </c>
      <c r="F188" t="s">
        <v>3023</v>
      </c>
      <c r="G188" t="s">
        <v>2568</v>
      </c>
      <c r="H188" t="s">
        <v>3028</v>
      </c>
      <c r="I188" t="s">
        <v>2187</v>
      </c>
      <c r="J188" t="s">
        <v>2188</v>
      </c>
      <c r="K188" s="70" t="s">
        <v>1844</v>
      </c>
      <c r="L188" t="s">
        <v>2189</v>
      </c>
      <c r="M188" t="s">
        <v>2208</v>
      </c>
      <c r="N188" t="s">
        <v>2190</v>
      </c>
    </row>
    <row r="189" spans="1:14" x14ac:dyDescent="0.2">
      <c r="A189" t="s">
        <v>2180</v>
      </c>
      <c r="B189" t="s">
        <v>3029</v>
      </c>
      <c r="C189" t="s">
        <v>3030</v>
      </c>
      <c r="D189" t="s">
        <v>3031</v>
      </c>
      <c r="F189" t="s">
        <v>3023</v>
      </c>
      <c r="G189" t="s">
        <v>2568</v>
      </c>
      <c r="H189" t="s">
        <v>3032</v>
      </c>
      <c r="I189" t="s">
        <v>2187</v>
      </c>
      <c r="J189" t="s">
        <v>2188</v>
      </c>
      <c r="K189" s="70" t="s">
        <v>1844</v>
      </c>
      <c r="L189" t="s">
        <v>2189</v>
      </c>
      <c r="M189" t="s">
        <v>2319</v>
      </c>
      <c r="N189" t="s">
        <v>2190</v>
      </c>
    </row>
    <row r="190" spans="1:14" x14ac:dyDescent="0.2">
      <c r="A190" t="s">
        <v>2180</v>
      </c>
      <c r="B190" t="s">
        <v>3033</v>
      </c>
      <c r="C190" t="s">
        <v>3034</v>
      </c>
      <c r="D190" t="s">
        <v>3035</v>
      </c>
      <c r="F190" t="s">
        <v>3023</v>
      </c>
      <c r="G190" t="s">
        <v>2568</v>
      </c>
      <c r="H190" t="s">
        <v>3036</v>
      </c>
      <c r="I190" t="s">
        <v>2187</v>
      </c>
      <c r="J190" t="s">
        <v>2188</v>
      </c>
      <c r="K190" s="70" t="s">
        <v>1844</v>
      </c>
      <c r="L190" t="s">
        <v>2189</v>
      </c>
      <c r="M190" t="s">
        <v>2153</v>
      </c>
      <c r="N190" t="s">
        <v>2190</v>
      </c>
    </row>
    <row r="191" spans="1:14" x14ac:dyDescent="0.2">
      <c r="A191" t="s">
        <v>2180</v>
      </c>
      <c r="B191" t="s">
        <v>3037</v>
      </c>
      <c r="C191" t="s">
        <v>3038</v>
      </c>
      <c r="D191" t="s">
        <v>3039</v>
      </c>
      <c r="F191" t="s">
        <v>3040</v>
      </c>
      <c r="G191" t="s">
        <v>2568</v>
      </c>
      <c r="H191" t="s">
        <v>3041</v>
      </c>
      <c r="I191" t="s">
        <v>2187</v>
      </c>
      <c r="J191" t="s">
        <v>2188</v>
      </c>
      <c r="K191" s="70" t="s">
        <v>1844</v>
      </c>
      <c r="L191" t="s">
        <v>2189</v>
      </c>
      <c r="M191" t="s">
        <v>2153</v>
      </c>
      <c r="N191" t="s">
        <v>2190</v>
      </c>
    </row>
    <row r="192" spans="1:14" x14ac:dyDescent="0.2">
      <c r="A192" t="s">
        <v>2180</v>
      </c>
      <c r="B192" t="s">
        <v>3042</v>
      </c>
      <c r="C192" t="s">
        <v>2819</v>
      </c>
      <c r="D192" t="s">
        <v>3043</v>
      </c>
      <c r="F192" t="s">
        <v>3040</v>
      </c>
      <c r="G192" t="s">
        <v>2568</v>
      </c>
      <c r="H192" t="s">
        <v>3044</v>
      </c>
      <c r="I192" t="s">
        <v>2187</v>
      </c>
      <c r="J192" t="s">
        <v>2188</v>
      </c>
      <c r="K192" s="70" t="s">
        <v>1844</v>
      </c>
      <c r="L192" t="s">
        <v>2189</v>
      </c>
      <c r="M192" t="s">
        <v>2153</v>
      </c>
      <c r="N192" t="s">
        <v>2190</v>
      </c>
    </row>
    <row r="193" spans="1:14" x14ac:dyDescent="0.2">
      <c r="A193" t="s">
        <v>2180</v>
      </c>
      <c r="B193" t="s">
        <v>2332</v>
      </c>
      <c r="C193" t="s">
        <v>3045</v>
      </c>
      <c r="D193" t="s">
        <v>3046</v>
      </c>
      <c r="F193" t="s">
        <v>3040</v>
      </c>
      <c r="G193" t="s">
        <v>2568</v>
      </c>
      <c r="H193" t="s">
        <v>3047</v>
      </c>
      <c r="I193" t="s">
        <v>2187</v>
      </c>
      <c r="J193" t="s">
        <v>2188</v>
      </c>
      <c r="K193" s="70" t="s">
        <v>1844</v>
      </c>
      <c r="L193" t="s">
        <v>2189</v>
      </c>
      <c r="M193" t="s">
        <v>2208</v>
      </c>
      <c r="N193" t="s">
        <v>2190</v>
      </c>
    </row>
    <row r="194" spans="1:14" x14ac:dyDescent="0.2">
      <c r="A194" t="s">
        <v>2180</v>
      </c>
      <c r="B194" t="s">
        <v>2294</v>
      </c>
      <c r="C194" t="s">
        <v>3048</v>
      </c>
      <c r="D194" t="s">
        <v>3049</v>
      </c>
      <c r="F194" t="s">
        <v>2858</v>
      </c>
      <c r="G194" t="s">
        <v>2568</v>
      </c>
      <c r="H194" t="s">
        <v>3050</v>
      </c>
      <c r="I194" t="s">
        <v>2187</v>
      </c>
      <c r="J194" t="s">
        <v>2188</v>
      </c>
      <c r="K194" s="70" t="s">
        <v>1844</v>
      </c>
      <c r="L194" t="s">
        <v>2189</v>
      </c>
      <c r="M194" t="s">
        <v>2208</v>
      </c>
      <c r="N194" t="s">
        <v>2190</v>
      </c>
    </row>
    <row r="195" spans="1:14" x14ac:dyDescent="0.2">
      <c r="A195" t="s">
        <v>2180</v>
      </c>
      <c r="B195" t="s">
        <v>3025</v>
      </c>
      <c r="C195" t="s">
        <v>3051</v>
      </c>
      <c r="D195" t="s">
        <v>3052</v>
      </c>
      <c r="F195" t="s">
        <v>2858</v>
      </c>
      <c r="G195" t="s">
        <v>2568</v>
      </c>
      <c r="H195" t="s">
        <v>3053</v>
      </c>
      <c r="I195" t="s">
        <v>2187</v>
      </c>
      <c r="J195" t="s">
        <v>2188</v>
      </c>
      <c r="K195" s="70" t="s">
        <v>1844</v>
      </c>
      <c r="L195" t="s">
        <v>2189</v>
      </c>
      <c r="M195" t="s">
        <v>2208</v>
      </c>
      <c r="N195" t="s">
        <v>2190</v>
      </c>
    </row>
    <row r="196" spans="1:14" x14ac:dyDescent="0.2">
      <c r="A196" t="s">
        <v>2180</v>
      </c>
      <c r="B196" t="s">
        <v>3054</v>
      </c>
      <c r="C196" t="s">
        <v>3055</v>
      </c>
      <c r="D196" t="s">
        <v>3056</v>
      </c>
      <c r="F196" t="s">
        <v>2858</v>
      </c>
      <c r="G196" t="s">
        <v>2568</v>
      </c>
      <c r="H196" t="s">
        <v>3057</v>
      </c>
      <c r="I196" t="s">
        <v>2187</v>
      </c>
      <c r="J196" t="s">
        <v>2188</v>
      </c>
      <c r="K196" s="70" t="s">
        <v>1844</v>
      </c>
      <c r="L196" t="s">
        <v>2189</v>
      </c>
      <c r="M196" t="s">
        <v>2153</v>
      </c>
      <c r="N196" t="s">
        <v>2190</v>
      </c>
    </row>
    <row r="197" spans="1:14" x14ac:dyDescent="0.2">
      <c r="A197" t="s">
        <v>2180</v>
      </c>
      <c r="B197" t="s">
        <v>3058</v>
      </c>
      <c r="C197" t="s">
        <v>3059</v>
      </c>
      <c r="D197" t="s">
        <v>3060</v>
      </c>
      <c r="F197" t="s">
        <v>2858</v>
      </c>
      <c r="G197" t="s">
        <v>2568</v>
      </c>
      <c r="H197" t="s">
        <v>3061</v>
      </c>
      <c r="I197" t="s">
        <v>2187</v>
      </c>
      <c r="J197" t="s">
        <v>2188</v>
      </c>
      <c r="K197" s="70" t="s">
        <v>1844</v>
      </c>
      <c r="L197" t="s">
        <v>2189</v>
      </c>
      <c r="M197" t="s">
        <v>2208</v>
      </c>
      <c r="N197" t="s">
        <v>2190</v>
      </c>
    </row>
    <row r="198" spans="1:14" x14ac:dyDescent="0.2">
      <c r="A198" t="s">
        <v>2180</v>
      </c>
      <c r="B198" t="s">
        <v>3062</v>
      </c>
      <c r="C198" t="s">
        <v>3063</v>
      </c>
      <c r="D198" t="s">
        <v>3064</v>
      </c>
      <c r="F198" t="s">
        <v>2858</v>
      </c>
      <c r="G198" t="s">
        <v>2568</v>
      </c>
      <c r="H198" t="s">
        <v>3065</v>
      </c>
      <c r="I198" t="s">
        <v>2187</v>
      </c>
      <c r="J198" t="s">
        <v>2188</v>
      </c>
      <c r="K198" s="70" t="s">
        <v>1844</v>
      </c>
      <c r="L198" t="s">
        <v>2189</v>
      </c>
      <c r="M198" t="s">
        <v>2208</v>
      </c>
      <c r="N198" t="s">
        <v>2190</v>
      </c>
    </row>
    <row r="199" spans="1:14" x14ac:dyDescent="0.2">
      <c r="A199" t="s">
        <v>2180</v>
      </c>
      <c r="B199" t="s">
        <v>3066</v>
      </c>
      <c r="C199" t="s">
        <v>3067</v>
      </c>
      <c r="D199" t="s">
        <v>3068</v>
      </c>
      <c r="F199" t="s">
        <v>3069</v>
      </c>
      <c r="G199" t="s">
        <v>2568</v>
      </c>
      <c r="H199" t="s">
        <v>3070</v>
      </c>
      <c r="I199" t="s">
        <v>2187</v>
      </c>
      <c r="J199" t="s">
        <v>2188</v>
      </c>
      <c r="K199" s="70" t="s">
        <v>1844</v>
      </c>
      <c r="L199" t="s">
        <v>2189</v>
      </c>
      <c r="M199" t="s">
        <v>2319</v>
      </c>
      <c r="N199" t="s">
        <v>2190</v>
      </c>
    </row>
    <row r="200" spans="1:14" x14ac:dyDescent="0.2">
      <c r="A200" t="s">
        <v>2180</v>
      </c>
      <c r="B200" t="s">
        <v>3071</v>
      </c>
      <c r="C200" t="s">
        <v>3072</v>
      </c>
      <c r="D200" t="s">
        <v>3073</v>
      </c>
      <c r="F200" t="s">
        <v>3069</v>
      </c>
      <c r="G200" t="s">
        <v>2568</v>
      </c>
      <c r="H200" t="s">
        <v>3074</v>
      </c>
      <c r="I200" t="s">
        <v>2187</v>
      </c>
      <c r="J200" t="s">
        <v>2188</v>
      </c>
      <c r="K200" s="70" t="s">
        <v>1844</v>
      </c>
      <c r="L200" t="s">
        <v>2189</v>
      </c>
      <c r="M200" t="s">
        <v>2208</v>
      </c>
      <c r="N200" t="s">
        <v>2190</v>
      </c>
    </row>
    <row r="201" spans="1:14" x14ac:dyDescent="0.2">
      <c r="A201" t="s">
        <v>2180</v>
      </c>
      <c r="B201" t="s">
        <v>3075</v>
      </c>
      <c r="C201" t="s">
        <v>3076</v>
      </c>
      <c r="D201" t="s">
        <v>3077</v>
      </c>
      <c r="F201" t="s">
        <v>3078</v>
      </c>
      <c r="G201" t="s">
        <v>2568</v>
      </c>
      <c r="H201" t="s">
        <v>3079</v>
      </c>
      <c r="I201" t="s">
        <v>2187</v>
      </c>
      <c r="J201" t="s">
        <v>2188</v>
      </c>
      <c r="K201" s="70" t="s">
        <v>1844</v>
      </c>
      <c r="L201" t="s">
        <v>2189</v>
      </c>
      <c r="M201" t="s">
        <v>2208</v>
      </c>
      <c r="N201" t="s">
        <v>2190</v>
      </c>
    </row>
    <row r="202" spans="1:14" x14ac:dyDescent="0.2">
      <c r="A202" t="s">
        <v>2180</v>
      </c>
      <c r="B202" t="s">
        <v>2575</v>
      </c>
      <c r="C202" t="s">
        <v>3080</v>
      </c>
      <c r="D202" t="s">
        <v>3081</v>
      </c>
      <c r="F202" t="s">
        <v>3082</v>
      </c>
      <c r="G202" t="s">
        <v>2568</v>
      </c>
      <c r="H202" t="s">
        <v>3083</v>
      </c>
      <c r="I202" t="s">
        <v>2187</v>
      </c>
      <c r="J202" t="s">
        <v>2188</v>
      </c>
      <c r="K202" s="70" t="s">
        <v>1844</v>
      </c>
      <c r="L202" t="s">
        <v>2189</v>
      </c>
      <c r="M202" t="s">
        <v>2208</v>
      </c>
      <c r="N202" t="s">
        <v>2190</v>
      </c>
    </row>
    <row r="203" spans="1:14" x14ac:dyDescent="0.2">
      <c r="A203" t="s">
        <v>2180</v>
      </c>
      <c r="B203" t="s">
        <v>2252</v>
      </c>
      <c r="C203" t="s">
        <v>3084</v>
      </c>
      <c r="D203" t="s">
        <v>3085</v>
      </c>
      <c r="F203" t="s">
        <v>3082</v>
      </c>
      <c r="G203" t="s">
        <v>2568</v>
      </c>
      <c r="H203" t="s">
        <v>3086</v>
      </c>
      <c r="I203" t="s">
        <v>2187</v>
      </c>
      <c r="J203" t="s">
        <v>2188</v>
      </c>
      <c r="K203" s="70" t="s">
        <v>1844</v>
      </c>
      <c r="L203" t="s">
        <v>2189</v>
      </c>
      <c r="M203" t="s">
        <v>2208</v>
      </c>
      <c r="N203" t="s">
        <v>2190</v>
      </c>
    </row>
    <row r="204" spans="1:14" x14ac:dyDescent="0.2">
      <c r="A204" t="s">
        <v>2180</v>
      </c>
      <c r="B204" t="s">
        <v>3087</v>
      </c>
      <c r="C204" t="s">
        <v>2879</v>
      </c>
      <c r="D204" t="s">
        <v>3088</v>
      </c>
      <c r="F204" t="s">
        <v>3082</v>
      </c>
      <c r="G204" t="s">
        <v>2568</v>
      </c>
      <c r="H204" t="s">
        <v>3089</v>
      </c>
      <c r="I204" t="s">
        <v>2187</v>
      </c>
      <c r="J204" t="s">
        <v>2188</v>
      </c>
      <c r="K204" s="70" t="s">
        <v>1844</v>
      </c>
      <c r="L204" t="s">
        <v>2189</v>
      </c>
      <c r="M204" t="s">
        <v>2153</v>
      </c>
      <c r="N204" t="s">
        <v>2190</v>
      </c>
    </row>
    <row r="205" spans="1:14" x14ac:dyDescent="0.2">
      <c r="A205" t="s">
        <v>2180</v>
      </c>
      <c r="B205" t="s">
        <v>3090</v>
      </c>
      <c r="C205" t="s">
        <v>3091</v>
      </c>
      <c r="D205" t="s">
        <v>3092</v>
      </c>
      <c r="F205" t="s">
        <v>3082</v>
      </c>
      <c r="G205" t="s">
        <v>2568</v>
      </c>
      <c r="H205" t="s">
        <v>3093</v>
      </c>
      <c r="I205" t="s">
        <v>2187</v>
      </c>
      <c r="J205" t="s">
        <v>2188</v>
      </c>
      <c r="K205" s="70" t="s">
        <v>1844</v>
      </c>
      <c r="L205" t="s">
        <v>2189</v>
      </c>
      <c r="M205" t="s">
        <v>2153</v>
      </c>
      <c r="N205" t="s">
        <v>2190</v>
      </c>
    </row>
    <row r="206" spans="1:14" x14ac:dyDescent="0.2">
      <c r="A206" t="s">
        <v>2180</v>
      </c>
      <c r="B206" t="s">
        <v>3094</v>
      </c>
      <c r="C206" t="s">
        <v>3095</v>
      </c>
      <c r="D206" t="s">
        <v>3096</v>
      </c>
      <c r="F206" t="s">
        <v>3082</v>
      </c>
      <c r="G206" t="s">
        <v>2568</v>
      </c>
      <c r="H206" t="s">
        <v>3097</v>
      </c>
      <c r="I206" t="s">
        <v>2187</v>
      </c>
      <c r="J206" t="s">
        <v>2188</v>
      </c>
      <c r="K206" s="70" t="s">
        <v>1844</v>
      </c>
      <c r="L206" t="s">
        <v>2189</v>
      </c>
      <c r="M206" t="s">
        <v>2319</v>
      </c>
      <c r="N206" t="s">
        <v>2190</v>
      </c>
    </row>
    <row r="207" spans="1:14" x14ac:dyDescent="0.2">
      <c r="A207" t="s">
        <v>2180</v>
      </c>
      <c r="B207" t="s">
        <v>3098</v>
      </c>
      <c r="C207" t="s">
        <v>3099</v>
      </c>
      <c r="D207" t="s">
        <v>3100</v>
      </c>
      <c r="F207" t="s">
        <v>3101</v>
      </c>
      <c r="G207" t="s">
        <v>2568</v>
      </c>
      <c r="H207" t="s">
        <v>3102</v>
      </c>
      <c r="I207" t="s">
        <v>2187</v>
      </c>
      <c r="J207" t="s">
        <v>2188</v>
      </c>
      <c r="K207" s="70" t="s">
        <v>1844</v>
      </c>
      <c r="L207" t="s">
        <v>2189</v>
      </c>
      <c r="M207" t="s">
        <v>2208</v>
      </c>
      <c r="N207" t="s">
        <v>2190</v>
      </c>
    </row>
    <row r="208" spans="1:14" x14ac:dyDescent="0.2">
      <c r="A208" t="s">
        <v>2180</v>
      </c>
      <c r="B208" t="s">
        <v>2430</v>
      </c>
      <c r="C208" t="s">
        <v>3103</v>
      </c>
      <c r="D208" t="s">
        <v>3104</v>
      </c>
      <c r="F208" t="s">
        <v>3101</v>
      </c>
      <c r="G208" t="s">
        <v>2568</v>
      </c>
      <c r="H208" t="s">
        <v>3105</v>
      </c>
      <c r="I208" t="s">
        <v>2187</v>
      </c>
      <c r="J208" t="s">
        <v>2188</v>
      </c>
      <c r="K208" s="70" t="s">
        <v>1844</v>
      </c>
      <c r="L208" t="s">
        <v>2189</v>
      </c>
      <c r="M208" t="s">
        <v>2153</v>
      </c>
      <c r="N208" t="s">
        <v>2190</v>
      </c>
    </row>
    <row r="209" spans="1:14" x14ac:dyDescent="0.2">
      <c r="A209" t="s">
        <v>2180</v>
      </c>
      <c r="B209" t="s">
        <v>3106</v>
      </c>
      <c r="C209" t="s">
        <v>3107</v>
      </c>
      <c r="D209" t="s">
        <v>3108</v>
      </c>
      <c r="F209" t="s">
        <v>3101</v>
      </c>
      <c r="G209" t="s">
        <v>2568</v>
      </c>
      <c r="H209" t="s">
        <v>3109</v>
      </c>
      <c r="I209" t="s">
        <v>2187</v>
      </c>
      <c r="J209" t="s">
        <v>2188</v>
      </c>
      <c r="K209" s="70" t="s">
        <v>1844</v>
      </c>
      <c r="L209" t="s">
        <v>2189</v>
      </c>
      <c r="M209" t="s">
        <v>2153</v>
      </c>
      <c r="N209" t="s">
        <v>2190</v>
      </c>
    </row>
    <row r="210" spans="1:14" x14ac:dyDescent="0.2">
      <c r="A210" t="s">
        <v>2180</v>
      </c>
      <c r="B210" t="s">
        <v>3017</v>
      </c>
      <c r="C210" t="s">
        <v>3110</v>
      </c>
      <c r="D210" t="s">
        <v>3111</v>
      </c>
      <c r="F210" t="s">
        <v>3112</v>
      </c>
      <c r="G210" t="s">
        <v>2568</v>
      </c>
      <c r="H210" t="s">
        <v>3113</v>
      </c>
      <c r="I210" t="s">
        <v>2187</v>
      </c>
      <c r="J210" t="s">
        <v>2188</v>
      </c>
      <c r="K210" s="70" t="s">
        <v>1844</v>
      </c>
      <c r="L210" t="s">
        <v>2189</v>
      </c>
      <c r="M210" t="s">
        <v>2208</v>
      </c>
      <c r="N210" t="s">
        <v>2190</v>
      </c>
    </row>
    <row r="211" spans="1:14" x14ac:dyDescent="0.2">
      <c r="A211" t="s">
        <v>2180</v>
      </c>
      <c r="B211" t="s">
        <v>3114</v>
      </c>
      <c r="C211" t="s">
        <v>2467</v>
      </c>
      <c r="D211" t="s">
        <v>3115</v>
      </c>
      <c r="E211" t="s">
        <v>3116</v>
      </c>
      <c r="F211" t="s">
        <v>3117</v>
      </c>
      <c r="G211" t="s">
        <v>2568</v>
      </c>
      <c r="H211" t="s">
        <v>3118</v>
      </c>
      <c r="I211" t="s">
        <v>2187</v>
      </c>
      <c r="J211" t="s">
        <v>2188</v>
      </c>
      <c r="K211" s="70" t="s">
        <v>1844</v>
      </c>
      <c r="L211" t="s">
        <v>2189</v>
      </c>
      <c r="M211" t="s">
        <v>2153</v>
      </c>
      <c r="N211" t="s">
        <v>2190</v>
      </c>
    </row>
    <row r="212" spans="1:14" x14ac:dyDescent="0.2">
      <c r="A212" t="s">
        <v>2180</v>
      </c>
      <c r="B212" t="s">
        <v>3119</v>
      </c>
      <c r="C212" t="s">
        <v>3120</v>
      </c>
      <c r="D212" t="s">
        <v>3121</v>
      </c>
      <c r="F212" t="s">
        <v>3122</v>
      </c>
      <c r="G212" t="s">
        <v>2568</v>
      </c>
      <c r="H212" t="s">
        <v>3123</v>
      </c>
      <c r="I212" t="s">
        <v>2187</v>
      </c>
      <c r="J212" t="s">
        <v>2188</v>
      </c>
      <c r="K212" s="70" t="s">
        <v>1844</v>
      </c>
      <c r="L212" t="s">
        <v>2189</v>
      </c>
      <c r="M212" t="s">
        <v>2208</v>
      </c>
      <c r="N212" t="s">
        <v>2190</v>
      </c>
    </row>
    <row r="213" spans="1:14" x14ac:dyDescent="0.2">
      <c r="A213" t="s">
        <v>2180</v>
      </c>
      <c r="B213" t="s">
        <v>3124</v>
      </c>
      <c r="C213" t="s">
        <v>3125</v>
      </c>
      <c r="D213" t="s">
        <v>3126</v>
      </c>
      <c r="F213" t="s">
        <v>3127</v>
      </c>
      <c r="G213" t="s">
        <v>2568</v>
      </c>
      <c r="H213" t="s">
        <v>3128</v>
      </c>
      <c r="I213" t="s">
        <v>2187</v>
      </c>
      <c r="J213" t="s">
        <v>2188</v>
      </c>
      <c r="K213" s="70" t="s">
        <v>1844</v>
      </c>
      <c r="L213" t="s">
        <v>2189</v>
      </c>
      <c r="M213" t="s">
        <v>2319</v>
      </c>
      <c r="N213" t="s">
        <v>2190</v>
      </c>
    </row>
    <row r="214" spans="1:14" x14ac:dyDescent="0.2">
      <c r="A214" t="s">
        <v>2180</v>
      </c>
      <c r="B214" t="s">
        <v>2770</v>
      </c>
      <c r="C214" t="s">
        <v>3129</v>
      </c>
      <c r="D214" t="s">
        <v>3130</v>
      </c>
      <c r="E214" t="s">
        <v>3131</v>
      </c>
      <c r="F214" t="s">
        <v>3127</v>
      </c>
      <c r="G214" t="s">
        <v>2568</v>
      </c>
      <c r="H214" t="s">
        <v>3132</v>
      </c>
      <c r="I214" t="s">
        <v>2187</v>
      </c>
      <c r="J214" t="s">
        <v>2188</v>
      </c>
      <c r="K214" s="70" t="s">
        <v>1844</v>
      </c>
      <c r="L214" t="s">
        <v>2189</v>
      </c>
      <c r="M214" t="s">
        <v>2208</v>
      </c>
      <c r="N214" t="s">
        <v>2190</v>
      </c>
    </row>
    <row r="215" spans="1:14" x14ac:dyDescent="0.2">
      <c r="A215" t="s">
        <v>2180</v>
      </c>
      <c r="B215" t="s">
        <v>3133</v>
      </c>
      <c r="C215" t="s">
        <v>2932</v>
      </c>
      <c r="D215" t="s">
        <v>3134</v>
      </c>
      <c r="E215" t="s">
        <v>3135</v>
      </c>
      <c r="F215" t="s">
        <v>3127</v>
      </c>
      <c r="G215" t="s">
        <v>2568</v>
      </c>
      <c r="H215" t="s">
        <v>3136</v>
      </c>
      <c r="I215" t="s">
        <v>2187</v>
      </c>
      <c r="J215" t="s">
        <v>2188</v>
      </c>
      <c r="K215" s="70" t="s">
        <v>1844</v>
      </c>
      <c r="L215" t="s">
        <v>2189</v>
      </c>
      <c r="M215" t="s">
        <v>2208</v>
      </c>
      <c r="N215" t="s">
        <v>2190</v>
      </c>
    </row>
    <row r="216" spans="1:14" x14ac:dyDescent="0.2">
      <c r="A216" t="s">
        <v>2180</v>
      </c>
      <c r="B216" t="s">
        <v>3137</v>
      </c>
      <c r="C216" t="s">
        <v>2464</v>
      </c>
      <c r="D216" t="s">
        <v>3138</v>
      </c>
      <c r="F216" t="s">
        <v>3127</v>
      </c>
      <c r="G216" t="s">
        <v>2568</v>
      </c>
      <c r="H216" t="s">
        <v>3139</v>
      </c>
      <c r="I216" t="s">
        <v>2187</v>
      </c>
      <c r="J216" t="s">
        <v>2188</v>
      </c>
      <c r="K216" s="70" t="s">
        <v>1844</v>
      </c>
      <c r="L216" t="s">
        <v>2189</v>
      </c>
      <c r="M216" t="s">
        <v>2319</v>
      </c>
      <c r="N216" t="s">
        <v>2190</v>
      </c>
    </row>
    <row r="217" spans="1:14" x14ac:dyDescent="0.2">
      <c r="A217" t="s">
        <v>2180</v>
      </c>
      <c r="B217" t="s">
        <v>3140</v>
      </c>
      <c r="C217" t="s">
        <v>2447</v>
      </c>
      <c r="D217" t="s">
        <v>3141</v>
      </c>
      <c r="F217" t="s">
        <v>3127</v>
      </c>
      <c r="G217" t="s">
        <v>2568</v>
      </c>
      <c r="H217" t="s">
        <v>3142</v>
      </c>
      <c r="I217" t="s">
        <v>2187</v>
      </c>
      <c r="J217" t="s">
        <v>2188</v>
      </c>
      <c r="K217" s="70" t="s">
        <v>1844</v>
      </c>
      <c r="L217" t="s">
        <v>2189</v>
      </c>
      <c r="M217" t="s">
        <v>2319</v>
      </c>
      <c r="N217" t="s">
        <v>2190</v>
      </c>
    </row>
    <row r="218" spans="1:14" x14ac:dyDescent="0.2">
      <c r="A218" t="s">
        <v>2180</v>
      </c>
      <c r="B218" t="s">
        <v>3143</v>
      </c>
      <c r="C218" t="s">
        <v>3144</v>
      </c>
      <c r="D218" t="s">
        <v>3145</v>
      </c>
      <c r="F218" t="s">
        <v>3127</v>
      </c>
      <c r="G218" t="s">
        <v>2568</v>
      </c>
      <c r="H218" t="s">
        <v>3146</v>
      </c>
      <c r="I218" t="s">
        <v>2187</v>
      </c>
      <c r="J218" t="s">
        <v>2188</v>
      </c>
      <c r="K218" s="70" t="s">
        <v>1844</v>
      </c>
      <c r="L218" t="s">
        <v>2189</v>
      </c>
      <c r="M218" t="s">
        <v>2153</v>
      </c>
      <c r="N218" t="s">
        <v>2190</v>
      </c>
    </row>
    <row r="219" spans="1:14" x14ac:dyDescent="0.2">
      <c r="A219" t="s">
        <v>2180</v>
      </c>
      <c r="B219" t="s">
        <v>2774</v>
      </c>
      <c r="C219" t="s">
        <v>3147</v>
      </c>
      <c r="D219" t="s">
        <v>3148</v>
      </c>
      <c r="F219" t="s">
        <v>3127</v>
      </c>
      <c r="G219" t="s">
        <v>2568</v>
      </c>
      <c r="H219" t="s">
        <v>3149</v>
      </c>
      <c r="I219" t="s">
        <v>2187</v>
      </c>
      <c r="J219" t="s">
        <v>2188</v>
      </c>
      <c r="K219" s="70" t="s">
        <v>1844</v>
      </c>
      <c r="L219" t="s">
        <v>2189</v>
      </c>
      <c r="M219" t="s">
        <v>2153</v>
      </c>
      <c r="N219" t="s">
        <v>2190</v>
      </c>
    </row>
    <row r="220" spans="1:14" x14ac:dyDescent="0.2">
      <c r="A220" t="s">
        <v>2180</v>
      </c>
      <c r="B220" t="s">
        <v>3150</v>
      </c>
      <c r="C220" t="s">
        <v>3151</v>
      </c>
      <c r="D220" t="s">
        <v>3152</v>
      </c>
      <c r="F220" t="s">
        <v>3153</v>
      </c>
      <c r="G220" t="s">
        <v>2568</v>
      </c>
      <c r="H220" t="s">
        <v>3154</v>
      </c>
      <c r="I220" t="s">
        <v>2187</v>
      </c>
      <c r="J220" t="s">
        <v>2188</v>
      </c>
      <c r="K220" s="70" t="s">
        <v>1844</v>
      </c>
      <c r="L220" t="s">
        <v>2189</v>
      </c>
      <c r="M220" t="s">
        <v>2153</v>
      </c>
      <c r="N220" t="s">
        <v>2190</v>
      </c>
    </row>
    <row r="221" spans="1:14" x14ac:dyDescent="0.2">
      <c r="A221" t="s">
        <v>2180</v>
      </c>
      <c r="B221" t="s">
        <v>2575</v>
      </c>
      <c r="C221" t="s">
        <v>3155</v>
      </c>
      <c r="D221" t="s">
        <v>3156</v>
      </c>
      <c r="F221" t="s">
        <v>3157</v>
      </c>
      <c r="G221" t="s">
        <v>2568</v>
      </c>
      <c r="H221" t="s">
        <v>3158</v>
      </c>
      <c r="I221" t="s">
        <v>2187</v>
      </c>
      <c r="J221" t="s">
        <v>2188</v>
      </c>
      <c r="K221" s="70" t="s">
        <v>1844</v>
      </c>
      <c r="L221" t="s">
        <v>2189</v>
      </c>
      <c r="M221" t="s">
        <v>2208</v>
      </c>
      <c r="N221" t="s">
        <v>2190</v>
      </c>
    </row>
    <row r="222" spans="1:14" x14ac:dyDescent="0.2">
      <c r="A222" t="s">
        <v>2180</v>
      </c>
      <c r="B222" t="s">
        <v>2965</v>
      </c>
      <c r="C222" t="s">
        <v>3159</v>
      </c>
      <c r="D222" t="s">
        <v>3160</v>
      </c>
      <c r="F222" t="s">
        <v>3157</v>
      </c>
      <c r="G222" t="s">
        <v>2568</v>
      </c>
      <c r="H222" t="s">
        <v>3161</v>
      </c>
      <c r="I222" t="s">
        <v>2187</v>
      </c>
      <c r="J222" t="s">
        <v>2188</v>
      </c>
      <c r="K222" s="70" t="s">
        <v>1844</v>
      </c>
      <c r="L222" t="s">
        <v>2189</v>
      </c>
      <c r="M222" t="s">
        <v>2208</v>
      </c>
      <c r="N222" t="s">
        <v>2190</v>
      </c>
    </row>
    <row r="223" spans="1:14" x14ac:dyDescent="0.2">
      <c r="A223" t="s">
        <v>2180</v>
      </c>
      <c r="B223" t="s">
        <v>2436</v>
      </c>
      <c r="C223" t="s">
        <v>3162</v>
      </c>
      <c r="D223" t="s">
        <v>3163</v>
      </c>
      <c r="F223" t="s">
        <v>3157</v>
      </c>
      <c r="G223" t="s">
        <v>2568</v>
      </c>
      <c r="H223" t="s">
        <v>3164</v>
      </c>
      <c r="I223" t="s">
        <v>2187</v>
      </c>
      <c r="J223" t="s">
        <v>2188</v>
      </c>
      <c r="K223" s="70" t="s">
        <v>1844</v>
      </c>
      <c r="L223" t="s">
        <v>2189</v>
      </c>
      <c r="M223" t="s">
        <v>2208</v>
      </c>
      <c r="N223" t="s">
        <v>2190</v>
      </c>
    </row>
    <row r="224" spans="1:14" x14ac:dyDescent="0.2">
      <c r="A224" t="s">
        <v>2180</v>
      </c>
      <c r="B224" t="s">
        <v>2904</v>
      </c>
      <c r="C224" t="s">
        <v>3165</v>
      </c>
      <c r="D224" t="s">
        <v>3166</v>
      </c>
      <c r="F224" t="s">
        <v>3157</v>
      </c>
      <c r="G224" t="s">
        <v>2568</v>
      </c>
      <c r="H224" t="s">
        <v>3167</v>
      </c>
      <c r="I224" t="s">
        <v>2187</v>
      </c>
      <c r="J224" t="s">
        <v>2188</v>
      </c>
      <c r="K224" s="70" t="s">
        <v>1844</v>
      </c>
      <c r="L224" t="s">
        <v>2189</v>
      </c>
      <c r="M224" t="s">
        <v>2153</v>
      </c>
      <c r="N224" t="s">
        <v>2190</v>
      </c>
    </row>
    <row r="225" spans="1:14" x14ac:dyDescent="0.2">
      <c r="A225" t="s">
        <v>2180</v>
      </c>
      <c r="B225" t="s">
        <v>3168</v>
      </c>
      <c r="C225" t="s">
        <v>3169</v>
      </c>
      <c r="D225" t="s">
        <v>3170</v>
      </c>
      <c r="F225" t="s">
        <v>3157</v>
      </c>
      <c r="G225" t="s">
        <v>2568</v>
      </c>
      <c r="H225" t="s">
        <v>3171</v>
      </c>
      <c r="I225" t="s">
        <v>2187</v>
      </c>
      <c r="J225" t="s">
        <v>2188</v>
      </c>
      <c r="K225" s="70" t="s">
        <v>1844</v>
      </c>
      <c r="L225" t="s">
        <v>2189</v>
      </c>
      <c r="M225" t="s">
        <v>2319</v>
      </c>
      <c r="N225" t="s">
        <v>2190</v>
      </c>
    </row>
    <row r="226" spans="1:14" x14ac:dyDescent="0.2">
      <c r="A226" t="s">
        <v>2180</v>
      </c>
      <c r="B226" t="s">
        <v>3172</v>
      </c>
      <c r="C226" t="s">
        <v>3173</v>
      </c>
      <c r="D226" t="s">
        <v>3174</v>
      </c>
      <c r="F226" t="s">
        <v>3157</v>
      </c>
      <c r="G226" t="s">
        <v>2568</v>
      </c>
      <c r="H226" t="s">
        <v>3175</v>
      </c>
      <c r="I226" t="s">
        <v>2187</v>
      </c>
      <c r="J226" t="s">
        <v>2188</v>
      </c>
      <c r="K226" s="70" t="s">
        <v>1844</v>
      </c>
      <c r="L226" t="s">
        <v>2189</v>
      </c>
      <c r="M226" t="s">
        <v>2153</v>
      </c>
      <c r="N226" t="s">
        <v>2190</v>
      </c>
    </row>
    <row r="227" spans="1:14" x14ac:dyDescent="0.2">
      <c r="A227" t="s">
        <v>2180</v>
      </c>
      <c r="B227" t="s">
        <v>2294</v>
      </c>
      <c r="C227" t="s">
        <v>3176</v>
      </c>
      <c r="D227" t="s">
        <v>3177</v>
      </c>
      <c r="F227" t="s">
        <v>3157</v>
      </c>
      <c r="G227" t="s">
        <v>2568</v>
      </c>
      <c r="H227" t="s">
        <v>3178</v>
      </c>
      <c r="I227" t="s">
        <v>2187</v>
      </c>
      <c r="J227" t="s">
        <v>2188</v>
      </c>
      <c r="K227" s="70" t="s">
        <v>1844</v>
      </c>
      <c r="L227" t="s">
        <v>2189</v>
      </c>
      <c r="M227" t="s">
        <v>2208</v>
      </c>
      <c r="N227" t="s">
        <v>2190</v>
      </c>
    </row>
    <row r="228" spans="1:14" x14ac:dyDescent="0.2">
      <c r="A228" t="s">
        <v>2180</v>
      </c>
      <c r="B228" t="s">
        <v>3179</v>
      </c>
      <c r="C228" t="s">
        <v>3180</v>
      </c>
      <c r="D228" t="s">
        <v>3181</v>
      </c>
      <c r="F228" t="s">
        <v>3182</v>
      </c>
      <c r="G228" t="s">
        <v>2568</v>
      </c>
      <c r="H228" t="s">
        <v>3183</v>
      </c>
      <c r="I228" t="s">
        <v>2187</v>
      </c>
      <c r="J228" t="s">
        <v>2188</v>
      </c>
      <c r="K228" s="70" t="s">
        <v>1844</v>
      </c>
      <c r="L228" t="s">
        <v>2189</v>
      </c>
      <c r="M228" t="s">
        <v>2319</v>
      </c>
      <c r="N228" t="s">
        <v>2190</v>
      </c>
    </row>
    <row r="229" spans="1:14" x14ac:dyDescent="0.2">
      <c r="A229" t="s">
        <v>2180</v>
      </c>
      <c r="B229" t="s">
        <v>3184</v>
      </c>
      <c r="C229" t="s">
        <v>3185</v>
      </c>
      <c r="D229" t="s">
        <v>3186</v>
      </c>
      <c r="F229" t="s">
        <v>3187</v>
      </c>
      <c r="G229" t="s">
        <v>2568</v>
      </c>
      <c r="H229" t="s">
        <v>3188</v>
      </c>
      <c r="I229" t="s">
        <v>2187</v>
      </c>
      <c r="J229" t="s">
        <v>2188</v>
      </c>
      <c r="K229" s="70" t="s">
        <v>1844</v>
      </c>
      <c r="L229" t="s">
        <v>2189</v>
      </c>
      <c r="M229" t="s">
        <v>2153</v>
      </c>
      <c r="N229" t="s">
        <v>2190</v>
      </c>
    </row>
    <row r="230" spans="1:14" x14ac:dyDescent="0.2">
      <c r="A230" t="s">
        <v>2180</v>
      </c>
      <c r="B230" t="s">
        <v>2575</v>
      </c>
      <c r="C230" t="s">
        <v>3189</v>
      </c>
      <c r="D230" t="s">
        <v>3190</v>
      </c>
      <c r="F230" t="s">
        <v>3191</v>
      </c>
      <c r="G230" t="s">
        <v>2568</v>
      </c>
      <c r="H230" t="s">
        <v>3192</v>
      </c>
      <c r="I230" t="s">
        <v>2187</v>
      </c>
      <c r="J230" t="s">
        <v>2188</v>
      </c>
      <c r="K230" s="70" t="s">
        <v>1844</v>
      </c>
      <c r="L230" t="s">
        <v>2189</v>
      </c>
      <c r="M230" t="s">
        <v>2208</v>
      </c>
      <c r="N230" t="s">
        <v>2190</v>
      </c>
    </row>
    <row r="231" spans="1:14" x14ac:dyDescent="0.2">
      <c r="A231" t="s">
        <v>2180</v>
      </c>
      <c r="B231" t="s">
        <v>3193</v>
      </c>
      <c r="C231" t="s">
        <v>3194</v>
      </c>
      <c r="D231" t="s">
        <v>3195</v>
      </c>
      <c r="F231" t="s">
        <v>3191</v>
      </c>
      <c r="G231" t="s">
        <v>2568</v>
      </c>
      <c r="H231" t="s">
        <v>3196</v>
      </c>
      <c r="I231" t="s">
        <v>2187</v>
      </c>
      <c r="J231" t="s">
        <v>2188</v>
      </c>
      <c r="K231" s="70" t="s">
        <v>1844</v>
      </c>
      <c r="L231" t="s">
        <v>2189</v>
      </c>
      <c r="M231" t="s">
        <v>2208</v>
      </c>
      <c r="N231" t="s">
        <v>2190</v>
      </c>
    </row>
    <row r="232" spans="1:14" x14ac:dyDescent="0.2">
      <c r="A232" t="s">
        <v>2180</v>
      </c>
      <c r="B232" t="s">
        <v>2774</v>
      </c>
      <c r="C232" t="s">
        <v>3197</v>
      </c>
      <c r="D232" t="s">
        <v>3198</v>
      </c>
      <c r="F232" t="s">
        <v>3191</v>
      </c>
      <c r="G232" t="s">
        <v>2568</v>
      </c>
      <c r="H232" t="s">
        <v>3199</v>
      </c>
      <c r="I232" t="s">
        <v>2187</v>
      </c>
      <c r="J232" t="s">
        <v>2188</v>
      </c>
      <c r="K232" s="70" t="s">
        <v>1844</v>
      </c>
      <c r="L232" t="s">
        <v>2189</v>
      </c>
      <c r="M232" t="s">
        <v>2153</v>
      </c>
      <c r="N232" t="s">
        <v>2190</v>
      </c>
    </row>
    <row r="233" spans="1:14" x14ac:dyDescent="0.2">
      <c r="A233" t="s">
        <v>2180</v>
      </c>
      <c r="B233" t="s">
        <v>3200</v>
      </c>
      <c r="C233" t="s">
        <v>3201</v>
      </c>
      <c r="D233" t="s">
        <v>3202</v>
      </c>
      <c r="F233" t="s">
        <v>3191</v>
      </c>
      <c r="G233" t="s">
        <v>2568</v>
      </c>
      <c r="H233" t="s">
        <v>3203</v>
      </c>
      <c r="I233" t="s">
        <v>2187</v>
      </c>
      <c r="J233" t="s">
        <v>2188</v>
      </c>
      <c r="K233" s="70" t="s">
        <v>1844</v>
      </c>
      <c r="L233" t="s">
        <v>2189</v>
      </c>
      <c r="M233" t="s">
        <v>2208</v>
      </c>
      <c r="N233" t="s">
        <v>2190</v>
      </c>
    </row>
    <row r="234" spans="1:14" x14ac:dyDescent="0.2">
      <c r="A234" t="s">
        <v>2180</v>
      </c>
      <c r="B234" t="s">
        <v>2904</v>
      </c>
      <c r="C234" t="s">
        <v>3204</v>
      </c>
      <c r="D234" t="s">
        <v>3205</v>
      </c>
      <c r="F234" t="s">
        <v>3191</v>
      </c>
      <c r="G234" t="s">
        <v>2568</v>
      </c>
      <c r="H234" t="s">
        <v>3206</v>
      </c>
      <c r="I234" t="s">
        <v>2187</v>
      </c>
      <c r="J234" t="s">
        <v>2188</v>
      </c>
      <c r="K234" s="70" t="s">
        <v>1844</v>
      </c>
      <c r="L234" t="s">
        <v>2189</v>
      </c>
      <c r="M234" t="s">
        <v>2153</v>
      </c>
      <c r="N234" t="s">
        <v>2190</v>
      </c>
    </row>
    <row r="235" spans="1:14" x14ac:dyDescent="0.2">
      <c r="A235" t="s">
        <v>2180</v>
      </c>
      <c r="B235" t="s">
        <v>2788</v>
      </c>
      <c r="C235" t="s">
        <v>3207</v>
      </c>
      <c r="D235" t="s">
        <v>3208</v>
      </c>
      <c r="F235" t="s">
        <v>3191</v>
      </c>
      <c r="G235" t="s">
        <v>2568</v>
      </c>
      <c r="H235" t="s">
        <v>3209</v>
      </c>
      <c r="I235" t="s">
        <v>2187</v>
      </c>
      <c r="J235" t="s">
        <v>2188</v>
      </c>
      <c r="K235" s="70" t="s">
        <v>1844</v>
      </c>
      <c r="L235" t="s">
        <v>2189</v>
      </c>
      <c r="M235" t="s">
        <v>2153</v>
      </c>
      <c r="N235" t="s">
        <v>2190</v>
      </c>
    </row>
    <row r="236" spans="1:14" x14ac:dyDescent="0.2">
      <c r="A236" t="s">
        <v>2180</v>
      </c>
      <c r="B236" t="s">
        <v>3210</v>
      </c>
      <c r="C236" t="s">
        <v>3211</v>
      </c>
      <c r="D236" t="s">
        <v>3212</v>
      </c>
      <c r="F236" t="s">
        <v>3213</v>
      </c>
      <c r="G236" t="s">
        <v>2568</v>
      </c>
      <c r="H236" t="s">
        <v>3214</v>
      </c>
      <c r="I236" t="s">
        <v>2187</v>
      </c>
      <c r="J236" t="s">
        <v>2188</v>
      </c>
      <c r="K236" s="70" t="s">
        <v>1844</v>
      </c>
      <c r="L236" t="s">
        <v>2189</v>
      </c>
      <c r="M236" t="s">
        <v>2208</v>
      </c>
      <c r="N236" t="s">
        <v>2190</v>
      </c>
    </row>
    <row r="237" spans="1:14" x14ac:dyDescent="0.2">
      <c r="A237" t="s">
        <v>2180</v>
      </c>
      <c r="B237" t="s">
        <v>3017</v>
      </c>
      <c r="C237" t="s">
        <v>3215</v>
      </c>
      <c r="D237" t="s">
        <v>3216</v>
      </c>
      <c r="F237" t="s">
        <v>3213</v>
      </c>
      <c r="G237" t="s">
        <v>2568</v>
      </c>
      <c r="H237" t="s">
        <v>3217</v>
      </c>
      <c r="I237" t="s">
        <v>2187</v>
      </c>
      <c r="J237" t="s">
        <v>2188</v>
      </c>
      <c r="K237" s="70" t="s">
        <v>1844</v>
      </c>
      <c r="L237" t="s">
        <v>2189</v>
      </c>
      <c r="M237" t="s">
        <v>2208</v>
      </c>
      <c r="N237" t="s">
        <v>2190</v>
      </c>
    </row>
    <row r="238" spans="1:14" x14ac:dyDescent="0.2">
      <c r="A238" t="s">
        <v>2180</v>
      </c>
      <c r="B238" t="s">
        <v>3218</v>
      </c>
      <c r="C238" t="s">
        <v>2861</v>
      </c>
      <c r="D238" t="s">
        <v>3219</v>
      </c>
      <c r="F238" t="s">
        <v>3213</v>
      </c>
      <c r="G238" t="s">
        <v>2568</v>
      </c>
      <c r="H238" t="s">
        <v>3220</v>
      </c>
      <c r="I238" t="s">
        <v>2187</v>
      </c>
      <c r="J238" t="s">
        <v>2188</v>
      </c>
      <c r="K238" s="70" t="s">
        <v>1844</v>
      </c>
      <c r="L238" t="s">
        <v>2189</v>
      </c>
      <c r="M238" t="s">
        <v>2153</v>
      </c>
      <c r="N238" t="s">
        <v>2190</v>
      </c>
    </row>
    <row r="239" spans="1:14" x14ac:dyDescent="0.2">
      <c r="A239" t="s">
        <v>2180</v>
      </c>
      <c r="B239" t="s">
        <v>2484</v>
      </c>
      <c r="C239" t="s">
        <v>3221</v>
      </c>
      <c r="D239" t="s">
        <v>3222</v>
      </c>
      <c r="F239" t="s">
        <v>3213</v>
      </c>
      <c r="G239" t="s">
        <v>2568</v>
      </c>
      <c r="H239" t="s">
        <v>3223</v>
      </c>
      <c r="I239" t="s">
        <v>2187</v>
      </c>
      <c r="J239" t="s">
        <v>2188</v>
      </c>
      <c r="K239" s="70" t="s">
        <v>1844</v>
      </c>
      <c r="L239" t="s">
        <v>2189</v>
      </c>
      <c r="M239" t="s">
        <v>2319</v>
      </c>
      <c r="N239" t="s">
        <v>2190</v>
      </c>
    </row>
    <row r="240" spans="1:14" x14ac:dyDescent="0.2">
      <c r="A240" t="s">
        <v>2180</v>
      </c>
      <c r="B240" t="s">
        <v>3224</v>
      </c>
      <c r="C240" t="s">
        <v>3225</v>
      </c>
      <c r="D240" t="s">
        <v>3226</v>
      </c>
      <c r="F240" t="s">
        <v>3213</v>
      </c>
      <c r="G240" t="s">
        <v>2568</v>
      </c>
      <c r="H240" t="s">
        <v>3227</v>
      </c>
      <c r="I240" t="s">
        <v>2187</v>
      </c>
      <c r="J240" t="s">
        <v>2188</v>
      </c>
      <c r="K240" s="70" t="s">
        <v>1844</v>
      </c>
      <c r="L240" t="s">
        <v>2189</v>
      </c>
      <c r="M240" t="s">
        <v>2153</v>
      </c>
      <c r="N240" t="s">
        <v>2190</v>
      </c>
    </row>
    <row r="241" spans="1:14" x14ac:dyDescent="0.2">
      <c r="A241" t="s">
        <v>2180</v>
      </c>
      <c r="B241" t="s">
        <v>3228</v>
      </c>
      <c r="C241" t="s">
        <v>3229</v>
      </c>
      <c r="D241" t="s">
        <v>3230</v>
      </c>
      <c r="F241" t="s">
        <v>3213</v>
      </c>
      <c r="G241" t="s">
        <v>2568</v>
      </c>
      <c r="H241" t="s">
        <v>3231</v>
      </c>
      <c r="I241" t="s">
        <v>2187</v>
      </c>
      <c r="J241" t="s">
        <v>2188</v>
      </c>
      <c r="K241" s="70" t="s">
        <v>1844</v>
      </c>
      <c r="L241" t="s">
        <v>2189</v>
      </c>
      <c r="M241" t="s">
        <v>2319</v>
      </c>
      <c r="N241" t="s">
        <v>2190</v>
      </c>
    </row>
    <row r="242" spans="1:14" x14ac:dyDescent="0.2">
      <c r="A242" t="s">
        <v>2180</v>
      </c>
      <c r="B242" t="s">
        <v>2860</v>
      </c>
      <c r="C242" t="s">
        <v>3232</v>
      </c>
      <c r="D242" t="s">
        <v>3233</v>
      </c>
      <c r="F242" t="s">
        <v>3213</v>
      </c>
      <c r="G242" t="s">
        <v>2568</v>
      </c>
      <c r="H242" t="s">
        <v>3234</v>
      </c>
      <c r="I242" t="s">
        <v>2187</v>
      </c>
      <c r="J242" t="s">
        <v>2188</v>
      </c>
      <c r="K242" s="70" t="s">
        <v>1844</v>
      </c>
      <c r="L242" t="s">
        <v>2189</v>
      </c>
      <c r="M242" t="s">
        <v>2208</v>
      </c>
      <c r="N242" t="s">
        <v>2190</v>
      </c>
    </row>
    <row r="243" spans="1:14" x14ac:dyDescent="0.2">
      <c r="A243" t="s">
        <v>2180</v>
      </c>
      <c r="B243" t="s">
        <v>3235</v>
      </c>
      <c r="C243" t="s">
        <v>3236</v>
      </c>
      <c r="D243" t="s">
        <v>3237</v>
      </c>
      <c r="F243" t="s">
        <v>3213</v>
      </c>
      <c r="G243" t="s">
        <v>2568</v>
      </c>
      <c r="H243" t="s">
        <v>3238</v>
      </c>
      <c r="I243" t="s">
        <v>2187</v>
      </c>
      <c r="J243" t="s">
        <v>2188</v>
      </c>
      <c r="K243" s="70" t="s">
        <v>1844</v>
      </c>
      <c r="L243" t="s">
        <v>2189</v>
      </c>
      <c r="M243" t="s">
        <v>2319</v>
      </c>
      <c r="N243" t="s">
        <v>2190</v>
      </c>
    </row>
    <row r="244" spans="1:14" x14ac:dyDescent="0.2">
      <c r="A244" t="s">
        <v>2180</v>
      </c>
      <c r="B244" t="s">
        <v>3239</v>
      </c>
      <c r="C244" t="s">
        <v>3240</v>
      </c>
      <c r="D244" t="s">
        <v>3241</v>
      </c>
      <c r="E244" t="s">
        <v>3242</v>
      </c>
      <c r="F244" t="s">
        <v>3243</v>
      </c>
      <c r="G244" t="s">
        <v>2568</v>
      </c>
      <c r="H244" t="s">
        <v>3244</v>
      </c>
      <c r="I244" t="s">
        <v>2187</v>
      </c>
      <c r="J244" t="s">
        <v>2188</v>
      </c>
      <c r="K244" s="70" t="s">
        <v>1844</v>
      </c>
      <c r="L244" t="s">
        <v>2189</v>
      </c>
      <c r="M244" t="s">
        <v>2208</v>
      </c>
      <c r="N244" t="s">
        <v>2190</v>
      </c>
    </row>
    <row r="245" spans="1:14" x14ac:dyDescent="0.2">
      <c r="A245" t="s">
        <v>2180</v>
      </c>
      <c r="B245" t="s">
        <v>3042</v>
      </c>
      <c r="C245" t="s">
        <v>3245</v>
      </c>
      <c r="D245" t="s">
        <v>3246</v>
      </c>
      <c r="F245" t="s">
        <v>3243</v>
      </c>
      <c r="G245" t="s">
        <v>2568</v>
      </c>
      <c r="H245" t="s">
        <v>3247</v>
      </c>
      <c r="I245" t="s">
        <v>2187</v>
      </c>
      <c r="J245" t="s">
        <v>2188</v>
      </c>
      <c r="K245" s="70" t="s">
        <v>1844</v>
      </c>
      <c r="L245" t="s">
        <v>2189</v>
      </c>
      <c r="M245" t="s">
        <v>2153</v>
      </c>
      <c r="N245" t="s">
        <v>2190</v>
      </c>
    </row>
    <row r="246" spans="1:14" x14ac:dyDescent="0.2">
      <c r="A246" t="s">
        <v>2180</v>
      </c>
      <c r="B246" t="s">
        <v>3248</v>
      </c>
      <c r="C246" t="s">
        <v>3249</v>
      </c>
      <c r="D246" t="s">
        <v>3250</v>
      </c>
      <c r="F246" t="s">
        <v>3243</v>
      </c>
      <c r="G246" t="s">
        <v>2568</v>
      </c>
      <c r="H246" t="s">
        <v>3251</v>
      </c>
      <c r="I246" t="s">
        <v>2187</v>
      </c>
      <c r="J246" t="s">
        <v>2188</v>
      </c>
      <c r="K246" s="70" t="s">
        <v>1844</v>
      </c>
      <c r="L246" t="s">
        <v>2189</v>
      </c>
      <c r="M246" t="s">
        <v>2153</v>
      </c>
      <c r="N246" t="s">
        <v>2190</v>
      </c>
    </row>
    <row r="247" spans="1:14" x14ac:dyDescent="0.2">
      <c r="A247" t="s">
        <v>2180</v>
      </c>
      <c r="B247" t="s">
        <v>3252</v>
      </c>
      <c r="C247" t="s">
        <v>3253</v>
      </c>
      <c r="D247" t="s">
        <v>3254</v>
      </c>
      <c r="F247" t="s">
        <v>3243</v>
      </c>
      <c r="G247" t="s">
        <v>2568</v>
      </c>
      <c r="H247" t="s">
        <v>3255</v>
      </c>
      <c r="I247" t="s">
        <v>2187</v>
      </c>
      <c r="J247" t="s">
        <v>2188</v>
      </c>
      <c r="K247" s="70" t="s">
        <v>1844</v>
      </c>
      <c r="L247" t="s">
        <v>2189</v>
      </c>
      <c r="M247" t="s">
        <v>2208</v>
      </c>
      <c r="N247" t="s">
        <v>2190</v>
      </c>
    </row>
    <row r="248" spans="1:14" x14ac:dyDescent="0.2">
      <c r="A248" t="s">
        <v>2180</v>
      </c>
      <c r="B248" t="s">
        <v>3256</v>
      </c>
      <c r="C248" t="s">
        <v>3257</v>
      </c>
      <c r="D248" t="s">
        <v>3258</v>
      </c>
      <c r="E248" t="s">
        <v>3259</v>
      </c>
      <c r="F248" t="s">
        <v>3260</v>
      </c>
      <c r="G248" t="s">
        <v>2568</v>
      </c>
      <c r="H248" t="s">
        <v>3261</v>
      </c>
      <c r="I248" t="s">
        <v>2187</v>
      </c>
      <c r="J248" t="s">
        <v>2188</v>
      </c>
      <c r="K248" s="70" t="s">
        <v>1844</v>
      </c>
      <c r="L248" t="s">
        <v>2189</v>
      </c>
      <c r="M248" t="s">
        <v>2153</v>
      </c>
      <c r="N248" t="s">
        <v>2190</v>
      </c>
    </row>
    <row r="249" spans="1:14" x14ac:dyDescent="0.2">
      <c r="A249" t="s">
        <v>2180</v>
      </c>
      <c r="B249" t="s">
        <v>3262</v>
      </c>
      <c r="C249" t="s">
        <v>3263</v>
      </c>
      <c r="D249" t="s">
        <v>3264</v>
      </c>
      <c r="F249" t="s">
        <v>3265</v>
      </c>
      <c r="G249" t="s">
        <v>2568</v>
      </c>
      <c r="H249" t="s">
        <v>3266</v>
      </c>
      <c r="I249" t="s">
        <v>2187</v>
      </c>
      <c r="J249" t="s">
        <v>2188</v>
      </c>
      <c r="K249" s="70" t="s">
        <v>1844</v>
      </c>
      <c r="L249" t="s">
        <v>2189</v>
      </c>
      <c r="M249" t="s">
        <v>2208</v>
      </c>
      <c r="N249" t="s">
        <v>2190</v>
      </c>
    </row>
    <row r="250" spans="1:14" x14ac:dyDescent="0.2">
      <c r="A250" t="s">
        <v>2180</v>
      </c>
      <c r="B250" t="s">
        <v>3267</v>
      </c>
      <c r="C250" t="s">
        <v>3268</v>
      </c>
      <c r="D250" t="s">
        <v>3269</v>
      </c>
      <c r="F250" t="s">
        <v>3270</v>
      </c>
      <c r="G250" t="s">
        <v>2568</v>
      </c>
      <c r="H250" t="s">
        <v>3271</v>
      </c>
      <c r="I250" t="s">
        <v>2187</v>
      </c>
      <c r="J250" t="s">
        <v>2188</v>
      </c>
      <c r="K250" s="70" t="s">
        <v>1844</v>
      </c>
      <c r="L250" t="s">
        <v>2189</v>
      </c>
      <c r="M250" t="s">
        <v>2153</v>
      </c>
      <c r="N250" t="s">
        <v>2190</v>
      </c>
    </row>
    <row r="251" spans="1:14" x14ac:dyDescent="0.2">
      <c r="A251" t="s">
        <v>2180</v>
      </c>
      <c r="B251" t="s">
        <v>2575</v>
      </c>
      <c r="C251" t="s">
        <v>3272</v>
      </c>
      <c r="D251" t="s">
        <v>3273</v>
      </c>
      <c r="F251" t="s">
        <v>3270</v>
      </c>
      <c r="G251" t="s">
        <v>2568</v>
      </c>
      <c r="H251" t="s">
        <v>3274</v>
      </c>
      <c r="I251" t="s">
        <v>2187</v>
      </c>
      <c r="J251" t="s">
        <v>2188</v>
      </c>
      <c r="K251" s="70" t="s">
        <v>1844</v>
      </c>
      <c r="L251" t="s">
        <v>2189</v>
      </c>
      <c r="M251" t="s">
        <v>2208</v>
      </c>
      <c r="N251" t="s">
        <v>2190</v>
      </c>
    </row>
    <row r="252" spans="1:14" x14ac:dyDescent="0.2">
      <c r="A252" t="s">
        <v>2180</v>
      </c>
      <c r="B252" t="s">
        <v>2897</v>
      </c>
      <c r="C252" t="s">
        <v>3275</v>
      </c>
      <c r="D252" t="s">
        <v>3276</v>
      </c>
      <c r="F252" t="s">
        <v>3270</v>
      </c>
      <c r="G252" t="s">
        <v>2568</v>
      </c>
      <c r="H252" t="s">
        <v>3277</v>
      </c>
      <c r="I252" t="s">
        <v>2187</v>
      </c>
      <c r="J252" t="s">
        <v>2188</v>
      </c>
      <c r="K252" s="70" t="s">
        <v>1844</v>
      </c>
      <c r="L252" t="s">
        <v>2189</v>
      </c>
      <c r="M252" t="s">
        <v>2208</v>
      </c>
      <c r="N252" t="s">
        <v>2190</v>
      </c>
    </row>
    <row r="253" spans="1:14" x14ac:dyDescent="0.2">
      <c r="A253" t="s">
        <v>2180</v>
      </c>
      <c r="B253" t="s">
        <v>2332</v>
      </c>
      <c r="C253" t="s">
        <v>3278</v>
      </c>
      <c r="D253" t="s">
        <v>3279</v>
      </c>
      <c r="F253" t="s">
        <v>3270</v>
      </c>
      <c r="G253" t="s">
        <v>2568</v>
      </c>
      <c r="H253" t="s">
        <v>3280</v>
      </c>
      <c r="I253" t="s">
        <v>2187</v>
      </c>
      <c r="J253" t="s">
        <v>2188</v>
      </c>
      <c r="K253" s="70" t="s">
        <v>1844</v>
      </c>
      <c r="L253" t="s">
        <v>2189</v>
      </c>
      <c r="M253" t="s">
        <v>2208</v>
      </c>
      <c r="N253" t="s">
        <v>2190</v>
      </c>
    </row>
    <row r="254" spans="1:14" x14ac:dyDescent="0.2">
      <c r="A254" t="s">
        <v>2180</v>
      </c>
      <c r="B254" t="s">
        <v>3281</v>
      </c>
      <c r="C254" t="s">
        <v>3282</v>
      </c>
      <c r="D254" t="s">
        <v>3283</v>
      </c>
      <c r="F254" t="s">
        <v>3284</v>
      </c>
      <c r="G254" t="s">
        <v>2568</v>
      </c>
      <c r="H254" t="s">
        <v>3285</v>
      </c>
      <c r="I254" t="s">
        <v>2187</v>
      </c>
      <c r="J254" t="s">
        <v>2188</v>
      </c>
      <c r="K254" s="70" t="s">
        <v>1844</v>
      </c>
      <c r="L254" t="s">
        <v>2189</v>
      </c>
      <c r="M254" t="s">
        <v>2208</v>
      </c>
      <c r="N254" t="s">
        <v>2190</v>
      </c>
    </row>
    <row r="255" spans="1:14" x14ac:dyDescent="0.2">
      <c r="A255" t="s">
        <v>2180</v>
      </c>
      <c r="B255" t="s">
        <v>3286</v>
      </c>
      <c r="C255" t="s">
        <v>3287</v>
      </c>
      <c r="D255" t="s">
        <v>3288</v>
      </c>
      <c r="F255" t="s">
        <v>3284</v>
      </c>
      <c r="G255" t="s">
        <v>2568</v>
      </c>
      <c r="H255" t="s">
        <v>3289</v>
      </c>
      <c r="I255" t="s">
        <v>2187</v>
      </c>
      <c r="J255" t="s">
        <v>2188</v>
      </c>
      <c r="K255" s="70" t="s">
        <v>1844</v>
      </c>
      <c r="L255" t="s">
        <v>2189</v>
      </c>
      <c r="M255" t="s">
        <v>2153</v>
      </c>
      <c r="N255" t="s">
        <v>2190</v>
      </c>
    </row>
    <row r="256" spans="1:14" x14ac:dyDescent="0.2">
      <c r="A256" t="s">
        <v>2180</v>
      </c>
      <c r="B256" t="s">
        <v>2332</v>
      </c>
      <c r="C256" t="s">
        <v>3290</v>
      </c>
      <c r="D256" t="s">
        <v>3291</v>
      </c>
      <c r="F256" t="s">
        <v>3292</v>
      </c>
      <c r="G256" t="s">
        <v>2568</v>
      </c>
      <c r="H256" t="s">
        <v>3293</v>
      </c>
      <c r="I256" t="s">
        <v>2187</v>
      </c>
      <c r="J256" t="s">
        <v>2188</v>
      </c>
      <c r="K256" s="70" t="s">
        <v>1844</v>
      </c>
      <c r="L256" t="s">
        <v>2189</v>
      </c>
      <c r="M256" t="s">
        <v>2208</v>
      </c>
      <c r="N256" t="s">
        <v>2190</v>
      </c>
    </row>
    <row r="257" spans="1:14" x14ac:dyDescent="0.2">
      <c r="A257" t="s">
        <v>2180</v>
      </c>
      <c r="B257" t="s">
        <v>3294</v>
      </c>
      <c r="C257" t="s">
        <v>3295</v>
      </c>
      <c r="D257" t="s">
        <v>3296</v>
      </c>
      <c r="F257" t="s">
        <v>3292</v>
      </c>
      <c r="G257" t="s">
        <v>2568</v>
      </c>
      <c r="H257" t="s">
        <v>3297</v>
      </c>
      <c r="I257" t="s">
        <v>2187</v>
      </c>
      <c r="J257" t="s">
        <v>2188</v>
      </c>
      <c r="K257" s="70" t="s">
        <v>1844</v>
      </c>
      <c r="L257" t="s">
        <v>2189</v>
      </c>
      <c r="M257" t="s">
        <v>2153</v>
      </c>
      <c r="N257" t="s">
        <v>2190</v>
      </c>
    </row>
    <row r="258" spans="1:14" x14ac:dyDescent="0.2">
      <c r="A258" t="s">
        <v>2180</v>
      </c>
      <c r="B258" t="s">
        <v>3298</v>
      </c>
      <c r="C258" t="s">
        <v>3299</v>
      </c>
      <c r="D258" t="s">
        <v>3300</v>
      </c>
      <c r="F258" t="s">
        <v>3301</v>
      </c>
      <c r="G258" t="s">
        <v>2568</v>
      </c>
      <c r="H258" t="s">
        <v>3302</v>
      </c>
      <c r="I258" t="s">
        <v>2187</v>
      </c>
      <c r="J258" t="s">
        <v>2188</v>
      </c>
      <c r="K258" s="70" t="s">
        <v>1844</v>
      </c>
      <c r="L258" t="s">
        <v>2189</v>
      </c>
      <c r="M258" t="s">
        <v>2208</v>
      </c>
      <c r="N258" t="s">
        <v>2190</v>
      </c>
    </row>
    <row r="259" spans="1:14" x14ac:dyDescent="0.2">
      <c r="A259" t="s">
        <v>2180</v>
      </c>
      <c r="B259" t="s">
        <v>3303</v>
      </c>
      <c r="C259" t="s">
        <v>3304</v>
      </c>
      <c r="D259" t="s">
        <v>3305</v>
      </c>
      <c r="F259" t="s">
        <v>3301</v>
      </c>
      <c r="G259" t="s">
        <v>2568</v>
      </c>
      <c r="H259" t="s">
        <v>3306</v>
      </c>
      <c r="I259" t="s">
        <v>2187</v>
      </c>
      <c r="J259" t="s">
        <v>2188</v>
      </c>
      <c r="K259" s="70" t="s">
        <v>1844</v>
      </c>
      <c r="L259" t="s">
        <v>2189</v>
      </c>
      <c r="M259" t="s">
        <v>2153</v>
      </c>
      <c r="N259" t="s">
        <v>2190</v>
      </c>
    </row>
    <row r="260" spans="1:14" x14ac:dyDescent="0.2">
      <c r="A260" t="s">
        <v>2180</v>
      </c>
      <c r="B260" t="s">
        <v>3307</v>
      </c>
      <c r="C260" t="s">
        <v>2436</v>
      </c>
      <c r="D260" t="s">
        <v>3308</v>
      </c>
      <c r="F260" t="s">
        <v>3301</v>
      </c>
      <c r="G260" t="s">
        <v>2568</v>
      </c>
      <c r="H260" t="s">
        <v>3309</v>
      </c>
      <c r="I260" t="s">
        <v>2187</v>
      </c>
      <c r="J260" t="s">
        <v>2188</v>
      </c>
      <c r="K260" s="70" t="s">
        <v>1844</v>
      </c>
      <c r="L260" t="s">
        <v>2189</v>
      </c>
      <c r="M260" t="s">
        <v>2153</v>
      </c>
      <c r="N260" t="s">
        <v>2190</v>
      </c>
    </row>
    <row r="261" spans="1:14" x14ac:dyDescent="0.2">
      <c r="A261" t="s">
        <v>2180</v>
      </c>
      <c r="B261" t="s">
        <v>3310</v>
      </c>
      <c r="C261" t="s">
        <v>3311</v>
      </c>
      <c r="D261" t="s">
        <v>3312</v>
      </c>
      <c r="F261" t="s">
        <v>3284</v>
      </c>
      <c r="G261" t="s">
        <v>2568</v>
      </c>
      <c r="H261" t="s">
        <v>3313</v>
      </c>
      <c r="I261" t="s">
        <v>2187</v>
      </c>
      <c r="J261" t="s">
        <v>2188</v>
      </c>
      <c r="K261" s="70" t="s">
        <v>1844</v>
      </c>
      <c r="L261" t="s">
        <v>2189</v>
      </c>
      <c r="M261" t="s">
        <v>2208</v>
      </c>
      <c r="N261" t="s">
        <v>2190</v>
      </c>
    </row>
    <row r="262" spans="1:14" x14ac:dyDescent="0.2">
      <c r="A262" t="s">
        <v>2180</v>
      </c>
      <c r="B262" t="s">
        <v>3119</v>
      </c>
      <c r="C262" t="s">
        <v>3314</v>
      </c>
      <c r="D262" t="s">
        <v>3315</v>
      </c>
      <c r="F262" t="s">
        <v>3284</v>
      </c>
      <c r="G262" t="s">
        <v>2568</v>
      </c>
      <c r="H262" t="s">
        <v>3316</v>
      </c>
      <c r="I262" t="s">
        <v>2187</v>
      </c>
      <c r="J262" t="s">
        <v>2188</v>
      </c>
      <c r="K262" s="70" t="s">
        <v>1844</v>
      </c>
      <c r="L262" t="s">
        <v>2189</v>
      </c>
      <c r="M262" t="s">
        <v>2208</v>
      </c>
      <c r="N262" t="s">
        <v>2190</v>
      </c>
    </row>
    <row r="263" spans="1:14" x14ac:dyDescent="0.2">
      <c r="A263" t="s">
        <v>2180</v>
      </c>
      <c r="B263" t="s">
        <v>2575</v>
      </c>
      <c r="C263" t="s">
        <v>3018</v>
      </c>
      <c r="D263" t="s">
        <v>3317</v>
      </c>
      <c r="F263" t="s">
        <v>3284</v>
      </c>
      <c r="G263" t="s">
        <v>2568</v>
      </c>
      <c r="H263" t="s">
        <v>3318</v>
      </c>
      <c r="I263" t="s">
        <v>2187</v>
      </c>
      <c r="J263" t="s">
        <v>2188</v>
      </c>
      <c r="K263" s="70" t="s">
        <v>1844</v>
      </c>
      <c r="L263" t="s">
        <v>2189</v>
      </c>
      <c r="M263" t="s">
        <v>2208</v>
      </c>
      <c r="N263" t="s">
        <v>2190</v>
      </c>
    </row>
    <row r="264" spans="1:14" x14ac:dyDescent="0.2">
      <c r="A264" t="s">
        <v>2180</v>
      </c>
      <c r="B264" t="s">
        <v>3319</v>
      </c>
      <c r="C264" t="s">
        <v>3320</v>
      </c>
      <c r="D264" t="s">
        <v>3321</v>
      </c>
      <c r="F264" t="s">
        <v>3322</v>
      </c>
      <c r="G264" t="s">
        <v>2568</v>
      </c>
      <c r="H264" t="s">
        <v>3323</v>
      </c>
      <c r="I264" t="s">
        <v>2187</v>
      </c>
      <c r="J264" t="s">
        <v>2188</v>
      </c>
      <c r="K264" s="70" t="s">
        <v>1844</v>
      </c>
      <c r="L264" t="s">
        <v>2189</v>
      </c>
      <c r="M264" t="s">
        <v>2208</v>
      </c>
      <c r="N264" t="s">
        <v>2190</v>
      </c>
    </row>
    <row r="265" spans="1:14" x14ac:dyDescent="0.2">
      <c r="A265" t="s">
        <v>2180</v>
      </c>
      <c r="B265" t="s">
        <v>3310</v>
      </c>
      <c r="C265" t="s">
        <v>3324</v>
      </c>
      <c r="D265" t="s">
        <v>3325</v>
      </c>
      <c r="F265" t="s">
        <v>3322</v>
      </c>
      <c r="G265" t="s">
        <v>2568</v>
      </c>
      <c r="H265" t="s">
        <v>3326</v>
      </c>
      <c r="I265" t="s">
        <v>2187</v>
      </c>
      <c r="J265" t="s">
        <v>2188</v>
      </c>
      <c r="K265" s="70" t="s">
        <v>1844</v>
      </c>
      <c r="L265" t="s">
        <v>2189</v>
      </c>
      <c r="M265" t="s">
        <v>2208</v>
      </c>
      <c r="N265" t="s">
        <v>2190</v>
      </c>
    </row>
    <row r="266" spans="1:14" x14ac:dyDescent="0.2">
      <c r="A266" t="s">
        <v>2180</v>
      </c>
      <c r="B266" t="s">
        <v>3327</v>
      </c>
      <c r="C266" t="s">
        <v>3328</v>
      </c>
      <c r="D266" t="s">
        <v>3329</v>
      </c>
      <c r="F266" t="s">
        <v>3330</v>
      </c>
      <c r="G266" t="s">
        <v>2568</v>
      </c>
      <c r="H266" t="s">
        <v>3331</v>
      </c>
      <c r="I266" t="s">
        <v>2187</v>
      </c>
      <c r="J266" t="s">
        <v>2188</v>
      </c>
      <c r="K266" s="70" t="s">
        <v>1844</v>
      </c>
      <c r="L266" t="s">
        <v>2189</v>
      </c>
      <c r="M266" t="s">
        <v>2319</v>
      </c>
      <c r="N266" t="s">
        <v>2190</v>
      </c>
    </row>
    <row r="267" spans="1:14" x14ac:dyDescent="0.2">
      <c r="A267" t="s">
        <v>2180</v>
      </c>
      <c r="B267" t="s">
        <v>3332</v>
      </c>
      <c r="C267" t="s">
        <v>3333</v>
      </c>
      <c r="D267" t="s">
        <v>3334</v>
      </c>
      <c r="F267" t="s">
        <v>3330</v>
      </c>
      <c r="G267" t="s">
        <v>2568</v>
      </c>
      <c r="H267" t="s">
        <v>3335</v>
      </c>
      <c r="I267" t="s">
        <v>2187</v>
      </c>
      <c r="J267" t="s">
        <v>2188</v>
      </c>
      <c r="K267" s="70" t="s">
        <v>1844</v>
      </c>
      <c r="L267" t="s">
        <v>2189</v>
      </c>
      <c r="M267" t="s">
        <v>2153</v>
      </c>
      <c r="N267" t="s">
        <v>2190</v>
      </c>
    </row>
    <row r="268" spans="1:14" x14ac:dyDescent="0.2">
      <c r="A268" t="s">
        <v>2180</v>
      </c>
      <c r="B268" t="s">
        <v>3336</v>
      </c>
      <c r="C268" t="s">
        <v>2524</v>
      </c>
      <c r="D268" t="s">
        <v>3337</v>
      </c>
      <c r="E268" t="s">
        <v>3338</v>
      </c>
      <c r="F268" t="s">
        <v>3330</v>
      </c>
      <c r="G268" t="s">
        <v>2568</v>
      </c>
      <c r="H268" t="s">
        <v>3339</v>
      </c>
      <c r="I268" t="s">
        <v>2187</v>
      </c>
      <c r="J268" t="s">
        <v>2188</v>
      </c>
      <c r="K268" s="70" t="s">
        <v>1844</v>
      </c>
      <c r="L268" t="s">
        <v>2189</v>
      </c>
      <c r="M268" t="s">
        <v>2208</v>
      </c>
      <c r="N268" t="s">
        <v>2190</v>
      </c>
    </row>
    <row r="269" spans="1:14" x14ac:dyDescent="0.2">
      <c r="A269" t="s">
        <v>2180</v>
      </c>
      <c r="B269" t="s">
        <v>2264</v>
      </c>
      <c r="C269" t="s">
        <v>3340</v>
      </c>
      <c r="D269" t="s">
        <v>3341</v>
      </c>
      <c r="F269" t="s">
        <v>3342</v>
      </c>
      <c r="G269" t="s">
        <v>2568</v>
      </c>
      <c r="H269" t="s">
        <v>3343</v>
      </c>
      <c r="I269" t="s">
        <v>2187</v>
      </c>
      <c r="J269" t="s">
        <v>2188</v>
      </c>
      <c r="K269" s="70" t="s">
        <v>1844</v>
      </c>
      <c r="L269" t="s">
        <v>2189</v>
      </c>
      <c r="M269" t="s">
        <v>2208</v>
      </c>
      <c r="N269" t="s">
        <v>2190</v>
      </c>
    </row>
    <row r="270" spans="1:14" x14ac:dyDescent="0.2">
      <c r="A270" t="s">
        <v>2180</v>
      </c>
      <c r="B270" t="s">
        <v>3344</v>
      </c>
      <c r="C270" t="s">
        <v>3345</v>
      </c>
      <c r="D270" t="s">
        <v>3346</v>
      </c>
      <c r="F270" t="s">
        <v>3347</v>
      </c>
      <c r="G270" t="s">
        <v>2568</v>
      </c>
      <c r="H270" t="s">
        <v>3348</v>
      </c>
      <c r="I270" t="s">
        <v>2187</v>
      </c>
      <c r="J270" t="s">
        <v>2188</v>
      </c>
      <c r="K270" s="70" t="s">
        <v>1844</v>
      </c>
      <c r="L270" t="s">
        <v>2189</v>
      </c>
      <c r="M270" t="s">
        <v>2319</v>
      </c>
      <c r="N270" t="s">
        <v>2190</v>
      </c>
    </row>
    <row r="271" spans="1:14" x14ac:dyDescent="0.2">
      <c r="A271" t="s">
        <v>2180</v>
      </c>
      <c r="B271" t="s">
        <v>3349</v>
      </c>
      <c r="C271" t="s">
        <v>3350</v>
      </c>
      <c r="D271" t="s">
        <v>3351</v>
      </c>
      <c r="F271" t="s">
        <v>3347</v>
      </c>
      <c r="G271" t="s">
        <v>2568</v>
      </c>
      <c r="H271" t="s">
        <v>3352</v>
      </c>
      <c r="I271" t="s">
        <v>2187</v>
      </c>
      <c r="J271" t="s">
        <v>2188</v>
      </c>
      <c r="K271" s="70" t="s">
        <v>1844</v>
      </c>
      <c r="L271" t="s">
        <v>2189</v>
      </c>
      <c r="M271" t="s">
        <v>2319</v>
      </c>
      <c r="N271" t="s">
        <v>2190</v>
      </c>
    </row>
    <row r="272" spans="1:14" x14ac:dyDescent="0.2">
      <c r="A272" t="s">
        <v>2180</v>
      </c>
      <c r="B272" t="s">
        <v>3353</v>
      </c>
      <c r="C272" t="s">
        <v>3354</v>
      </c>
      <c r="D272" t="s">
        <v>3355</v>
      </c>
      <c r="F272" t="s">
        <v>3347</v>
      </c>
      <c r="G272" t="s">
        <v>2568</v>
      </c>
      <c r="H272" t="s">
        <v>3356</v>
      </c>
      <c r="I272" t="s">
        <v>2187</v>
      </c>
      <c r="J272" t="s">
        <v>2188</v>
      </c>
      <c r="K272" s="70" t="s">
        <v>1844</v>
      </c>
      <c r="L272" t="s">
        <v>2189</v>
      </c>
      <c r="M272" t="s">
        <v>2319</v>
      </c>
      <c r="N272" t="s">
        <v>2190</v>
      </c>
    </row>
    <row r="273" spans="1:14" x14ac:dyDescent="0.2">
      <c r="A273" t="s">
        <v>2180</v>
      </c>
      <c r="B273" t="s">
        <v>3357</v>
      </c>
      <c r="C273" t="s">
        <v>3358</v>
      </c>
      <c r="D273" t="s">
        <v>3359</v>
      </c>
      <c r="F273" t="s">
        <v>3360</v>
      </c>
      <c r="G273" t="s">
        <v>2568</v>
      </c>
      <c r="H273" t="s">
        <v>3361</v>
      </c>
      <c r="I273" t="s">
        <v>2187</v>
      </c>
      <c r="J273" t="s">
        <v>2188</v>
      </c>
      <c r="K273" s="70" t="s">
        <v>1844</v>
      </c>
      <c r="L273" t="s">
        <v>2189</v>
      </c>
      <c r="M273" t="s">
        <v>2153</v>
      </c>
      <c r="N273" t="s">
        <v>2190</v>
      </c>
    </row>
    <row r="274" spans="1:14" x14ac:dyDescent="0.2">
      <c r="A274" t="s">
        <v>2180</v>
      </c>
      <c r="B274" t="s">
        <v>2558</v>
      </c>
      <c r="C274" t="s">
        <v>3362</v>
      </c>
      <c r="D274" t="s">
        <v>3363</v>
      </c>
      <c r="F274" t="s">
        <v>3360</v>
      </c>
      <c r="G274" t="s">
        <v>2568</v>
      </c>
      <c r="H274" t="s">
        <v>3364</v>
      </c>
      <c r="I274" t="s">
        <v>2187</v>
      </c>
      <c r="J274" t="s">
        <v>2188</v>
      </c>
      <c r="K274" s="70" t="s">
        <v>1844</v>
      </c>
      <c r="L274" t="s">
        <v>2189</v>
      </c>
      <c r="M274" t="s">
        <v>2153</v>
      </c>
      <c r="N274" t="s">
        <v>2190</v>
      </c>
    </row>
    <row r="275" spans="1:14" x14ac:dyDescent="0.2">
      <c r="A275" t="s">
        <v>2180</v>
      </c>
      <c r="B275" t="s">
        <v>3365</v>
      </c>
      <c r="C275" t="s">
        <v>3366</v>
      </c>
      <c r="D275" t="s">
        <v>3367</v>
      </c>
      <c r="F275" t="s">
        <v>3368</v>
      </c>
      <c r="G275" t="s">
        <v>2568</v>
      </c>
      <c r="H275" t="s">
        <v>3369</v>
      </c>
      <c r="I275" t="s">
        <v>2187</v>
      </c>
      <c r="J275" t="s">
        <v>2188</v>
      </c>
      <c r="K275" s="70" t="s">
        <v>1844</v>
      </c>
      <c r="L275" t="s">
        <v>2189</v>
      </c>
      <c r="M275" t="s">
        <v>2153</v>
      </c>
      <c r="N275" t="s">
        <v>2190</v>
      </c>
    </row>
    <row r="276" spans="1:14" x14ac:dyDescent="0.2">
      <c r="A276" t="s">
        <v>2180</v>
      </c>
      <c r="B276" t="s">
        <v>3370</v>
      </c>
      <c r="C276" t="s">
        <v>3371</v>
      </c>
      <c r="D276" t="s">
        <v>3372</v>
      </c>
      <c r="F276" t="s">
        <v>3373</v>
      </c>
      <c r="G276" t="s">
        <v>2568</v>
      </c>
      <c r="H276" t="s">
        <v>3374</v>
      </c>
      <c r="I276" t="s">
        <v>2187</v>
      </c>
      <c r="J276" t="s">
        <v>2188</v>
      </c>
      <c r="K276" s="70" t="s">
        <v>1844</v>
      </c>
      <c r="L276" t="s">
        <v>2189</v>
      </c>
      <c r="M276" t="s">
        <v>2208</v>
      </c>
      <c r="N276" t="s">
        <v>2190</v>
      </c>
    </row>
    <row r="277" spans="1:14" x14ac:dyDescent="0.2">
      <c r="A277" t="s">
        <v>2180</v>
      </c>
      <c r="B277" t="s">
        <v>3375</v>
      </c>
      <c r="C277" t="s">
        <v>3376</v>
      </c>
      <c r="D277" t="s">
        <v>3377</v>
      </c>
      <c r="F277" t="s">
        <v>3373</v>
      </c>
      <c r="G277" t="s">
        <v>2568</v>
      </c>
      <c r="H277" t="s">
        <v>3378</v>
      </c>
      <c r="I277" t="s">
        <v>2187</v>
      </c>
      <c r="J277" t="s">
        <v>2188</v>
      </c>
      <c r="K277" s="70" t="s">
        <v>1844</v>
      </c>
      <c r="L277" t="s">
        <v>2189</v>
      </c>
      <c r="M277" t="s">
        <v>2153</v>
      </c>
      <c r="N277" t="s">
        <v>2190</v>
      </c>
    </row>
    <row r="278" spans="1:14" x14ac:dyDescent="0.2">
      <c r="A278" t="s">
        <v>2180</v>
      </c>
      <c r="B278" t="s">
        <v>3379</v>
      </c>
      <c r="C278" t="s">
        <v>3376</v>
      </c>
      <c r="D278" t="s">
        <v>3377</v>
      </c>
      <c r="F278" t="s">
        <v>3373</v>
      </c>
      <c r="G278" t="s">
        <v>2568</v>
      </c>
      <c r="H278" t="s">
        <v>3378</v>
      </c>
      <c r="I278" t="s">
        <v>2187</v>
      </c>
      <c r="J278" t="s">
        <v>2188</v>
      </c>
      <c r="K278" s="70" t="s">
        <v>1844</v>
      </c>
      <c r="L278" t="s">
        <v>2189</v>
      </c>
      <c r="M278" t="s">
        <v>2208</v>
      </c>
      <c r="N278" t="s">
        <v>2190</v>
      </c>
    </row>
    <row r="279" spans="1:14" x14ac:dyDescent="0.2">
      <c r="A279" t="s">
        <v>2180</v>
      </c>
      <c r="B279" t="s">
        <v>3380</v>
      </c>
      <c r="C279" t="s">
        <v>3381</v>
      </c>
      <c r="D279" t="s">
        <v>3382</v>
      </c>
      <c r="F279" t="s">
        <v>3373</v>
      </c>
      <c r="G279" t="s">
        <v>2568</v>
      </c>
      <c r="H279" t="s">
        <v>3383</v>
      </c>
      <c r="I279" t="s">
        <v>2187</v>
      </c>
      <c r="J279" t="s">
        <v>2188</v>
      </c>
      <c r="K279" s="70" t="s">
        <v>1844</v>
      </c>
      <c r="L279" t="s">
        <v>2189</v>
      </c>
      <c r="M279" t="s">
        <v>2153</v>
      </c>
      <c r="N279" t="s">
        <v>2190</v>
      </c>
    </row>
    <row r="280" spans="1:14" x14ac:dyDescent="0.2">
      <c r="A280" t="s">
        <v>2180</v>
      </c>
      <c r="B280" t="s">
        <v>2320</v>
      </c>
      <c r="C280" t="s">
        <v>3381</v>
      </c>
      <c r="D280" t="s">
        <v>3382</v>
      </c>
      <c r="F280" t="s">
        <v>3373</v>
      </c>
      <c r="G280" t="s">
        <v>2568</v>
      </c>
      <c r="H280" t="s">
        <v>3383</v>
      </c>
      <c r="I280" t="s">
        <v>2187</v>
      </c>
      <c r="J280" t="s">
        <v>2188</v>
      </c>
      <c r="K280" s="70" t="s">
        <v>1844</v>
      </c>
      <c r="L280" t="s">
        <v>2189</v>
      </c>
      <c r="M280" t="s">
        <v>2208</v>
      </c>
      <c r="N280" t="s">
        <v>2190</v>
      </c>
    </row>
    <row r="281" spans="1:14" x14ac:dyDescent="0.2">
      <c r="A281" t="s">
        <v>2180</v>
      </c>
      <c r="B281" t="s">
        <v>3172</v>
      </c>
      <c r="C281" t="s">
        <v>3384</v>
      </c>
      <c r="D281" t="s">
        <v>3385</v>
      </c>
      <c r="F281" t="s">
        <v>3373</v>
      </c>
      <c r="G281" t="s">
        <v>2568</v>
      </c>
      <c r="H281" t="s">
        <v>3386</v>
      </c>
      <c r="I281" t="s">
        <v>2187</v>
      </c>
      <c r="J281" t="s">
        <v>2188</v>
      </c>
      <c r="K281" s="70" t="s">
        <v>1844</v>
      </c>
      <c r="L281" t="s">
        <v>2189</v>
      </c>
      <c r="M281" t="s">
        <v>2153</v>
      </c>
      <c r="N281" t="s">
        <v>2190</v>
      </c>
    </row>
    <row r="282" spans="1:14" x14ac:dyDescent="0.2">
      <c r="A282" t="s">
        <v>2180</v>
      </c>
      <c r="B282" t="s">
        <v>3387</v>
      </c>
      <c r="C282" t="s">
        <v>3388</v>
      </c>
      <c r="D282" t="s">
        <v>3389</v>
      </c>
      <c r="F282" t="s">
        <v>3373</v>
      </c>
      <c r="G282" t="s">
        <v>2568</v>
      </c>
      <c r="H282" t="s">
        <v>3390</v>
      </c>
      <c r="I282" t="s">
        <v>2187</v>
      </c>
      <c r="J282" t="s">
        <v>2188</v>
      </c>
      <c r="K282" s="70" t="s">
        <v>1844</v>
      </c>
      <c r="L282" t="s">
        <v>2189</v>
      </c>
      <c r="M282" t="s">
        <v>2319</v>
      </c>
      <c r="N282" t="s">
        <v>2190</v>
      </c>
    </row>
    <row r="283" spans="1:14" x14ac:dyDescent="0.2">
      <c r="A283" t="s">
        <v>2180</v>
      </c>
      <c r="B283" t="s">
        <v>3391</v>
      </c>
      <c r="C283" t="s">
        <v>3392</v>
      </c>
      <c r="D283" t="s">
        <v>3393</v>
      </c>
      <c r="F283" t="s">
        <v>3373</v>
      </c>
      <c r="G283" t="s">
        <v>2568</v>
      </c>
      <c r="H283" t="s">
        <v>3394</v>
      </c>
      <c r="I283" t="s">
        <v>2187</v>
      </c>
      <c r="J283" t="s">
        <v>2188</v>
      </c>
      <c r="K283" s="70" t="s">
        <v>1844</v>
      </c>
      <c r="L283" t="s">
        <v>2189</v>
      </c>
      <c r="M283" t="s">
        <v>2208</v>
      </c>
      <c r="N283" t="s">
        <v>2190</v>
      </c>
    </row>
    <row r="284" spans="1:14" x14ac:dyDescent="0.2">
      <c r="A284" t="s">
        <v>2180</v>
      </c>
      <c r="B284" t="s">
        <v>3395</v>
      </c>
      <c r="C284" t="s">
        <v>3396</v>
      </c>
      <c r="D284" t="s">
        <v>3397</v>
      </c>
      <c r="F284" t="s">
        <v>3373</v>
      </c>
      <c r="G284" t="s">
        <v>2568</v>
      </c>
      <c r="H284" t="s">
        <v>3398</v>
      </c>
      <c r="I284" t="s">
        <v>2187</v>
      </c>
      <c r="J284" t="s">
        <v>2188</v>
      </c>
      <c r="K284" s="70" t="s">
        <v>1844</v>
      </c>
      <c r="L284" t="s">
        <v>2189</v>
      </c>
      <c r="M284" t="s">
        <v>2153</v>
      </c>
      <c r="N284" t="s">
        <v>2190</v>
      </c>
    </row>
    <row r="285" spans="1:14" x14ac:dyDescent="0.2">
      <c r="A285" t="s">
        <v>2180</v>
      </c>
      <c r="B285" t="s">
        <v>3399</v>
      </c>
      <c r="C285" t="s">
        <v>3400</v>
      </c>
      <c r="D285" t="s">
        <v>3401</v>
      </c>
      <c r="F285" t="s">
        <v>3373</v>
      </c>
      <c r="G285" t="s">
        <v>2568</v>
      </c>
      <c r="H285" t="s">
        <v>3402</v>
      </c>
      <c r="I285" t="s">
        <v>2187</v>
      </c>
      <c r="J285" t="s">
        <v>2188</v>
      </c>
      <c r="K285" s="70" t="s">
        <v>1844</v>
      </c>
      <c r="L285" t="s">
        <v>2189</v>
      </c>
      <c r="M285" t="s">
        <v>2208</v>
      </c>
      <c r="N285" t="s">
        <v>2190</v>
      </c>
    </row>
    <row r="286" spans="1:14" x14ac:dyDescent="0.2">
      <c r="A286" t="s">
        <v>2180</v>
      </c>
      <c r="B286" t="s">
        <v>3403</v>
      </c>
      <c r="C286" t="s">
        <v>3404</v>
      </c>
      <c r="D286" t="s">
        <v>3405</v>
      </c>
      <c r="F286" t="s">
        <v>3406</v>
      </c>
      <c r="G286" t="s">
        <v>2568</v>
      </c>
      <c r="H286" t="s">
        <v>3407</v>
      </c>
      <c r="I286" t="s">
        <v>2187</v>
      </c>
      <c r="J286" t="s">
        <v>2188</v>
      </c>
      <c r="K286" s="70" t="s">
        <v>1844</v>
      </c>
      <c r="L286" t="s">
        <v>2189</v>
      </c>
      <c r="M286" t="s">
        <v>2153</v>
      </c>
      <c r="N286" t="s">
        <v>2190</v>
      </c>
    </row>
    <row r="287" spans="1:14" x14ac:dyDescent="0.2">
      <c r="A287" t="s">
        <v>2180</v>
      </c>
      <c r="B287" t="s">
        <v>3408</v>
      </c>
      <c r="C287" t="s">
        <v>3409</v>
      </c>
      <c r="D287" t="s">
        <v>3410</v>
      </c>
      <c r="F287" t="s">
        <v>3406</v>
      </c>
      <c r="G287" t="s">
        <v>2568</v>
      </c>
      <c r="H287" t="s">
        <v>3411</v>
      </c>
      <c r="I287" t="s">
        <v>2187</v>
      </c>
      <c r="J287" t="s">
        <v>2188</v>
      </c>
      <c r="K287" s="70" t="s">
        <v>1844</v>
      </c>
      <c r="L287" t="s">
        <v>2189</v>
      </c>
      <c r="M287" t="s">
        <v>2319</v>
      </c>
      <c r="N287" t="s">
        <v>2190</v>
      </c>
    </row>
    <row r="288" spans="1:14" x14ac:dyDescent="0.2">
      <c r="A288" t="s">
        <v>2180</v>
      </c>
      <c r="B288" t="s">
        <v>3412</v>
      </c>
      <c r="C288" t="s">
        <v>3413</v>
      </c>
      <c r="D288" t="s">
        <v>3414</v>
      </c>
      <c r="F288" t="s">
        <v>3406</v>
      </c>
      <c r="G288" t="s">
        <v>2568</v>
      </c>
      <c r="H288" t="s">
        <v>3415</v>
      </c>
      <c r="I288" t="s">
        <v>2187</v>
      </c>
      <c r="J288" t="s">
        <v>2188</v>
      </c>
      <c r="K288" s="70" t="s">
        <v>1844</v>
      </c>
      <c r="L288" t="s">
        <v>2189</v>
      </c>
      <c r="M288" t="s">
        <v>2153</v>
      </c>
      <c r="N288" t="s">
        <v>2190</v>
      </c>
    </row>
    <row r="289" spans="1:14" x14ac:dyDescent="0.2">
      <c r="A289" t="s">
        <v>2180</v>
      </c>
      <c r="B289" t="s">
        <v>2451</v>
      </c>
      <c r="C289" t="s">
        <v>2582</v>
      </c>
      <c r="D289" t="s">
        <v>3416</v>
      </c>
      <c r="F289" t="s">
        <v>3406</v>
      </c>
      <c r="G289" t="s">
        <v>2568</v>
      </c>
      <c r="H289" t="s">
        <v>3417</v>
      </c>
      <c r="I289" t="s">
        <v>2187</v>
      </c>
      <c r="J289" t="s">
        <v>2188</v>
      </c>
      <c r="K289" s="70" t="s">
        <v>1844</v>
      </c>
      <c r="L289" t="s">
        <v>2189</v>
      </c>
      <c r="M289" t="s">
        <v>2208</v>
      </c>
      <c r="N289" t="s">
        <v>2190</v>
      </c>
    </row>
    <row r="290" spans="1:14" x14ac:dyDescent="0.2">
      <c r="A290" t="s">
        <v>2180</v>
      </c>
      <c r="B290" t="s">
        <v>3418</v>
      </c>
      <c r="C290" t="s">
        <v>3419</v>
      </c>
      <c r="D290" t="s">
        <v>3420</v>
      </c>
      <c r="F290" t="s">
        <v>3406</v>
      </c>
      <c r="G290" t="s">
        <v>2568</v>
      </c>
      <c r="H290" t="s">
        <v>3421</v>
      </c>
      <c r="I290" t="s">
        <v>2187</v>
      </c>
      <c r="J290" t="s">
        <v>2188</v>
      </c>
      <c r="K290" s="70" t="s">
        <v>1844</v>
      </c>
      <c r="L290" t="s">
        <v>2189</v>
      </c>
      <c r="M290" t="s">
        <v>2153</v>
      </c>
      <c r="N290" t="s">
        <v>2190</v>
      </c>
    </row>
    <row r="291" spans="1:14" x14ac:dyDescent="0.2">
      <c r="A291" t="s">
        <v>2180</v>
      </c>
      <c r="B291" t="s">
        <v>3422</v>
      </c>
      <c r="C291" t="s">
        <v>3095</v>
      </c>
      <c r="D291" t="s">
        <v>3423</v>
      </c>
      <c r="F291" t="s">
        <v>3424</v>
      </c>
      <c r="G291" t="s">
        <v>2568</v>
      </c>
      <c r="H291" t="s">
        <v>3425</v>
      </c>
      <c r="I291" t="s">
        <v>2187</v>
      </c>
      <c r="J291" t="s">
        <v>2188</v>
      </c>
      <c r="K291" s="70" t="s">
        <v>1844</v>
      </c>
      <c r="L291" t="s">
        <v>2189</v>
      </c>
      <c r="M291" t="s">
        <v>2319</v>
      </c>
      <c r="N291" t="s">
        <v>2190</v>
      </c>
    </row>
    <row r="292" spans="1:14" x14ac:dyDescent="0.2">
      <c r="A292" t="s">
        <v>2180</v>
      </c>
      <c r="B292" t="s">
        <v>3426</v>
      </c>
      <c r="C292" t="s">
        <v>3427</v>
      </c>
      <c r="D292" t="s">
        <v>3428</v>
      </c>
      <c r="F292" t="s">
        <v>3424</v>
      </c>
      <c r="G292" t="s">
        <v>2568</v>
      </c>
      <c r="H292" t="s">
        <v>3429</v>
      </c>
      <c r="I292" t="s">
        <v>2187</v>
      </c>
      <c r="J292" t="s">
        <v>2188</v>
      </c>
      <c r="K292" s="70" t="s">
        <v>1844</v>
      </c>
      <c r="L292" t="s">
        <v>2189</v>
      </c>
      <c r="M292" t="s">
        <v>2208</v>
      </c>
      <c r="N292" t="s">
        <v>2190</v>
      </c>
    </row>
    <row r="293" spans="1:14" x14ac:dyDescent="0.2">
      <c r="A293" t="s">
        <v>2180</v>
      </c>
      <c r="B293" t="s">
        <v>2927</v>
      </c>
      <c r="C293" t="s">
        <v>3018</v>
      </c>
      <c r="D293" t="s">
        <v>3430</v>
      </c>
      <c r="F293" t="s">
        <v>3406</v>
      </c>
      <c r="G293" t="s">
        <v>2568</v>
      </c>
      <c r="H293" t="s">
        <v>3431</v>
      </c>
      <c r="I293" t="s">
        <v>2187</v>
      </c>
      <c r="J293" t="s">
        <v>2188</v>
      </c>
      <c r="K293" s="70" t="s">
        <v>1844</v>
      </c>
      <c r="L293" t="s">
        <v>2189</v>
      </c>
      <c r="M293" t="s">
        <v>2319</v>
      </c>
      <c r="N293" t="s">
        <v>2190</v>
      </c>
    </row>
    <row r="294" spans="1:14" x14ac:dyDescent="0.2">
      <c r="A294" t="s">
        <v>2180</v>
      </c>
      <c r="B294" t="s">
        <v>3432</v>
      </c>
      <c r="C294" t="s">
        <v>2198</v>
      </c>
      <c r="D294" t="s">
        <v>3433</v>
      </c>
      <c r="F294" t="s">
        <v>3406</v>
      </c>
      <c r="G294" t="s">
        <v>2568</v>
      </c>
      <c r="H294" t="s">
        <v>3434</v>
      </c>
      <c r="I294" t="s">
        <v>2187</v>
      </c>
      <c r="J294" t="s">
        <v>2188</v>
      </c>
      <c r="K294" s="70" t="s">
        <v>1844</v>
      </c>
      <c r="L294" t="s">
        <v>2189</v>
      </c>
      <c r="M294" t="s">
        <v>2153</v>
      </c>
      <c r="N294" t="s">
        <v>2190</v>
      </c>
    </row>
    <row r="295" spans="1:14" x14ac:dyDescent="0.2">
      <c r="A295" t="s">
        <v>2180</v>
      </c>
      <c r="B295" t="s">
        <v>2299</v>
      </c>
      <c r="C295" t="s">
        <v>3435</v>
      </c>
      <c r="D295" t="s">
        <v>3436</v>
      </c>
      <c r="F295" t="s">
        <v>3437</v>
      </c>
      <c r="G295" t="s">
        <v>2568</v>
      </c>
      <c r="H295" t="s">
        <v>3438</v>
      </c>
      <c r="I295" t="s">
        <v>2187</v>
      </c>
      <c r="J295" t="s">
        <v>2188</v>
      </c>
      <c r="K295" s="70" t="s">
        <v>1844</v>
      </c>
      <c r="L295" t="s">
        <v>2189</v>
      </c>
      <c r="M295" t="s">
        <v>2153</v>
      </c>
      <c r="N295" t="s">
        <v>2190</v>
      </c>
    </row>
    <row r="296" spans="1:14" x14ac:dyDescent="0.2">
      <c r="A296" t="s">
        <v>2180</v>
      </c>
      <c r="B296" t="s">
        <v>2770</v>
      </c>
      <c r="C296" t="s">
        <v>3439</v>
      </c>
      <c r="D296" t="s">
        <v>3440</v>
      </c>
      <c r="F296" t="s">
        <v>3441</v>
      </c>
      <c r="G296" t="s">
        <v>2568</v>
      </c>
      <c r="H296" t="s">
        <v>3442</v>
      </c>
      <c r="I296" t="s">
        <v>2187</v>
      </c>
      <c r="J296" t="s">
        <v>2188</v>
      </c>
      <c r="K296" s="70" t="s">
        <v>1844</v>
      </c>
      <c r="L296" t="s">
        <v>2189</v>
      </c>
      <c r="M296" t="s">
        <v>2208</v>
      </c>
      <c r="N296" t="s">
        <v>2190</v>
      </c>
    </row>
    <row r="297" spans="1:14" x14ac:dyDescent="0.2">
      <c r="A297" t="s">
        <v>2180</v>
      </c>
      <c r="B297" t="s">
        <v>2469</v>
      </c>
      <c r="C297" t="s">
        <v>3443</v>
      </c>
      <c r="D297" t="s">
        <v>3444</v>
      </c>
      <c r="F297" t="s">
        <v>3441</v>
      </c>
      <c r="G297" t="s">
        <v>2568</v>
      </c>
      <c r="H297" t="s">
        <v>3445</v>
      </c>
      <c r="I297" t="s">
        <v>2187</v>
      </c>
      <c r="J297" t="s">
        <v>2188</v>
      </c>
      <c r="K297" s="70" t="s">
        <v>1844</v>
      </c>
      <c r="L297" t="s">
        <v>2189</v>
      </c>
      <c r="M297" t="s">
        <v>2208</v>
      </c>
      <c r="N297" t="s">
        <v>2190</v>
      </c>
    </row>
    <row r="298" spans="1:14" x14ac:dyDescent="0.2">
      <c r="A298" t="s">
        <v>2180</v>
      </c>
      <c r="B298" t="s">
        <v>3446</v>
      </c>
      <c r="C298" t="s">
        <v>3447</v>
      </c>
      <c r="D298" t="s">
        <v>3448</v>
      </c>
      <c r="E298" t="s">
        <v>2825</v>
      </c>
      <c r="F298" t="s">
        <v>3449</v>
      </c>
      <c r="G298" t="s">
        <v>2568</v>
      </c>
      <c r="H298" t="s">
        <v>3450</v>
      </c>
      <c r="I298" t="s">
        <v>2187</v>
      </c>
      <c r="J298" t="s">
        <v>2188</v>
      </c>
      <c r="K298" s="70" t="s">
        <v>1844</v>
      </c>
      <c r="L298" t="s">
        <v>2189</v>
      </c>
      <c r="M298" t="s">
        <v>2319</v>
      </c>
      <c r="N298" t="s">
        <v>2190</v>
      </c>
    </row>
    <row r="299" spans="1:14" x14ac:dyDescent="0.2">
      <c r="A299" t="s">
        <v>2180</v>
      </c>
      <c r="B299" t="s">
        <v>3451</v>
      </c>
      <c r="C299" t="s">
        <v>3452</v>
      </c>
      <c r="D299" t="s">
        <v>3453</v>
      </c>
      <c r="F299" t="s">
        <v>3449</v>
      </c>
      <c r="G299" t="s">
        <v>2568</v>
      </c>
      <c r="H299" t="s">
        <v>3454</v>
      </c>
      <c r="I299" t="s">
        <v>2187</v>
      </c>
      <c r="J299" t="s">
        <v>2188</v>
      </c>
      <c r="K299" s="70" t="s">
        <v>1844</v>
      </c>
      <c r="L299" t="s">
        <v>2189</v>
      </c>
      <c r="M299" t="s">
        <v>2319</v>
      </c>
      <c r="N299" t="s">
        <v>2190</v>
      </c>
    </row>
    <row r="300" spans="1:14" x14ac:dyDescent="0.2">
      <c r="A300" t="s">
        <v>2180</v>
      </c>
      <c r="B300" t="s">
        <v>3455</v>
      </c>
      <c r="C300" t="s">
        <v>3456</v>
      </c>
      <c r="D300" t="s">
        <v>3457</v>
      </c>
      <c r="F300" t="s">
        <v>3449</v>
      </c>
      <c r="G300" t="s">
        <v>2568</v>
      </c>
      <c r="H300" t="s">
        <v>3458</v>
      </c>
      <c r="I300" t="s">
        <v>2187</v>
      </c>
      <c r="J300" t="s">
        <v>2188</v>
      </c>
      <c r="K300" s="70" t="s">
        <v>1844</v>
      </c>
      <c r="L300" t="s">
        <v>2189</v>
      </c>
      <c r="M300" t="s">
        <v>2208</v>
      </c>
      <c r="N300" t="s">
        <v>2190</v>
      </c>
    </row>
    <row r="301" spans="1:14" x14ac:dyDescent="0.2">
      <c r="A301" t="s">
        <v>2180</v>
      </c>
      <c r="B301" t="s">
        <v>3459</v>
      </c>
      <c r="C301" t="s">
        <v>3460</v>
      </c>
      <c r="D301" t="s">
        <v>3461</v>
      </c>
      <c r="F301" t="s">
        <v>3449</v>
      </c>
      <c r="G301" t="s">
        <v>2568</v>
      </c>
      <c r="H301" t="s">
        <v>3462</v>
      </c>
      <c r="I301" t="s">
        <v>2187</v>
      </c>
      <c r="J301" t="s">
        <v>2188</v>
      </c>
      <c r="K301" s="70" t="s">
        <v>1844</v>
      </c>
      <c r="L301" t="s">
        <v>2189</v>
      </c>
      <c r="M301" t="s">
        <v>2319</v>
      </c>
      <c r="N301" t="s">
        <v>2190</v>
      </c>
    </row>
    <row r="302" spans="1:14" x14ac:dyDescent="0.2">
      <c r="A302" t="s">
        <v>2180</v>
      </c>
      <c r="B302" t="s">
        <v>3124</v>
      </c>
      <c r="C302" t="s">
        <v>3413</v>
      </c>
      <c r="D302" t="s">
        <v>3463</v>
      </c>
      <c r="F302" t="s">
        <v>3449</v>
      </c>
      <c r="G302" t="s">
        <v>2568</v>
      </c>
      <c r="H302" t="s">
        <v>3464</v>
      </c>
      <c r="I302" t="s">
        <v>2187</v>
      </c>
      <c r="J302" t="s">
        <v>2188</v>
      </c>
      <c r="K302" s="70" t="s">
        <v>1844</v>
      </c>
      <c r="L302" t="s">
        <v>2189</v>
      </c>
      <c r="M302" t="s">
        <v>2319</v>
      </c>
      <c r="N302" t="s">
        <v>2190</v>
      </c>
    </row>
    <row r="303" spans="1:14" x14ac:dyDescent="0.2">
      <c r="A303" t="s">
        <v>2180</v>
      </c>
      <c r="B303" t="s">
        <v>3465</v>
      </c>
      <c r="C303" t="s">
        <v>3362</v>
      </c>
      <c r="D303" t="s">
        <v>3466</v>
      </c>
      <c r="F303" t="s">
        <v>3373</v>
      </c>
      <c r="G303" t="s">
        <v>2568</v>
      </c>
      <c r="H303" t="s">
        <v>3467</v>
      </c>
      <c r="I303" t="s">
        <v>2187</v>
      </c>
      <c r="J303" t="s">
        <v>2188</v>
      </c>
      <c r="K303" s="70" t="s">
        <v>1844</v>
      </c>
      <c r="L303" t="s">
        <v>2189</v>
      </c>
      <c r="M303" t="s">
        <v>2153</v>
      </c>
      <c r="N303" t="s">
        <v>2190</v>
      </c>
    </row>
    <row r="304" spans="1:14" x14ac:dyDescent="0.2">
      <c r="A304" t="s">
        <v>2180</v>
      </c>
      <c r="B304" t="s">
        <v>3468</v>
      </c>
      <c r="C304" t="s">
        <v>3469</v>
      </c>
      <c r="D304" t="s">
        <v>3470</v>
      </c>
      <c r="F304" t="s">
        <v>3373</v>
      </c>
      <c r="G304" t="s">
        <v>2568</v>
      </c>
      <c r="H304" t="s">
        <v>3471</v>
      </c>
      <c r="I304" t="s">
        <v>2187</v>
      </c>
      <c r="J304" t="s">
        <v>2188</v>
      </c>
      <c r="K304" s="70" t="s">
        <v>1844</v>
      </c>
      <c r="L304" t="s">
        <v>2189</v>
      </c>
      <c r="M304" t="s">
        <v>2153</v>
      </c>
      <c r="N304" t="s">
        <v>2190</v>
      </c>
    </row>
    <row r="305" spans="1:14" x14ac:dyDescent="0.2">
      <c r="A305" t="s">
        <v>2180</v>
      </c>
      <c r="B305" t="s">
        <v>3472</v>
      </c>
      <c r="C305" t="s">
        <v>3473</v>
      </c>
      <c r="D305" t="s">
        <v>3474</v>
      </c>
      <c r="F305" t="s">
        <v>3373</v>
      </c>
      <c r="G305" t="s">
        <v>2568</v>
      </c>
      <c r="H305" t="s">
        <v>3475</v>
      </c>
      <c r="I305" t="s">
        <v>2187</v>
      </c>
      <c r="J305" t="s">
        <v>2188</v>
      </c>
      <c r="K305" s="70" t="s">
        <v>1844</v>
      </c>
      <c r="L305" t="s">
        <v>2189</v>
      </c>
      <c r="M305" t="s">
        <v>2153</v>
      </c>
      <c r="N305" t="s">
        <v>2190</v>
      </c>
    </row>
    <row r="306" spans="1:14" x14ac:dyDescent="0.2">
      <c r="A306" t="s">
        <v>2180</v>
      </c>
      <c r="B306" t="s">
        <v>3172</v>
      </c>
      <c r="C306" t="s">
        <v>3476</v>
      </c>
      <c r="D306" t="s">
        <v>3477</v>
      </c>
      <c r="F306" t="s">
        <v>3478</v>
      </c>
      <c r="G306" t="s">
        <v>2568</v>
      </c>
      <c r="H306" t="s">
        <v>3479</v>
      </c>
      <c r="I306" t="s">
        <v>2187</v>
      </c>
      <c r="J306" t="s">
        <v>2188</v>
      </c>
      <c r="K306" s="70" t="s">
        <v>1844</v>
      </c>
      <c r="L306" t="s">
        <v>2189</v>
      </c>
      <c r="M306" t="s">
        <v>2153</v>
      </c>
      <c r="N306" t="s">
        <v>2190</v>
      </c>
    </row>
    <row r="307" spans="1:14" x14ac:dyDescent="0.2">
      <c r="A307" t="s">
        <v>2180</v>
      </c>
      <c r="B307" t="s">
        <v>2575</v>
      </c>
      <c r="C307" t="s">
        <v>3480</v>
      </c>
      <c r="D307" t="s">
        <v>3481</v>
      </c>
      <c r="F307" t="s">
        <v>3373</v>
      </c>
      <c r="G307" t="s">
        <v>2568</v>
      </c>
      <c r="H307" t="s">
        <v>3482</v>
      </c>
      <c r="I307" t="s">
        <v>2187</v>
      </c>
      <c r="J307" t="s">
        <v>2188</v>
      </c>
      <c r="K307" s="70" t="s">
        <v>1844</v>
      </c>
      <c r="L307" t="s">
        <v>2189</v>
      </c>
      <c r="M307" t="s">
        <v>2208</v>
      </c>
      <c r="N307" t="s">
        <v>2190</v>
      </c>
    </row>
    <row r="308" spans="1:14" x14ac:dyDescent="0.2">
      <c r="A308" t="s">
        <v>2180</v>
      </c>
      <c r="B308" t="s">
        <v>3357</v>
      </c>
      <c r="C308" t="s">
        <v>3483</v>
      </c>
      <c r="D308" t="s">
        <v>3484</v>
      </c>
      <c r="F308" t="s">
        <v>3373</v>
      </c>
      <c r="G308" t="s">
        <v>2568</v>
      </c>
      <c r="H308" t="s">
        <v>3485</v>
      </c>
      <c r="I308" t="s">
        <v>2187</v>
      </c>
      <c r="J308" t="s">
        <v>2188</v>
      </c>
      <c r="K308" s="70" t="s">
        <v>1844</v>
      </c>
      <c r="L308" t="s">
        <v>2189</v>
      </c>
      <c r="M308" t="s">
        <v>2153</v>
      </c>
      <c r="N308" t="s">
        <v>2190</v>
      </c>
    </row>
    <row r="309" spans="1:14" x14ac:dyDescent="0.2">
      <c r="A309" t="s">
        <v>2180</v>
      </c>
      <c r="B309" t="s">
        <v>2252</v>
      </c>
      <c r="C309" t="s">
        <v>3486</v>
      </c>
      <c r="D309" t="s">
        <v>3487</v>
      </c>
      <c r="F309" t="s">
        <v>3082</v>
      </c>
      <c r="G309" t="s">
        <v>2568</v>
      </c>
      <c r="H309" t="s">
        <v>3488</v>
      </c>
      <c r="I309" t="s">
        <v>2187</v>
      </c>
      <c r="J309" t="s">
        <v>2188</v>
      </c>
      <c r="K309" s="70" t="s">
        <v>1844</v>
      </c>
      <c r="L309" t="s">
        <v>2189</v>
      </c>
      <c r="M309" t="s">
        <v>2208</v>
      </c>
      <c r="N309" t="s">
        <v>2190</v>
      </c>
    </row>
    <row r="310" spans="1:14" x14ac:dyDescent="0.2">
      <c r="A310" t="s">
        <v>2180</v>
      </c>
      <c r="B310" t="s">
        <v>3489</v>
      </c>
      <c r="C310" t="s">
        <v>3486</v>
      </c>
      <c r="D310" t="s">
        <v>3487</v>
      </c>
      <c r="F310" t="s">
        <v>3082</v>
      </c>
      <c r="G310" t="s">
        <v>2568</v>
      </c>
      <c r="H310" t="s">
        <v>3488</v>
      </c>
      <c r="I310" t="s">
        <v>2187</v>
      </c>
      <c r="J310" t="s">
        <v>2188</v>
      </c>
      <c r="K310" s="70" t="s">
        <v>1844</v>
      </c>
      <c r="L310" t="s">
        <v>2189</v>
      </c>
      <c r="M310" t="s">
        <v>2208</v>
      </c>
      <c r="N310" t="s">
        <v>2190</v>
      </c>
    </row>
    <row r="311" spans="1:14" x14ac:dyDescent="0.2">
      <c r="A311" t="s">
        <v>2180</v>
      </c>
      <c r="B311" t="s">
        <v>2252</v>
      </c>
      <c r="C311" t="s">
        <v>3490</v>
      </c>
      <c r="D311" t="s">
        <v>3491</v>
      </c>
      <c r="F311" t="s">
        <v>3492</v>
      </c>
      <c r="G311" t="s">
        <v>2568</v>
      </c>
      <c r="H311" t="s">
        <v>3493</v>
      </c>
      <c r="I311" t="s">
        <v>2187</v>
      </c>
      <c r="J311" t="s">
        <v>2188</v>
      </c>
      <c r="K311" s="70" t="s">
        <v>1844</v>
      </c>
      <c r="L311" t="s">
        <v>2189</v>
      </c>
      <c r="M311" t="s">
        <v>2208</v>
      </c>
      <c r="N311" t="s">
        <v>2190</v>
      </c>
    </row>
    <row r="312" spans="1:14" x14ac:dyDescent="0.2">
      <c r="A312" t="s">
        <v>2180</v>
      </c>
      <c r="B312" t="s">
        <v>3119</v>
      </c>
      <c r="C312" t="s">
        <v>3494</v>
      </c>
      <c r="D312" t="s">
        <v>3495</v>
      </c>
      <c r="F312" t="s">
        <v>3492</v>
      </c>
      <c r="G312" t="s">
        <v>2568</v>
      </c>
      <c r="H312" t="s">
        <v>3496</v>
      </c>
      <c r="I312" t="s">
        <v>2187</v>
      </c>
      <c r="J312" t="s">
        <v>2188</v>
      </c>
      <c r="K312" s="70" t="s">
        <v>1844</v>
      </c>
      <c r="L312" t="s">
        <v>2189</v>
      </c>
      <c r="M312" t="s">
        <v>2208</v>
      </c>
      <c r="N312" t="s">
        <v>2190</v>
      </c>
    </row>
    <row r="313" spans="1:14" x14ac:dyDescent="0.2">
      <c r="A313" t="s">
        <v>2180</v>
      </c>
      <c r="B313" t="s">
        <v>2519</v>
      </c>
      <c r="C313" t="s">
        <v>3497</v>
      </c>
      <c r="D313" t="s">
        <v>3498</v>
      </c>
      <c r="F313" t="s">
        <v>3492</v>
      </c>
      <c r="G313" t="s">
        <v>2568</v>
      </c>
      <c r="H313" t="s">
        <v>3499</v>
      </c>
      <c r="I313" t="s">
        <v>2187</v>
      </c>
      <c r="J313" t="s">
        <v>2188</v>
      </c>
      <c r="K313" s="70" t="s">
        <v>1844</v>
      </c>
      <c r="L313" t="s">
        <v>2189</v>
      </c>
      <c r="M313" t="s">
        <v>2208</v>
      </c>
      <c r="N313" t="s">
        <v>2190</v>
      </c>
    </row>
    <row r="314" spans="1:14" x14ac:dyDescent="0.2">
      <c r="A314" t="s">
        <v>2180</v>
      </c>
      <c r="B314" t="s">
        <v>3500</v>
      </c>
      <c r="C314" t="s">
        <v>3501</v>
      </c>
      <c r="D314" t="s">
        <v>3502</v>
      </c>
      <c r="F314" t="s">
        <v>3492</v>
      </c>
      <c r="G314" t="s">
        <v>2568</v>
      </c>
      <c r="H314" t="s">
        <v>3503</v>
      </c>
      <c r="I314" t="s">
        <v>2187</v>
      </c>
      <c r="J314" t="s">
        <v>2188</v>
      </c>
      <c r="K314" s="70" t="s">
        <v>1844</v>
      </c>
      <c r="L314" t="s">
        <v>2189</v>
      </c>
      <c r="M314" t="s">
        <v>2208</v>
      </c>
      <c r="N314" t="s">
        <v>2190</v>
      </c>
    </row>
    <row r="315" spans="1:14" x14ac:dyDescent="0.2">
      <c r="A315" t="s">
        <v>2180</v>
      </c>
      <c r="B315" t="s">
        <v>3504</v>
      </c>
      <c r="C315" t="s">
        <v>3505</v>
      </c>
      <c r="D315" t="s">
        <v>3506</v>
      </c>
      <c r="F315" t="s">
        <v>3492</v>
      </c>
      <c r="G315" t="s">
        <v>2568</v>
      </c>
      <c r="H315" t="s">
        <v>3507</v>
      </c>
      <c r="I315" t="s">
        <v>2187</v>
      </c>
      <c r="J315" t="s">
        <v>2188</v>
      </c>
      <c r="K315" s="70" t="s">
        <v>1844</v>
      </c>
      <c r="L315" t="s">
        <v>2189</v>
      </c>
      <c r="M315" t="s">
        <v>2208</v>
      </c>
      <c r="N315" t="s">
        <v>2190</v>
      </c>
    </row>
    <row r="316" spans="1:14" x14ac:dyDescent="0.2">
      <c r="A316" t="s">
        <v>2180</v>
      </c>
      <c r="B316" t="s">
        <v>2908</v>
      </c>
      <c r="C316" t="s">
        <v>3508</v>
      </c>
      <c r="D316" t="s">
        <v>3509</v>
      </c>
      <c r="F316" t="s">
        <v>3510</v>
      </c>
      <c r="G316" t="s">
        <v>2568</v>
      </c>
      <c r="H316" t="s">
        <v>3511</v>
      </c>
      <c r="I316" t="s">
        <v>2187</v>
      </c>
      <c r="J316" t="s">
        <v>2188</v>
      </c>
      <c r="K316" s="70" t="s">
        <v>1844</v>
      </c>
      <c r="L316" t="s">
        <v>2189</v>
      </c>
      <c r="M316" t="s">
        <v>2153</v>
      </c>
      <c r="N316" t="s">
        <v>2190</v>
      </c>
    </row>
    <row r="317" spans="1:14" x14ac:dyDescent="0.2">
      <c r="A317" t="s">
        <v>2180</v>
      </c>
      <c r="B317" t="s">
        <v>3512</v>
      </c>
      <c r="C317" t="s">
        <v>3513</v>
      </c>
      <c r="D317" t="s">
        <v>3514</v>
      </c>
      <c r="F317" t="s">
        <v>3515</v>
      </c>
      <c r="G317" t="s">
        <v>2568</v>
      </c>
      <c r="H317" t="s">
        <v>3516</v>
      </c>
      <c r="I317" t="s">
        <v>2187</v>
      </c>
      <c r="J317" t="s">
        <v>2188</v>
      </c>
      <c r="K317" s="70" t="s">
        <v>1844</v>
      </c>
      <c r="L317" t="s">
        <v>2189</v>
      </c>
      <c r="M317" t="s">
        <v>2153</v>
      </c>
      <c r="N317" t="s">
        <v>2190</v>
      </c>
    </row>
    <row r="318" spans="1:14" x14ac:dyDescent="0.2">
      <c r="A318" t="s">
        <v>2180</v>
      </c>
      <c r="B318" t="s">
        <v>3517</v>
      </c>
      <c r="C318" t="s">
        <v>3518</v>
      </c>
      <c r="D318" t="s">
        <v>3519</v>
      </c>
      <c r="F318" t="s">
        <v>3520</v>
      </c>
      <c r="G318" t="s">
        <v>2568</v>
      </c>
      <c r="H318" t="s">
        <v>3521</v>
      </c>
      <c r="I318" t="s">
        <v>2187</v>
      </c>
      <c r="J318" t="s">
        <v>2188</v>
      </c>
      <c r="K318" s="70" t="s">
        <v>1844</v>
      </c>
      <c r="L318" t="s">
        <v>2189</v>
      </c>
      <c r="M318" t="s">
        <v>2153</v>
      </c>
      <c r="N318" t="s">
        <v>2190</v>
      </c>
    </row>
    <row r="319" spans="1:14" x14ac:dyDescent="0.2">
      <c r="A319" t="s">
        <v>2180</v>
      </c>
      <c r="B319" t="s">
        <v>3522</v>
      </c>
      <c r="C319" t="s">
        <v>3523</v>
      </c>
      <c r="D319" t="s">
        <v>3524</v>
      </c>
      <c r="E319" t="s">
        <v>3525</v>
      </c>
      <c r="F319" t="s">
        <v>3520</v>
      </c>
      <c r="G319" t="s">
        <v>2568</v>
      </c>
      <c r="H319" t="s">
        <v>3526</v>
      </c>
      <c r="I319" t="s">
        <v>2187</v>
      </c>
      <c r="J319" t="s">
        <v>2188</v>
      </c>
      <c r="K319" s="70" t="s">
        <v>1844</v>
      </c>
      <c r="L319" t="s">
        <v>2189</v>
      </c>
      <c r="M319" t="s">
        <v>2319</v>
      </c>
      <c r="N319" t="s">
        <v>2190</v>
      </c>
    </row>
    <row r="320" spans="1:14" x14ac:dyDescent="0.2">
      <c r="A320" t="s">
        <v>2180</v>
      </c>
      <c r="B320" t="s">
        <v>2279</v>
      </c>
      <c r="C320" t="s">
        <v>3527</v>
      </c>
      <c r="D320" t="s">
        <v>3528</v>
      </c>
      <c r="F320" t="s">
        <v>3520</v>
      </c>
      <c r="G320" t="s">
        <v>2568</v>
      </c>
      <c r="H320" t="s">
        <v>3529</v>
      </c>
      <c r="I320" t="s">
        <v>2187</v>
      </c>
      <c r="J320" t="s">
        <v>2188</v>
      </c>
      <c r="K320" s="70" t="s">
        <v>1844</v>
      </c>
      <c r="L320" t="s">
        <v>2189</v>
      </c>
      <c r="M320" t="s">
        <v>2153</v>
      </c>
      <c r="N320" t="s">
        <v>2190</v>
      </c>
    </row>
    <row r="321" spans="1:14" x14ac:dyDescent="0.2">
      <c r="A321" t="s">
        <v>2180</v>
      </c>
      <c r="B321" t="s">
        <v>3530</v>
      </c>
      <c r="C321" t="s">
        <v>3531</v>
      </c>
      <c r="D321" t="s">
        <v>3532</v>
      </c>
      <c r="F321" t="s">
        <v>3520</v>
      </c>
      <c r="G321" t="s">
        <v>2568</v>
      </c>
      <c r="H321" t="s">
        <v>3533</v>
      </c>
      <c r="I321" t="s">
        <v>2187</v>
      </c>
      <c r="J321" t="s">
        <v>2188</v>
      </c>
      <c r="K321" s="70" t="s">
        <v>1844</v>
      </c>
      <c r="L321" t="s">
        <v>2189</v>
      </c>
      <c r="M321" t="s">
        <v>2208</v>
      </c>
      <c r="N321" t="s">
        <v>2190</v>
      </c>
    </row>
    <row r="322" spans="1:14" x14ac:dyDescent="0.2">
      <c r="A322" t="s">
        <v>2180</v>
      </c>
      <c r="B322" t="s">
        <v>3534</v>
      </c>
      <c r="C322" t="s">
        <v>3535</v>
      </c>
      <c r="D322" t="s">
        <v>3536</v>
      </c>
      <c r="E322" t="s">
        <v>2825</v>
      </c>
      <c r="F322" t="s">
        <v>3537</v>
      </c>
      <c r="G322" t="s">
        <v>2568</v>
      </c>
      <c r="H322" t="s">
        <v>3538</v>
      </c>
      <c r="I322" t="s">
        <v>2187</v>
      </c>
      <c r="J322" t="s">
        <v>2188</v>
      </c>
      <c r="K322" s="70" t="s">
        <v>1844</v>
      </c>
      <c r="L322" t="s">
        <v>2189</v>
      </c>
      <c r="M322" t="s">
        <v>2153</v>
      </c>
      <c r="N322" t="s">
        <v>2190</v>
      </c>
    </row>
    <row r="323" spans="1:14" x14ac:dyDescent="0.2">
      <c r="A323" t="s">
        <v>2180</v>
      </c>
      <c r="B323" t="s">
        <v>3539</v>
      </c>
      <c r="C323" t="s">
        <v>3540</v>
      </c>
      <c r="D323" t="s">
        <v>3541</v>
      </c>
      <c r="F323" t="s">
        <v>3542</v>
      </c>
      <c r="G323" t="s">
        <v>2568</v>
      </c>
      <c r="H323" t="s">
        <v>3543</v>
      </c>
      <c r="I323" t="s">
        <v>2187</v>
      </c>
      <c r="J323" t="s">
        <v>2188</v>
      </c>
      <c r="K323" s="70" t="s">
        <v>1844</v>
      </c>
      <c r="L323" t="s">
        <v>2189</v>
      </c>
      <c r="M323" t="s">
        <v>2208</v>
      </c>
      <c r="N323" t="s">
        <v>2190</v>
      </c>
    </row>
    <row r="324" spans="1:14" x14ac:dyDescent="0.2">
      <c r="A324" t="s">
        <v>2180</v>
      </c>
      <c r="B324" t="s">
        <v>3357</v>
      </c>
      <c r="C324" t="s">
        <v>3544</v>
      </c>
      <c r="D324" t="s">
        <v>3545</v>
      </c>
      <c r="F324" t="s">
        <v>3546</v>
      </c>
      <c r="G324" t="s">
        <v>2568</v>
      </c>
      <c r="H324" t="s">
        <v>3547</v>
      </c>
      <c r="I324" t="s">
        <v>2187</v>
      </c>
      <c r="J324" t="s">
        <v>2188</v>
      </c>
      <c r="K324" s="70" t="s">
        <v>1844</v>
      </c>
      <c r="L324" t="s">
        <v>2189</v>
      </c>
      <c r="M324" t="s">
        <v>2153</v>
      </c>
      <c r="N324" t="s">
        <v>2190</v>
      </c>
    </row>
    <row r="325" spans="1:14" x14ac:dyDescent="0.2">
      <c r="A325" t="s">
        <v>2180</v>
      </c>
      <c r="B325" t="s">
        <v>3548</v>
      </c>
      <c r="C325" t="s">
        <v>3549</v>
      </c>
      <c r="D325" t="s">
        <v>3550</v>
      </c>
      <c r="E325" t="s">
        <v>2938</v>
      </c>
      <c r="F325" t="s">
        <v>3546</v>
      </c>
      <c r="G325" t="s">
        <v>2568</v>
      </c>
      <c r="H325" t="s">
        <v>3551</v>
      </c>
      <c r="I325" t="s">
        <v>2187</v>
      </c>
      <c r="J325" t="s">
        <v>2188</v>
      </c>
      <c r="K325" s="70" t="s">
        <v>1844</v>
      </c>
      <c r="L325" t="s">
        <v>2189</v>
      </c>
      <c r="M325" t="s">
        <v>2153</v>
      </c>
      <c r="N325" t="s">
        <v>2190</v>
      </c>
    </row>
    <row r="326" spans="1:14" x14ac:dyDescent="0.2">
      <c r="A326" t="s">
        <v>2180</v>
      </c>
      <c r="B326" t="s">
        <v>3172</v>
      </c>
      <c r="C326" t="s">
        <v>2446</v>
      </c>
      <c r="D326" t="s">
        <v>3552</v>
      </c>
      <c r="F326" t="s">
        <v>3553</v>
      </c>
      <c r="G326" t="s">
        <v>2568</v>
      </c>
      <c r="H326" t="s">
        <v>3554</v>
      </c>
      <c r="I326" t="s">
        <v>2187</v>
      </c>
      <c r="J326" t="s">
        <v>2188</v>
      </c>
      <c r="K326" s="70" t="s">
        <v>1844</v>
      </c>
      <c r="L326" t="s">
        <v>2189</v>
      </c>
      <c r="M326" t="s">
        <v>2153</v>
      </c>
      <c r="N326" t="s">
        <v>2190</v>
      </c>
    </row>
    <row r="327" spans="1:14" x14ac:dyDescent="0.2">
      <c r="A327" t="s">
        <v>2180</v>
      </c>
      <c r="B327" t="s">
        <v>3555</v>
      </c>
      <c r="C327" t="s">
        <v>3556</v>
      </c>
      <c r="D327" t="s">
        <v>3557</v>
      </c>
      <c r="F327" t="s">
        <v>3558</v>
      </c>
      <c r="G327" t="s">
        <v>2568</v>
      </c>
      <c r="H327" t="s">
        <v>3559</v>
      </c>
      <c r="I327" t="s">
        <v>2187</v>
      </c>
      <c r="J327" t="s">
        <v>2188</v>
      </c>
      <c r="K327" s="70" t="s">
        <v>1844</v>
      </c>
      <c r="L327" t="s">
        <v>2189</v>
      </c>
      <c r="M327" t="s">
        <v>2208</v>
      </c>
      <c r="N327" t="s">
        <v>2190</v>
      </c>
    </row>
    <row r="328" spans="1:14" x14ac:dyDescent="0.2">
      <c r="A328" t="s">
        <v>2180</v>
      </c>
      <c r="B328" t="s">
        <v>2328</v>
      </c>
      <c r="C328" t="s">
        <v>3560</v>
      </c>
      <c r="D328" t="s">
        <v>3561</v>
      </c>
      <c r="F328" t="s">
        <v>3558</v>
      </c>
      <c r="G328" t="s">
        <v>2568</v>
      </c>
      <c r="H328" t="s">
        <v>3562</v>
      </c>
      <c r="I328" t="s">
        <v>2187</v>
      </c>
      <c r="J328" t="s">
        <v>2188</v>
      </c>
      <c r="K328" s="70" t="s">
        <v>1844</v>
      </c>
      <c r="L328" t="s">
        <v>2189</v>
      </c>
      <c r="M328" t="s">
        <v>2208</v>
      </c>
      <c r="N328" t="s">
        <v>2190</v>
      </c>
    </row>
    <row r="329" spans="1:14" x14ac:dyDescent="0.2">
      <c r="A329" t="s">
        <v>2180</v>
      </c>
      <c r="B329" t="s">
        <v>3563</v>
      </c>
      <c r="C329" t="s">
        <v>3564</v>
      </c>
      <c r="D329" t="s">
        <v>3565</v>
      </c>
      <c r="F329" t="s">
        <v>3558</v>
      </c>
      <c r="G329" t="s">
        <v>2568</v>
      </c>
      <c r="H329" t="s">
        <v>3566</v>
      </c>
      <c r="I329" t="s">
        <v>2187</v>
      </c>
      <c r="J329" t="s">
        <v>2188</v>
      </c>
      <c r="K329" s="70" t="s">
        <v>1844</v>
      </c>
      <c r="L329" t="s">
        <v>2189</v>
      </c>
      <c r="M329" t="s">
        <v>2208</v>
      </c>
      <c r="N329" t="s">
        <v>2190</v>
      </c>
    </row>
    <row r="330" spans="1:14" x14ac:dyDescent="0.2">
      <c r="A330" t="s">
        <v>2180</v>
      </c>
      <c r="B330" t="s">
        <v>2328</v>
      </c>
      <c r="C330" t="s">
        <v>3567</v>
      </c>
      <c r="D330" t="s">
        <v>3568</v>
      </c>
      <c r="F330" t="s">
        <v>3569</v>
      </c>
      <c r="G330" t="s">
        <v>2568</v>
      </c>
      <c r="H330" t="s">
        <v>3570</v>
      </c>
      <c r="I330" t="s">
        <v>2187</v>
      </c>
      <c r="J330" t="s">
        <v>2188</v>
      </c>
      <c r="K330" s="70" t="s">
        <v>1844</v>
      </c>
      <c r="L330" t="s">
        <v>2189</v>
      </c>
      <c r="M330" t="s">
        <v>2208</v>
      </c>
      <c r="N330" t="s">
        <v>2190</v>
      </c>
    </row>
    <row r="331" spans="1:14" x14ac:dyDescent="0.2">
      <c r="A331" t="s">
        <v>2180</v>
      </c>
      <c r="B331" t="s">
        <v>2717</v>
      </c>
      <c r="C331" t="s">
        <v>3571</v>
      </c>
      <c r="D331" t="s">
        <v>3572</v>
      </c>
      <c r="F331" t="s">
        <v>3573</v>
      </c>
      <c r="G331" t="s">
        <v>2568</v>
      </c>
      <c r="H331" t="s">
        <v>3574</v>
      </c>
      <c r="I331" t="s">
        <v>2187</v>
      </c>
      <c r="J331" t="s">
        <v>2188</v>
      </c>
      <c r="K331" s="70" t="s">
        <v>1844</v>
      </c>
      <c r="L331" t="s">
        <v>2189</v>
      </c>
      <c r="M331" t="s">
        <v>2208</v>
      </c>
      <c r="N331" t="s">
        <v>2190</v>
      </c>
    </row>
    <row r="332" spans="1:14" x14ac:dyDescent="0.2">
      <c r="A332" t="s">
        <v>2180</v>
      </c>
      <c r="B332" t="s">
        <v>3575</v>
      </c>
      <c r="C332" t="s">
        <v>3576</v>
      </c>
      <c r="D332" t="s">
        <v>3577</v>
      </c>
      <c r="F332" t="s">
        <v>3558</v>
      </c>
      <c r="G332" t="s">
        <v>2568</v>
      </c>
      <c r="H332" t="s">
        <v>3578</v>
      </c>
      <c r="I332" t="s">
        <v>2187</v>
      </c>
      <c r="J332" t="s">
        <v>2188</v>
      </c>
      <c r="K332" s="70" t="s">
        <v>1844</v>
      </c>
      <c r="L332" t="s">
        <v>2189</v>
      </c>
      <c r="M332" t="s">
        <v>2208</v>
      </c>
      <c r="N332" t="s">
        <v>2190</v>
      </c>
    </row>
    <row r="333" spans="1:14" x14ac:dyDescent="0.2">
      <c r="A333" t="s">
        <v>2180</v>
      </c>
      <c r="B333" t="s">
        <v>3579</v>
      </c>
      <c r="C333" t="s">
        <v>3580</v>
      </c>
      <c r="D333" t="s">
        <v>3581</v>
      </c>
      <c r="F333" t="s">
        <v>3558</v>
      </c>
      <c r="G333" t="s">
        <v>2568</v>
      </c>
      <c r="H333" t="s">
        <v>3582</v>
      </c>
      <c r="I333" t="s">
        <v>2187</v>
      </c>
      <c r="J333" t="s">
        <v>2188</v>
      </c>
      <c r="K333" s="70" t="s">
        <v>1844</v>
      </c>
      <c r="L333" t="s">
        <v>2189</v>
      </c>
      <c r="M333" t="s">
        <v>2153</v>
      </c>
      <c r="N333" t="s">
        <v>2190</v>
      </c>
    </row>
    <row r="334" spans="1:14" x14ac:dyDescent="0.2">
      <c r="A334" t="s">
        <v>2180</v>
      </c>
      <c r="B334" t="s">
        <v>3200</v>
      </c>
      <c r="C334" t="s">
        <v>3583</v>
      </c>
      <c r="D334" t="s">
        <v>3584</v>
      </c>
      <c r="F334" t="s">
        <v>3558</v>
      </c>
      <c r="G334" t="s">
        <v>2568</v>
      </c>
      <c r="H334" t="s">
        <v>3585</v>
      </c>
      <c r="I334" t="s">
        <v>2187</v>
      </c>
      <c r="J334" t="s">
        <v>2188</v>
      </c>
      <c r="K334" s="70" t="s">
        <v>1844</v>
      </c>
      <c r="L334" t="s">
        <v>2189</v>
      </c>
      <c r="M334" t="s">
        <v>2208</v>
      </c>
      <c r="N334" t="s">
        <v>2190</v>
      </c>
    </row>
    <row r="335" spans="1:14" x14ac:dyDescent="0.2">
      <c r="A335" t="s">
        <v>2180</v>
      </c>
      <c r="B335" t="s">
        <v>3586</v>
      </c>
      <c r="C335" t="s">
        <v>3587</v>
      </c>
      <c r="D335" t="s">
        <v>3588</v>
      </c>
      <c r="F335" t="s">
        <v>3558</v>
      </c>
      <c r="G335" t="s">
        <v>2568</v>
      </c>
      <c r="H335" t="s">
        <v>3589</v>
      </c>
      <c r="I335" t="s">
        <v>2187</v>
      </c>
      <c r="J335" t="s">
        <v>2188</v>
      </c>
      <c r="K335" s="70" t="s">
        <v>1844</v>
      </c>
      <c r="L335" t="s">
        <v>2189</v>
      </c>
      <c r="M335" t="s">
        <v>2153</v>
      </c>
      <c r="N335" t="s">
        <v>2190</v>
      </c>
    </row>
    <row r="336" spans="1:14" x14ac:dyDescent="0.2">
      <c r="A336" t="s">
        <v>2180</v>
      </c>
      <c r="B336" t="s">
        <v>2989</v>
      </c>
      <c r="C336" t="s">
        <v>3590</v>
      </c>
      <c r="D336" t="s">
        <v>3591</v>
      </c>
      <c r="F336" t="s">
        <v>3558</v>
      </c>
      <c r="G336" t="s">
        <v>2568</v>
      </c>
      <c r="H336" t="s">
        <v>3592</v>
      </c>
      <c r="I336" t="s">
        <v>2187</v>
      </c>
      <c r="J336" t="s">
        <v>2188</v>
      </c>
      <c r="K336" s="70" t="s">
        <v>1844</v>
      </c>
      <c r="L336" t="s">
        <v>2189</v>
      </c>
      <c r="M336" t="s">
        <v>2208</v>
      </c>
      <c r="N336" t="s">
        <v>2190</v>
      </c>
    </row>
    <row r="337" spans="1:14" x14ac:dyDescent="0.2">
      <c r="A337" t="s">
        <v>2180</v>
      </c>
      <c r="B337" t="s">
        <v>3593</v>
      </c>
      <c r="C337" t="s">
        <v>3299</v>
      </c>
      <c r="D337" t="s">
        <v>3594</v>
      </c>
      <c r="F337" t="s">
        <v>3558</v>
      </c>
      <c r="G337" t="s">
        <v>2568</v>
      </c>
      <c r="H337" t="s">
        <v>3595</v>
      </c>
      <c r="I337" t="s">
        <v>2187</v>
      </c>
      <c r="J337" t="s">
        <v>2188</v>
      </c>
      <c r="K337" s="70" t="s">
        <v>1844</v>
      </c>
      <c r="L337" t="s">
        <v>2189</v>
      </c>
      <c r="M337" t="s">
        <v>2208</v>
      </c>
      <c r="N337" t="s">
        <v>2190</v>
      </c>
    </row>
    <row r="338" spans="1:14" x14ac:dyDescent="0.2">
      <c r="A338" t="s">
        <v>2180</v>
      </c>
      <c r="B338" t="s">
        <v>3596</v>
      </c>
      <c r="C338" t="s">
        <v>3597</v>
      </c>
      <c r="D338" t="s">
        <v>3598</v>
      </c>
      <c r="F338" t="s">
        <v>3558</v>
      </c>
      <c r="G338" t="s">
        <v>2568</v>
      </c>
      <c r="H338" t="s">
        <v>3599</v>
      </c>
      <c r="I338" t="s">
        <v>2187</v>
      </c>
      <c r="J338" t="s">
        <v>2188</v>
      </c>
      <c r="K338" s="70" t="s">
        <v>1844</v>
      </c>
      <c r="L338" t="s">
        <v>2189</v>
      </c>
      <c r="M338" t="s">
        <v>2153</v>
      </c>
      <c r="N338" t="s">
        <v>2190</v>
      </c>
    </row>
    <row r="339" spans="1:14" x14ac:dyDescent="0.2">
      <c r="A339" t="s">
        <v>2180</v>
      </c>
      <c r="B339" t="s">
        <v>3600</v>
      </c>
      <c r="C339" t="s">
        <v>3601</v>
      </c>
      <c r="D339" t="s">
        <v>3602</v>
      </c>
      <c r="F339" t="s">
        <v>3558</v>
      </c>
      <c r="G339" t="s">
        <v>2568</v>
      </c>
      <c r="H339" t="s">
        <v>3603</v>
      </c>
      <c r="I339" t="s">
        <v>2187</v>
      </c>
      <c r="J339" t="s">
        <v>2188</v>
      </c>
      <c r="K339" s="70" t="s">
        <v>1844</v>
      </c>
      <c r="L339" t="s">
        <v>2189</v>
      </c>
      <c r="M339" t="s">
        <v>2208</v>
      </c>
      <c r="N339" t="s">
        <v>2190</v>
      </c>
    </row>
    <row r="340" spans="1:14" x14ac:dyDescent="0.2">
      <c r="A340" t="s">
        <v>2180</v>
      </c>
      <c r="B340" t="s">
        <v>3604</v>
      </c>
      <c r="C340" t="s">
        <v>3605</v>
      </c>
      <c r="D340" t="s">
        <v>3606</v>
      </c>
      <c r="F340" t="s">
        <v>3558</v>
      </c>
      <c r="G340" t="s">
        <v>2568</v>
      </c>
      <c r="H340" t="s">
        <v>3607</v>
      </c>
      <c r="I340" t="s">
        <v>2187</v>
      </c>
      <c r="J340" t="s">
        <v>2188</v>
      </c>
      <c r="K340" s="70" t="s">
        <v>1844</v>
      </c>
      <c r="L340" t="s">
        <v>2189</v>
      </c>
      <c r="M340" t="s">
        <v>2319</v>
      </c>
      <c r="N340" t="s">
        <v>2190</v>
      </c>
    </row>
    <row r="341" spans="1:14" x14ac:dyDescent="0.2">
      <c r="A341" t="s">
        <v>2180</v>
      </c>
      <c r="B341" t="s">
        <v>3608</v>
      </c>
      <c r="C341" t="s">
        <v>3609</v>
      </c>
      <c r="D341" t="s">
        <v>3610</v>
      </c>
      <c r="F341" t="s">
        <v>3558</v>
      </c>
      <c r="G341" t="s">
        <v>2568</v>
      </c>
      <c r="H341" t="s">
        <v>3611</v>
      </c>
      <c r="I341" t="s">
        <v>2187</v>
      </c>
      <c r="J341" t="s">
        <v>2188</v>
      </c>
      <c r="K341" s="70" t="s">
        <v>1844</v>
      </c>
      <c r="L341" t="s">
        <v>2189</v>
      </c>
      <c r="M341" t="s">
        <v>2208</v>
      </c>
      <c r="N341" t="s">
        <v>2190</v>
      </c>
    </row>
    <row r="342" spans="1:14" x14ac:dyDescent="0.2">
      <c r="A342" t="s">
        <v>2180</v>
      </c>
      <c r="B342" t="s">
        <v>2575</v>
      </c>
      <c r="C342" t="s">
        <v>3612</v>
      </c>
      <c r="D342" t="s">
        <v>3613</v>
      </c>
      <c r="F342" t="s">
        <v>3558</v>
      </c>
      <c r="G342" t="s">
        <v>2568</v>
      </c>
      <c r="H342" t="s">
        <v>3614</v>
      </c>
      <c r="I342" t="s">
        <v>2187</v>
      </c>
      <c r="J342" t="s">
        <v>2188</v>
      </c>
      <c r="K342" s="70" t="s">
        <v>1844</v>
      </c>
      <c r="L342" t="s">
        <v>2189</v>
      </c>
      <c r="M342" t="s">
        <v>2208</v>
      </c>
      <c r="N342" t="s">
        <v>2190</v>
      </c>
    </row>
    <row r="343" spans="1:14" x14ac:dyDescent="0.2">
      <c r="A343" t="s">
        <v>2180</v>
      </c>
      <c r="B343" t="s">
        <v>2860</v>
      </c>
      <c r="C343" t="s">
        <v>3615</v>
      </c>
      <c r="D343" t="s">
        <v>3616</v>
      </c>
      <c r="F343" t="s">
        <v>3558</v>
      </c>
      <c r="G343" t="s">
        <v>2568</v>
      </c>
      <c r="H343" t="s">
        <v>3617</v>
      </c>
      <c r="I343" t="s">
        <v>2187</v>
      </c>
      <c r="J343" t="s">
        <v>2188</v>
      </c>
      <c r="K343" s="70" t="s">
        <v>1844</v>
      </c>
      <c r="L343" t="s">
        <v>2189</v>
      </c>
      <c r="M343" t="s">
        <v>2208</v>
      </c>
      <c r="N343" t="s">
        <v>2190</v>
      </c>
    </row>
    <row r="344" spans="1:14" x14ac:dyDescent="0.2">
      <c r="A344" t="s">
        <v>2180</v>
      </c>
      <c r="B344" t="s">
        <v>3618</v>
      </c>
      <c r="C344" t="s">
        <v>3619</v>
      </c>
      <c r="D344" t="s">
        <v>3620</v>
      </c>
      <c r="F344" t="s">
        <v>3621</v>
      </c>
      <c r="G344" t="s">
        <v>2568</v>
      </c>
      <c r="H344" t="s">
        <v>3622</v>
      </c>
      <c r="I344" t="s">
        <v>2187</v>
      </c>
      <c r="J344" t="s">
        <v>2188</v>
      </c>
      <c r="K344" s="70" t="s">
        <v>1844</v>
      </c>
      <c r="L344" t="s">
        <v>2189</v>
      </c>
      <c r="M344" t="s">
        <v>2208</v>
      </c>
      <c r="N344" t="s">
        <v>2190</v>
      </c>
    </row>
    <row r="345" spans="1:14" x14ac:dyDescent="0.2">
      <c r="A345" t="s">
        <v>2180</v>
      </c>
      <c r="B345" t="s">
        <v>3399</v>
      </c>
      <c r="C345" t="s">
        <v>3623</v>
      </c>
      <c r="D345" t="s">
        <v>3624</v>
      </c>
      <c r="E345" t="s">
        <v>3625</v>
      </c>
      <c r="F345" t="s">
        <v>3621</v>
      </c>
      <c r="G345" t="s">
        <v>2568</v>
      </c>
      <c r="H345" t="s">
        <v>3626</v>
      </c>
      <c r="I345" t="s">
        <v>2187</v>
      </c>
      <c r="J345" t="s">
        <v>2188</v>
      </c>
      <c r="K345" s="70" t="s">
        <v>1844</v>
      </c>
      <c r="L345" t="s">
        <v>2189</v>
      </c>
      <c r="M345" t="s">
        <v>2208</v>
      </c>
      <c r="N345" t="s">
        <v>2190</v>
      </c>
    </row>
    <row r="346" spans="1:14" x14ac:dyDescent="0.2">
      <c r="A346" t="s">
        <v>2180</v>
      </c>
      <c r="B346" t="s">
        <v>2284</v>
      </c>
      <c r="C346" t="s">
        <v>3627</v>
      </c>
      <c r="D346" t="s">
        <v>3628</v>
      </c>
      <c r="F346" t="s">
        <v>3621</v>
      </c>
      <c r="G346" t="s">
        <v>2568</v>
      </c>
      <c r="H346" t="s">
        <v>3629</v>
      </c>
      <c r="I346" t="s">
        <v>2187</v>
      </c>
      <c r="J346" t="s">
        <v>2188</v>
      </c>
      <c r="K346" s="70" t="s">
        <v>1844</v>
      </c>
      <c r="L346" t="s">
        <v>2189</v>
      </c>
      <c r="M346" t="s">
        <v>2153</v>
      </c>
      <c r="N346" t="s">
        <v>2190</v>
      </c>
    </row>
    <row r="347" spans="1:14" x14ac:dyDescent="0.2">
      <c r="A347" t="s">
        <v>2180</v>
      </c>
      <c r="B347" t="s">
        <v>3379</v>
      </c>
      <c r="C347" t="s">
        <v>3630</v>
      </c>
      <c r="D347" t="s">
        <v>3631</v>
      </c>
      <c r="F347" t="s">
        <v>3621</v>
      </c>
      <c r="G347" t="s">
        <v>2568</v>
      </c>
      <c r="H347" t="s">
        <v>3632</v>
      </c>
      <c r="I347" t="s">
        <v>2187</v>
      </c>
      <c r="J347" t="s">
        <v>2188</v>
      </c>
      <c r="K347" s="70" t="s">
        <v>1844</v>
      </c>
      <c r="L347" t="s">
        <v>2189</v>
      </c>
      <c r="M347" t="s">
        <v>2208</v>
      </c>
      <c r="N347" t="s">
        <v>2190</v>
      </c>
    </row>
    <row r="348" spans="1:14" x14ac:dyDescent="0.2">
      <c r="A348" t="s">
        <v>2180</v>
      </c>
      <c r="B348" t="s">
        <v>3633</v>
      </c>
      <c r="C348" t="s">
        <v>3634</v>
      </c>
      <c r="D348" t="s">
        <v>3635</v>
      </c>
      <c r="F348" t="s">
        <v>3621</v>
      </c>
      <c r="G348" t="s">
        <v>2568</v>
      </c>
      <c r="H348" t="s">
        <v>3636</v>
      </c>
      <c r="I348" t="s">
        <v>2187</v>
      </c>
      <c r="J348" t="s">
        <v>2188</v>
      </c>
      <c r="K348" s="70" t="s">
        <v>1844</v>
      </c>
      <c r="L348" t="s">
        <v>2189</v>
      </c>
      <c r="M348" t="s">
        <v>2153</v>
      </c>
      <c r="N348" t="s">
        <v>2190</v>
      </c>
    </row>
    <row r="349" spans="1:14" x14ac:dyDescent="0.2">
      <c r="A349" t="s">
        <v>2180</v>
      </c>
      <c r="B349" t="s">
        <v>2464</v>
      </c>
      <c r="C349" t="s">
        <v>3637</v>
      </c>
      <c r="D349" t="s">
        <v>3638</v>
      </c>
      <c r="F349" t="s">
        <v>3621</v>
      </c>
      <c r="G349" t="s">
        <v>2568</v>
      </c>
      <c r="H349" t="s">
        <v>3639</v>
      </c>
      <c r="I349" t="s">
        <v>2187</v>
      </c>
      <c r="J349" t="s">
        <v>2188</v>
      </c>
      <c r="K349" s="70" t="s">
        <v>1844</v>
      </c>
      <c r="L349" t="s">
        <v>2189</v>
      </c>
      <c r="M349" t="s">
        <v>2319</v>
      </c>
      <c r="N349" t="s">
        <v>2190</v>
      </c>
    </row>
    <row r="350" spans="1:14" x14ac:dyDescent="0.2">
      <c r="A350" t="s">
        <v>2180</v>
      </c>
      <c r="B350" t="s">
        <v>2667</v>
      </c>
      <c r="C350" t="s">
        <v>3637</v>
      </c>
      <c r="D350" t="s">
        <v>3638</v>
      </c>
      <c r="F350" t="s">
        <v>3621</v>
      </c>
      <c r="G350" t="s">
        <v>2568</v>
      </c>
      <c r="H350" t="s">
        <v>3639</v>
      </c>
      <c r="I350" t="s">
        <v>2187</v>
      </c>
      <c r="J350" t="s">
        <v>2188</v>
      </c>
      <c r="K350" s="70" t="s">
        <v>1844</v>
      </c>
      <c r="L350" t="s">
        <v>2189</v>
      </c>
      <c r="M350" t="s">
        <v>2319</v>
      </c>
      <c r="N350" t="s">
        <v>2190</v>
      </c>
    </row>
    <row r="351" spans="1:14" x14ac:dyDescent="0.2">
      <c r="A351" t="s">
        <v>2180</v>
      </c>
      <c r="B351" t="s">
        <v>3640</v>
      </c>
      <c r="C351" t="s">
        <v>3641</v>
      </c>
      <c r="D351" t="s">
        <v>3642</v>
      </c>
      <c r="E351" t="s">
        <v>2825</v>
      </c>
      <c r="F351" t="s">
        <v>3621</v>
      </c>
      <c r="G351" t="s">
        <v>2568</v>
      </c>
      <c r="H351" t="s">
        <v>3643</v>
      </c>
      <c r="I351" t="s">
        <v>2187</v>
      </c>
      <c r="J351" t="s">
        <v>2188</v>
      </c>
      <c r="K351" s="70" t="s">
        <v>1844</v>
      </c>
      <c r="L351" t="s">
        <v>2189</v>
      </c>
      <c r="M351" t="s">
        <v>2208</v>
      </c>
      <c r="N351" t="s">
        <v>2190</v>
      </c>
    </row>
    <row r="352" spans="1:14" x14ac:dyDescent="0.2">
      <c r="A352" t="s">
        <v>2180</v>
      </c>
      <c r="B352" t="s">
        <v>3644</v>
      </c>
      <c r="C352" t="s">
        <v>3645</v>
      </c>
      <c r="D352" t="s">
        <v>3646</v>
      </c>
      <c r="E352" t="s">
        <v>3647</v>
      </c>
      <c r="F352" t="s">
        <v>3621</v>
      </c>
      <c r="G352" t="s">
        <v>2568</v>
      </c>
      <c r="H352" t="s">
        <v>3648</v>
      </c>
      <c r="I352" t="s">
        <v>2187</v>
      </c>
      <c r="J352" t="s">
        <v>2188</v>
      </c>
      <c r="K352" s="70" t="s">
        <v>1844</v>
      </c>
      <c r="L352" t="s">
        <v>2189</v>
      </c>
      <c r="M352" t="s">
        <v>2319</v>
      </c>
      <c r="N352" t="s">
        <v>2190</v>
      </c>
    </row>
    <row r="353" spans="1:14" x14ac:dyDescent="0.2">
      <c r="A353" t="s">
        <v>2180</v>
      </c>
      <c r="B353" t="s">
        <v>3649</v>
      </c>
      <c r="C353" t="s">
        <v>3650</v>
      </c>
      <c r="D353" t="s">
        <v>3651</v>
      </c>
      <c r="F353" t="s">
        <v>3621</v>
      </c>
      <c r="G353" t="s">
        <v>2568</v>
      </c>
      <c r="H353" t="s">
        <v>3652</v>
      </c>
      <c r="I353" t="s">
        <v>2187</v>
      </c>
      <c r="J353" t="s">
        <v>2188</v>
      </c>
      <c r="K353" s="70" t="s">
        <v>1844</v>
      </c>
      <c r="L353" t="s">
        <v>2189</v>
      </c>
      <c r="M353" t="s">
        <v>2319</v>
      </c>
      <c r="N353" t="s">
        <v>2190</v>
      </c>
    </row>
    <row r="354" spans="1:14" x14ac:dyDescent="0.2">
      <c r="A354" t="s">
        <v>2180</v>
      </c>
      <c r="B354" t="s">
        <v>3653</v>
      </c>
      <c r="C354" t="s">
        <v>2398</v>
      </c>
      <c r="D354" t="s">
        <v>3654</v>
      </c>
      <c r="F354" t="s">
        <v>3621</v>
      </c>
      <c r="G354" t="s">
        <v>2568</v>
      </c>
      <c r="H354" t="s">
        <v>3655</v>
      </c>
      <c r="I354" t="s">
        <v>2187</v>
      </c>
      <c r="J354" t="s">
        <v>2188</v>
      </c>
      <c r="K354" s="70" t="s">
        <v>1844</v>
      </c>
      <c r="L354" t="s">
        <v>2189</v>
      </c>
      <c r="M354" t="s">
        <v>2153</v>
      </c>
      <c r="N354" t="s">
        <v>2190</v>
      </c>
    </row>
    <row r="355" spans="1:14" x14ac:dyDescent="0.2">
      <c r="A355" t="s">
        <v>2180</v>
      </c>
      <c r="B355" t="s">
        <v>3656</v>
      </c>
      <c r="C355" t="s">
        <v>2398</v>
      </c>
      <c r="D355" t="s">
        <v>3654</v>
      </c>
      <c r="F355" t="s">
        <v>3621</v>
      </c>
      <c r="G355" t="s">
        <v>2568</v>
      </c>
      <c r="H355" t="s">
        <v>3655</v>
      </c>
      <c r="I355" t="s">
        <v>2187</v>
      </c>
      <c r="J355" t="s">
        <v>2188</v>
      </c>
      <c r="K355" s="70" t="s">
        <v>1844</v>
      </c>
      <c r="L355" t="s">
        <v>2189</v>
      </c>
      <c r="M355" t="s">
        <v>2153</v>
      </c>
      <c r="N355" t="s">
        <v>2190</v>
      </c>
    </row>
    <row r="356" spans="1:14" x14ac:dyDescent="0.2">
      <c r="A356" t="s">
        <v>2180</v>
      </c>
      <c r="B356" t="s">
        <v>3657</v>
      </c>
      <c r="C356" t="s">
        <v>3658</v>
      </c>
      <c r="D356" t="s">
        <v>3659</v>
      </c>
      <c r="E356" t="s">
        <v>2825</v>
      </c>
      <c r="F356" t="s">
        <v>3621</v>
      </c>
      <c r="G356" t="s">
        <v>2568</v>
      </c>
      <c r="H356" t="s">
        <v>3660</v>
      </c>
      <c r="I356" t="s">
        <v>2187</v>
      </c>
      <c r="J356" t="s">
        <v>2188</v>
      </c>
      <c r="K356" s="70" t="s">
        <v>1844</v>
      </c>
      <c r="L356" t="s">
        <v>2189</v>
      </c>
      <c r="M356" t="s">
        <v>2208</v>
      </c>
      <c r="N356" t="s">
        <v>2190</v>
      </c>
    </row>
    <row r="357" spans="1:14" x14ac:dyDescent="0.2">
      <c r="A357" t="s">
        <v>2180</v>
      </c>
      <c r="B357" t="s">
        <v>2935</v>
      </c>
      <c r="C357" t="s">
        <v>3661</v>
      </c>
      <c r="D357" t="s">
        <v>3662</v>
      </c>
      <c r="F357" t="s">
        <v>3621</v>
      </c>
      <c r="G357" t="s">
        <v>2568</v>
      </c>
      <c r="H357" t="s">
        <v>3663</v>
      </c>
      <c r="I357" t="s">
        <v>2187</v>
      </c>
      <c r="J357" t="s">
        <v>2188</v>
      </c>
      <c r="K357" s="70" t="s">
        <v>1844</v>
      </c>
      <c r="L357" t="s">
        <v>2189</v>
      </c>
      <c r="M357" t="s">
        <v>2153</v>
      </c>
      <c r="N357" t="s">
        <v>2190</v>
      </c>
    </row>
    <row r="358" spans="1:14" x14ac:dyDescent="0.2">
      <c r="A358" t="s">
        <v>2180</v>
      </c>
      <c r="B358" t="s">
        <v>3664</v>
      </c>
      <c r="C358" t="s">
        <v>3665</v>
      </c>
      <c r="D358" t="s">
        <v>3666</v>
      </c>
      <c r="F358" t="s">
        <v>3621</v>
      </c>
      <c r="G358" t="s">
        <v>2568</v>
      </c>
      <c r="H358" t="s">
        <v>3667</v>
      </c>
      <c r="I358" t="s">
        <v>2187</v>
      </c>
      <c r="J358" t="s">
        <v>2188</v>
      </c>
      <c r="K358" s="70" t="s">
        <v>1844</v>
      </c>
      <c r="L358" t="s">
        <v>2189</v>
      </c>
      <c r="M358" t="s">
        <v>2153</v>
      </c>
      <c r="N358" t="s">
        <v>2190</v>
      </c>
    </row>
    <row r="359" spans="1:14" x14ac:dyDescent="0.2">
      <c r="A359" t="s">
        <v>2180</v>
      </c>
      <c r="B359" t="s">
        <v>3668</v>
      </c>
      <c r="C359" t="s">
        <v>3669</v>
      </c>
      <c r="D359" t="s">
        <v>3670</v>
      </c>
      <c r="F359" t="s">
        <v>3621</v>
      </c>
      <c r="G359" t="s">
        <v>2568</v>
      </c>
      <c r="H359" t="s">
        <v>3671</v>
      </c>
      <c r="I359" t="s">
        <v>2187</v>
      </c>
      <c r="J359" t="s">
        <v>2188</v>
      </c>
      <c r="K359" s="70" t="s">
        <v>1844</v>
      </c>
      <c r="L359" t="s">
        <v>2189</v>
      </c>
      <c r="M359" t="s">
        <v>2319</v>
      </c>
      <c r="N359" t="s">
        <v>2190</v>
      </c>
    </row>
    <row r="360" spans="1:14" x14ac:dyDescent="0.2">
      <c r="A360" t="s">
        <v>2180</v>
      </c>
      <c r="B360" t="s">
        <v>3672</v>
      </c>
      <c r="C360" t="s">
        <v>3673</v>
      </c>
      <c r="D360" t="s">
        <v>3674</v>
      </c>
      <c r="F360" t="s">
        <v>3621</v>
      </c>
      <c r="G360" t="s">
        <v>2568</v>
      </c>
      <c r="H360" t="s">
        <v>3675</v>
      </c>
      <c r="I360" t="s">
        <v>2187</v>
      </c>
      <c r="J360" t="s">
        <v>2188</v>
      </c>
      <c r="K360" s="70" t="s">
        <v>1844</v>
      </c>
      <c r="L360" t="s">
        <v>2189</v>
      </c>
      <c r="M360" t="s">
        <v>2208</v>
      </c>
      <c r="N360" t="s">
        <v>2190</v>
      </c>
    </row>
    <row r="361" spans="1:14" x14ac:dyDescent="0.2">
      <c r="A361" t="s">
        <v>2180</v>
      </c>
      <c r="B361" t="s">
        <v>3676</v>
      </c>
      <c r="C361" t="s">
        <v>3677</v>
      </c>
      <c r="D361" t="s">
        <v>3678</v>
      </c>
      <c r="E361" t="s">
        <v>2938</v>
      </c>
      <c r="F361" t="s">
        <v>3621</v>
      </c>
      <c r="G361" t="s">
        <v>2568</v>
      </c>
      <c r="H361" t="s">
        <v>3679</v>
      </c>
      <c r="I361" t="s">
        <v>2187</v>
      </c>
      <c r="J361" t="s">
        <v>2188</v>
      </c>
      <c r="K361" s="70" t="s">
        <v>1844</v>
      </c>
      <c r="L361" t="s">
        <v>2189</v>
      </c>
      <c r="M361" t="s">
        <v>2153</v>
      </c>
      <c r="N361" t="s">
        <v>2190</v>
      </c>
    </row>
    <row r="362" spans="1:14" x14ac:dyDescent="0.2">
      <c r="A362" t="s">
        <v>2180</v>
      </c>
      <c r="B362" t="s">
        <v>3680</v>
      </c>
      <c r="C362" t="s">
        <v>2436</v>
      </c>
      <c r="D362" t="s">
        <v>3681</v>
      </c>
      <c r="E362" t="s">
        <v>3682</v>
      </c>
      <c r="F362" t="s">
        <v>3621</v>
      </c>
      <c r="G362" t="s">
        <v>2568</v>
      </c>
      <c r="H362" t="s">
        <v>3683</v>
      </c>
      <c r="I362" t="s">
        <v>2187</v>
      </c>
      <c r="J362" t="s">
        <v>2188</v>
      </c>
      <c r="K362" s="70" t="s">
        <v>1844</v>
      </c>
      <c r="L362" t="s">
        <v>2189</v>
      </c>
      <c r="M362" t="s">
        <v>2319</v>
      </c>
      <c r="N362" t="s">
        <v>2190</v>
      </c>
    </row>
    <row r="363" spans="1:14" x14ac:dyDescent="0.2">
      <c r="A363" t="s">
        <v>2180</v>
      </c>
      <c r="B363" t="s">
        <v>3684</v>
      </c>
      <c r="C363" t="s">
        <v>3685</v>
      </c>
      <c r="D363" t="s">
        <v>3686</v>
      </c>
      <c r="F363" t="s">
        <v>3621</v>
      </c>
      <c r="G363" t="s">
        <v>2568</v>
      </c>
      <c r="H363" t="s">
        <v>3687</v>
      </c>
      <c r="I363" t="s">
        <v>2187</v>
      </c>
      <c r="J363" t="s">
        <v>2188</v>
      </c>
      <c r="K363" s="70" t="s">
        <v>1844</v>
      </c>
      <c r="L363" t="s">
        <v>2189</v>
      </c>
      <c r="M363" t="s">
        <v>2319</v>
      </c>
      <c r="N363" t="s">
        <v>2190</v>
      </c>
    </row>
    <row r="364" spans="1:14" x14ac:dyDescent="0.2">
      <c r="A364" t="s">
        <v>2180</v>
      </c>
      <c r="B364" t="s">
        <v>3688</v>
      </c>
      <c r="C364" t="s">
        <v>3689</v>
      </c>
      <c r="D364" t="s">
        <v>3690</v>
      </c>
      <c r="F364" t="s">
        <v>3621</v>
      </c>
      <c r="G364" t="s">
        <v>2568</v>
      </c>
      <c r="H364" t="s">
        <v>3691</v>
      </c>
      <c r="I364" t="s">
        <v>2187</v>
      </c>
      <c r="J364" t="s">
        <v>2188</v>
      </c>
      <c r="K364" s="70" t="s">
        <v>1844</v>
      </c>
      <c r="L364" t="s">
        <v>2189</v>
      </c>
      <c r="M364" t="s">
        <v>2319</v>
      </c>
      <c r="N364" t="s">
        <v>2190</v>
      </c>
    </row>
    <row r="365" spans="1:14" x14ac:dyDescent="0.2">
      <c r="A365" t="s">
        <v>2180</v>
      </c>
      <c r="B365" t="s">
        <v>3692</v>
      </c>
      <c r="C365" t="s">
        <v>3263</v>
      </c>
      <c r="D365" t="s">
        <v>3693</v>
      </c>
      <c r="F365" t="s">
        <v>3621</v>
      </c>
      <c r="G365" t="s">
        <v>2568</v>
      </c>
      <c r="H365" t="s">
        <v>3694</v>
      </c>
      <c r="I365" t="s">
        <v>2187</v>
      </c>
      <c r="J365" t="s">
        <v>2188</v>
      </c>
      <c r="K365" s="70" t="s">
        <v>1844</v>
      </c>
      <c r="L365" t="s">
        <v>2189</v>
      </c>
      <c r="M365" t="s">
        <v>2153</v>
      </c>
      <c r="N365" t="s">
        <v>2190</v>
      </c>
    </row>
    <row r="366" spans="1:14" x14ac:dyDescent="0.2">
      <c r="A366" t="s">
        <v>2180</v>
      </c>
      <c r="B366" t="s">
        <v>3695</v>
      </c>
      <c r="C366" t="s">
        <v>3696</v>
      </c>
      <c r="D366" t="s">
        <v>3697</v>
      </c>
      <c r="F366" t="s">
        <v>3621</v>
      </c>
      <c r="G366" t="s">
        <v>2568</v>
      </c>
      <c r="H366" t="s">
        <v>3698</v>
      </c>
      <c r="I366" t="s">
        <v>2187</v>
      </c>
      <c r="J366" t="s">
        <v>2188</v>
      </c>
      <c r="K366" s="70" t="s">
        <v>1844</v>
      </c>
      <c r="L366" t="s">
        <v>2189</v>
      </c>
      <c r="M366" t="s">
        <v>2153</v>
      </c>
      <c r="N366" t="s">
        <v>2190</v>
      </c>
    </row>
    <row r="367" spans="1:14" x14ac:dyDescent="0.2">
      <c r="A367" t="s">
        <v>2180</v>
      </c>
      <c r="B367" t="s">
        <v>3699</v>
      </c>
      <c r="C367" t="s">
        <v>3700</v>
      </c>
      <c r="D367" t="s">
        <v>3701</v>
      </c>
      <c r="F367" t="s">
        <v>3621</v>
      </c>
      <c r="G367" t="s">
        <v>2568</v>
      </c>
      <c r="H367" t="s">
        <v>3702</v>
      </c>
      <c r="I367" t="s">
        <v>2187</v>
      </c>
      <c r="J367" t="s">
        <v>2188</v>
      </c>
      <c r="K367" s="70" t="s">
        <v>1844</v>
      </c>
      <c r="L367" t="s">
        <v>2189</v>
      </c>
      <c r="M367" t="s">
        <v>2208</v>
      </c>
      <c r="N367" t="s">
        <v>2190</v>
      </c>
    </row>
    <row r="368" spans="1:14" x14ac:dyDescent="0.2">
      <c r="A368" t="s">
        <v>2180</v>
      </c>
      <c r="B368" t="s">
        <v>3703</v>
      </c>
      <c r="C368" t="s">
        <v>3704</v>
      </c>
      <c r="D368" t="s">
        <v>3705</v>
      </c>
      <c r="E368" t="s">
        <v>3706</v>
      </c>
      <c r="F368" t="s">
        <v>3621</v>
      </c>
      <c r="G368" t="s">
        <v>2568</v>
      </c>
      <c r="H368" t="s">
        <v>3707</v>
      </c>
      <c r="I368" t="s">
        <v>2187</v>
      </c>
      <c r="J368" t="s">
        <v>2188</v>
      </c>
      <c r="K368" s="70" t="s">
        <v>1844</v>
      </c>
      <c r="L368" t="s">
        <v>2189</v>
      </c>
      <c r="M368" t="s">
        <v>2153</v>
      </c>
      <c r="N368" t="s">
        <v>2190</v>
      </c>
    </row>
    <row r="369" spans="1:14" x14ac:dyDescent="0.2">
      <c r="A369" t="s">
        <v>2180</v>
      </c>
      <c r="B369" t="s">
        <v>3708</v>
      </c>
      <c r="C369" t="s">
        <v>3187</v>
      </c>
      <c r="D369" t="s">
        <v>3709</v>
      </c>
      <c r="E369" t="s">
        <v>3710</v>
      </c>
      <c r="F369" t="s">
        <v>3621</v>
      </c>
      <c r="G369" t="s">
        <v>2568</v>
      </c>
      <c r="H369" t="s">
        <v>3711</v>
      </c>
      <c r="I369" t="s">
        <v>2187</v>
      </c>
      <c r="J369" t="s">
        <v>2188</v>
      </c>
      <c r="K369" s="70" t="s">
        <v>1844</v>
      </c>
      <c r="L369" t="s">
        <v>2189</v>
      </c>
      <c r="M369" t="s">
        <v>2319</v>
      </c>
      <c r="N369" t="s">
        <v>2190</v>
      </c>
    </row>
    <row r="370" spans="1:14" x14ac:dyDescent="0.2">
      <c r="A370" t="s">
        <v>2180</v>
      </c>
      <c r="B370" t="s">
        <v>3712</v>
      </c>
      <c r="C370" t="s">
        <v>3713</v>
      </c>
      <c r="D370" t="s">
        <v>3714</v>
      </c>
      <c r="F370" t="s">
        <v>3621</v>
      </c>
      <c r="G370" t="s">
        <v>2568</v>
      </c>
      <c r="H370" t="s">
        <v>3715</v>
      </c>
      <c r="I370" t="s">
        <v>2187</v>
      </c>
      <c r="J370" t="s">
        <v>2188</v>
      </c>
      <c r="K370" s="70" t="s">
        <v>1844</v>
      </c>
      <c r="L370" t="s">
        <v>2189</v>
      </c>
      <c r="M370" t="s">
        <v>2319</v>
      </c>
      <c r="N370" t="s">
        <v>2190</v>
      </c>
    </row>
    <row r="371" spans="1:14" x14ac:dyDescent="0.2">
      <c r="A371" t="s">
        <v>2180</v>
      </c>
      <c r="B371" t="s">
        <v>3716</v>
      </c>
      <c r="C371" t="s">
        <v>3717</v>
      </c>
      <c r="D371" t="s">
        <v>3718</v>
      </c>
      <c r="F371" t="s">
        <v>3621</v>
      </c>
      <c r="G371" t="s">
        <v>2568</v>
      </c>
      <c r="H371" t="s">
        <v>3719</v>
      </c>
      <c r="I371" t="s">
        <v>2187</v>
      </c>
      <c r="J371" t="s">
        <v>2188</v>
      </c>
      <c r="K371" s="70" t="s">
        <v>1844</v>
      </c>
      <c r="L371" t="s">
        <v>2189</v>
      </c>
      <c r="M371" t="s">
        <v>2319</v>
      </c>
      <c r="N371" t="s">
        <v>2190</v>
      </c>
    </row>
    <row r="372" spans="1:14" x14ac:dyDescent="0.2">
      <c r="A372" t="s">
        <v>2180</v>
      </c>
      <c r="B372" t="s">
        <v>3720</v>
      </c>
      <c r="C372" t="s">
        <v>3721</v>
      </c>
      <c r="D372" t="s">
        <v>3722</v>
      </c>
      <c r="F372" t="s">
        <v>3621</v>
      </c>
      <c r="G372" t="s">
        <v>2568</v>
      </c>
      <c r="H372" t="s">
        <v>3723</v>
      </c>
      <c r="I372" t="s">
        <v>2187</v>
      </c>
      <c r="J372" t="s">
        <v>2188</v>
      </c>
      <c r="K372" s="70" t="s">
        <v>1844</v>
      </c>
      <c r="L372" t="s">
        <v>2189</v>
      </c>
      <c r="M372" t="s">
        <v>2153</v>
      </c>
      <c r="N372" t="s">
        <v>2190</v>
      </c>
    </row>
    <row r="373" spans="1:14" x14ac:dyDescent="0.2">
      <c r="A373" t="s">
        <v>2180</v>
      </c>
      <c r="B373" t="s">
        <v>3724</v>
      </c>
      <c r="C373" t="s">
        <v>3725</v>
      </c>
      <c r="D373" t="s">
        <v>3726</v>
      </c>
      <c r="F373" t="s">
        <v>3621</v>
      </c>
      <c r="G373" t="s">
        <v>2568</v>
      </c>
      <c r="H373" t="s">
        <v>3727</v>
      </c>
      <c r="I373" t="s">
        <v>2187</v>
      </c>
      <c r="J373" t="s">
        <v>2188</v>
      </c>
      <c r="K373" s="70" t="s">
        <v>1844</v>
      </c>
      <c r="L373" t="s">
        <v>2189</v>
      </c>
      <c r="M373" t="s">
        <v>2153</v>
      </c>
      <c r="N373" t="s">
        <v>2190</v>
      </c>
    </row>
    <row r="374" spans="1:14" x14ac:dyDescent="0.2">
      <c r="A374" t="s">
        <v>2180</v>
      </c>
      <c r="B374" t="s">
        <v>3399</v>
      </c>
      <c r="C374" t="s">
        <v>3728</v>
      </c>
      <c r="D374" t="s">
        <v>3729</v>
      </c>
      <c r="F374" t="s">
        <v>3621</v>
      </c>
      <c r="G374" t="s">
        <v>2568</v>
      </c>
      <c r="H374" t="s">
        <v>3730</v>
      </c>
      <c r="I374" t="s">
        <v>2187</v>
      </c>
      <c r="J374" t="s">
        <v>2188</v>
      </c>
      <c r="K374" s="70" t="s">
        <v>1844</v>
      </c>
      <c r="L374" t="s">
        <v>2189</v>
      </c>
      <c r="M374" t="s">
        <v>2208</v>
      </c>
      <c r="N374" t="s">
        <v>2190</v>
      </c>
    </row>
    <row r="375" spans="1:14" x14ac:dyDescent="0.2">
      <c r="A375" t="s">
        <v>2180</v>
      </c>
      <c r="B375" t="s">
        <v>2484</v>
      </c>
      <c r="C375" t="s">
        <v>3731</v>
      </c>
      <c r="D375" t="s">
        <v>3732</v>
      </c>
      <c r="F375" t="s">
        <v>3621</v>
      </c>
      <c r="G375" t="s">
        <v>2568</v>
      </c>
      <c r="H375" t="s">
        <v>3733</v>
      </c>
      <c r="I375" t="s">
        <v>2187</v>
      </c>
      <c r="J375" t="s">
        <v>2188</v>
      </c>
      <c r="K375" s="70" t="s">
        <v>1844</v>
      </c>
      <c r="L375" t="s">
        <v>2189</v>
      </c>
      <c r="M375" t="s">
        <v>2319</v>
      </c>
      <c r="N375" t="s">
        <v>2190</v>
      </c>
    </row>
    <row r="376" spans="1:14" x14ac:dyDescent="0.2">
      <c r="A376" t="s">
        <v>2180</v>
      </c>
      <c r="B376" t="s">
        <v>2888</v>
      </c>
      <c r="C376" t="s">
        <v>3734</v>
      </c>
      <c r="D376" t="s">
        <v>3735</v>
      </c>
      <c r="E376" t="s">
        <v>3736</v>
      </c>
      <c r="F376" t="s">
        <v>3621</v>
      </c>
      <c r="G376" t="s">
        <v>2568</v>
      </c>
      <c r="H376" t="s">
        <v>3737</v>
      </c>
      <c r="I376" t="s">
        <v>2187</v>
      </c>
      <c r="J376" t="s">
        <v>2188</v>
      </c>
      <c r="K376" s="70" t="s">
        <v>1844</v>
      </c>
      <c r="L376" t="s">
        <v>2189</v>
      </c>
      <c r="M376" t="s">
        <v>2208</v>
      </c>
      <c r="N376" t="s">
        <v>2190</v>
      </c>
    </row>
    <row r="377" spans="1:14" x14ac:dyDescent="0.2">
      <c r="A377" t="s">
        <v>2180</v>
      </c>
      <c r="B377" t="s">
        <v>3738</v>
      </c>
      <c r="C377" t="s">
        <v>3739</v>
      </c>
      <c r="D377" t="s">
        <v>3740</v>
      </c>
      <c r="F377" t="s">
        <v>3621</v>
      </c>
      <c r="G377" t="s">
        <v>2568</v>
      </c>
      <c r="H377" t="s">
        <v>3741</v>
      </c>
      <c r="I377" t="s">
        <v>2187</v>
      </c>
      <c r="J377" t="s">
        <v>2188</v>
      </c>
      <c r="K377" s="70" t="s">
        <v>1844</v>
      </c>
      <c r="L377" t="s">
        <v>2189</v>
      </c>
      <c r="M377" t="s">
        <v>2208</v>
      </c>
      <c r="N377" t="s">
        <v>2190</v>
      </c>
    </row>
    <row r="378" spans="1:14" x14ac:dyDescent="0.2">
      <c r="A378" t="s">
        <v>2180</v>
      </c>
      <c r="B378" t="s">
        <v>3742</v>
      </c>
      <c r="C378" t="s">
        <v>3743</v>
      </c>
      <c r="D378" t="s">
        <v>3744</v>
      </c>
      <c r="F378" t="s">
        <v>3621</v>
      </c>
      <c r="G378" t="s">
        <v>2568</v>
      </c>
      <c r="H378" t="s">
        <v>3745</v>
      </c>
      <c r="I378" t="s">
        <v>2187</v>
      </c>
      <c r="J378" t="s">
        <v>2188</v>
      </c>
      <c r="K378" s="70" t="s">
        <v>1844</v>
      </c>
      <c r="L378" t="s">
        <v>2189</v>
      </c>
      <c r="M378" t="s">
        <v>2208</v>
      </c>
      <c r="N378" t="s">
        <v>2190</v>
      </c>
    </row>
    <row r="379" spans="1:14" x14ac:dyDescent="0.2">
      <c r="A379" t="s">
        <v>2180</v>
      </c>
      <c r="B379" t="s">
        <v>3395</v>
      </c>
      <c r="C379" t="s">
        <v>2923</v>
      </c>
      <c r="D379" t="s">
        <v>3746</v>
      </c>
      <c r="E379" t="s">
        <v>3747</v>
      </c>
      <c r="F379" t="s">
        <v>3621</v>
      </c>
      <c r="G379" t="s">
        <v>2568</v>
      </c>
      <c r="H379" t="s">
        <v>3748</v>
      </c>
      <c r="I379" t="s">
        <v>2187</v>
      </c>
      <c r="J379" t="s">
        <v>2188</v>
      </c>
      <c r="K379" s="70" t="s">
        <v>1844</v>
      </c>
      <c r="L379" t="s">
        <v>2189</v>
      </c>
      <c r="M379" t="s">
        <v>2153</v>
      </c>
      <c r="N379" t="s">
        <v>2190</v>
      </c>
    </row>
    <row r="380" spans="1:14" x14ac:dyDescent="0.2">
      <c r="A380" t="s">
        <v>2180</v>
      </c>
      <c r="B380" t="s">
        <v>3749</v>
      </c>
      <c r="C380" t="s">
        <v>3750</v>
      </c>
      <c r="D380" t="s">
        <v>3751</v>
      </c>
      <c r="E380" t="s">
        <v>3752</v>
      </c>
      <c r="F380" t="s">
        <v>3621</v>
      </c>
      <c r="G380" t="s">
        <v>2568</v>
      </c>
      <c r="H380" t="s">
        <v>3753</v>
      </c>
      <c r="I380" t="s">
        <v>2187</v>
      </c>
      <c r="J380" t="s">
        <v>2188</v>
      </c>
      <c r="K380" s="70" t="s">
        <v>1844</v>
      </c>
      <c r="L380" t="s">
        <v>2189</v>
      </c>
      <c r="M380" t="s">
        <v>2208</v>
      </c>
      <c r="N380" t="s">
        <v>2190</v>
      </c>
    </row>
    <row r="381" spans="1:14" x14ac:dyDescent="0.2">
      <c r="A381" t="s">
        <v>2180</v>
      </c>
      <c r="B381" t="s">
        <v>2469</v>
      </c>
      <c r="C381" t="s">
        <v>3754</v>
      </c>
      <c r="D381" t="s">
        <v>3755</v>
      </c>
      <c r="F381" t="s">
        <v>3621</v>
      </c>
      <c r="G381" t="s">
        <v>2568</v>
      </c>
      <c r="H381" t="s">
        <v>3756</v>
      </c>
      <c r="I381" t="s">
        <v>2187</v>
      </c>
      <c r="J381" t="s">
        <v>2188</v>
      </c>
      <c r="K381" s="70" t="s">
        <v>1844</v>
      </c>
      <c r="L381" t="s">
        <v>2189</v>
      </c>
      <c r="M381" t="s">
        <v>2208</v>
      </c>
      <c r="N381" t="s">
        <v>2190</v>
      </c>
    </row>
    <row r="382" spans="1:14" x14ac:dyDescent="0.2">
      <c r="A382" t="s">
        <v>2180</v>
      </c>
      <c r="B382" t="s">
        <v>3757</v>
      </c>
      <c r="C382" t="s">
        <v>3758</v>
      </c>
      <c r="D382" t="s">
        <v>3759</v>
      </c>
      <c r="F382" t="s">
        <v>3621</v>
      </c>
      <c r="G382" t="s">
        <v>2568</v>
      </c>
      <c r="H382" t="s">
        <v>3760</v>
      </c>
      <c r="I382" t="s">
        <v>2187</v>
      </c>
      <c r="J382" t="s">
        <v>2188</v>
      </c>
      <c r="K382" s="70" t="s">
        <v>1844</v>
      </c>
      <c r="L382" t="s">
        <v>2189</v>
      </c>
      <c r="M382" t="s">
        <v>2208</v>
      </c>
      <c r="N382" t="s">
        <v>2190</v>
      </c>
    </row>
    <row r="383" spans="1:14" x14ac:dyDescent="0.2">
      <c r="A383" t="s">
        <v>2180</v>
      </c>
      <c r="B383" t="s">
        <v>3761</v>
      </c>
      <c r="C383" t="s">
        <v>2743</v>
      </c>
      <c r="D383" t="s">
        <v>3762</v>
      </c>
      <c r="F383" t="s">
        <v>3621</v>
      </c>
      <c r="G383" t="s">
        <v>2568</v>
      </c>
      <c r="H383" t="s">
        <v>3763</v>
      </c>
      <c r="I383" t="s">
        <v>2187</v>
      </c>
      <c r="J383" t="s">
        <v>2188</v>
      </c>
      <c r="K383" s="70" t="s">
        <v>1844</v>
      </c>
      <c r="L383" t="s">
        <v>2189</v>
      </c>
      <c r="M383" t="s">
        <v>2153</v>
      </c>
      <c r="N383" t="s">
        <v>2190</v>
      </c>
    </row>
    <row r="384" spans="1:14" x14ac:dyDescent="0.2">
      <c r="A384" t="s">
        <v>2180</v>
      </c>
      <c r="B384" t="s">
        <v>2832</v>
      </c>
      <c r="C384" t="s">
        <v>3764</v>
      </c>
      <c r="D384" t="s">
        <v>3765</v>
      </c>
      <c r="F384" t="s">
        <v>3621</v>
      </c>
      <c r="G384" t="s">
        <v>2568</v>
      </c>
      <c r="H384" t="s">
        <v>3766</v>
      </c>
      <c r="I384" t="s">
        <v>2187</v>
      </c>
      <c r="J384" t="s">
        <v>2188</v>
      </c>
      <c r="K384" s="70" t="s">
        <v>1844</v>
      </c>
      <c r="L384" t="s">
        <v>2189</v>
      </c>
      <c r="M384" t="s">
        <v>2153</v>
      </c>
      <c r="N384" t="s">
        <v>2190</v>
      </c>
    </row>
    <row r="385" spans="1:14" x14ac:dyDescent="0.2">
      <c r="A385" t="s">
        <v>2180</v>
      </c>
      <c r="B385" t="s">
        <v>2874</v>
      </c>
      <c r="C385" t="s">
        <v>3764</v>
      </c>
      <c r="D385" t="s">
        <v>3765</v>
      </c>
      <c r="F385" t="s">
        <v>3621</v>
      </c>
      <c r="G385" t="s">
        <v>2568</v>
      </c>
      <c r="H385" t="s">
        <v>3766</v>
      </c>
      <c r="I385" t="s">
        <v>2187</v>
      </c>
      <c r="J385" t="s">
        <v>2188</v>
      </c>
      <c r="K385" s="70" t="s">
        <v>1844</v>
      </c>
      <c r="L385" t="s">
        <v>2189</v>
      </c>
      <c r="M385" t="s">
        <v>2208</v>
      </c>
      <c r="N385" t="s">
        <v>2190</v>
      </c>
    </row>
    <row r="386" spans="1:14" x14ac:dyDescent="0.2">
      <c r="A386" t="s">
        <v>2180</v>
      </c>
      <c r="B386" t="s">
        <v>3767</v>
      </c>
      <c r="C386" t="s">
        <v>3768</v>
      </c>
      <c r="D386" t="s">
        <v>3769</v>
      </c>
      <c r="F386" t="s">
        <v>3621</v>
      </c>
      <c r="G386" t="s">
        <v>2568</v>
      </c>
      <c r="H386" t="s">
        <v>3770</v>
      </c>
      <c r="I386" t="s">
        <v>2187</v>
      </c>
      <c r="J386" t="s">
        <v>2188</v>
      </c>
      <c r="K386" s="70" t="s">
        <v>1844</v>
      </c>
      <c r="L386" t="s">
        <v>2189</v>
      </c>
      <c r="M386" t="s">
        <v>2153</v>
      </c>
      <c r="N386" t="s">
        <v>2190</v>
      </c>
    </row>
    <row r="387" spans="1:14" x14ac:dyDescent="0.2">
      <c r="A387" t="s">
        <v>2180</v>
      </c>
      <c r="B387" t="s">
        <v>3771</v>
      </c>
      <c r="C387" t="s">
        <v>3772</v>
      </c>
      <c r="D387" t="s">
        <v>3773</v>
      </c>
      <c r="F387" t="s">
        <v>3621</v>
      </c>
      <c r="G387" t="s">
        <v>2568</v>
      </c>
      <c r="H387" t="s">
        <v>3774</v>
      </c>
      <c r="I387" t="s">
        <v>2187</v>
      </c>
      <c r="J387" t="s">
        <v>2188</v>
      </c>
      <c r="K387" s="70" t="s">
        <v>1844</v>
      </c>
      <c r="L387" t="s">
        <v>2189</v>
      </c>
      <c r="M387" t="s">
        <v>2208</v>
      </c>
      <c r="N387" t="s">
        <v>2190</v>
      </c>
    </row>
    <row r="388" spans="1:14" x14ac:dyDescent="0.2">
      <c r="A388" t="s">
        <v>2180</v>
      </c>
      <c r="B388" t="s">
        <v>3775</v>
      </c>
      <c r="C388" t="s">
        <v>3776</v>
      </c>
      <c r="D388" t="s">
        <v>3777</v>
      </c>
      <c r="F388" t="s">
        <v>3621</v>
      </c>
      <c r="G388" t="s">
        <v>2568</v>
      </c>
      <c r="H388" t="s">
        <v>3778</v>
      </c>
      <c r="I388" t="s">
        <v>2187</v>
      </c>
      <c r="J388" t="s">
        <v>2188</v>
      </c>
      <c r="K388" s="70" t="s">
        <v>1844</v>
      </c>
      <c r="L388" t="s">
        <v>2189</v>
      </c>
      <c r="M388" t="s">
        <v>2319</v>
      </c>
      <c r="N388" t="s">
        <v>2190</v>
      </c>
    </row>
    <row r="389" spans="1:14" x14ac:dyDescent="0.2">
      <c r="A389" t="s">
        <v>2180</v>
      </c>
      <c r="B389" t="s">
        <v>2558</v>
      </c>
      <c r="C389" t="s">
        <v>3779</v>
      </c>
      <c r="D389" t="s">
        <v>3780</v>
      </c>
      <c r="E389" t="s">
        <v>2938</v>
      </c>
      <c r="F389" t="s">
        <v>3621</v>
      </c>
      <c r="G389" t="s">
        <v>2568</v>
      </c>
      <c r="H389" t="s">
        <v>3781</v>
      </c>
      <c r="I389" t="s">
        <v>2187</v>
      </c>
      <c r="J389" t="s">
        <v>2188</v>
      </c>
      <c r="K389" s="70" t="s">
        <v>1844</v>
      </c>
      <c r="L389" t="s">
        <v>2189</v>
      </c>
      <c r="M389" t="s">
        <v>2153</v>
      </c>
      <c r="N389" t="s">
        <v>2190</v>
      </c>
    </row>
    <row r="390" spans="1:14" x14ac:dyDescent="0.2">
      <c r="A390" t="s">
        <v>2180</v>
      </c>
      <c r="B390" t="s">
        <v>3782</v>
      </c>
      <c r="C390" t="s">
        <v>3783</v>
      </c>
      <c r="D390" t="s">
        <v>3784</v>
      </c>
      <c r="E390" t="s">
        <v>3710</v>
      </c>
      <c r="F390" t="s">
        <v>3621</v>
      </c>
      <c r="G390" t="s">
        <v>2568</v>
      </c>
      <c r="H390" t="s">
        <v>3785</v>
      </c>
      <c r="I390" t="s">
        <v>2187</v>
      </c>
      <c r="J390" t="s">
        <v>2188</v>
      </c>
      <c r="K390" s="70" t="s">
        <v>1844</v>
      </c>
      <c r="L390" t="s">
        <v>2189</v>
      </c>
      <c r="M390" t="s">
        <v>2153</v>
      </c>
      <c r="N390" t="s">
        <v>2190</v>
      </c>
    </row>
    <row r="391" spans="1:14" x14ac:dyDescent="0.2">
      <c r="A391" t="s">
        <v>2180</v>
      </c>
      <c r="B391" t="s">
        <v>3786</v>
      </c>
      <c r="C391" t="s">
        <v>3787</v>
      </c>
      <c r="D391" t="s">
        <v>3788</v>
      </c>
      <c r="F391" t="s">
        <v>3621</v>
      </c>
      <c r="G391" t="s">
        <v>2568</v>
      </c>
      <c r="H391" t="s">
        <v>3789</v>
      </c>
      <c r="I391" t="s">
        <v>2187</v>
      </c>
      <c r="J391" t="s">
        <v>2188</v>
      </c>
      <c r="K391" s="70" t="s">
        <v>1844</v>
      </c>
      <c r="L391" t="s">
        <v>2189</v>
      </c>
      <c r="M391" t="s">
        <v>2153</v>
      </c>
      <c r="N391" t="s">
        <v>2190</v>
      </c>
    </row>
    <row r="392" spans="1:14" x14ac:dyDescent="0.2">
      <c r="A392" t="s">
        <v>2180</v>
      </c>
      <c r="B392" t="s">
        <v>2717</v>
      </c>
      <c r="C392" t="s">
        <v>2674</v>
      </c>
      <c r="D392" t="s">
        <v>3790</v>
      </c>
      <c r="F392" t="s">
        <v>3621</v>
      </c>
      <c r="G392" t="s">
        <v>2568</v>
      </c>
      <c r="H392" t="s">
        <v>3791</v>
      </c>
      <c r="I392" t="s">
        <v>2187</v>
      </c>
      <c r="J392" t="s">
        <v>2188</v>
      </c>
      <c r="K392" s="70" t="s">
        <v>1844</v>
      </c>
      <c r="L392" t="s">
        <v>2189</v>
      </c>
      <c r="M392" t="s">
        <v>2208</v>
      </c>
      <c r="N392" t="s">
        <v>2190</v>
      </c>
    </row>
    <row r="393" spans="1:14" x14ac:dyDescent="0.2">
      <c r="A393" t="s">
        <v>2180</v>
      </c>
      <c r="B393" t="s">
        <v>3143</v>
      </c>
      <c r="C393" t="s">
        <v>3792</v>
      </c>
      <c r="D393" t="s">
        <v>3793</v>
      </c>
      <c r="F393" t="s">
        <v>3621</v>
      </c>
      <c r="G393" t="s">
        <v>2568</v>
      </c>
      <c r="H393" t="s">
        <v>3794</v>
      </c>
      <c r="I393" t="s">
        <v>2187</v>
      </c>
      <c r="J393" t="s">
        <v>2188</v>
      </c>
      <c r="K393" s="70" t="s">
        <v>1844</v>
      </c>
      <c r="L393" t="s">
        <v>2189</v>
      </c>
      <c r="M393" t="s">
        <v>2153</v>
      </c>
      <c r="N393" t="s">
        <v>2190</v>
      </c>
    </row>
    <row r="394" spans="1:14" x14ac:dyDescent="0.2">
      <c r="A394" t="s">
        <v>2180</v>
      </c>
      <c r="B394" t="s">
        <v>3795</v>
      </c>
      <c r="C394" t="s">
        <v>3796</v>
      </c>
      <c r="D394" t="s">
        <v>3797</v>
      </c>
      <c r="F394" t="s">
        <v>3621</v>
      </c>
      <c r="G394" t="s">
        <v>2568</v>
      </c>
      <c r="H394" t="s">
        <v>3798</v>
      </c>
      <c r="I394" t="s">
        <v>2187</v>
      </c>
      <c r="J394" t="s">
        <v>2188</v>
      </c>
      <c r="K394" s="70" t="s">
        <v>1844</v>
      </c>
      <c r="L394" t="s">
        <v>2189</v>
      </c>
      <c r="M394" t="s">
        <v>2153</v>
      </c>
      <c r="N394" t="s">
        <v>2190</v>
      </c>
    </row>
    <row r="395" spans="1:14" x14ac:dyDescent="0.2">
      <c r="A395" t="s">
        <v>2180</v>
      </c>
      <c r="B395" t="s">
        <v>3799</v>
      </c>
      <c r="C395" t="s">
        <v>2806</v>
      </c>
      <c r="D395" t="s">
        <v>3800</v>
      </c>
      <c r="F395" t="s">
        <v>3621</v>
      </c>
      <c r="G395" t="s">
        <v>2568</v>
      </c>
      <c r="H395" t="s">
        <v>3801</v>
      </c>
      <c r="I395" t="s">
        <v>2187</v>
      </c>
      <c r="J395" t="s">
        <v>2188</v>
      </c>
      <c r="K395" s="70" t="s">
        <v>1844</v>
      </c>
      <c r="L395" t="s">
        <v>2189</v>
      </c>
      <c r="M395" t="s">
        <v>2208</v>
      </c>
      <c r="N395" t="s">
        <v>2190</v>
      </c>
    </row>
    <row r="396" spans="1:14" x14ac:dyDescent="0.2">
      <c r="A396" t="s">
        <v>2180</v>
      </c>
      <c r="B396" t="s">
        <v>3802</v>
      </c>
      <c r="C396" t="s">
        <v>3803</v>
      </c>
      <c r="D396" t="s">
        <v>3804</v>
      </c>
      <c r="F396" t="s">
        <v>3621</v>
      </c>
      <c r="G396" t="s">
        <v>2568</v>
      </c>
      <c r="H396" t="s">
        <v>3805</v>
      </c>
      <c r="I396" t="s">
        <v>2187</v>
      </c>
      <c r="J396" t="s">
        <v>2188</v>
      </c>
      <c r="K396" s="70" t="s">
        <v>1844</v>
      </c>
      <c r="L396" t="s">
        <v>2189</v>
      </c>
      <c r="M396" t="s">
        <v>2319</v>
      </c>
      <c r="N396" t="s">
        <v>2190</v>
      </c>
    </row>
    <row r="397" spans="1:14" x14ac:dyDescent="0.2">
      <c r="A397" t="s">
        <v>2180</v>
      </c>
      <c r="B397" t="s">
        <v>3472</v>
      </c>
      <c r="C397" t="s">
        <v>3806</v>
      </c>
      <c r="D397" t="s">
        <v>3807</v>
      </c>
      <c r="E397" t="s">
        <v>3808</v>
      </c>
      <c r="F397" t="s">
        <v>3621</v>
      </c>
      <c r="G397" t="s">
        <v>2568</v>
      </c>
      <c r="H397" t="s">
        <v>3809</v>
      </c>
      <c r="I397" t="s">
        <v>2187</v>
      </c>
      <c r="J397" t="s">
        <v>2188</v>
      </c>
      <c r="K397" s="70" t="s">
        <v>1844</v>
      </c>
      <c r="L397" t="s">
        <v>2189</v>
      </c>
      <c r="M397" t="s">
        <v>2153</v>
      </c>
      <c r="N397" t="s">
        <v>2190</v>
      </c>
    </row>
    <row r="398" spans="1:14" x14ac:dyDescent="0.2">
      <c r="A398" t="s">
        <v>2180</v>
      </c>
      <c r="B398" t="s">
        <v>3810</v>
      </c>
      <c r="C398" t="s">
        <v>3811</v>
      </c>
      <c r="D398" t="s">
        <v>3812</v>
      </c>
      <c r="F398" t="s">
        <v>3621</v>
      </c>
      <c r="G398" t="s">
        <v>2568</v>
      </c>
      <c r="H398" t="s">
        <v>3813</v>
      </c>
      <c r="I398" t="s">
        <v>2187</v>
      </c>
      <c r="J398" t="s">
        <v>2188</v>
      </c>
      <c r="K398" s="70" t="s">
        <v>1844</v>
      </c>
      <c r="L398" t="s">
        <v>2189</v>
      </c>
      <c r="M398" t="s">
        <v>2153</v>
      </c>
      <c r="N398" t="s">
        <v>2190</v>
      </c>
    </row>
    <row r="399" spans="1:14" x14ac:dyDescent="0.2">
      <c r="A399" t="s">
        <v>2180</v>
      </c>
      <c r="B399" t="s">
        <v>2489</v>
      </c>
      <c r="C399" t="s">
        <v>2819</v>
      </c>
      <c r="D399" t="s">
        <v>3814</v>
      </c>
      <c r="F399" t="s">
        <v>3621</v>
      </c>
      <c r="G399" t="s">
        <v>2568</v>
      </c>
      <c r="H399" t="s">
        <v>3815</v>
      </c>
      <c r="I399" t="s">
        <v>2187</v>
      </c>
      <c r="J399" t="s">
        <v>2188</v>
      </c>
      <c r="K399" s="70" t="s">
        <v>1844</v>
      </c>
      <c r="L399" t="s">
        <v>2189</v>
      </c>
      <c r="M399" t="s">
        <v>2153</v>
      </c>
      <c r="N399" t="s">
        <v>2190</v>
      </c>
    </row>
    <row r="400" spans="1:14" x14ac:dyDescent="0.2">
      <c r="A400" t="s">
        <v>2180</v>
      </c>
      <c r="B400" t="s">
        <v>3816</v>
      </c>
      <c r="C400" t="s">
        <v>2467</v>
      </c>
      <c r="D400" t="s">
        <v>3817</v>
      </c>
      <c r="F400" t="s">
        <v>3621</v>
      </c>
      <c r="G400" t="s">
        <v>2568</v>
      </c>
      <c r="H400" t="s">
        <v>3818</v>
      </c>
      <c r="I400" t="s">
        <v>2187</v>
      </c>
      <c r="J400" t="s">
        <v>2188</v>
      </c>
      <c r="K400" s="70" t="s">
        <v>1844</v>
      </c>
      <c r="L400" t="s">
        <v>2189</v>
      </c>
      <c r="M400" t="s">
        <v>2153</v>
      </c>
      <c r="N400" t="s">
        <v>2190</v>
      </c>
    </row>
    <row r="401" spans="1:14" x14ac:dyDescent="0.2">
      <c r="A401" t="s">
        <v>2180</v>
      </c>
      <c r="B401" t="s">
        <v>3819</v>
      </c>
      <c r="C401" t="s">
        <v>3820</v>
      </c>
      <c r="D401" t="s">
        <v>3821</v>
      </c>
      <c r="F401" t="s">
        <v>3621</v>
      </c>
      <c r="G401" t="s">
        <v>2568</v>
      </c>
      <c r="H401" t="s">
        <v>3822</v>
      </c>
      <c r="I401" t="s">
        <v>2187</v>
      </c>
      <c r="J401" t="s">
        <v>2188</v>
      </c>
      <c r="K401" s="70" t="s">
        <v>1844</v>
      </c>
      <c r="L401" t="s">
        <v>2189</v>
      </c>
      <c r="M401" t="s">
        <v>2153</v>
      </c>
      <c r="N401" t="s">
        <v>2190</v>
      </c>
    </row>
    <row r="402" spans="1:14" x14ac:dyDescent="0.2">
      <c r="A402" t="s">
        <v>2180</v>
      </c>
      <c r="B402" t="s">
        <v>3692</v>
      </c>
      <c r="C402" t="s">
        <v>3823</v>
      </c>
      <c r="D402" t="s">
        <v>3824</v>
      </c>
      <c r="E402" t="s">
        <v>3825</v>
      </c>
      <c r="F402" t="s">
        <v>3621</v>
      </c>
      <c r="G402" t="s">
        <v>2568</v>
      </c>
      <c r="H402" t="s">
        <v>3826</v>
      </c>
      <c r="I402" t="s">
        <v>2187</v>
      </c>
      <c r="J402" t="s">
        <v>2188</v>
      </c>
      <c r="K402" s="70" t="s">
        <v>1844</v>
      </c>
      <c r="L402" t="s">
        <v>2189</v>
      </c>
      <c r="M402" t="s">
        <v>2153</v>
      </c>
      <c r="N402" t="s">
        <v>2190</v>
      </c>
    </row>
    <row r="403" spans="1:14" x14ac:dyDescent="0.2">
      <c r="A403" t="s">
        <v>2180</v>
      </c>
      <c r="B403" t="s">
        <v>3827</v>
      </c>
      <c r="C403" t="s">
        <v>3828</v>
      </c>
      <c r="D403" t="s">
        <v>3829</v>
      </c>
      <c r="F403" t="s">
        <v>3621</v>
      </c>
      <c r="G403" t="s">
        <v>2568</v>
      </c>
      <c r="H403" t="s">
        <v>3830</v>
      </c>
      <c r="I403" t="s">
        <v>2187</v>
      </c>
      <c r="J403" t="s">
        <v>2188</v>
      </c>
      <c r="K403" s="70" t="s">
        <v>1844</v>
      </c>
      <c r="L403" t="s">
        <v>2189</v>
      </c>
      <c r="M403" t="s">
        <v>2319</v>
      </c>
      <c r="N403" t="s">
        <v>2190</v>
      </c>
    </row>
    <row r="404" spans="1:14" x14ac:dyDescent="0.2">
      <c r="A404" t="s">
        <v>2180</v>
      </c>
      <c r="B404" t="s">
        <v>2874</v>
      </c>
      <c r="C404" t="s">
        <v>3831</v>
      </c>
      <c r="D404" t="s">
        <v>3832</v>
      </c>
      <c r="E404" t="s">
        <v>3736</v>
      </c>
      <c r="F404" t="s">
        <v>3621</v>
      </c>
      <c r="G404" t="s">
        <v>2568</v>
      </c>
      <c r="H404" t="s">
        <v>3833</v>
      </c>
      <c r="I404" t="s">
        <v>2187</v>
      </c>
      <c r="J404" t="s">
        <v>2188</v>
      </c>
      <c r="K404" s="70" t="s">
        <v>1844</v>
      </c>
      <c r="L404" t="s">
        <v>2189</v>
      </c>
      <c r="M404" t="s">
        <v>2208</v>
      </c>
      <c r="N404" t="s">
        <v>2190</v>
      </c>
    </row>
    <row r="405" spans="1:14" x14ac:dyDescent="0.2">
      <c r="A405" t="s">
        <v>2180</v>
      </c>
      <c r="B405" t="s">
        <v>3834</v>
      </c>
      <c r="C405" t="s">
        <v>3835</v>
      </c>
      <c r="D405" t="s">
        <v>3836</v>
      </c>
      <c r="F405" t="s">
        <v>3621</v>
      </c>
      <c r="G405" t="s">
        <v>2568</v>
      </c>
      <c r="H405" t="s">
        <v>3837</v>
      </c>
      <c r="I405" t="s">
        <v>2187</v>
      </c>
      <c r="J405" t="s">
        <v>2188</v>
      </c>
      <c r="K405" s="70" t="s">
        <v>1844</v>
      </c>
      <c r="L405" t="s">
        <v>2189</v>
      </c>
      <c r="M405" t="s">
        <v>2319</v>
      </c>
      <c r="N405" t="s">
        <v>2190</v>
      </c>
    </row>
    <row r="406" spans="1:14" x14ac:dyDescent="0.2">
      <c r="A406" t="s">
        <v>2180</v>
      </c>
      <c r="B406" t="s">
        <v>3838</v>
      </c>
      <c r="C406" t="s">
        <v>2849</v>
      </c>
      <c r="D406" t="s">
        <v>3839</v>
      </c>
      <c r="F406" t="s">
        <v>3621</v>
      </c>
      <c r="G406" t="s">
        <v>2568</v>
      </c>
      <c r="H406" t="s">
        <v>3840</v>
      </c>
      <c r="I406" t="s">
        <v>2187</v>
      </c>
      <c r="J406" t="s">
        <v>2188</v>
      </c>
      <c r="K406" s="70" t="s">
        <v>1844</v>
      </c>
      <c r="L406" t="s">
        <v>2189</v>
      </c>
      <c r="M406" t="s">
        <v>2319</v>
      </c>
      <c r="N406" t="s">
        <v>2190</v>
      </c>
    </row>
    <row r="407" spans="1:14" x14ac:dyDescent="0.2">
      <c r="A407" t="s">
        <v>2180</v>
      </c>
      <c r="B407" t="s">
        <v>3281</v>
      </c>
      <c r="C407" t="s">
        <v>3841</v>
      </c>
      <c r="D407" t="s">
        <v>3842</v>
      </c>
      <c r="F407" t="s">
        <v>3621</v>
      </c>
      <c r="G407" t="s">
        <v>2568</v>
      </c>
      <c r="H407" t="s">
        <v>3843</v>
      </c>
      <c r="I407" t="s">
        <v>2187</v>
      </c>
      <c r="J407" t="s">
        <v>2188</v>
      </c>
      <c r="K407" s="70" t="s">
        <v>1844</v>
      </c>
      <c r="L407" t="s">
        <v>2189</v>
      </c>
      <c r="M407" t="s">
        <v>2208</v>
      </c>
      <c r="N407" t="s">
        <v>2190</v>
      </c>
    </row>
    <row r="408" spans="1:14" x14ac:dyDescent="0.2">
      <c r="A408" t="s">
        <v>2180</v>
      </c>
      <c r="B408" t="s">
        <v>3025</v>
      </c>
      <c r="C408" t="s">
        <v>3844</v>
      </c>
      <c r="D408" t="s">
        <v>3845</v>
      </c>
      <c r="E408" t="s">
        <v>3846</v>
      </c>
      <c r="F408" t="s">
        <v>3621</v>
      </c>
      <c r="G408" t="s">
        <v>2568</v>
      </c>
      <c r="H408" t="s">
        <v>3847</v>
      </c>
      <c r="I408" t="s">
        <v>2187</v>
      </c>
      <c r="J408" t="s">
        <v>2188</v>
      </c>
      <c r="K408" s="70" t="s">
        <v>1844</v>
      </c>
      <c r="L408" t="s">
        <v>2189</v>
      </c>
      <c r="M408" t="s">
        <v>2208</v>
      </c>
      <c r="N408" t="s">
        <v>2190</v>
      </c>
    </row>
    <row r="409" spans="1:14" x14ac:dyDescent="0.2">
      <c r="A409" t="s">
        <v>2180</v>
      </c>
      <c r="B409" t="s">
        <v>3848</v>
      </c>
      <c r="C409" t="s">
        <v>2198</v>
      </c>
      <c r="D409" t="s">
        <v>3849</v>
      </c>
      <c r="E409" t="s">
        <v>2938</v>
      </c>
      <c r="F409" t="s">
        <v>3621</v>
      </c>
      <c r="G409" t="s">
        <v>2568</v>
      </c>
      <c r="H409" t="s">
        <v>3850</v>
      </c>
      <c r="I409" t="s">
        <v>2187</v>
      </c>
      <c r="J409" t="s">
        <v>2188</v>
      </c>
      <c r="K409" s="70" t="s">
        <v>1844</v>
      </c>
      <c r="L409" t="s">
        <v>2189</v>
      </c>
      <c r="M409" t="s">
        <v>2319</v>
      </c>
      <c r="N409" t="s">
        <v>2190</v>
      </c>
    </row>
    <row r="410" spans="1:14" x14ac:dyDescent="0.2">
      <c r="A410" t="s">
        <v>2180</v>
      </c>
      <c r="B410" t="s">
        <v>3851</v>
      </c>
      <c r="C410" t="s">
        <v>3852</v>
      </c>
      <c r="D410" t="s">
        <v>3853</v>
      </c>
      <c r="F410" t="s">
        <v>3621</v>
      </c>
      <c r="G410" t="s">
        <v>2568</v>
      </c>
      <c r="H410" t="s">
        <v>3854</v>
      </c>
      <c r="I410" t="s">
        <v>2187</v>
      </c>
      <c r="J410" t="s">
        <v>2188</v>
      </c>
      <c r="K410" s="70" t="s">
        <v>1844</v>
      </c>
      <c r="L410" t="s">
        <v>2189</v>
      </c>
      <c r="M410" t="s">
        <v>2319</v>
      </c>
      <c r="N410" t="s">
        <v>2190</v>
      </c>
    </row>
    <row r="411" spans="1:14" x14ac:dyDescent="0.2">
      <c r="A411" t="s">
        <v>2180</v>
      </c>
      <c r="B411" t="s">
        <v>3855</v>
      </c>
      <c r="C411" t="s">
        <v>3856</v>
      </c>
      <c r="D411" t="s">
        <v>3857</v>
      </c>
      <c r="F411" t="s">
        <v>3621</v>
      </c>
      <c r="G411" t="s">
        <v>2568</v>
      </c>
      <c r="H411" t="s">
        <v>3858</v>
      </c>
      <c r="I411" t="s">
        <v>2187</v>
      </c>
      <c r="J411" t="s">
        <v>2188</v>
      </c>
      <c r="K411" s="70" t="s">
        <v>1844</v>
      </c>
      <c r="L411" t="s">
        <v>2189</v>
      </c>
      <c r="M411" t="s">
        <v>2319</v>
      </c>
      <c r="N411" t="s">
        <v>2190</v>
      </c>
    </row>
    <row r="412" spans="1:14" x14ac:dyDescent="0.2">
      <c r="A412" t="s">
        <v>2180</v>
      </c>
      <c r="B412" t="s">
        <v>3859</v>
      </c>
      <c r="C412" t="s">
        <v>2198</v>
      </c>
      <c r="D412" t="s">
        <v>3860</v>
      </c>
      <c r="F412" t="s">
        <v>3621</v>
      </c>
      <c r="G412" t="s">
        <v>2568</v>
      </c>
      <c r="H412" t="s">
        <v>3861</v>
      </c>
      <c r="I412" t="s">
        <v>2187</v>
      </c>
      <c r="J412" t="s">
        <v>2188</v>
      </c>
      <c r="K412" s="70" t="s">
        <v>1844</v>
      </c>
      <c r="L412" t="s">
        <v>2189</v>
      </c>
      <c r="M412" t="s">
        <v>2319</v>
      </c>
      <c r="N412" t="s">
        <v>2190</v>
      </c>
    </row>
    <row r="413" spans="1:14" x14ac:dyDescent="0.2">
      <c r="A413" t="s">
        <v>2180</v>
      </c>
      <c r="B413" t="s">
        <v>2558</v>
      </c>
      <c r="C413" t="s">
        <v>3862</v>
      </c>
      <c r="D413" t="s">
        <v>3863</v>
      </c>
      <c r="F413" t="s">
        <v>3621</v>
      </c>
      <c r="G413" t="s">
        <v>2568</v>
      </c>
      <c r="H413" t="s">
        <v>3864</v>
      </c>
      <c r="I413" t="s">
        <v>2187</v>
      </c>
      <c r="J413" t="s">
        <v>2188</v>
      </c>
      <c r="K413" s="70" t="s">
        <v>1844</v>
      </c>
      <c r="L413" t="s">
        <v>2189</v>
      </c>
      <c r="M413" t="s">
        <v>2153</v>
      </c>
      <c r="N413" t="s">
        <v>2190</v>
      </c>
    </row>
    <row r="414" spans="1:14" x14ac:dyDescent="0.2">
      <c r="A414" t="s">
        <v>2180</v>
      </c>
      <c r="B414" t="s">
        <v>3865</v>
      </c>
      <c r="C414" t="s">
        <v>3866</v>
      </c>
      <c r="D414" t="s">
        <v>3867</v>
      </c>
      <c r="F414" t="s">
        <v>3621</v>
      </c>
      <c r="G414" t="s">
        <v>2568</v>
      </c>
      <c r="H414" t="s">
        <v>3868</v>
      </c>
      <c r="I414" t="s">
        <v>2187</v>
      </c>
      <c r="J414" t="s">
        <v>2188</v>
      </c>
      <c r="K414" s="70" t="s">
        <v>1844</v>
      </c>
      <c r="L414" t="s">
        <v>2189</v>
      </c>
      <c r="M414" t="s">
        <v>2153</v>
      </c>
      <c r="N414" t="s">
        <v>2190</v>
      </c>
    </row>
    <row r="415" spans="1:14" x14ac:dyDescent="0.2">
      <c r="A415" t="s">
        <v>2180</v>
      </c>
      <c r="B415" t="s">
        <v>3869</v>
      </c>
      <c r="C415" t="s">
        <v>3870</v>
      </c>
      <c r="D415" t="s">
        <v>3871</v>
      </c>
      <c r="F415" t="s">
        <v>3621</v>
      </c>
      <c r="G415" t="s">
        <v>2568</v>
      </c>
      <c r="H415" t="s">
        <v>3872</v>
      </c>
      <c r="I415" t="s">
        <v>2187</v>
      </c>
      <c r="J415" t="s">
        <v>2188</v>
      </c>
      <c r="K415" s="70" t="s">
        <v>1844</v>
      </c>
      <c r="L415" t="s">
        <v>2189</v>
      </c>
      <c r="M415" t="s">
        <v>2208</v>
      </c>
      <c r="N415" t="s">
        <v>2190</v>
      </c>
    </row>
    <row r="416" spans="1:14" x14ac:dyDescent="0.2">
      <c r="A416" t="s">
        <v>2180</v>
      </c>
      <c r="B416" t="s">
        <v>3873</v>
      </c>
      <c r="C416" t="s">
        <v>3874</v>
      </c>
      <c r="D416" t="s">
        <v>3875</v>
      </c>
      <c r="F416" t="s">
        <v>3876</v>
      </c>
      <c r="G416" t="s">
        <v>2568</v>
      </c>
      <c r="H416" t="s">
        <v>3877</v>
      </c>
      <c r="I416" t="s">
        <v>2187</v>
      </c>
      <c r="J416" t="s">
        <v>2188</v>
      </c>
      <c r="K416" s="70" t="s">
        <v>1844</v>
      </c>
      <c r="L416" t="s">
        <v>2189</v>
      </c>
      <c r="M416" t="s">
        <v>2153</v>
      </c>
      <c r="N416" t="s">
        <v>2190</v>
      </c>
    </row>
    <row r="417" spans="1:14" x14ac:dyDescent="0.2">
      <c r="A417" t="s">
        <v>2180</v>
      </c>
      <c r="B417" t="s">
        <v>3281</v>
      </c>
      <c r="C417" t="s">
        <v>2674</v>
      </c>
      <c r="D417" t="s">
        <v>3878</v>
      </c>
      <c r="F417" t="s">
        <v>3879</v>
      </c>
      <c r="G417" t="s">
        <v>2568</v>
      </c>
      <c r="H417" t="s">
        <v>3880</v>
      </c>
      <c r="I417" t="s">
        <v>2187</v>
      </c>
      <c r="J417" t="s">
        <v>2188</v>
      </c>
      <c r="K417" s="70" t="s">
        <v>1844</v>
      </c>
      <c r="L417" t="s">
        <v>2189</v>
      </c>
      <c r="M417" t="s">
        <v>2208</v>
      </c>
      <c r="N417" t="s">
        <v>2190</v>
      </c>
    </row>
    <row r="418" spans="1:14" x14ac:dyDescent="0.2">
      <c r="A418" t="s">
        <v>2180</v>
      </c>
      <c r="B418" t="s">
        <v>3799</v>
      </c>
      <c r="C418" t="s">
        <v>3866</v>
      </c>
      <c r="D418" t="s">
        <v>3881</v>
      </c>
      <c r="F418" t="s">
        <v>3621</v>
      </c>
      <c r="G418" t="s">
        <v>2568</v>
      </c>
      <c r="H418" t="s">
        <v>3882</v>
      </c>
      <c r="I418" t="s">
        <v>2187</v>
      </c>
      <c r="J418" t="s">
        <v>2188</v>
      </c>
      <c r="K418" s="70" t="s">
        <v>1844</v>
      </c>
      <c r="L418" t="s">
        <v>2189</v>
      </c>
      <c r="M418" t="s">
        <v>2208</v>
      </c>
      <c r="N418" t="s">
        <v>2190</v>
      </c>
    </row>
    <row r="419" spans="1:14" x14ac:dyDescent="0.2">
      <c r="A419" t="s">
        <v>2180</v>
      </c>
      <c r="B419" t="s">
        <v>3883</v>
      </c>
      <c r="C419" t="s">
        <v>2837</v>
      </c>
      <c r="D419" t="s">
        <v>3884</v>
      </c>
      <c r="F419" t="s">
        <v>3879</v>
      </c>
      <c r="G419" t="s">
        <v>2568</v>
      </c>
      <c r="H419" t="s">
        <v>3885</v>
      </c>
      <c r="I419" t="s">
        <v>2187</v>
      </c>
      <c r="J419" t="s">
        <v>2188</v>
      </c>
      <c r="K419" s="70" t="s">
        <v>1844</v>
      </c>
      <c r="L419" t="s">
        <v>2189</v>
      </c>
      <c r="M419" t="s">
        <v>2153</v>
      </c>
      <c r="N419" t="s">
        <v>2190</v>
      </c>
    </row>
    <row r="420" spans="1:14" x14ac:dyDescent="0.2">
      <c r="A420" t="s">
        <v>2180</v>
      </c>
      <c r="B420" t="s">
        <v>3886</v>
      </c>
      <c r="C420" t="s">
        <v>2349</v>
      </c>
      <c r="D420" t="s">
        <v>3887</v>
      </c>
      <c r="F420" t="s">
        <v>3888</v>
      </c>
      <c r="G420" t="s">
        <v>2568</v>
      </c>
      <c r="H420" t="s">
        <v>3889</v>
      </c>
      <c r="I420" t="s">
        <v>2187</v>
      </c>
      <c r="J420" t="s">
        <v>2188</v>
      </c>
      <c r="K420" s="70" t="s">
        <v>1844</v>
      </c>
      <c r="L420" t="s">
        <v>2189</v>
      </c>
      <c r="M420" t="s">
        <v>2153</v>
      </c>
      <c r="N420" t="s">
        <v>2190</v>
      </c>
    </row>
    <row r="421" spans="1:14" x14ac:dyDescent="0.2">
      <c r="A421" t="s">
        <v>2180</v>
      </c>
      <c r="B421" t="s">
        <v>3090</v>
      </c>
      <c r="C421" t="s">
        <v>3890</v>
      </c>
      <c r="D421" t="s">
        <v>3891</v>
      </c>
      <c r="F421" t="s">
        <v>3888</v>
      </c>
      <c r="G421" t="s">
        <v>2568</v>
      </c>
      <c r="H421" t="s">
        <v>3892</v>
      </c>
      <c r="I421" t="s">
        <v>2187</v>
      </c>
      <c r="J421" t="s">
        <v>2188</v>
      </c>
      <c r="K421" s="70" t="s">
        <v>1844</v>
      </c>
      <c r="L421" t="s">
        <v>2189</v>
      </c>
      <c r="M421" t="s">
        <v>2153</v>
      </c>
      <c r="N421" t="s">
        <v>2190</v>
      </c>
    </row>
    <row r="422" spans="1:14" x14ac:dyDescent="0.2">
      <c r="A422" t="s">
        <v>2180</v>
      </c>
      <c r="B422" t="s">
        <v>2558</v>
      </c>
      <c r="C422" t="s">
        <v>3893</v>
      </c>
      <c r="D422" t="s">
        <v>3894</v>
      </c>
      <c r="F422" t="s">
        <v>3895</v>
      </c>
      <c r="G422" t="s">
        <v>2568</v>
      </c>
      <c r="H422" t="s">
        <v>3896</v>
      </c>
      <c r="I422" t="s">
        <v>2187</v>
      </c>
      <c r="J422" t="s">
        <v>2188</v>
      </c>
      <c r="K422" s="70" t="s">
        <v>1844</v>
      </c>
      <c r="L422" t="s">
        <v>2189</v>
      </c>
      <c r="M422" t="s">
        <v>2153</v>
      </c>
      <c r="N422" t="s">
        <v>2190</v>
      </c>
    </row>
    <row r="423" spans="1:14" x14ac:dyDescent="0.2">
      <c r="A423" t="s">
        <v>2180</v>
      </c>
      <c r="B423" t="s">
        <v>3897</v>
      </c>
      <c r="C423" t="s">
        <v>3898</v>
      </c>
      <c r="D423" t="s">
        <v>3899</v>
      </c>
      <c r="F423" t="s">
        <v>3900</v>
      </c>
      <c r="G423" t="s">
        <v>2568</v>
      </c>
      <c r="H423" t="s">
        <v>3901</v>
      </c>
      <c r="I423" t="s">
        <v>2187</v>
      </c>
      <c r="J423" t="s">
        <v>2188</v>
      </c>
      <c r="K423" s="70" t="s">
        <v>1844</v>
      </c>
      <c r="L423" t="s">
        <v>2189</v>
      </c>
      <c r="M423" t="s">
        <v>2153</v>
      </c>
      <c r="N423" t="s">
        <v>2190</v>
      </c>
    </row>
    <row r="424" spans="1:14" x14ac:dyDescent="0.2">
      <c r="A424" t="s">
        <v>2180</v>
      </c>
      <c r="B424" t="s">
        <v>3902</v>
      </c>
      <c r="C424" t="s">
        <v>2753</v>
      </c>
      <c r="D424" t="s">
        <v>3903</v>
      </c>
      <c r="F424" t="s">
        <v>3900</v>
      </c>
      <c r="G424" t="s">
        <v>2568</v>
      </c>
      <c r="H424" t="s">
        <v>3904</v>
      </c>
      <c r="I424" t="s">
        <v>2187</v>
      </c>
      <c r="J424" t="s">
        <v>2188</v>
      </c>
      <c r="K424" s="70" t="s">
        <v>1844</v>
      </c>
      <c r="L424" t="s">
        <v>2189</v>
      </c>
      <c r="M424" t="s">
        <v>2208</v>
      </c>
      <c r="N424" t="s">
        <v>2190</v>
      </c>
    </row>
    <row r="425" spans="1:14" x14ac:dyDescent="0.2">
      <c r="A425" t="s">
        <v>2180</v>
      </c>
      <c r="B425" t="s">
        <v>3905</v>
      </c>
      <c r="C425" t="s">
        <v>3906</v>
      </c>
      <c r="D425" t="s">
        <v>3907</v>
      </c>
      <c r="F425" t="s">
        <v>3900</v>
      </c>
      <c r="G425" t="s">
        <v>2568</v>
      </c>
      <c r="H425" t="s">
        <v>3908</v>
      </c>
      <c r="I425" t="s">
        <v>2187</v>
      </c>
      <c r="J425" t="s">
        <v>2188</v>
      </c>
      <c r="K425" s="70" t="s">
        <v>1844</v>
      </c>
      <c r="L425" t="s">
        <v>2189</v>
      </c>
      <c r="M425" t="s">
        <v>2153</v>
      </c>
      <c r="N425" t="s">
        <v>2190</v>
      </c>
    </row>
    <row r="426" spans="1:14" x14ac:dyDescent="0.2">
      <c r="A426" t="s">
        <v>2180</v>
      </c>
      <c r="B426" t="s">
        <v>2650</v>
      </c>
      <c r="C426" t="s">
        <v>3909</v>
      </c>
      <c r="D426" t="s">
        <v>3910</v>
      </c>
      <c r="F426" t="s">
        <v>3900</v>
      </c>
      <c r="G426" t="s">
        <v>2568</v>
      </c>
      <c r="H426" t="s">
        <v>3911</v>
      </c>
      <c r="I426" t="s">
        <v>2187</v>
      </c>
      <c r="J426" t="s">
        <v>2188</v>
      </c>
      <c r="K426" s="70" t="s">
        <v>1844</v>
      </c>
      <c r="L426" t="s">
        <v>2189</v>
      </c>
      <c r="M426" t="s">
        <v>2153</v>
      </c>
      <c r="N426" t="s">
        <v>2190</v>
      </c>
    </row>
    <row r="427" spans="1:14" x14ac:dyDescent="0.2">
      <c r="A427" t="s">
        <v>2180</v>
      </c>
      <c r="B427" t="s">
        <v>3912</v>
      </c>
      <c r="C427" t="s">
        <v>3913</v>
      </c>
      <c r="D427" t="s">
        <v>3914</v>
      </c>
      <c r="F427" t="s">
        <v>3900</v>
      </c>
      <c r="G427" t="s">
        <v>2568</v>
      </c>
      <c r="H427" t="s">
        <v>3915</v>
      </c>
      <c r="I427" t="s">
        <v>2187</v>
      </c>
      <c r="J427" t="s">
        <v>2188</v>
      </c>
      <c r="K427" s="70" t="s">
        <v>1844</v>
      </c>
      <c r="L427" t="s">
        <v>2189</v>
      </c>
      <c r="M427" t="s">
        <v>2208</v>
      </c>
      <c r="N427" t="s">
        <v>2190</v>
      </c>
    </row>
    <row r="428" spans="1:14" x14ac:dyDescent="0.2">
      <c r="A428" t="s">
        <v>2180</v>
      </c>
      <c r="B428" t="s">
        <v>3200</v>
      </c>
      <c r="C428" t="s">
        <v>2998</v>
      </c>
      <c r="D428" t="s">
        <v>3916</v>
      </c>
      <c r="F428" t="s">
        <v>3917</v>
      </c>
      <c r="G428" t="s">
        <v>2568</v>
      </c>
      <c r="H428" t="s">
        <v>3918</v>
      </c>
      <c r="I428" t="s">
        <v>2187</v>
      </c>
      <c r="J428" t="s">
        <v>2188</v>
      </c>
      <c r="K428" s="70" t="s">
        <v>1844</v>
      </c>
      <c r="L428" t="s">
        <v>2189</v>
      </c>
      <c r="M428" t="s">
        <v>2208</v>
      </c>
      <c r="N428" t="s">
        <v>2190</v>
      </c>
    </row>
    <row r="429" spans="1:14" x14ac:dyDescent="0.2">
      <c r="A429" t="s">
        <v>2180</v>
      </c>
      <c r="B429" t="s">
        <v>2299</v>
      </c>
      <c r="C429" t="s">
        <v>3919</v>
      </c>
      <c r="D429" t="s">
        <v>3920</v>
      </c>
      <c r="F429" t="s">
        <v>3917</v>
      </c>
      <c r="G429" t="s">
        <v>2568</v>
      </c>
      <c r="H429" t="s">
        <v>3921</v>
      </c>
      <c r="I429" t="s">
        <v>2187</v>
      </c>
      <c r="J429" t="s">
        <v>2188</v>
      </c>
      <c r="K429" s="70" t="s">
        <v>1844</v>
      </c>
      <c r="L429" t="s">
        <v>2189</v>
      </c>
      <c r="M429" t="s">
        <v>2153</v>
      </c>
      <c r="N429" t="s">
        <v>2190</v>
      </c>
    </row>
    <row r="430" spans="1:14" x14ac:dyDescent="0.2">
      <c r="A430" t="s">
        <v>2180</v>
      </c>
      <c r="B430" t="s">
        <v>3922</v>
      </c>
      <c r="C430" t="s">
        <v>3923</v>
      </c>
      <c r="D430" t="s">
        <v>3924</v>
      </c>
      <c r="E430" t="s">
        <v>3736</v>
      </c>
      <c r="F430" t="s">
        <v>3925</v>
      </c>
      <c r="G430" t="s">
        <v>2568</v>
      </c>
      <c r="H430" t="s">
        <v>3926</v>
      </c>
      <c r="I430" t="s">
        <v>2187</v>
      </c>
      <c r="J430" t="s">
        <v>2188</v>
      </c>
      <c r="K430" s="70" t="s">
        <v>1844</v>
      </c>
      <c r="L430" t="s">
        <v>2189</v>
      </c>
      <c r="M430" t="s">
        <v>2319</v>
      </c>
      <c r="N430" t="s">
        <v>2190</v>
      </c>
    </row>
    <row r="431" spans="1:14" x14ac:dyDescent="0.2">
      <c r="A431" t="s">
        <v>2180</v>
      </c>
      <c r="B431" t="s">
        <v>3927</v>
      </c>
      <c r="C431" t="s">
        <v>3095</v>
      </c>
      <c r="D431" t="s">
        <v>3928</v>
      </c>
      <c r="F431" t="s">
        <v>3917</v>
      </c>
      <c r="G431" t="s">
        <v>2568</v>
      </c>
      <c r="H431" t="s">
        <v>3929</v>
      </c>
      <c r="I431" t="s">
        <v>2187</v>
      </c>
      <c r="J431" t="s">
        <v>2188</v>
      </c>
      <c r="K431" s="70" t="s">
        <v>1844</v>
      </c>
      <c r="L431" t="s">
        <v>2189</v>
      </c>
      <c r="M431" t="s">
        <v>2208</v>
      </c>
      <c r="N431" t="s">
        <v>2190</v>
      </c>
    </row>
    <row r="432" spans="1:14" x14ac:dyDescent="0.2">
      <c r="A432" t="s">
        <v>2180</v>
      </c>
      <c r="B432" t="s">
        <v>3930</v>
      </c>
      <c r="C432" t="s">
        <v>3931</v>
      </c>
      <c r="D432" t="s">
        <v>3932</v>
      </c>
      <c r="F432" t="s">
        <v>3933</v>
      </c>
      <c r="G432" t="s">
        <v>2568</v>
      </c>
      <c r="H432" t="s">
        <v>3934</v>
      </c>
      <c r="I432" t="s">
        <v>2187</v>
      </c>
      <c r="J432" t="s">
        <v>2188</v>
      </c>
      <c r="K432" s="70" t="s">
        <v>1844</v>
      </c>
      <c r="L432" t="s">
        <v>2189</v>
      </c>
      <c r="M432" t="s">
        <v>2319</v>
      </c>
      <c r="N432" t="s">
        <v>2190</v>
      </c>
    </row>
    <row r="433" spans="1:14" x14ac:dyDescent="0.2">
      <c r="A433" t="s">
        <v>2180</v>
      </c>
      <c r="B433" t="s">
        <v>3935</v>
      </c>
      <c r="C433" t="s">
        <v>3936</v>
      </c>
      <c r="D433" t="s">
        <v>3937</v>
      </c>
      <c r="F433" t="s">
        <v>3938</v>
      </c>
      <c r="G433" t="s">
        <v>2568</v>
      </c>
      <c r="H433" t="s">
        <v>3939</v>
      </c>
      <c r="I433" t="s">
        <v>2187</v>
      </c>
      <c r="J433" t="s">
        <v>2188</v>
      </c>
      <c r="K433" s="70" t="s">
        <v>1844</v>
      </c>
      <c r="L433" t="s">
        <v>2189</v>
      </c>
      <c r="M433" t="s">
        <v>2208</v>
      </c>
      <c r="N433" t="s">
        <v>2190</v>
      </c>
    </row>
    <row r="434" spans="1:14" x14ac:dyDescent="0.2">
      <c r="A434" t="s">
        <v>2180</v>
      </c>
      <c r="B434" t="s">
        <v>3940</v>
      </c>
      <c r="C434" t="s">
        <v>3941</v>
      </c>
      <c r="D434" t="s">
        <v>3942</v>
      </c>
      <c r="F434" t="s">
        <v>3938</v>
      </c>
      <c r="G434" t="s">
        <v>2568</v>
      </c>
      <c r="H434" t="s">
        <v>3943</v>
      </c>
      <c r="I434" t="s">
        <v>2187</v>
      </c>
      <c r="J434" t="s">
        <v>2188</v>
      </c>
      <c r="K434" s="70" t="s">
        <v>1844</v>
      </c>
      <c r="L434" t="s">
        <v>2189</v>
      </c>
      <c r="M434" t="s">
        <v>2153</v>
      </c>
      <c r="N434" t="s">
        <v>2190</v>
      </c>
    </row>
    <row r="435" spans="1:14" x14ac:dyDescent="0.2">
      <c r="A435" t="s">
        <v>2180</v>
      </c>
      <c r="B435" t="s">
        <v>3600</v>
      </c>
      <c r="C435" t="s">
        <v>3944</v>
      </c>
      <c r="D435" t="s">
        <v>3945</v>
      </c>
      <c r="F435" t="s">
        <v>3946</v>
      </c>
      <c r="G435" t="s">
        <v>2568</v>
      </c>
      <c r="H435" t="s">
        <v>3947</v>
      </c>
      <c r="I435" t="s">
        <v>2187</v>
      </c>
      <c r="J435" t="s">
        <v>2188</v>
      </c>
      <c r="K435" s="70" t="s">
        <v>1844</v>
      </c>
      <c r="L435" t="s">
        <v>2189</v>
      </c>
      <c r="M435" t="s">
        <v>2208</v>
      </c>
      <c r="N435" t="s">
        <v>2190</v>
      </c>
    </row>
    <row r="436" spans="1:14" x14ac:dyDescent="0.2">
      <c r="A436" t="s">
        <v>2180</v>
      </c>
      <c r="B436" t="s">
        <v>3062</v>
      </c>
      <c r="C436" t="s">
        <v>3948</v>
      </c>
      <c r="D436" t="s">
        <v>3949</v>
      </c>
      <c r="F436" t="s">
        <v>3946</v>
      </c>
      <c r="G436" t="s">
        <v>2568</v>
      </c>
      <c r="H436" t="s">
        <v>3950</v>
      </c>
      <c r="I436" t="s">
        <v>2187</v>
      </c>
      <c r="J436" t="s">
        <v>2188</v>
      </c>
      <c r="K436" s="70" t="s">
        <v>1844</v>
      </c>
      <c r="L436" t="s">
        <v>2189</v>
      </c>
      <c r="M436" t="s">
        <v>2208</v>
      </c>
      <c r="N436" t="s">
        <v>2190</v>
      </c>
    </row>
    <row r="437" spans="1:14" x14ac:dyDescent="0.2">
      <c r="A437" t="s">
        <v>2180</v>
      </c>
      <c r="B437" t="s">
        <v>3951</v>
      </c>
      <c r="C437" t="s">
        <v>3952</v>
      </c>
      <c r="D437" t="s">
        <v>3953</v>
      </c>
      <c r="F437" t="s">
        <v>3954</v>
      </c>
      <c r="G437" t="s">
        <v>2568</v>
      </c>
      <c r="H437" t="s">
        <v>3955</v>
      </c>
      <c r="I437" t="s">
        <v>2187</v>
      </c>
      <c r="J437" t="s">
        <v>2188</v>
      </c>
      <c r="K437" s="70" t="s">
        <v>1844</v>
      </c>
      <c r="L437" t="s">
        <v>2189</v>
      </c>
      <c r="M437" t="s">
        <v>2153</v>
      </c>
      <c r="N437" t="s">
        <v>2190</v>
      </c>
    </row>
    <row r="438" spans="1:14" x14ac:dyDescent="0.2">
      <c r="A438" t="s">
        <v>2180</v>
      </c>
      <c r="B438" t="s">
        <v>3956</v>
      </c>
      <c r="C438" t="s">
        <v>3957</v>
      </c>
      <c r="D438" t="s">
        <v>3958</v>
      </c>
      <c r="F438" t="s">
        <v>3959</v>
      </c>
      <c r="G438" t="s">
        <v>2568</v>
      </c>
      <c r="H438" t="s">
        <v>3960</v>
      </c>
      <c r="I438" t="s">
        <v>2187</v>
      </c>
      <c r="J438" t="s">
        <v>2188</v>
      </c>
      <c r="K438" s="70" t="s">
        <v>1844</v>
      </c>
      <c r="L438" t="s">
        <v>2189</v>
      </c>
      <c r="M438" t="s">
        <v>2208</v>
      </c>
      <c r="N438" t="s">
        <v>2190</v>
      </c>
    </row>
    <row r="439" spans="1:14" x14ac:dyDescent="0.2">
      <c r="A439" t="s">
        <v>2180</v>
      </c>
      <c r="B439" t="s">
        <v>3961</v>
      </c>
      <c r="C439" t="s">
        <v>2542</v>
      </c>
      <c r="D439" t="s">
        <v>3962</v>
      </c>
      <c r="F439" t="s">
        <v>3963</v>
      </c>
      <c r="G439" t="s">
        <v>2568</v>
      </c>
      <c r="H439" t="s">
        <v>3964</v>
      </c>
      <c r="I439" t="s">
        <v>2187</v>
      </c>
      <c r="J439" t="s">
        <v>2188</v>
      </c>
      <c r="K439" s="70" t="s">
        <v>1844</v>
      </c>
      <c r="L439" t="s">
        <v>2189</v>
      </c>
      <c r="M439" t="s">
        <v>2208</v>
      </c>
      <c r="N439" t="s">
        <v>2190</v>
      </c>
    </row>
    <row r="440" spans="1:14" x14ac:dyDescent="0.2">
      <c r="A440" t="s">
        <v>2180</v>
      </c>
      <c r="B440" t="s">
        <v>3965</v>
      </c>
      <c r="C440" t="s">
        <v>3966</v>
      </c>
      <c r="D440" t="s">
        <v>3967</v>
      </c>
      <c r="F440" t="s">
        <v>3968</v>
      </c>
      <c r="G440" t="s">
        <v>2568</v>
      </c>
      <c r="H440" t="s">
        <v>3969</v>
      </c>
      <c r="I440" t="s">
        <v>2187</v>
      </c>
      <c r="J440" t="s">
        <v>2188</v>
      </c>
      <c r="K440" s="70" t="s">
        <v>1844</v>
      </c>
      <c r="L440" t="s">
        <v>2189</v>
      </c>
      <c r="M440" t="s">
        <v>2208</v>
      </c>
      <c r="N440" t="s">
        <v>2190</v>
      </c>
    </row>
    <row r="441" spans="1:14" x14ac:dyDescent="0.2">
      <c r="A441" t="s">
        <v>2180</v>
      </c>
      <c r="B441" t="s">
        <v>3970</v>
      </c>
      <c r="C441" t="s">
        <v>3971</v>
      </c>
      <c r="D441" t="s">
        <v>3972</v>
      </c>
      <c r="F441" t="s">
        <v>3973</v>
      </c>
      <c r="G441" t="s">
        <v>2568</v>
      </c>
      <c r="H441" t="s">
        <v>3974</v>
      </c>
      <c r="I441" t="s">
        <v>2187</v>
      </c>
      <c r="J441" t="s">
        <v>2188</v>
      </c>
      <c r="K441" s="70" t="s">
        <v>1844</v>
      </c>
      <c r="L441" t="s">
        <v>2189</v>
      </c>
      <c r="M441" t="s">
        <v>2319</v>
      </c>
      <c r="N441" t="s">
        <v>2190</v>
      </c>
    </row>
    <row r="442" spans="1:14" x14ac:dyDescent="0.2">
      <c r="A442" t="s">
        <v>2180</v>
      </c>
      <c r="B442" t="s">
        <v>3975</v>
      </c>
      <c r="C442" t="s">
        <v>3976</v>
      </c>
      <c r="D442" t="s">
        <v>3977</v>
      </c>
      <c r="F442" t="s">
        <v>3978</v>
      </c>
      <c r="G442" t="s">
        <v>2568</v>
      </c>
      <c r="H442" t="s">
        <v>3979</v>
      </c>
      <c r="I442" t="s">
        <v>2187</v>
      </c>
      <c r="J442" t="s">
        <v>2188</v>
      </c>
      <c r="K442" s="70" t="s">
        <v>1844</v>
      </c>
      <c r="L442" t="s">
        <v>2189</v>
      </c>
      <c r="M442" t="s">
        <v>2208</v>
      </c>
      <c r="N442" t="s">
        <v>2190</v>
      </c>
    </row>
    <row r="443" spans="1:14" x14ac:dyDescent="0.2">
      <c r="A443" t="s">
        <v>2180</v>
      </c>
      <c r="B443" t="s">
        <v>3980</v>
      </c>
      <c r="C443" t="s">
        <v>3981</v>
      </c>
      <c r="D443" t="s">
        <v>3982</v>
      </c>
      <c r="F443" t="s">
        <v>3978</v>
      </c>
      <c r="G443" t="s">
        <v>2568</v>
      </c>
      <c r="H443" t="s">
        <v>3983</v>
      </c>
      <c r="I443" t="s">
        <v>2187</v>
      </c>
      <c r="J443" t="s">
        <v>2188</v>
      </c>
      <c r="K443" s="70" t="s">
        <v>1844</v>
      </c>
      <c r="L443" t="s">
        <v>2189</v>
      </c>
      <c r="M443" t="s">
        <v>2319</v>
      </c>
      <c r="N443" t="s">
        <v>2190</v>
      </c>
    </row>
    <row r="444" spans="1:14" x14ac:dyDescent="0.2">
      <c r="A444" t="s">
        <v>2180</v>
      </c>
      <c r="B444" t="s">
        <v>3984</v>
      </c>
      <c r="C444" t="s">
        <v>3985</v>
      </c>
      <c r="D444" t="s">
        <v>3986</v>
      </c>
      <c r="F444" t="s">
        <v>3987</v>
      </c>
      <c r="G444" t="s">
        <v>2568</v>
      </c>
      <c r="H444" t="s">
        <v>3988</v>
      </c>
      <c r="I444" t="s">
        <v>2187</v>
      </c>
      <c r="J444" t="s">
        <v>2188</v>
      </c>
      <c r="K444" s="70" t="s">
        <v>1844</v>
      </c>
      <c r="L444" t="s">
        <v>2189</v>
      </c>
      <c r="M444" t="s">
        <v>2153</v>
      </c>
      <c r="N444" t="s">
        <v>2190</v>
      </c>
    </row>
    <row r="445" spans="1:14" x14ac:dyDescent="0.2">
      <c r="A445" t="s">
        <v>2180</v>
      </c>
      <c r="B445" t="s">
        <v>2464</v>
      </c>
      <c r="C445" t="s">
        <v>3989</v>
      </c>
      <c r="D445" t="s">
        <v>3990</v>
      </c>
      <c r="F445" t="s">
        <v>3987</v>
      </c>
      <c r="G445" t="s">
        <v>2568</v>
      </c>
      <c r="H445" t="s">
        <v>3991</v>
      </c>
      <c r="I445" t="s">
        <v>2187</v>
      </c>
      <c r="J445" t="s">
        <v>2188</v>
      </c>
      <c r="K445" s="70" t="s">
        <v>1844</v>
      </c>
      <c r="L445" t="s">
        <v>2189</v>
      </c>
      <c r="M445" t="s">
        <v>2319</v>
      </c>
      <c r="N445" t="s">
        <v>2190</v>
      </c>
    </row>
    <row r="446" spans="1:14" x14ac:dyDescent="0.2">
      <c r="A446" t="s">
        <v>2180</v>
      </c>
      <c r="B446" t="s">
        <v>3992</v>
      </c>
      <c r="C446" t="s">
        <v>3993</v>
      </c>
      <c r="D446" t="s">
        <v>3994</v>
      </c>
      <c r="E446" t="s">
        <v>3995</v>
      </c>
      <c r="F446" t="s">
        <v>3996</v>
      </c>
      <c r="G446" t="s">
        <v>2568</v>
      </c>
      <c r="H446" t="s">
        <v>3997</v>
      </c>
      <c r="I446" t="s">
        <v>2187</v>
      </c>
      <c r="J446" t="s">
        <v>2188</v>
      </c>
      <c r="K446" s="70" t="s">
        <v>1844</v>
      </c>
      <c r="L446" t="s">
        <v>2189</v>
      </c>
      <c r="M446" t="s">
        <v>2319</v>
      </c>
      <c r="N446" t="s">
        <v>2190</v>
      </c>
    </row>
    <row r="447" spans="1:14" x14ac:dyDescent="0.2">
      <c r="A447" t="s">
        <v>2180</v>
      </c>
      <c r="B447" t="s">
        <v>3998</v>
      </c>
      <c r="C447" t="s">
        <v>3999</v>
      </c>
      <c r="D447" t="s">
        <v>4000</v>
      </c>
      <c r="F447" t="s">
        <v>3996</v>
      </c>
      <c r="G447" t="s">
        <v>2568</v>
      </c>
      <c r="H447" t="s">
        <v>4001</v>
      </c>
      <c r="I447" t="s">
        <v>2187</v>
      </c>
      <c r="J447" t="s">
        <v>2188</v>
      </c>
      <c r="K447" s="70" t="s">
        <v>1844</v>
      </c>
      <c r="L447" t="s">
        <v>2189</v>
      </c>
      <c r="M447" t="s">
        <v>2319</v>
      </c>
      <c r="N447" t="s">
        <v>2190</v>
      </c>
    </row>
    <row r="448" spans="1:14" x14ac:dyDescent="0.2">
      <c r="A448" t="s">
        <v>2180</v>
      </c>
      <c r="B448" t="s">
        <v>2518</v>
      </c>
      <c r="C448" t="s">
        <v>4002</v>
      </c>
      <c r="D448" t="s">
        <v>4003</v>
      </c>
      <c r="F448" t="s">
        <v>4004</v>
      </c>
      <c r="G448" t="s">
        <v>2568</v>
      </c>
      <c r="H448" t="s">
        <v>4005</v>
      </c>
      <c r="I448" t="s">
        <v>2187</v>
      </c>
      <c r="J448" t="s">
        <v>2188</v>
      </c>
      <c r="K448" s="70" t="s">
        <v>1844</v>
      </c>
      <c r="L448" t="s">
        <v>2189</v>
      </c>
      <c r="M448" t="s">
        <v>2153</v>
      </c>
      <c r="N448" t="s">
        <v>2190</v>
      </c>
    </row>
    <row r="449" spans="1:14" x14ac:dyDescent="0.2">
      <c r="A449" t="s">
        <v>2180</v>
      </c>
      <c r="B449" t="s">
        <v>4006</v>
      </c>
      <c r="C449" t="s">
        <v>4007</v>
      </c>
      <c r="D449" t="s">
        <v>4008</v>
      </c>
      <c r="F449" t="s">
        <v>4009</v>
      </c>
      <c r="G449" t="s">
        <v>2568</v>
      </c>
      <c r="H449" t="s">
        <v>4010</v>
      </c>
      <c r="I449" t="s">
        <v>2187</v>
      </c>
      <c r="J449" t="s">
        <v>2188</v>
      </c>
      <c r="K449" s="70" t="s">
        <v>1844</v>
      </c>
      <c r="L449" t="s">
        <v>2189</v>
      </c>
      <c r="M449" t="s">
        <v>2153</v>
      </c>
      <c r="N449" t="s">
        <v>2190</v>
      </c>
    </row>
    <row r="450" spans="1:14" x14ac:dyDescent="0.2">
      <c r="A450" t="s">
        <v>2180</v>
      </c>
      <c r="B450" t="s">
        <v>2981</v>
      </c>
      <c r="C450" t="s">
        <v>4011</v>
      </c>
      <c r="D450" t="s">
        <v>4012</v>
      </c>
      <c r="F450" t="s">
        <v>4013</v>
      </c>
      <c r="G450" t="s">
        <v>2568</v>
      </c>
      <c r="H450" t="s">
        <v>4014</v>
      </c>
      <c r="I450" t="s">
        <v>2187</v>
      </c>
      <c r="J450" t="s">
        <v>2188</v>
      </c>
      <c r="K450" s="70" t="s">
        <v>1844</v>
      </c>
      <c r="L450" t="s">
        <v>2189</v>
      </c>
      <c r="M450" t="s">
        <v>2208</v>
      </c>
      <c r="N450" t="s">
        <v>2190</v>
      </c>
    </row>
    <row r="451" spans="1:14" x14ac:dyDescent="0.2">
      <c r="A451" t="s">
        <v>2180</v>
      </c>
      <c r="B451" t="s">
        <v>4015</v>
      </c>
      <c r="C451" t="s">
        <v>4016</v>
      </c>
      <c r="D451" t="s">
        <v>4017</v>
      </c>
      <c r="F451" t="s">
        <v>4013</v>
      </c>
      <c r="G451" t="s">
        <v>2568</v>
      </c>
      <c r="H451" t="s">
        <v>4018</v>
      </c>
      <c r="I451" t="s">
        <v>2187</v>
      </c>
      <c r="J451" t="s">
        <v>2188</v>
      </c>
      <c r="K451" s="70" t="s">
        <v>1844</v>
      </c>
      <c r="L451" t="s">
        <v>2189</v>
      </c>
      <c r="M451" t="s">
        <v>2153</v>
      </c>
      <c r="N451" t="s">
        <v>2190</v>
      </c>
    </row>
    <row r="452" spans="1:14" x14ac:dyDescent="0.2">
      <c r="A452" t="s">
        <v>2180</v>
      </c>
      <c r="B452" t="s">
        <v>4019</v>
      </c>
      <c r="C452" t="s">
        <v>2870</v>
      </c>
      <c r="D452" t="s">
        <v>4020</v>
      </c>
      <c r="F452" t="s">
        <v>4021</v>
      </c>
      <c r="G452" t="s">
        <v>2568</v>
      </c>
      <c r="H452" t="s">
        <v>4022</v>
      </c>
      <c r="I452" t="s">
        <v>2187</v>
      </c>
      <c r="J452" t="s">
        <v>2188</v>
      </c>
      <c r="K452" s="70" t="s">
        <v>1844</v>
      </c>
      <c r="L452" t="s">
        <v>2189</v>
      </c>
      <c r="M452" t="s">
        <v>2153</v>
      </c>
      <c r="N452" t="s">
        <v>2190</v>
      </c>
    </row>
    <row r="453" spans="1:14" x14ac:dyDescent="0.2">
      <c r="A453" t="s">
        <v>2180</v>
      </c>
      <c r="B453" t="s">
        <v>4023</v>
      </c>
      <c r="C453" t="s">
        <v>4024</v>
      </c>
      <c r="D453" t="s">
        <v>4025</v>
      </c>
      <c r="F453" t="s">
        <v>4026</v>
      </c>
      <c r="G453" t="s">
        <v>2568</v>
      </c>
      <c r="H453" t="s">
        <v>4027</v>
      </c>
      <c r="I453" t="s">
        <v>2187</v>
      </c>
      <c r="J453" t="s">
        <v>2188</v>
      </c>
      <c r="K453" s="70" t="s">
        <v>1844</v>
      </c>
      <c r="L453" t="s">
        <v>2189</v>
      </c>
      <c r="M453" t="s">
        <v>2319</v>
      </c>
      <c r="N453" t="s">
        <v>2190</v>
      </c>
    </row>
    <row r="454" spans="1:14" x14ac:dyDescent="0.2">
      <c r="A454" t="s">
        <v>2180</v>
      </c>
      <c r="B454" t="s">
        <v>2320</v>
      </c>
      <c r="C454" t="s">
        <v>2467</v>
      </c>
      <c r="D454" t="s">
        <v>4028</v>
      </c>
      <c r="F454" t="s">
        <v>4029</v>
      </c>
      <c r="G454" t="s">
        <v>2568</v>
      </c>
      <c r="H454" t="s">
        <v>4030</v>
      </c>
      <c r="I454" t="s">
        <v>2187</v>
      </c>
      <c r="J454" t="s">
        <v>2188</v>
      </c>
      <c r="K454" s="70" t="s">
        <v>1844</v>
      </c>
      <c r="L454" t="s">
        <v>2189</v>
      </c>
      <c r="M454" t="s">
        <v>2208</v>
      </c>
      <c r="N454" t="s">
        <v>2190</v>
      </c>
    </row>
    <row r="455" spans="1:14" x14ac:dyDescent="0.2">
      <c r="A455" t="s">
        <v>2180</v>
      </c>
      <c r="B455" t="s">
        <v>4031</v>
      </c>
      <c r="C455" t="s">
        <v>4032</v>
      </c>
      <c r="D455" t="s">
        <v>4033</v>
      </c>
      <c r="F455" t="s">
        <v>4034</v>
      </c>
      <c r="G455" t="s">
        <v>2568</v>
      </c>
      <c r="H455" t="s">
        <v>4035</v>
      </c>
      <c r="I455" t="s">
        <v>2187</v>
      </c>
      <c r="J455" t="s">
        <v>2188</v>
      </c>
      <c r="K455" s="70" t="s">
        <v>1844</v>
      </c>
      <c r="L455" t="s">
        <v>2189</v>
      </c>
      <c r="M455" t="s">
        <v>2319</v>
      </c>
      <c r="N455" t="s">
        <v>2190</v>
      </c>
    </row>
    <row r="456" spans="1:14" x14ac:dyDescent="0.2">
      <c r="A456" t="s">
        <v>2180</v>
      </c>
      <c r="B456" t="s">
        <v>4036</v>
      </c>
      <c r="C456" t="s">
        <v>4037</v>
      </c>
      <c r="D456" t="s">
        <v>4038</v>
      </c>
      <c r="F456" t="s">
        <v>4034</v>
      </c>
      <c r="G456" t="s">
        <v>2568</v>
      </c>
      <c r="H456" t="s">
        <v>4039</v>
      </c>
      <c r="I456" t="s">
        <v>2187</v>
      </c>
      <c r="J456" t="s">
        <v>2188</v>
      </c>
      <c r="K456" s="70" t="s">
        <v>1844</v>
      </c>
      <c r="L456" t="s">
        <v>2189</v>
      </c>
      <c r="M456" t="s">
        <v>2208</v>
      </c>
      <c r="N456" t="s">
        <v>2190</v>
      </c>
    </row>
    <row r="457" spans="1:14" x14ac:dyDescent="0.2">
      <c r="A457" t="s">
        <v>2180</v>
      </c>
      <c r="B457" t="s">
        <v>4040</v>
      </c>
      <c r="C457" t="s">
        <v>4041</v>
      </c>
      <c r="D457" t="s">
        <v>4042</v>
      </c>
      <c r="F457" t="s">
        <v>4043</v>
      </c>
      <c r="G457" t="s">
        <v>2568</v>
      </c>
      <c r="H457" t="s">
        <v>4044</v>
      </c>
      <c r="I457" t="s">
        <v>2187</v>
      </c>
      <c r="J457" t="s">
        <v>2188</v>
      </c>
      <c r="K457" s="70" t="s">
        <v>1844</v>
      </c>
      <c r="L457" t="s">
        <v>2189</v>
      </c>
      <c r="M457" t="s">
        <v>2319</v>
      </c>
      <c r="N457" t="s">
        <v>2190</v>
      </c>
    </row>
    <row r="458" spans="1:14" x14ac:dyDescent="0.2">
      <c r="A458" t="s">
        <v>2180</v>
      </c>
      <c r="B458" t="s">
        <v>2328</v>
      </c>
      <c r="C458" t="s">
        <v>4045</v>
      </c>
      <c r="D458" t="s">
        <v>4046</v>
      </c>
      <c r="F458" t="s">
        <v>4047</v>
      </c>
      <c r="G458" t="s">
        <v>2568</v>
      </c>
      <c r="H458" t="s">
        <v>4048</v>
      </c>
      <c r="I458" t="s">
        <v>2187</v>
      </c>
      <c r="J458" t="s">
        <v>2188</v>
      </c>
      <c r="K458" s="70" t="s">
        <v>1844</v>
      </c>
      <c r="L458" t="s">
        <v>2189</v>
      </c>
      <c r="M458" t="s">
        <v>2208</v>
      </c>
      <c r="N458" t="s">
        <v>2190</v>
      </c>
    </row>
    <row r="459" spans="1:14" x14ac:dyDescent="0.2">
      <c r="A459" t="s">
        <v>2180</v>
      </c>
      <c r="B459" t="s">
        <v>4049</v>
      </c>
      <c r="C459" t="s">
        <v>4050</v>
      </c>
      <c r="D459" t="s">
        <v>4051</v>
      </c>
      <c r="E459" t="s">
        <v>2443</v>
      </c>
      <c r="F459" t="s">
        <v>4052</v>
      </c>
      <c r="G459" t="s">
        <v>2568</v>
      </c>
      <c r="H459" t="s">
        <v>4053</v>
      </c>
      <c r="I459" t="s">
        <v>2187</v>
      </c>
      <c r="J459" t="s">
        <v>2188</v>
      </c>
      <c r="K459" s="70" t="s">
        <v>1844</v>
      </c>
      <c r="L459" t="s">
        <v>2189</v>
      </c>
      <c r="M459" t="s">
        <v>2319</v>
      </c>
      <c r="N459" t="s">
        <v>2190</v>
      </c>
    </row>
    <row r="460" spans="1:14" x14ac:dyDescent="0.2">
      <c r="A460" t="s">
        <v>2180</v>
      </c>
      <c r="B460" t="s">
        <v>4054</v>
      </c>
      <c r="C460" t="s">
        <v>4055</v>
      </c>
      <c r="D460" t="s">
        <v>4056</v>
      </c>
      <c r="F460" t="s">
        <v>4057</v>
      </c>
      <c r="G460" t="s">
        <v>2568</v>
      </c>
      <c r="H460" t="s">
        <v>4058</v>
      </c>
      <c r="I460" t="s">
        <v>2187</v>
      </c>
      <c r="J460" t="s">
        <v>2188</v>
      </c>
      <c r="K460" s="70" t="s">
        <v>1844</v>
      </c>
      <c r="L460" t="s">
        <v>2189</v>
      </c>
      <c r="M460" t="s">
        <v>2153</v>
      </c>
      <c r="N460" t="s">
        <v>2190</v>
      </c>
    </row>
    <row r="461" spans="1:14" x14ac:dyDescent="0.2">
      <c r="A461" t="s">
        <v>2180</v>
      </c>
      <c r="B461" t="s">
        <v>4059</v>
      </c>
      <c r="C461" t="s">
        <v>4060</v>
      </c>
      <c r="D461" t="s">
        <v>4061</v>
      </c>
      <c r="F461" t="s">
        <v>4057</v>
      </c>
      <c r="G461" t="s">
        <v>2568</v>
      </c>
      <c r="H461" t="s">
        <v>4062</v>
      </c>
      <c r="I461" t="s">
        <v>2187</v>
      </c>
      <c r="J461" t="s">
        <v>2188</v>
      </c>
      <c r="K461" s="70" t="s">
        <v>1844</v>
      </c>
      <c r="L461" t="s">
        <v>2189</v>
      </c>
      <c r="M461" t="s">
        <v>2208</v>
      </c>
      <c r="N461" t="s">
        <v>2190</v>
      </c>
    </row>
    <row r="462" spans="1:14" x14ac:dyDescent="0.2">
      <c r="A462" t="s">
        <v>2180</v>
      </c>
      <c r="B462" t="s">
        <v>2393</v>
      </c>
      <c r="C462" t="s">
        <v>2324</v>
      </c>
      <c r="D462" t="s">
        <v>4063</v>
      </c>
      <c r="F462" t="s">
        <v>2287</v>
      </c>
      <c r="G462" t="s">
        <v>2568</v>
      </c>
      <c r="H462" t="s">
        <v>4064</v>
      </c>
      <c r="I462" t="s">
        <v>2187</v>
      </c>
      <c r="J462" t="s">
        <v>2188</v>
      </c>
      <c r="K462" s="70" t="s">
        <v>1844</v>
      </c>
      <c r="L462" t="s">
        <v>2189</v>
      </c>
      <c r="M462" t="s">
        <v>2208</v>
      </c>
      <c r="N462" t="s">
        <v>2190</v>
      </c>
    </row>
    <row r="463" spans="1:14" x14ac:dyDescent="0.2">
      <c r="A463" t="s">
        <v>2180</v>
      </c>
      <c r="B463" t="s">
        <v>4065</v>
      </c>
      <c r="C463" t="s">
        <v>4066</v>
      </c>
      <c r="D463" t="s">
        <v>4067</v>
      </c>
      <c r="F463" t="s">
        <v>4068</v>
      </c>
      <c r="G463" t="s">
        <v>2568</v>
      </c>
      <c r="H463" t="s">
        <v>4069</v>
      </c>
      <c r="I463" t="s">
        <v>2187</v>
      </c>
      <c r="J463" t="s">
        <v>2188</v>
      </c>
      <c r="K463" s="70" t="s">
        <v>1844</v>
      </c>
      <c r="L463" t="s">
        <v>2189</v>
      </c>
      <c r="M463" t="s">
        <v>2153</v>
      </c>
      <c r="N463" t="s">
        <v>2190</v>
      </c>
    </row>
    <row r="464" spans="1:14" x14ac:dyDescent="0.2">
      <c r="A464" t="s">
        <v>2180</v>
      </c>
      <c r="B464" t="s">
        <v>4054</v>
      </c>
      <c r="C464" t="s">
        <v>3002</v>
      </c>
      <c r="D464" t="s">
        <v>4070</v>
      </c>
      <c r="F464" t="s">
        <v>4071</v>
      </c>
      <c r="G464" t="s">
        <v>2568</v>
      </c>
      <c r="H464" t="s">
        <v>4072</v>
      </c>
      <c r="I464" t="s">
        <v>2187</v>
      </c>
      <c r="J464" t="s">
        <v>2188</v>
      </c>
      <c r="K464" s="70" t="s">
        <v>1844</v>
      </c>
      <c r="L464" t="s">
        <v>2189</v>
      </c>
      <c r="M464" t="s">
        <v>2153</v>
      </c>
      <c r="N464" t="s">
        <v>2190</v>
      </c>
    </row>
    <row r="465" spans="1:14" x14ac:dyDescent="0.2">
      <c r="A465" t="s">
        <v>2180</v>
      </c>
      <c r="B465" t="s">
        <v>3058</v>
      </c>
      <c r="C465" t="s">
        <v>3823</v>
      </c>
      <c r="D465" t="s">
        <v>4073</v>
      </c>
      <c r="F465" t="s">
        <v>4074</v>
      </c>
      <c r="G465" t="s">
        <v>2568</v>
      </c>
      <c r="H465" t="s">
        <v>4075</v>
      </c>
      <c r="I465" t="s">
        <v>2187</v>
      </c>
      <c r="J465" t="s">
        <v>2188</v>
      </c>
      <c r="K465" s="70" t="s">
        <v>1844</v>
      </c>
      <c r="L465" t="s">
        <v>2189</v>
      </c>
      <c r="M465" t="s">
        <v>2208</v>
      </c>
      <c r="N465" t="s">
        <v>2190</v>
      </c>
    </row>
    <row r="466" spans="1:14" x14ac:dyDescent="0.2">
      <c r="A466" t="s">
        <v>2180</v>
      </c>
      <c r="B466" t="s">
        <v>4076</v>
      </c>
      <c r="C466" t="s">
        <v>4077</v>
      </c>
      <c r="D466" t="s">
        <v>4078</v>
      </c>
      <c r="F466" t="s">
        <v>4079</v>
      </c>
      <c r="G466" t="s">
        <v>4080</v>
      </c>
      <c r="H466" t="s">
        <v>4081</v>
      </c>
      <c r="I466" t="s">
        <v>2187</v>
      </c>
      <c r="J466" t="s">
        <v>2188</v>
      </c>
      <c r="K466" s="70" t="s">
        <v>1844</v>
      </c>
      <c r="L466" t="s">
        <v>2189</v>
      </c>
      <c r="M466" t="s">
        <v>2319</v>
      </c>
      <c r="N466" t="s">
        <v>2190</v>
      </c>
    </row>
    <row r="467" spans="1:14" x14ac:dyDescent="0.2">
      <c r="A467" t="s">
        <v>2180</v>
      </c>
      <c r="B467" t="s">
        <v>3951</v>
      </c>
      <c r="C467" t="s">
        <v>4082</v>
      </c>
      <c r="D467" t="s">
        <v>4083</v>
      </c>
      <c r="F467" t="s">
        <v>4079</v>
      </c>
      <c r="G467" t="s">
        <v>4080</v>
      </c>
      <c r="H467" t="s">
        <v>4084</v>
      </c>
      <c r="I467" t="s">
        <v>2187</v>
      </c>
      <c r="J467" t="s">
        <v>2188</v>
      </c>
      <c r="K467" s="70" t="s">
        <v>1844</v>
      </c>
      <c r="L467" t="s">
        <v>2189</v>
      </c>
      <c r="M467" t="s">
        <v>2153</v>
      </c>
      <c r="N467" t="s">
        <v>2190</v>
      </c>
    </row>
    <row r="468" spans="1:14" x14ac:dyDescent="0.2">
      <c r="A468" t="s">
        <v>2180</v>
      </c>
      <c r="B468" t="s">
        <v>4085</v>
      </c>
      <c r="C468" t="s">
        <v>4086</v>
      </c>
      <c r="D468" t="s">
        <v>4087</v>
      </c>
      <c r="F468" t="s">
        <v>4088</v>
      </c>
      <c r="G468" t="s">
        <v>4080</v>
      </c>
      <c r="H468" t="s">
        <v>4089</v>
      </c>
      <c r="I468" t="s">
        <v>2187</v>
      </c>
      <c r="J468" t="s">
        <v>2188</v>
      </c>
      <c r="K468" s="70" t="s">
        <v>1844</v>
      </c>
      <c r="L468" t="s">
        <v>2189</v>
      </c>
      <c r="M468" t="s">
        <v>2153</v>
      </c>
      <c r="N468" t="s">
        <v>2190</v>
      </c>
    </row>
    <row r="469" spans="1:14" x14ac:dyDescent="0.2">
      <c r="A469" t="s">
        <v>2180</v>
      </c>
      <c r="B469" t="s">
        <v>4090</v>
      </c>
      <c r="C469" t="s">
        <v>4091</v>
      </c>
      <c r="D469" t="s">
        <v>4092</v>
      </c>
      <c r="F469" t="s">
        <v>3523</v>
      </c>
      <c r="G469" t="s">
        <v>4080</v>
      </c>
      <c r="H469" t="s">
        <v>4093</v>
      </c>
      <c r="I469" t="s">
        <v>2187</v>
      </c>
      <c r="J469" t="s">
        <v>2188</v>
      </c>
      <c r="K469" s="70" t="s">
        <v>1844</v>
      </c>
      <c r="L469" t="s">
        <v>2189</v>
      </c>
      <c r="M469" t="s">
        <v>2153</v>
      </c>
      <c r="N469" t="s">
        <v>2190</v>
      </c>
    </row>
    <row r="470" spans="1:14" x14ac:dyDescent="0.2">
      <c r="A470" t="s">
        <v>2180</v>
      </c>
      <c r="B470" t="s">
        <v>4094</v>
      </c>
      <c r="C470" t="s">
        <v>4095</v>
      </c>
      <c r="D470" t="s">
        <v>4096</v>
      </c>
      <c r="F470" t="s">
        <v>4097</v>
      </c>
      <c r="G470" t="s">
        <v>4080</v>
      </c>
      <c r="H470" t="s">
        <v>4098</v>
      </c>
      <c r="I470" t="s">
        <v>2187</v>
      </c>
      <c r="J470" t="s">
        <v>2188</v>
      </c>
      <c r="K470" s="70" t="s">
        <v>1844</v>
      </c>
      <c r="L470" t="s">
        <v>2189</v>
      </c>
      <c r="M470" t="s">
        <v>2319</v>
      </c>
      <c r="N470" t="s">
        <v>2190</v>
      </c>
    </row>
    <row r="471" spans="1:14" x14ac:dyDescent="0.2">
      <c r="A471" t="s">
        <v>2180</v>
      </c>
      <c r="B471" t="s">
        <v>4099</v>
      </c>
      <c r="C471" t="s">
        <v>4100</v>
      </c>
      <c r="D471" t="s">
        <v>4101</v>
      </c>
      <c r="F471" t="s">
        <v>4097</v>
      </c>
      <c r="G471" t="s">
        <v>4080</v>
      </c>
      <c r="H471" t="s">
        <v>4102</v>
      </c>
      <c r="I471" t="s">
        <v>2187</v>
      </c>
      <c r="J471" t="s">
        <v>2188</v>
      </c>
      <c r="K471" s="70" t="s">
        <v>1844</v>
      </c>
      <c r="L471" t="s">
        <v>2189</v>
      </c>
      <c r="M471" t="s">
        <v>2319</v>
      </c>
      <c r="N471" t="s">
        <v>2190</v>
      </c>
    </row>
    <row r="472" spans="1:14" x14ac:dyDescent="0.2">
      <c r="A472" t="s">
        <v>2180</v>
      </c>
      <c r="B472" t="s">
        <v>4103</v>
      </c>
      <c r="C472" t="s">
        <v>4104</v>
      </c>
      <c r="D472" t="s">
        <v>4105</v>
      </c>
      <c r="F472" t="s">
        <v>4097</v>
      </c>
      <c r="G472" t="s">
        <v>4080</v>
      </c>
      <c r="H472" t="s">
        <v>4106</v>
      </c>
      <c r="I472" t="s">
        <v>2187</v>
      </c>
      <c r="J472" t="s">
        <v>2188</v>
      </c>
      <c r="K472" s="70" t="s">
        <v>1844</v>
      </c>
      <c r="L472" t="s">
        <v>2189</v>
      </c>
      <c r="M472" t="s">
        <v>2319</v>
      </c>
      <c r="N472" t="s">
        <v>2190</v>
      </c>
    </row>
    <row r="473" spans="1:14" x14ac:dyDescent="0.2">
      <c r="A473" t="s">
        <v>2180</v>
      </c>
      <c r="B473" t="s">
        <v>4107</v>
      </c>
      <c r="C473" t="s">
        <v>4108</v>
      </c>
      <c r="D473" t="s">
        <v>4109</v>
      </c>
      <c r="F473" t="s">
        <v>2777</v>
      </c>
      <c r="G473" t="s">
        <v>4080</v>
      </c>
      <c r="H473" t="s">
        <v>4110</v>
      </c>
      <c r="I473" t="s">
        <v>2187</v>
      </c>
      <c r="J473" t="s">
        <v>2188</v>
      </c>
      <c r="K473" s="70" t="s">
        <v>1844</v>
      </c>
      <c r="L473" t="s">
        <v>2189</v>
      </c>
      <c r="M473" t="s">
        <v>2208</v>
      </c>
      <c r="N473" t="s">
        <v>2190</v>
      </c>
    </row>
    <row r="474" spans="1:14" x14ac:dyDescent="0.2">
      <c r="A474" t="s">
        <v>2180</v>
      </c>
      <c r="B474" t="s">
        <v>2717</v>
      </c>
      <c r="C474" t="s">
        <v>4111</v>
      </c>
      <c r="D474" t="s">
        <v>4112</v>
      </c>
      <c r="F474" t="s">
        <v>4113</v>
      </c>
      <c r="G474" t="s">
        <v>4080</v>
      </c>
      <c r="H474" t="s">
        <v>4114</v>
      </c>
      <c r="I474" t="s">
        <v>2187</v>
      </c>
      <c r="J474" t="s">
        <v>2188</v>
      </c>
      <c r="K474" s="70" t="s">
        <v>1844</v>
      </c>
      <c r="L474" t="s">
        <v>2189</v>
      </c>
      <c r="M474" t="s">
        <v>2208</v>
      </c>
      <c r="N474" t="s">
        <v>2190</v>
      </c>
    </row>
    <row r="475" spans="1:14" x14ac:dyDescent="0.2">
      <c r="A475" t="s">
        <v>2180</v>
      </c>
      <c r="B475" t="s">
        <v>3951</v>
      </c>
      <c r="C475" t="s">
        <v>4115</v>
      </c>
      <c r="D475" t="s">
        <v>4116</v>
      </c>
      <c r="F475" t="s">
        <v>4117</v>
      </c>
      <c r="G475" t="s">
        <v>4118</v>
      </c>
      <c r="H475" t="s">
        <v>4119</v>
      </c>
      <c r="I475" t="s">
        <v>2187</v>
      </c>
      <c r="J475" t="s">
        <v>2188</v>
      </c>
      <c r="K475" s="70" t="s">
        <v>1844</v>
      </c>
      <c r="L475" t="s">
        <v>2189</v>
      </c>
      <c r="M475" t="s">
        <v>2153</v>
      </c>
      <c r="N475" t="s">
        <v>2190</v>
      </c>
    </row>
    <row r="476" spans="1:14" x14ac:dyDescent="0.2">
      <c r="A476" t="s">
        <v>2180</v>
      </c>
      <c r="B476" t="s">
        <v>4120</v>
      </c>
      <c r="C476" t="s">
        <v>4121</v>
      </c>
      <c r="D476" t="s">
        <v>4122</v>
      </c>
      <c r="F476" t="s">
        <v>4123</v>
      </c>
      <c r="G476" t="s">
        <v>4124</v>
      </c>
      <c r="H476" t="s">
        <v>4125</v>
      </c>
      <c r="I476" t="s">
        <v>2187</v>
      </c>
      <c r="J476" t="s">
        <v>2188</v>
      </c>
      <c r="K476" s="70" t="s">
        <v>1844</v>
      </c>
      <c r="L476" t="s">
        <v>2189</v>
      </c>
      <c r="M476" t="s">
        <v>2319</v>
      </c>
      <c r="N476" t="s">
        <v>2190</v>
      </c>
    </row>
    <row r="477" spans="1:14" x14ac:dyDescent="0.2">
      <c r="A477" t="s">
        <v>2180</v>
      </c>
      <c r="B477" t="s">
        <v>2314</v>
      </c>
      <c r="C477" t="s">
        <v>4126</v>
      </c>
      <c r="D477" t="s">
        <v>4127</v>
      </c>
      <c r="F477" t="s">
        <v>4128</v>
      </c>
      <c r="G477" t="s">
        <v>4129</v>
      </c>
      <c r="H477" t="s">
        <v>4130</v>
      </c>
      <c r="I477" t="s">
        <v>2187</v>
      </c>
      <c r="J477" t="s">
        <v>2188</v>
      </c>
      <c r="K477" s="70" t="s">
        <v>1844</v>
      </c>
      <c r="L477" t="s">
        <v>2189</v>
      </c>
      <c r="M477" t="s">
        <v>2319</v>
      </c>
      <c r="N477" t="s">
        <v>2190</v>
      </c>
    </row>
    <row r="478" spans="1:14" x14ac:dyDescent="0.2">
      <c r="A478" t="s">
        <v>2180</v>
      </c>
      <c r="B478" t="s">
        <v>2518</v>
      </c>
      <c r="C478" t="s">
        <v>4131</v>
      </c>
      <c r="D478" t="s">
        <v>4132</v>
      </c>
      <c r="F478" t="s">
        <v>4133</v>
      </c>
      <c r="G478" t="s">
        <v>4134</v>
      </c>
      <c r="H478" t="s">
        <v>4135</v>
      </c>
      <c r="I478" t="s">
        <v>2187</v>
      </c>
      <c r="J478" t="s">
        <v>2188</v>
      </c>
      <c r="K478" s="70" t="s">
        <v>1844</v>
      </c>
      <c r="L478" t="s">
        <v>2189</v>
      </c>
      <c r="M478" t="s">
        <v>2153</v>
      </c>
      <c r="N478" t="s">
        <v>2190</v>
      </c>
    </row>
    <row r="479" spans="1:14" x14ac:dyDescent="0.2">
      <c r="A479" t="s">
        <v>2180</v>
      </c>
      <c r="B479" t="s">
        <v>4136</v>
      </c>
      <c r="C479" t="s">
        <v>4137</v>
      </c>
      <c r="D479" t="s">
        <v>4138</v>
      </c>
      <c r="F479" t="s">
        <v>4139</v>
      </c>
      <c r="G479" t="s">
        <v>4140</v>
      </c>
      <c r="H479" t="s">
        <v>4141</v>
      </c>
      <c r="I479" t="s">
        <v>2187</v>
      </c>
      <c r="J479" t="s">
        <v>2188</v>
      </c>
      <c r="K479" s="70" t="s">
        <v>1844</v>
      </c>
      <c r="L479" t="s">
        <v>2189</v>
      </c>
      <c r="M479" t="s">
        <v>2208</v>
      </c>
      <c r="N479" t="s">
        <v>2190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9"/>
  </sheetPr>
  <dimension ref="A1:L40"/>
  <sheetViews>
    <sheetView workbookViewId="0">
      <selection activeCell="F10" sqref="F10"/>
    </sheetView>
  </sheetViews>
  <sheetFormatPr baseColWidth="10" defaultColWidth="8.83203125" defaultRowHeight="15" x14ac:dyDescent="0.2"/>
  <cols>
    <col min="1" max="1" width="28.6640625" customWidth="1"/>
    <col min="2" max="2" width="16.83203125" customWidth="1"/>
  </cols>
  <sheetData>
    <row r="1" spans="1:2" x14ac:dyDescent="0.2">
      <c r="A1" s="3" t="s">
        <v>4200</v>
      </c>
    </row>
    <row r="3" spans="1:2" x14ac:dyDescent="0.2">
      <c r="A3" t="s">
        <v>2162</v>
      </c>
    </row>
    <row r="4" spans="1:2" x14ac:dyDescent="0.2">
      <c r="A4" t="s">
        <v>2163</v>
      </c>
    </row>
    <row r="5" spans="1:2" x14ac:dyDescent="0.2">
      <c r="A5" t="s">
        <v>2164</v>
      </c>
    </row>
    <row r="6" spans="1:2" x14ac:dyDescent="0.2">
      <c r="A6" t="s">
        <v>2165</v>
      </c>
      <c r="B6" t="s">
        <v>4142</v>
      </c>
    </row>
    <row r="7" spans="1:2" x14ac:dyDescent="0.2">
      <c r="A7" t="s">
        <v>2166</v>
      </c>
      <c r="B7" t="s">
        <v>4142</v>
      </c>
    </row>
    <row r="8" spans="1:2" x14ac:dyDescent="0.2">
      <c r="A8" t="s">
        <v>2167</v>
      </c>
      <c r="B8" t="s">
        <v>4142</v>
      </c>
    </row>
    <row r="9" spans="1:2" x14ac:dyDescent="0.2">
      <c r="A9" t="s">
        <v>2168</v>
      </c>
      <c r="B9" t="s">
        <v>4142</v>
      </c>
    </row>
    <row r="10" spans="1:2" x14ac:dyDescent="0.2">
      <c r="A10" t="s">
        <v>2169</v>
      </c>
      <c r="B10" t="s">
        <v>4142</v>
      </c>
    </row>
    <row r="11" spans="1:2" x14ac:dyDescent="0.2">
      <c r="A11" t="s">
        <v>2170</v>
      </c>
      <c r="B11" t="s">
        <v>4143</v>
      </c>
    </row>
    <row r="12" spans="1:2" x14ac:dyDescent="0.2">
      <c r="A12" t="s">
        <v>2171</v>
      </c>
      <c r="B12" t="s">
        <v>4144</v>
      </c>
    </row>
    <row r="13" spans="1:2" x14ac:dyDescent="0.2">
      <c r="A13" s="43" t="s">
        <v>4244</v>
      </c>
      <c r="B13" s="43" t="s">
        <v>4245</v>
      </c>
    </row>
    <row r="14" spans="1:2" x14ac:dyDescent="0.2">
      <c r="A14" t="s">
        <v>2172</v>
      </c>
    </row>
    <row r="15" spans="1:2" x14ac:dyDescent="0.2">
      <c r="A15" t="s">
        <v>2173</v>
      </c>
      <c r="B15" t="s">
        <v>4205</v>
      </c>
    </row>
    <row r="18" spans="1:12" x14ac:dyDescent="0.2">
      <c r="A18" t="s">
        <v>2174</v>
      </c>
      <c r="B18" t="s">
        <v>4206</v>
      </c>
    </row>
    <row r="19" spans="1:12" hidden="1" x14ac:dyDescent="0.2">
      <c r="A19" t="s">
        <v>2175</v>
      </c>
    </row>
    <row r="20" spans="1:12" hidden="1" x14ac:dyDescent="0.2">
      <c r="A20" t="s">
        <v>2176</v>
      </c>
    </row>
    <row r="21" spans="1:12" hidden="1" x14ac:dyDescent="0.2">
      <c r="A21" t="s">
        <v>2177</v>
      </c>
    </row>
    <row r="22" spans="1:12" hidden="1" x14ac:dyDescent="0.2">
      <c r="A22" t="s">
        <v>2178</v>
      </c>
    </row>
    <row r="23" spans="1:12" hidden="1" x14ac:dyDescent="0.2"/>
    <row r="24" spans="1:12" hidden="1" x14ac:dyDescent="0.2"/>
    <row r="25" spans="1:12" hidden="1" x14ac:dyDescent="0.2"/>
    <row r="26" spans="1:12" hidden="1" x14ac:dyDescent="0.2">
      <c r="L26" t="s">
        <v>5</v>
      </c>
    </row>
    <row r="27" spans="1:12" ht="16" hidden="1" thickBot="1" x14ac:dyDescent="0.25">
      <c r="A27" s="38" t="s">
        <v>4145</v>
      </c>
      <c r="C27" t="s">
        <v>4146</v>
      </c>
      <c r="I27" s="39" t="s">
        <v>1835</v>
      </c>
      <c r="J27" s="39"/>
      <c r="K27" s="39"/>
      <c r="L27" s="40" t="s">
        <v>4147</v>
      </c>
    </row>
    <row r="28" spans="1:12" ht="16" hidden="1" thickTop="1" x14ac:dyDescent="0.2">
      <c r="C28" t="s">
        <v>4148</v>
      </c>
      <c r="I28" s="14" t="s">
        <v>4149</v>
      </c>
      <c r="L28" s="41" t="s">
        <v>4150</v>
      </c>
    </row>
    <row r="29" spans="1:12" hidden="1" x14ac:dyDescent="0.2">
      <c r="I29" s="14" t="s">
        <v>1827</v>
      </c>
      <c r="J29" s="14" t="s">
        <v>420</v>
      </c>
      <c r="K29" s="14"/>
      <c r="L29" s="14">
        <v>91</v>
      </c>
    </row>
    <row r="30" spans="1:12" hidden="1" x14ac:dyDescent="0.2">
      <c r="B30" t="s">
        <v>1835</v>
      </c>
      <c r="C30" t="s">
        <v>4151</v>
      </c>
      <c r="I30" s="14" t="s">
        <v>4152</v>
      </c>
      <c r="J30" s="14" t="s">
        <v>4153</v>
      </c>
      <c r="K30" s="14"/>
      <c r="L30" s="14">
        <v>92</v>
      </c>
    </row>
    <row r="31" spans="1:12" hidden="1" x14ac:dyDescent="0.2">
      <c r="B31" t="s">
        <v>321</v>
      </c>
      <c r="C31" t="s">
        <v>4154</v>
      </c>
      <c r="I31" s="14" t="s">
        <v>4155</v>
      </c>
      <c r="J31" s="14" t="s">
        <v>4156</v>
      </c>
      <c r="K31" s="14"/>
      <c r="L31" s="14">
        <v>93</v>
      </c>
    </row>
    <row r="32" spans="1:12" hidden="1" x14ac:dyDescent="0.2">
      <c r="B32" t="s">
        <v>4157</v>
      </c>
      <c r="C32" s="42" t="s">
        <v>4150</v>
      </c>
      <c r="I32" s="14" t="s">
        <v>4158</v>
      </c>
      <c r="J32" s="14" t="s">
        <v>4159</v>
      </c>
      <c r="K32" s="14"/>
      <c r="L32" s="14">
        <v>94</v>
      </c>
    </row>
    <row r="33" spans="1:12" hidden="1" x14ac:dyDescent="0.2">
      <c r="B33" t="s">
        <v>5</v>
      </c>
      <c r="C33" t="str">
        <f>CONCATENATE(C31,C32)</f>
        <v>ALB1R9LQQQ01</v>
      </c>
      <c r="I33" s="14" t="s">
        <v>4160</v>
      </c>
      <c r="J33" s="14" t="s">
        <v>4161</v>
      </c>
      <c r="K33" s="14"/>
      <c r="L33" s="14">
        <v>95</v>
      </c>
    </row>
    <row r="34" spans="1:12" hidden="1" x14ac:dyDescent="0.2">
      <c r="I34" s="14" t="s">
        <v>4162</v>
      </c>
      <c r="J34" s="14" t="s">
        <v>4163</v>
      </c>
      <c r="K34" s="14"/>
      <c r="L34" s="14">
        <v>96</v>
      </c>
    </row>
    <row r="35" spans="1:12" hidden="1" x14ac:dyDescent="0.2">
      <c r="I35" s="14" t="s">
        <v>4164</v>
      </c>
      <c r="J35" s="14" t="s">
        <v>4165</v>
      </c>
      <c r="K35" s="14"/>
      <c r="L35" s="14" t="s">
        <v>4165</v>
      </c>
    </row>
    <row r="36" spans="1:12" hidden="1" x14ac:dyDescent="0.2"/>
    <row r="38" spans="1:12" x14ac:dyDescent="0.2">
      <c r="A38" s="43" t="s">
        <v>4198</v>
      </c>
    </row>
    <row r="40" spans="1:12" x14ac:dyDescent="0.2">
      <c r="A40" s="43" t="s">
        <v>4199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9"/>
  </sheetPr>
  <dimension ref="A1:D26"/>
  <sheetViews>
    <sheetView workbookViewId="0">
      <selection activeCell="F34" sqref="F34"/>
    </sheetView>
  </sheetViews>
  <sheetFormatPr baseColWidth="10" defaultColWidth="8.83203125" defaultRowHeight="15" x14ac:dyDescent="0.2"/>
  <cols>
    <col min="1" max="1" width="29.1640625" bestFit="1" customWidth="1"/>
    <col min="2" max="2" width="21.1640625" bestFit="1" customWidth="1"/>
  </cols>
  <sheetData>
    <row r="1" spans="1:4" x14ac:dyDescent="0.2">
      <c r="A1" t="s">
        <v>4166</v>
      </c>
      <c r="B1" t="s">
        <v>4167</v>
      </c>
    </row>
    <row r="2" spans="1:4" x14ac:dyDescent="0.2">
      <c r="A2" t="s">
        <v>4168</v>
      </c>
      <c r="B2" t="s">
        <v>2179</v>
      </c>
    </row>
    <row r="3" spans="1:4" x14ac:dyDescent="0.2">
      <c r="A3" t="s">
        <v>4169</v>
      </c>
      <c r="B3" t="s">
        <v>2187</v>
      </c>
    </row>
    <row r="4" spans="1:4" x14ac:dyDescent="0.2">
      <c r="A4" t="s">
        <v>4170</v>
      </c>
      <c r="B4" t="s">
        <v>2188</v>
      </c>
    </row>
    <row r="5" spans="1:4" x14ac:dyDescent="0.2">
      <c r="A5" t="s">
        <v>4171</v>
      </c>
      <c r="B5" t="s">
        <v>4172</v>
      </c>
      <c r="D5" s="43" t="s">
        <v>4201</v>
      </c>
    </row>
    <row r="6" spans="1:4" x14ac:dyDescent="0.2">
      <c r="A6" t="s">
        <v>4173</v>
      </c>
      <c r="D6" s="43" t="s">
        <v>4203</v>
      </c>
    </row>
    <row r="10" spans="1:4" x14ac:dyDescent="0.2">
      <c r="A10" t="s">
        <v>4174</v>
      </c>
      <c r="B10" t="s">
        <v>1880</v>
      </c>
      <c r="D10" s="43" t="s">
        <v>4204</v>
      </c>
    </row>
    <row r="11" spans="1:4" x14ac:dyDescent="0.2">
      <c r="A11" t="s">
        <v>4175</v>
      </c>
      <c r="B11" t="s">
        <v>4176</v>
      </c>
    </row>
    <row r="12" spans="1:4" x14ac:dyDescent="0.2">
      <c r="A12" t="s">
        <v>4177</v>
      </c>
      <c r="B12" t="s">
        <v>4178</v>
      </c>
    </row>
    <row r="13" spans="1:4" x14ac:dyDescent="0.2">
      <c r="A13" t="s">
        <v>4179</v>
      </c>
      <c r="B13" t="s">
        <v>4180</v>
      </c>
    </row>
    <row r="14" spans="1:4" x14ac:dyDescent="0.2">
      <c r="A14" t="s">
        <v>6</v>
      </c>
      <c r="D14" s="43" t="s">
        <v>4202</v>
      </c>
    </row>
    <row r="15" spans="1:4" x14ac:dyDescent="0.2">
      <c r="A15" t="s">
        <v>4181</v>
      </c>
    </row>
    <row r="16" spans="1:4" x14ac:dyDescent="0.2">
      <c r="A16" t="s">
        <v>4182</v>
      </c>
    </row>
    <row r="17" spans="1:2" x14ac:dyDescent="0.2">
      <c r="A17" t="s">
        <v>4183</v>
      </c>
    </row>
    <row r="18" spans="1:2" x14ac:dyDescent="0.2">
      <c r="A18" t="s">
        <v>4184</v>
      </c>
    </row>
    <row r="19" spans="1:2" x14ac:dyDescent="0.2">
      <c r="A19" t="s">
        <v>4185</v>
      </c>
    </row>
    <row r="20" spans="1:2" x14ac:dyDescent="0.2">
      <c r="A20" t="s">
        <v>4186</v>
      </c>
      <c r="B20" t="s">
        <v>4187</v>
      </c>
    </row>
    <row r="22" spans="1:2" x14ac:dyDescent="0.2">
      <c r="A22" t="s">
        <v>4188</v>
      </c>
    </row>
    <row r="23" spans="1:2" x14ac:dyDescent="0.2">
      <c r="A23" t="s">
        <v>4189</v>
      </c>
      <c r="B23" t="s">
        <v>4187</v>
      </c>
    </row>
    <row r="25" spans="1:2" x14ac:dyDescent="0.2">
      <c r="A25" t="s">
        <v>4190</v>
      </c>
    </row>
    <row r="26" spans="1:2" x14ac:dyDescent="0.2">
      <c r="A26" t="s">
        <v>4191</v>
      </c>
      <c r="B26" t="s">
        <v>4187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2:E11"/>
  <sheetViews>
    <sheetView workbookViewId="0">
      <selection activeCell="E6" sqref="E6"/>
    </sheetView>
  </sheetViews>
  <sheetFormatPr baseColWidth="10" defaultColWidth="8.83203125" defaultRowHeight="15" x14ac:dyDescent="0.2"/>
  <cols>
    <col min="1" max="1" width="18.1640625" customWidth="1"/>
  </cols>
  <sheetData>
    <row r="2" spans="1:5" x14ac:dyDescent="0.2">
      <c r="A2" t="s">
        <v>4168</v>
      </c>
      <c r="B2" t="s">
        <v>4192</v>
      </c>
    </row>
    <row r="3" spans="1:5" x14ac:dyDescent="0.2">
      <c r="A3" t="s">
        <v>4169</v>
      </c>
      <c r="B3" t="s">
        <v>4143</v>
      </c>
    </row>
    <row r="4" spans="1:5" x14ac:dyDescent="0.2">
      <c r="A4" t="s">
        <v>4170</v>
      </c>
      <c r="B4" t="s">
        <v>4144</v>
      </c>
    </row>
    <row r="5" spans="1:5" x14ac:dyDescent="0.2">
      <c r="A5" t="s">
        <v>4171</v>
      </c>
      <c r="E5" s="43" t="s">
        <v>4201</v>
      </c>
    </row>
    <row r="6" spans="1:5" x14ac:dyDescent="0.2">
      <c r="A6" t="s">
        <v>4173</v>
      </c>
      <c r="E6" s="43" t="s">
        <v>4203</v>
      </c>
    </row>
    <row r="8" spans="1:5" x14ac:dyDescent="0.2">
      <c r="A8" t="s">
        <v>4174</v>
      </c>
      <c r="B8" t="s">
        <v>4193</v>
      </c>
    </row>
    <row r="9" spans="1:5" x14ac:dyDescent="0.2">
      <c r="A9" t="s">
        <v>4175</v>
      </c>
      <c r="B9" t="s">
        <v>4194</v>
      </c>
    </row>
    <row r="10" spans="1:5" x14ac:dyDescent="0.2">
      <c r="A10" t="s">
        <v>4177</v>
      </c>
      <c r="B10" t="s">
        <v>4195</v>
      </c>
    </row>
    <row r="11" spans="1:5" x14ac:dyDescent="0.2">
      <c r="A11" t="s">
        <v>4179</v>
      </c>
      <c r="B11" t="s">
        <v>4196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filterMode="1">
    <tabColor theme="4"/>
  </sheetPr>
  <dimension ref="A1:DE295"/>
  <sheetViews>
    <sheetView topLeftCell="A38" workbookViewId="0">
      <selection activeCell="F295" sqref="F295"/>
    </sheetView>
  </sheetViews>
  <sheetFormatPr baseColWidth="10" defaultColWidth="14.83203125" defaultRowHeight="15" x14ac:dyDescent="0.2"/>
  <cols>
    <col min="1" max="1" width="17" style="6" customWidth="1"/>
    <col min="2" max="3" width="14.83203125" style="6"/>
    <col min="4" max="4" width="10.5" style="14" customWidth="1"/>
    <col min="5" max="5" width="14.83203125" style="14"/>
    <col min="6" max="6" width="29.5" style="6" customWidth="1"/>
    <col min="7" max="7" width="28.6640625" style="6" customWidth="1"/>
    <col min="8" max="9" width="14.83203125" style="6"/>
    <col min="10" max="10" width="9.33203125" style="14" customWidth="1"/>
    <col min="11" max="11" width="7.83203125" style="14" customWidth="1"/>
    <col min="12" max="12" width="18.5" style="6" customWidth="1"/>
    <col min="13" max="13" width="21.83203125" style="6" customWidth="1"/>
    <col min="14" max="14" width="6.5" style="6" customWidth="1"/>
    <col min="15" max="15" width="9.5" style="6" customWidth="1"/>
    <col min="16" max="17" width="14.83203125" style="6"/>
    <col min="18" max="18" width="20.1640625" style="6" customWidth="1"/>
    <col min="19" max="19" width="64.1640625" style="6" customWidth="1"/>
    <col min="20" max="20" width="22.5" style="6" customWidth="1"/>
    <col min="21" max="21" width="227.1640625" style="6" customWidth="1"/>
    <col min="24" max="24" width="52.83203125" style="6" customWidth="1"/>
    <col min="25" max="27" width="14.83203125" style="6"/>
    <col min="29" max="16384" width="14.83203125" style="6"/>
  </cols>
  <sheetData>
    <row r="1" spans="1:108" s="13" customFormat="1" ht="48" x14ac:dyDescent="0.2">
      <c r="A1" s="13" t="s">
        <v>5</v>
      </c>
      <c r="B1" s="35" t="s">
        <v>1994</v>
      </c>
      <c r="C1" s="13" t="s">
        <v>299</v>
      </c>
      <c r="D1" s="15" t="s">
        <v>298</v>
      </c>
      <c r="E1" s="15" t="s">
        <v>295</v>
      </c>
      <c r="F1" s="13" t="s">
        <v>296</v>
      </c>
      <c r="G1" s="13" t="s">
        <v>297</v>
      </c>
      <c r="H1" s="13" t="s">
        <v>6</v>
      </c>
      <c r="I1" s="68" t="s">
        <v>2</v>
      </c>
      <c r="J1" s="36" t="s">
        <v>1993</v>
      </c>
      <c r="K1" s="15" t="s">
        <v>0</v>
      </c>
      <c r="L1" s="13" t="s">
        <v>325</v>
      </c>
      <c r="M1" s="13" t="s">
        <v>1820</v>
      </c>
      <c r="N1" s="13" t="s">
        <v>327</v>
      </c>
      <c r="O1" s="13" t="s">
        <v>2</v>
      </c>
      <c r="P1" s="13" t="s">
        <v>308</v>
      </c>
      <c r="Q1" s="13" t="s">
        <v>321</v>
      </c>
      <c r="R1" s="13" t="s">
        <v>5</v>
      </c>
      <c r="S1" s="13" t="s">
        <v>1982</v>
      </c>
      <c r="T1" s="13" t="s">
        <v>320</v>
      </c>
      <c r="U1" s="13" t="s">
        <v>326</v>
      </c>
      <c r="X1" s="13" t="s">
        <v>328</v>
      </c>
      <c r="Y1" s="13" t="s">
        <v>329</v>
      </c>
      <c r="Z1" s="13" t="s">
        <v>330</v>
      </c>
      <c r="AA1" s="13" t="s">
        <v>331</v>
      </c>
      <c r="AC1" s="13" t="s">
        <v>332</v>
      </c>
      <c r="AD1" s="13" t="s">
        <v>333</v>
      </c>
      <c r="AE1" s="13" t="s">
        <v>334</v>
      </c>
      <c r="AF1" s="13" t="s">
        <v>335</v>
      </c>
      <c r="AG1" s="13" t="s">
        <v>336</v>
      </c>
      <c r="AH1" s="13" t="s">
        <v>337</v>
      </c>
      <c r="AI1" s="13" t="s">
        <v>338</v>
      </c>
      <c r="AJ1" s="13" t="s">
        <v>339</v>
      </c>
      <c r="AK1" s="13" t="s">
        <v>340</v>
      </c>
      <c r="AL1" s="13" t="s">
        <v>341</v>
      </c>
      <c r="AM1" s="13" t="s">
        <v>342</v>
      </c>
      <c r="AN1" s="13" t="s">
        <v>343</v>
      </c>
      <c r="AO1" s="13" t="s">
        <v>344</v>
      </c>
      <c r="AP1" s="13" t="s">
        <v>345</v>
      </c>
      <c r="AQ1" s="13" t="s">
        <v>346</v>
      </c>
      <c r="AR1" s="13" t="s">
        <v>347</v>
      </c>
      <c r="AS1" s="13" t="s">
        <v>348</v>
      </c>
      <c r="AT1" s="13" t="s">
        <v>349</v>
      </c>
      <c r="AU1" s="13" t="s">
        <v>350</v>
      </c>
      <c r="AV1" s="13" t="s">
        <v>351</v>
      </c>
      <c r="AW1" s="13" t="s">
        <v>352</v>
      </c>
      <c r="AX1" s="13" t="s">
        <v>353</v>
      </c>
      <c r="AY1" s="13" t="s">
        <v>354</v>
      </c>
      <c r="AZ1" s="13" t="s">
        <v>355</v>
      </c>
      <c r="BA1" s="13" t="s">
        <v>356</v>
      </c>
      <c r="BB1" s="13" t="s">
        <v>357</v>
      </c>
      <c r="BC1" s="13" t="s">
        <v>358</v>
      </c>
      <c r="BD1" s="29" t="s">
        <v>1983</v>
      </c>
      <c r="BE1" s="29" t="s">
        <v>1835</v>
      </c>
      <c r="BF1" s="29" t="s">
        <v>1836</v>
      </c>
      <c r="BG1" s="13" t="s">
        <v>359</v>
      </c>
      <c r="BH1" s="13" t="s">
        <v>360</v>
      </c>
      <c r="BI1" s="13" t="s">
        <v>361</v>
      </c>
      <c r="BJ1" s="13" t="s">
        <v>362</v>
      </c>
      <c r="BK1" s="13" t="s">
        <v>363</v>
      </c>
      <c r="BL1" s="13" t="s">
        <v>364</v>
      </c>
      <c r="BM1" s="13" t="s">
        <v>365</v>
      </c>
      <c r="BN1" s="13" t="s">
        <v>366</v>
      </c>
      <c r="BO1" s="13" t="s">
        <v>367</v>
      </c>
      <c r="BP1" s="13" t="s">
        <v>368</v>
      </c>
      <c r="BQ1" s="13" t="s">
        <v>369</v>
      </c>
      <c r="BR1" s="13" t="s">
        <v>370</v>
      </c>
      <c r="BS1" s="13" t="s">
        <v>371</v>
      </c>
      <c r="BT1" s="13" t="s">
        <v>372</v>
      </c>
      <c r="BU1" s="13" t="s">
        <v>373</v>
      </c>
      <c r="BV1" s="13" t="s">
        <v>374</v>
      </c>
      <c r="BW1" s="13" t="s">
        <v>375</v>
      </c>
      <c r="BX1" s="13" t="s">
        <v>376</v>
      </c>
      <c r="BY1" s="13" t="s">
        <v>377</v>
      </c>
      <c r="BZ1" s="13" t="s">
        <v>378</v>
      </c>
      <c r="CA1" s="13" t="s">
        <v>379</v>
      </c>
      <c r="CB1" s="13" t="s">
        <v>380</v>
      </c>
      <c r="CC1" s="13" t="s">
        <v>381</v>
      </c>
      <c r="CD1" s="13" t="s">
        <v>382</v>
      </c>
      <c r="CE1" s="13" t="s">
        <v>383</v>
      </c>
      <c r="CF1" s="13" t="s">
        <v>384</v>
      </c>
      <c r="CG1" s="13" t="s">
        <v>385</v>
      </c>
      <c r="CH1" s="13" t="s">
        <v>386</v>
      </c>
      <c r="CI1" s="13" t="s">
        <v>387</v>
      </c>
      <c r="CJ1" s="13" t="s">
        <v>388</v>
      </c>
      <c r="CK1" s="13" t="s">
        <v>389</v>
      </c>
      <c r="CL1" s="13" t="s">
        <v>390</v>
      </c>
      <c r="CM1" s="13" t="s">
        <v>391</v>
      </c>
      <c r="CN1" s="13" t="s">
        <v>392</v>
      </c>
      <c r="CO1" s="13" t="s">
        <v>393</v>
      </c>
      <c r="CP1" s="13" t="s">
        <v>394</v>
      </c>
      <c r="CQ1" s="13" t="s">
        <v>395</v>
      </c>
      <c r="CR1" s="13" t="s">
        <v>396</v>
      </c>
      <c r="CS1" s="13" t="s">
        <v>397</v>
      </c>
      <c r="CT1" s="13" t="s">
        <v>398</v>
      </c>
      <c r="CU1" s="13" t="s">
        <v>399</v>
      </c>
      <c r="CV1" s="13" t="s">
        <v>400</v>
      </c>
      <c r="CW1" s="13" t="s">
        <v>401</v>
      </c>
      <c r="CX1" s="13" t="s">
        <v>402</v>
      </c>
      <c r="CY1" s="13" t="s">
        <v>403</v>
      </c>
      <c r="CZ1" s="13" t="s">
        <v>404</v>
      </c>
      <c r="DA1" s="13" t="s">
        <v>405</v>
      </c>
      <c r="DB1" s="13" t="s">
        <v>406</v>
      </c>
      <c r="DC1" s="13" t="s">
        <v>407</v>
      </c>
      <c r="DD1" s="13" t="s">
        <v>408</v>
      </c>
    </row>
    <row r="2" spans="1:108" hidden="1" x14ac:dyDescent="0.2">
      <c r="A2" s="6" t="s">
        <v>7</v>
      </c>
      <c r="B2" s="9">
        <v>43831</v>
      </c>
      <c r="C2" s="6" t="s">
        <v>413</v>
      </c>
      <c r="D2" s="14">
        <v>1920</v>
      </c>
      <c r="E2" s="14" t="s">
        <v>952</v>
      </c>
      <c r="F2" s="6" t="s">
        <v>953</v>
      </c>
      <c r="G2" s="6" t="s">
        <v>696</v>
      </c>
      <c r="H2" s="6">
        <v>2700</v>
      </c>
      <c r="J2" s="14" t="s">
        <v>420</v>
      </c>
      <c r="K2" s="14">
        <v>7</v>
      </c>
      <c r="L2" s="6" t="s">
        <v>421</v>
      </c>
      <c r="M2" s="30" t="s">
        <v>1989</v>
      </c>
      <c r="N2" s="6" t="s">
        <v>438</v>
      </c>
      <c r="O2" s="6" t="s">
        <v>3</v>
      </c>
      <c r="P2" s="10">
        <v>43938</v>
      </c>
      <c r="Q2" s="6" t="s">
        <v>955</v>
      </c>
      <c r="R2" s="6" t="s">
        <v>7</v>
      </c>
      <c r="S2" s="6" t="str">
        <f t="shared" ref="S2:S12" si="0">BD2&amp;A2&amp;L2&amp;BE2&amp;BF2</f>
        <v>DD-NEU7R9DQQQ01GradSenReuseNortheastern</v>
      </c>
      <c r="T2" s="6" t="s">
        <v>418</v>
      </c>
      <c r="U2" s="6" t="s">
        <v>956</v>
      </c>
      <c r="V2" s="6"/>
      <c r="W2" s="6"/>
      <c r="X2" s="6" t="s">
        <v>957</v>
      </c>
      <c r="AA2" s="6" t="s">
        <v>957</v>
      </c>
      <c r="AB2" s="6"/>
      <c r="AC2" s="6" t="s">
        <v>420</v>
      </c>
      <c r="AD2" s="6" t="s">
        <v>420</v>
      </c>
      <c r="AG2" s="6">
        <v>190</v>
      </c>
      <c r="AH2" s="10">
        <v>43782</v>
      </c>
      <c r="AJ2" s="8"/>
      <c r="AN2" s="6">
        <v>43826</v>
      </c>
      <c r="AO2" s="6">
        <v>2700</v>
      </c>
      <c r="AR2" s="8"/>
      <c r="BD2" s="6" t="s">
        <v>1838</v>
      </c>
      <c r="BE2" s="6" t="s">
        <v>473</v>
      </c>
      <c r="BF2" s="6" t="s">
        <v>1984</v>
      </c>
      <c r="BH2" s="6">
        <v>43845</v>
      </c>
      <c r="BI2" s="6">
        <v>2700</v>
      </c>
      <c r="BS2" s="6" t="s">
        <v>958</v>
      </c>
      <c r="BT2" s="6">
        <v>43831</v>
      </c>
      <c r="BU2" s="6" t="s">
        <v>373</v>
      </c>
      <c r="BX2" s="6">
        <v>2700</v>
      </c>
      <c r="BY2" s="6">
        <v>1</v>
      </c>
      <c r="BZ2" s="6" t="s">
        <v>959</v>
      </c>
      <c r="CB2" s="6" t="s">
        <v>960</v>
      </c>
      <c r="CC2" s="6" t="s">
        <v>420</v>
      </c>
      <c r="CE2" s="10">
        <v>43845</v>
      </c>
      <c r="CF2" s="6" t="s">
        <v>556</v>
      </c>
      <c r="CK2" s="10">
        <v>43890</v>
      </c>
      <c r="CL2" s="10">
        <v>43898</v>
      </c>
      <c r="CO2" s="10">
        <v>43836</v>
      </c>
      <c r="CP2" s="10">
        <v>43935</v>
      </c>
      <c r="CQ2" s="10">
        <v>43937</v>
      </c>
      <c r="CR2" s="10">
        <v>43945</v>
      </c>
      <c r="CS2" s="6" t="s">
        <v>420</v>
      </c>
      <c r="CU2" s="6" t="s">
        <v>428</v>
      </c>
      <c r="CV2" s="6" t="s">
        <v>429</v>
      </c>
      <c r="CW2" s="6" t="s">
        <v>564</v>
      </c>
      <c r="DA2" s="6">
        <v>43480</v>
      </c>
      <c r="DB2" s="6">
        <v>2638</v>
      </c>
      <c r="DC2" s="6" t="s">
        <v>961</v>
      </c>
      <c r="DD2" s="6" t="s">
        <v>418</v>
      </c>
    </row>
    <row r="3" spans="1:108" hidden="1" x14ac:dyDescent="0.2">
      <c r="A3" s="6" t="s">
        <v>8</v>
      </c>
      <c r="B3" s="9">
        <v>43831</v>
      </c>
      <c r="C3" s="6" t="s">
        <v>413</v>
      </c>
      <c r="D3" s="14">
        <v>1920</v>
      </c>
      <c r="E3" s="14" t="s">
        <v>952</v>
      </c>
      <c r="F3" s="6" t="s">
        <v>953</v>
      </c>
      <c r="G3" s="6" t="s">
        <v>696</v>
      </c>
      <c r="H3" s="6">
        <v>2800</v>
      </c>
      <c r="J3" s="14" t="s">
        <v>420</v>
      </c>
      <c r="K3" s="14">
        <v>7</v>
      </c>
      <c r="L3" s="6" t="s">
        <v>431</v>
      </c>
      <c r="M3" s="30" t="s">
        <v>1989</v>
      </c>
      <c r="N3" s="6" t="s">
        <v>438</v>
      </c>
      <c r="O3" s="6" t="s">
        <v>3</v>
      </c>
      <c r="P3" s="10">
        <v>43938</v>
      </c>
      <c r="Q3" s="6" t="s">
        <v>955</v>
      </c>
      <c r="R3" s="6" t="s">
        <v>8</v>
      </c>
      <c r="S3" s="6" t="str">
        <f t="shared" si="0"/>
        <v>DD-NEU7R9DQQQ30GradGradsReuseNortheastern</v>
      </c>
      <c r="T3" s="6" t="s">
        <v>418</v>
      </c>
      <c r="U3" s="6" t="s">
        <v>956</v>
      </c>
      <c r="V3" s="6"/>
      <c r="W3" s="6"/>
      <c r="X3" s="6" t="s">
        <v>957</v>
      </c>
      <c r="AA3" s="6" t="s">
        <v>957</v>
      </c>
      <c r="AB3" s="6"/>
      <c r="AC3" s="6" t="s">
        <v>420</v>
      </c>
      <c r="AD3" s="6" t="s">
        <v>420</v>
      </c>
      <c r="AG3" s="6">
        <v>190</v>
      </c>
      <c r="AH3" s="10">
        <v>43782</v>
      </c>
      <c r="AJ3" s="8"/>
      <c r="AN3" s="6">
        <v>43826</v>
      </c>
      <c r="AO3" s="6">
        <v>2800</v>
      </c>
      <c r="AR3" s="8"/>
      <c r="BD3" s="6" t="s">
        <v>1838</v>
      </c>
      <c r="BE3" s="6" t="s">
        <v>473</v>
      </c>
      <c r="BF3" s="6" t="s">
        <v>1984</v>
      </c>
      <c r="BH3" s="6">
        <v>43845</v>
      </c>
      <c r="BI3" s="6">
        <v>2800</v>
      </c>
      <c r="BS3" s="6" t="s">
        <v>958</v>
      </c>
      <c r="BT3" s="6">
        <v>43831</v>
      </c>
      <c r="BU3" s="6" t="s">
        <v>373</v>
      </c>
      <c r="BX3" s="6">
        <v>2800</v>
      </c>
      <c r="BY3" s="6">
        <v>1</v>
      </c>
      <c r="BZ3" s="6" t="s">
        <v>959</v>
      </c>
      <c r="CB3" s="6" t="s">
        <v>962</v>
      </c>
      <c r="CC3" s="6" t="s">
        <v>420</v>
      </c>
      <c r="CE3" s="10">
        <v>43845</v>
      </c>
      <c r="CF3" s="6" t="s">
        <v>556</v>
      </c>
      <c r="CK3" s="10">
        <v>43890</v>
      </c>
      <c r="CL3" s="10">
        <v>43898</v>
      </c>
      <c r="CO3" s="10">
        <v>43836</v>
      </c>
      <c r="CP3" s="10">
        <v>43935</v>
      </c>
      <c r="CQ3" s="10">
        <v>43937</v>
      </c>
      <c r="CR3" s="10">
        <v>43945</v>
      </c>
      <c r="CS3" s="6" t="s">
        <v>420</v>
      </c>
      <c r="CU3" s="6" t="s">
        <v>428</v>
      </c>
      <c r="CV3" s="6" t="s">
        <v>429</v>
      </c>
      <c r="CW3" s="6" t="s">
        <v>564</v>
      </c>
      <c r="DA3" s="6">
        <v>43480</v>
      </c>
      <c r="DB3" s="6">
        <v>2800</v>
      </c>
      <c r="DC3" s="6" t="s">
        <v>961</v>
      </c>
      <c r="DD3" s="6" t="s">
        <v>418</v>
      </c>
    </row>
    <row r="4" spans="1:108" hidden="1" x14ac:dyDescent="0.2">
      <c r="A4" s="6" t="s">
        <v>9</v>
      </c>
      <c r="B4" s="9">
        <v>43831</v>
      </c>
      <c r="C4" s="6" t="s">
        <v>413</v>
      </c>
      <c r="D4" s="14">
        <v>1920</v>
      </c>
      <c r="E4" s="14" t="s">
        <v>963</v>
      </c>
      <c r="F4" s="6" t="s">
        <v>964</v>
      </c>
      <c r="G4" s="6" t="s">
        <v>464</v>
      </c>
      <c r="H4" s="6">
        <v>10700</v>
      </c>
      <c r="J4" s="14" t="s">
        <v>420</v>
      </c>
      <c r="K4" s="14">
        <v>7</v>
      </c>
      <c r="L4" s="6" t="s">
        <v>421</v>
      </c>
      <c r="M4" s="30" t="s">
        <v>1989</v>
      </c>
      <c r="N4" s="6" t="s">
        <v>420</v>
      </c>
      <c r="O4" s="6" t="s">
        <v>3</v>
      </c>
      <c r="P4" s="10">
        <v>43938</v>
      </c>
      <c r="Q4" s="6" t="s">
        <v>965</v>
      </c>
      <c r="R4" s="6" t="s">
        <v>9</v>
      </c>
      <c r="S4" s="6" t="e">
        <f t="shared" si="0"/>
        <v>#N/A</v>
      </c>
      <c r="T4" s="6" t="s">
        <v>418</v>
      </c>
      <c r="U4" s="6" t="s">
        <v>966</v>
      </c>
      <c r="V4" s="6"/>
      <c r="W4" s="6"/>
      <c r="X4" s="6" t="s">
        <v>967</v>
      </c>
      <c r="AA4" s="6" t="s">
        <v>968</v>
      </c>
      <c r="AB4" s="6"/>
      <c r="AC4" s="6" t="s">
        <v>420</v>
      </c>
      <c r="AD4" s="6" t="s">
        <v>420</v>
      </c>
      <c r="AG4" s="6">
        <v>190</v>
      </c>
      <c r="AH4" s="10">
        <v>43782</v>
      </c>
      <c r="AJ4" s="8"/>
      <c r="AN4" s="6">
        <v>43826</v>
      </c>
      <c r="AO4" s="6">
        <v>10700</v>
      </c>
      <c r="AR4" s="8"/>
      <c r="BD4" s="6" t="s">
        <v>1838</v>
      </c>
      <c r="BE4" s="6" t="s">
        <v>473</v>
      </c>
      <c r="BF4" s="6" t="e">
        <f>VLOOKUP(A4,'DD Spring Selection Info'!A$1:V$156,21,FALSE)</f>
        <v>#N/A</v>
      </c>
      <c r="BH4" s="6">
        <v>43845</v>
      </c>
      <c r="BI4" s="6">
        <v>10700</v>
      </c>
      <c r="BS4" s="6" t="s">
        <v>958</v>
      </c>
      <c r="BT4" s="6">
        <v>43831</v>
      </c>
      <c r="BU4" s="6" t="s">
        <v>373</v>
      </c>
      <c r="BX4" s="6">
        <v>10700</v>
      </c>
      <c r="BY4" s="6">
        <v>1</v>
      </c>
      <c r="BZ4" s="6" t="s">
        <v>969</v>
      </c>
      <c r="CB4" s="6" t="s">
        <v>970</v>
      </c>
      <c r="CC4" s="6" t="s">
        <v>420</v>
      </c>
      <c r="CE4" s="10">
        <v>43845</v>
      </c>
      <c r="CF4" s="6" t="s">
        <v>427</v>
      </c>
      <c r="CK4" s="10">
        <v>43898</v>
      </c>
      <c r="CL4" s="10">
        <v>43905</v>
      </c>
      <c r="CO4" s="10">
        <v>43843</v>
      </c>
      <c r="CP4" s="10">
        <v>43952</v>
      </c>
      <c r="CQ4" s="10">
        <v>43955</v>
      </c>
      <c r="CR4" s="10">
        <v>43959</v>
      </c>
      <c r="CS4" s="6" t="s">
        <v>420</v>
      </c>
      <c r="CU4" s="6" t="s">
        <v>491</v>
      </c>
      <c r="DA4" s="6">
        <v>43525</v>
      </c>
      <c r="DB4" s="6">
        <v>8200</v>
      </c>
      <c r="DC4" s="6" t="s">
        <v>971</v>
      </c>
      <c r="DD4" s="6" t="s">
        <v>418</v>
      </c>
    </row>
    <row r="5" spans="1:108" hidden="1" x14ac:dyDescent="0.2">
      <c r="A5" s="6" t="s">
        <v>10</v>
      </c>
      <c r="B5" s="9">
        <v>43831</v>
      </c>
      <c r="C5" s="6" t="s">
        <v>413</v>
      </c>
      <c r="D5" s="14">
        <v>1920</v>
      </c>
      <c r="E5" s="14" t="s">
        <v>963</v>
      </c>
      <c r="F5" s="6" t="s">
        <v>964</v>
      </c>
      <c r="G5" s="6" t="s">
        <v>464</v>
      </c>
      <c r="H5" s="6">
        <v>900</v>
      </c>
      <c r="J5" s="14" t="s">
        <v>420</v>
      </c>
      <c r="K5" s="14">
        <v>7</v>
      </c>
      <c r="L5" s="6" t="s">
        <v>431</v>
      </c>
      <c r="M5" s="30" t="s">
        <v>1989</v>
      </c>
      <c r="N5" s="6" t="s">
        <v>420</v>
      </c>
      <c r="O5" s="6" t="s">
        <v>3</v>
      </c>
      <c r="P5" s="10">
        <v>43938</v>
      </c>
      <c r="Q5" s="6" t="s">
        <v>965</v>
      </c>
      <c r="R5" s="6" t="s">
        <v>10</v>
      </c>
      <c r="S5" s="6" t="e">
        <f t="shared" si="0"/>
        <v>#N/A</v>
      </c>
      <c r="T5" s="6" t="s">
        <v>418</v>
      </c>
      <c r="U5" s="6" t="s">
        <v>966</v>
      </c>
      <c r="V5" s="6"/>
      <c r="W5" s="6"/>
      <c r="X5" s="6" t="s">
        <v>967</v>
      </c>
      <c r="AA5" s="6" t="s">
        <v>968</v>
      </c>
      <c r="AB5" s="6"/>
      <c r="AC5" s="6" t="s">
        <v>420</v>
      </c>
      <c r="AD5" s="6" t="s">
        <v>420</v>
      </c>
      <c r="AG5" s="6">
        <v>190</v>
      </c>
      <c r="AH5" s="10">
        <v>43782</v>
      </c>
      <c r="AJ5" s="8"/>
      <c r="AN5" s="6">
        <v>43826</v>
      </c>
      <c r="AO5" s="6">
        <v>900</v>
      </c>
      <c r="AR5" s="8"/>
      <c r="BD5" s="6" t="s">
        <v>1838</v>
      </c>
      <c r="BE5" s="6" t="s">
        <v>473</v>
      </c>
      <c r="BF5" s="6" t="e">
        <f>VLOOKUP(A5,'DD Spring Selection Info'!A$1:V$156,21,FALSE)</f>
        <v>#N/A</v>
      </c>
      <c r="BH5" s="6">
        <v>43845</v>
      </c>
      <c r="BI5" s="6">
        <v>900</v>
      </c>
      <c r="BS5" s="6" t="s">
        <v>958</v>
      </c>
      <c r="BT5" s="6">
        <v>43831</v>
      </c>
      <c r="BU5" s="6" t="s">
        <v>373</v>
      </c>
      <c r="BX5" s="6">
        <v>900</v>
      </c>
      <c r="BY5" s="6">
        <v>1</v>
      </c>
      <c r="BZ5" s="6" t="s">
        <v>972</v>
      </c>
      <c r="CB5" s="6" t="s">
        <v>973</v>
      </c>
      <c r="CC5" s="6" t="s">
        <v>420</v>
      </c>
      <c r="CE5" s="10">
        <v>43845</v>
      </c>
      <c r="CF5" s="6" t="s">
        <v>427</v>
      </c>
      <c r="CK5" s="10">
        <v>43898</v>
      </c>
      <c r="CL5" s="10">
        <v>43905</v>
      </c>
      <c r="CO5" s="10">
        <v>43843</v>
      </c>
      <c r="CP5" s="10">
        <v>43952</v>
      </c>
      <c r="CQ5" s="10">
        <v>43955</v>
      </c>
      <c r="CR5" s="10">
        <v>43959</v>
      </c>
      <c r="CS5" s="6" t="s">
        <v>420</v>
      </c>
      <c r="CU5" s="6" t="s">
        <v>491</v>
      </c>
      <c r="DA5" s="6">
        <v>43525</v>
      </c>
      <c r="DB5" s="6">
        <v>900</v>
      </c>
      <c r="DC5" s="6" t="s">
        <v>971</v>
      </c>
      <c r="DD5" s="6" t="s">
        <v>418</v>
      </c>
    </row>
    <row r="6" spans="1:108" hidden="1" x14ac:dyDescent="0.2">
      <c r="A6" s="6" t="s">
        <v>11</v>
      </c>
      <c r="B6" s="9">
        <v>43831</v>
      </c>
      <c r="C6" s="6" t="s">
        <v>413</v>
      </c>
      <c r="D6" s="14">
        <v>1920</v>
      </c>
      <c r="E6" s="14" t="s">
        <v>974</v>
      </c>
      <c r="F6" s="6" t="s">
        <v>975</v>
      </c>
      <c r="G6" s="6" t="s">
        <v>768</v>
      </c>
      <c r="H6" s="6">
        <v>3500</v>
      </c>
      <c r="J6" s="14" t="s">
        <v>420</v>
      </c>
      <c r="K6" s="14">
        <v>7</v>
      </c>
      <c r="L6" s="6" t="s">
        <v>421</v>
      </c>
      <c r="M6" s="30" t="s">
        <v>1989</v>
      </c>
      <c r="N6" s="6" t="s">
        <v>438</v>
      </c>
      <c r="O6" s="6" t="s">
        <v>3</v>
      </c>
      <c r="P6" s="10">
        <v>43952</v>
      </c>
      <c r="Q6" s="6" t="s">
        <v>976</v>
      </c>
      <c r="R6" s="6" t="s">
        <v>11</v>
      </c>
      <c r="S6" s="6" t="e">
        <f t="shared" si="0"/>
        <v>#N/A</v>
      </c>
      <c r="T6" s="6" t="s">
        <v>474</v>
      </c>
      <c r="U6" s="6" t="s">
        <v>977</v>
      </c>
      <c r="V6" s="6"/>
      <c r="W6" s="6"/>
      <c r="X6" s="6" t="s">
        <v>978</v>
      </c>
      <c r="AA6" s="6" t="s">
        <v>978</v>
      </c>
      <c r="AB6" s="6"/>
      <c r="AC6" s="6" t="s">
        <v>420</v>
      </c>
      <c r="AD6" s="6" t="s">
        <v>420</v>
      </c>
      <c r="AG6" s="6">
        <v>190</v>
      </c>
      <c r="AH6" s="10">
        <v>43782</v>
      </c>
      <c r="AJ6" s="8"/>
      <c r="AN6" s="6">
        <v>43826</v>
      </c>
      <c r="AO6" s="6">
        <v>3500</v>
      </c>
      <c r="AR6" s="8"/>
      <c r="BD6" s="6" t="s">
        <v>1838</v>
      </c>
      <c r="BE6" s="6" t="s">
        <v>473</v>
      </c>
      <c r="BF6" s="6" t="e">
        <f>VLOOKUP(A6,'DD Spring Selection Info'!A$1:V$156,21,FALSE)</f>
        <v>#N/A</v>
      </c>
      <c r="BH6" s="6">
        <v>43845</v>
      </c>
      <c r="BI6" s="6">
        <v>3500</v>
      </c>
      <c r="BS6" s="6" t="s">
        <v>958</v>
      </c>
      <c r="BT6" s="6">
        <v>43831</v>
      </c>
      <c r="BU6" s="6" t="s">
        <v>373</v>
      </c>
      <c r="BX6" s="6">
        <v>3500</v>
      </c>
      <c r="BY6" s="6">
        <v>4</v>
      </c>
      <c r="CB6" s="6" t="s">
        <v>979</v>
      </c>
      <c r="CC6" s="6" t="s">
        <v>420</v>
      </c>
      <c r="CE6" s="10">
        <v>43845</v>
      </c>
      <c r="CF6" s="6" t="s">
        <v>427</v>
      </c>
      <c r="CK6" s="10">
        <v>43904</v>
      </c>
      <c r="CL6" s="10">
        <v>43912</v>
      </c>
      <c r="CO6" s="10">
        <v>43851</v>
      </c>
      <c r="CP6" s="10">
        <v>43959</v>
      </c>
      <c r="CQ6" s="10">
        <v>43962</v>
      </c>
      <c r="CR6" s="10">
        <v>43966</v>
      </c>
      <c r="CS6" s="6" t="s">
        <v>420</v>
      </c>
      <c r="CU6" s="6" t="s">
        <v>491</v>
      </c>
      <c r="DA6" s="6">
        <v>43517</v>
      </c>
      <c r="DB6" s="6">
        <v>3500</v>
      </c>
      <c r="DC6" s="6" t="s">
        <v>980</v>
      </c>
      <c r="DD6" s="6" t="s">
        <v>474</v>
      </c>
    </row>
    <row r="7" spans="1:108" hidden="1" x14ac:dyDescent="0.2">
      <c r="A7" s="6" t="s">
        <v>12</v>
      </c>
      <c r="B7" s="9">
        <v>43831</v>
      </c>
      <c r="C7" s="6" t="s">
        <v>413</v>
      </c>
      <c r="D7" s="14">
        <v>1920</v>
      </c>
      <c r="E7" s="14" t="s">
        <v>981</v>
      </c>
      <c r="F7" s="6" t="s">
        <v>982</v>
      </c>
      <c r="G7" s="6" t="s">
        <v>983</v>
      </c>
      <c r="H7" s="6">
        <v>8700</v>
      </c>
      <c r="J7" s="14" t="s">
        <v>420</v>
      </c>
      <c r="K7" s="14">
        <v>7</v>
      </c>
      <c r="L7" s="6" t="s">
        <v>619</v>
      </c>
      <c r="M7" s="30" t="s">
        <v>1989</v>
      </c>
      <c r="N7" s="6" t="s">
        <v>420</v>
      </c>
      <c r="O7" s="6" t="s">
        <v>3</v>
      </c>
      <c r="P7" s="10">
        <v>43938</v>
      </c>
      <c r="Q7" s="6" t="s">
        <v>984</v>
      </c>
      <c r="R7" s="6" t="s">
        <v>12</v>
      </c>
      <c r="S7" s="6" t="e">
        <f t="shared" si="0"/>
        <v>#N/A</v>
      </c>
      <c r="T7" s="6" t="s">
        <v>418</v>
      </c>
      <c r="U7" s="6" t="s">
        <v>985</v>
      </c>
      <c r="V7" s="6"/>
      <c r="W7" s="6"/>
      <c r="X7" s="6" t="s">
        <v>986</v>
      </c>
      <c r="AA7" s="6" t="s">
        <v>968</v>
      </c>
      <c r="AB7" s="6"/>
      <c r="AC7" s="6" t="s">
        <v>420</v>
      </c>
      <c r="AD7" s="6" t="s">
        <v>420</v>
      </c>
      <c r="AG7" s="6">
        <v>190</v>
      </c>
      <c r="AH7" s="10">
        <v>43782</v>
      </c>
      <c r="AJ7" s="8"/>
      <c r="AN7" s="6">
        <v>43826</v>
      </c>
      <c r="AO7" s="6">
        <v>8700</v>
      </c>
      <c r="AR7" s="8"/>
      <c r="BD7" s="6" t="s">
        <v>1838</v>
      </c>
      <c r="BE7" s="6" t="s">
        <v>473</v>
      </c>
      <c r="BF7" s="6" t="e">
        <f>VLOOKUP(A7,'DD Spring Selection Info'!A$1:V$156,21,FALSE)</f>
        <v>#N/A</v>
      </c>
      <c r="BH7" s="6">
        <v>43838</v>
      </c>
      <c r="BI7" s="6">
        <v>8700</v>
      </c>
      <c r="BS7" s="6" t="s">
        <v>958</v>
      </c>
      <c r="BT7" s="6">
        <v>43831</v>
      </c>
      <c r="BU7" s="6" t="s">
        <v>373</v>
      </c>
      <c r="BX7" s="6">
        <v>8700</v>
      </c>
      <c r="BY7" s="6">
        <v>1</v>
      </c>
      <c r="BZ7" s="6" t="s">
        <v>987</v>
      </c>
      <c r="CB7" s="6" t="s">
        <v>988</v>
      </c>
      <c r="CC7" s="6" t="s">
        <v>420</v>
      </c>
      <c r="CE7" s="10">
        <v>43838</v>
      </c>
      <c r="CF7" s="6" t="s">
        <v>556</v>
      </c>
      <c r="CK7" s="10">
        <v>43904</v>
      </c>
      <c r="CL7" s="10">
        <v>43912</v>
      </c>
      <c r="CO7" s="10">
        <v>43838</v>
      </c>
      <c r="CP7" s="10">
        <v>43945</v>
      </c>
      <c r="CQ7" s="10">
        <v>43948</v>
      </c>
      <c r="CR7" s="10">
        <v>43952</v>
      </c>
      <c r="CS7" s="6" t="s">
        <v>420</v>
      </c>
      <c r="CU7" s="6" t="s">
        <v>491</v>
      </c>
      <c r="DA7" s="6">
        <v>43468</v>
      </c>
      <c r="DB7" s="6">
        <v>8700</v>
      </c>
      <c r="DC7" s="6" t="s">
        <v>989</v>
      </c>
      <c r="DD7" s="6" t="s">
        <v>418</v>
      </c>
    </row>
    <row r="8" spans="1:108" hidden="1" x14ac:dyDescent="0.2">
      <c r="A8" s="6" t="s">
        <v>13</v>
      </c>
      <c r="B8" s="9">
        <v>43831</v>
      </c>
      <c r="C8" s="6" t="s">
        <v>413</v>
      </c>
      <c r="D8" s="14">
        <v>1920</v>
      </c>
      <c r="E8" s="14" t="s">
        <v>990</v>
      </c>
      <c r="F8" s="6" t="s">
        <v>991</v>
      </c>
      <c r="G8" s="6" t="s">
        <v>412</v>
      </c>
      <c r="H8" s="6">
        <v>3000</v>
      </c>
      <c r="J8" s="14" t="s">
        <v>420</v>
      </c>
      <c r="K8" s="14">
        <v>7</v>
      </c>
      <c r="L8" s="6" t="s">
        <v>421</v>
      </c>
      <c r="M8" s="30" t="s">
        <v>1989</v>
      </c>
      <c r="N8" s="6" t="s">
        <v>420</v>
      </c>
      <c r="O8" s="6" t="s">
        <v>3</v>
      </c>
      <c r="P8" s="10">
        <v>43938</v>
      </c>
      <c r="Q8" s="6" t="s">
        <v>992</v>
      </c>
      <c r="R8" s="6" t="s">
        <v>13</v>
      </c>
      <c r="S8" s="6" t="e">
        <f t="shared" si="0"/>
        <v>#N/A</v>
      </c>
      <c r="T8" s="6" t="s">
        <v>496</v>
      </c>
      <c r="U8" s="6" t="s">
        <v>993</v>
      </c>
      <c r="V8" s="6"/>
      <c r="W8" s="6"/>
      <c r="X8" s="6" t="s">
        <v>994</v>
      </c>
      <c r="AA8" s="6" t="s">
        <v>995</v>
      </c>
      <c r="AB8" s="6"/>
      <c r="AC8" s="6" t="s">
        <v>420</v>
      </c>
      <c r="AD8" s="6" t="s">
        <v>420</v>
      </c>
      <c r="AG8" s="6">
        <v>190</v>
      </c>
      <c r="AH8" s="10">
        <v>43781</v>
      </c>
      <c r="AJ8" s="8"/>
      <c r="AN8" s="6">
        <v>43826</v>
      </c>
      <c r="AO8" s="6">
        <v>3000</v>
      </c>
      <c r="AR8" s="8"/>
      <c r="BD8" s="6" t="s">
        <v>1838</v>
      </c>
      <c r="BE8" s="6" t="s">
        <v>473</v>
      </c>
      <c r="BF8" s="6" t="e">
        <f>VLOOKUP(A8,'DD Spring Selection Info'!A$1:V$156,21,FALSE)</f>
        <v>#N/A</v>
      </c>
      <c r="BH8" s="6">
        <v>43838</v>
      </c>
      <c r="BI8" s="6">
        <v>3000</v>
      </c>
      <c r="BS8" s="6" t="s">
        <v>958</v>
      </c>
      <c r="BT8" s="6">
        <v>43831</v>
      </c>
      <c r="BU8" s="6" t="s">
        <v>373</v>
      </c>
      <c r="BX8" s="6">
        <v>3000</v>
      </c>
      <c r="BY8" s="6">
        <v>2</v>
      </c>
      <c r="BZ8" s="6" t="s">
        <v>996</v>
      </c>
      <c r="CB8" s="6" t="s">
        <v>997</v>
      </c>
      <c r="CC8" s="6" t="s">
        <v>420</v>
      </c>
      <c r="CE8" s="10">
        <v>43838</v>
      </c>
      <c r="CF8" s="6" t="s">
        <v>556</v>
      </c>
      <c r="CK8" s="10">
        <v>43898</v>
      </c>
      <c r="CL8" s="10">
        <v>43905</v>
      </c>
      <c r="CO8" s="10">
        <v>43843</v>
      </c>
      <c r="CP8" s="10">
        <v>43943</v>
      </c>
      <c r="CQ8" s="10">
        <v>43948</v>
      </c>
      <c r="CR8" s="10">
        <v>43959</v>
      </c>
      <c r="CS8" s="6" t="s">
        <v>420</v>
      </c>
      <c r="CU8" s="6" t="s">
        <v>491</v>
      </c>
      <c r="DA8" s="6">
        <v>43468</v>
      </c>
      <c r="DB8" s="6">
        <v>3000</v>
      </c>
      <c r="DC8" s="6" t="s">
        <v>998</v>
      </c>
      <c r="DD8" s="6" t="s">
        <v>496</v>
      </c>
    </row>
    <row r="9" spans="1:108" hidden="1" x14ac:dyDescent="0.2">
      <c r="A9" s="6" t="s">
        <v>14</v>
      </c>
      <c r="B9" s="9">
        <v>43831</v>
      </c>
      <c r="C9" s="6" t="s">
        <v>413</v>
      </c>
      <c r="D9" s="14">
        <v>1920</v>
      </c>
      <c r="E9" s="14" t="s">
        <v>990</v>
      </c>
      <c r="F9" s="6" t="s">
        <v>991</v>
      </c>
      <c r="G9" s="6" t="s">
        <v>412</v>
      </c>
      <c r="H9" s="6">
        <v>900</v>
      </c>
      <c r="J9" s="14" t="s">
        <v>420</v>
      </c>
      <c r="K9" s="14">
        <v>7</v>
      </c>
      <c r="L9" s="6" t="s">
        <v>431</v>
      </c>
      <c r="M9" s="30" t="s">
        <v>1989</v>
      </c>
      <c r="N9" s="6" t="s">
        <v>420</v>
      </c>
      <c r="O9" s="6" t="s">
        <v>3</v>
      </c>
      <c r="P9" s="10">
        <v>43938</v>
      </c>
      <c r="Q9" s="6" t="s">
        <v>992</v>
      </c>
      <c r="R9" s="6" t="s">
        <v>14</v>
      </c>
      <c r="S9" s="6" t="e">
        <f t="shared" si="0"/>
        <v>#N/A</v>
      </c>
      <c r="T9" s="6" t="s">
        <v>496</v>
      </c>
      <c r="U9" s="6" t="s">
        <v>993</v>
      </c>
      <c r="V9" s="6"/>
      <c r="W9" s="6"/>
      <c r="X9" s="6" t="s">
        <v>994</v>
      </c>
      <c r="AA9" s="6" t="s">
        <v>995</v>
      </c>
      <c r="AB9" s="6"/>
      <c r="AC9" s="6" t="s">
        <v>420</v>
      </c>
      <c r="AD9" s="6" t="s">
        <v>420</v>
      </c>
      <c r="AG9" s="6">
        <v>190</v>
      </c>
      <c r="AH9" s="10">
        <v>43781</v>
      </c>
      <c r="AJ9" s="8"/>
      <c r="AN9" s="6">
        <v>43826</v>
      </c>
      <c r="AO9" s="6">
        <v>900</v>
      </c>
      <c r="AR9" s="8"/>
      <c r="BD9" s="6" t="s">
        <v>1838</v>
      </c>
      <c r="BE9" s="6" t="s">
        <v>473</v>
      </c>
      <c r="BF9" s="6" t="e">
        <f>VLOOKUP(A9,'DD Spring Selection Info'!A$1:V$156,21,FALSE)</f>
        <v>#N/A</v>
      </c>
      <c r="BH9" s="6">
        <v>43838</v>
      </c>
      <c r="BI9" s="6">
        <v>900</v>
      </c>
      <c r="BS9" s="6" t="s">
        <v>958</v>
      </c>
      <c r="BT9" s="6">
        <v>43831</v>
      </c>
      <c r="BU9" s="6" t="s">
        <v>373</v>
      </c>
      <c r="BX9" s="6">
        <v>900</v>
      </c>
      <c r="BY9" s="6">
        <v>2</v>
      </c>
      <c r="BZ9" s="6" t="s">
        <v>592</v>
      </c>
      <c r="CB9" s="6" t="s">
        <v>999</v>
      </c>
      <c r="CC9" s="6" t="s">
        <v>420</v>
      </c>
      <c r="CE9" s="10">
        <v>43838</v>
      </c>
      <c r="CF9" s="6" t="s">
        <v>556</v>
      </c>
      <c r="CK9" s="10">
        <v>43898</v>
      </c>
      <c r="CL9" s="10">
        <v>43905</v>
      </c>
      <c r="CO9" s="10">
        <v>43843</v>
      </c>
      <c r="CP9" s="10">
        <v>43943</v>
      </c>
      <c r="CQ9" s="10">
        <v>43948</v>
      </c>
      <c r="CR9" s="10">
        <v>43959</v>
      </c>
      <c r="CS9" s="6" t="s">
        <v>420</v>
      </c>
      <c r="CU9" s="6" t="s">
        <v>491</v>
      </c>
      <c r="DA9" s="6">
        <v>43468</v>
      </c>
      <c r="DB9" s="6">
        <v>900</v>
      </c>
      <c r="DC9" s="6" t="s">
        <v>998</v>
      </c>
      <c r="DD9" s="6" t="s">
        <v>496</v>
      </c>
    </row>
    <row r="10" spans="1:108" hidden="1" x14ac:dyDescent="0.2">
      <c r="A10" s="6" t="s">
        <v>15</v>
      </c>
      <c r="B10" s="9">
        <v>43833</v>
      </c>
      <c r="C10" s="6" t="s">
        <v>413</v>
      </c>
      <c r="D10" s="14">
        <v>1920</v>
      </c>
      <c r="E10" s="14" t="s">
        <v>1000</v>
      </c>
      <c r="F10" s="6" t="s">
        <v>1001</v>
      </c>
      <c r="G10" s="6" t="s">
        <v>1002</v>
      </c>
      <c r="H10" s="6">
        <v>780</v>
      </c>
      <c r="J10" s="14" t="s">
        <v>420</v>
      </c>
      <c r="K10" s="14">
        <v>7</v>
      </c>
      <c r="L10" s="6" t="s">
        <v>421</v>
      </c>
      <c r="M10" s="30" t="s">
        <v>1989</v>
      </c>
      <c r="N10" s="6" t="s">
        <v>438</v>
      </c>
      <c r="O10" s="6" t="s">
        <v>3</v>
      </c>
      <c r="P10" s="10">
        <v>43938</v>
      </c>
      <c r="Q10" s="6" t="s">
        <v>1003</v>
      </c>
      <c r="R10" s="6" t="s">
        <v>15</v>
      </c>
      <c r="S10" s="6" t="e">
        <f t="shared" si="0"/>
        <v>#N/A</v>
      </c>
      <c r="T10" s="6" t="s">
        <v>496</v>
      </c>
      <c r="U10" s="6" t="s">
        <v>1004</v>
      </c>
      <c r="V10" s="6"/>
      <c r="W10" s="6"/>
      <c r="X10" s="6" t="s">
        <v>1005</v>
      </c>
      <c r="AA10" s="6" t="s">
        <v>1005</v>
      </c>
      <c r="AB10" s="6"/>
      <c r="AD10" s="6" t="s">
        <v>420</v>
      </c>
      <c r="AG10" s="6">
        <v>190</v>
      </c>
      <c r="AH10" s="10">
        <v>43781</v>
      </c>
      <c r="AJ10" s="8"/>
      <c r="AN10" s="6">
        <v>43828</v>
      </c>
      <c r="AO10" s="6">
        <v>780</v>
      </c>
      <c r="AR10" s="8"/>
      <c r="BD10" s="6" t="s">
        <v>1838</v>
      </c>
      <c r="BE10" s="6" t="s">
        <v>473</v>
      </c>
      <c r="BF10" s="6" t="e">
        <f>VLOOKUP(A10,'DD Spring Selection Info'!A$1:V$156,21,FALSE)</f>
        <v>#N/A</v>
      </c>
      <c r="BH10" s="6">
        <v>43847</v>
      </c>
      <c r="BI10" s="6">
        <v>780</v>
      </c>
      <c r="BS10" s="6" t="s">
        <v>1006</v>
      </c>
      <c r="BT10" s="6">
        <v>43833</v>
      </c>
      <c r="BU10" s="6" t="s">
        <v>373</v>
      </c>
      <c r="BX10" s="6">
        <v>780</v>
      </c>
      <c r="BY10" s="6">
        <v>3</v>
      </c>
      <c r="BZ10" s="6" t="s">
        <v>1007</v>
      </c>
      <c r="CB10" s="6" t="s">
        <v>1008</v>
      </c>
      <c r="CC10" s="6" t="s">
        <v>420</v>
      </c>
      <c r="CE10" s="10">
        <v>43847</v>
      </c>
      <c r="CF10" s="6" t="s">
        <v>556</v>
      </c>
      <c r="CK10" s="10"/>
      <c r="CL10" s="10"/>
      <c r="CO10" s="10"/>
      <c r="CP10" s="10"/>
      <c r="CQ10" s="10"/>
      <c r="CR10" s="10"/>
      <c r="CS10" s="6" t="s">
        <v>420</v>
      </c>
      <c r="CU10" s="6" t="s">
        <v>428</v>
      </c>
      <c r="CV10" s="6" t="s">
        <v>429</v>
      </c>
      <c r="DA10" s="6">
        <v>43476</v>
      </c>
      <c r="DB10" s="6">
        <v>600</v>
      </c>
      <c r="DC10" s="6" t="s">
        <v>1009</v>
      </c>
      <c r="DD10" s="6" t="s">
        <v>496</v>
      </c>
    </row>
    <row r="11" spans="1:108" hidden="1" x14ac:dyDescent="0.2">
      <c r="A11" s="6" t="s">
        <v>16</v>
      </c>
      <c r="B11" s="9">
        <v>43833</v>
      </c>
      <c r="C11" s="6" t="s">
        <v>413</v>
      </c>
      <c r="D11" s="14">
        <v>1920</v>
      </c>
      <c r="E11" s="14" t="s">
        <v>1010</v>
      </c>
      <c r="F11" s="6" t="s">
        <v>1011</v>
      </c>
      <c r="G11" s="6" t="s">
        <v>1012</v>
      </c>
      <c r="H11" s="6">
        <v>600</v>
      </c>
      <c r="J11" s="14" t="s">
        <v>420</v>
      </c>
      <c r="K11" s="14">
        <v>7</v>
      </c>
      <c r="L11" s="6" t="s">
        <v>421</v>
      </c>
      <c r="M11" s="30" t="s">
        <v>1989</v>
      </c>
      <c r="N11" s="6" t="s">
        <v>438</v>
      </c>
      <c r="O11" s="6" t="s">
        <v>3</v>
      </c>
      <c r="P11" s="10">
        <v>43952</v>
      </c>
      <c r="Q11" s="6" t="s">
        <v>1013</v>
      </c>
      <c r="R11" s="6" t="s">
        <v>16</v>
      </c>
      <c r="S11" s="6" t="e">
        <f t="shared" si="0"/>
        <v>#N/A</v>
      </c>
      <c r="T11" s="6" t="s">
        <v>860</v>
      </c>
      <c r="U11" s="6" t="s">
        <v>1014</v>
      </c>
      <c r="V11" s="6"/>
      <c r="W11" s="6"/>
      <c r="X11" s="6" t="s">
        <v>1015</v>
      </c>
      <c r="AA11" s="6" t="s">
        <v>1015</v>
      </c>
      <c r="AB11" s="6"/>
      <c r="AC11" s="6" t="s">
        <v>420</v>
      </c>
      <c r="AD11" s="6" t="s">
        <v>420</v>
      </c>
      <c r="AG11" s="6">
        <v>190</v>
      </c>
      <c r="AH11" s="10">
        <v>43782</v>
      </c>
      <c r="AJ11" s="8"/>
      <c r="AN11" s="6">
        <v>43828</v>
      </c>
      <c r="AO11" s="6">
        <v>600</v>
      </c>
      <c r="AR11" s="8"/>
      <c r="BD11" s="6" t="s">
        <v>1838</v>
      </c>
      <c r="BE11" s="6" t="s">
        <v>473</v>
      </c>
      <c r="BF11" s="6" t="e">
        <f>VLOOKUP(A11,'DD Spring Selection Info'!A$1:V$156,21,FALSE)</f>
        <v>#N/A</v>
      </c>
      <c r="BH11" s="6">
        <v>43847</v>
      </c>
      <c r="BI11" s="6">
        <v>600</v>
      </c>
      <c r="BS11" s="6" t="s">
        <v>1006</v>
      </c>
      <c r="BT11" s="6">
        <v>43833</v>
      </c>
      <c r="BU11" s="6" t="s">
        <v>373</v>
      </c>
      <c r="BX11" s="6">
        <v>600</v>
      </c>
      <c r="BY11" s="6">
        <v>5</v>
      </c>
      <c r="BZ11" s="6" t="s">
        <v>1016</v>
      </c>
      <c r="CB11" s="6" t="s">
        <v>1017</v>
      </c>
      <c r="CC11" s="6" t="s">
        <v>420</v>
      </c>
      <c r="CE11" s="10">
        <v>43847</v>
      </c>
      <c r="CF11" s="6" t="s">
        <v>556</v>
      </c>
      <c r="CK11" s="10">
        <v>43891</v>
      </c>
      <c r="CL11" s="10">
        <v>43898</v>
      </c>
      <c r="CO11" s="10">
        <v>43844</v>
      </c>
      <c r="CP11" s="10">
        <v>43950</v>
      </c>
      <c r="CQ11" s="10">
        <v>43952</v>
      </c>
      <c r="CR11" s="10">
        <v>43958</v>
      </c>
      <c r="CS11" s="6" t="s">
        <v>420</v>
      </c>
      <c r="CU11" s="6" t="s">
        <v>491</v>
      </c>
      <c r="DA11" s="6">
        <v>43479</v>
      </c>
      <c r="DB11" s="6">
        <v>600</v>
      </c>
      <c r="DC11" s="6" t="s">
        <v>1018</v>
      </c>
      <c r="DD11" s="6" t="s">
        <v>860</v>
      </c>
    </row>
    <row r="12" spans="1:108" hidden="1" x14ac:dyDescent="0.2">
      <c r="A12" s="6" t="s">
        <v>17</v>
      </c>
      <c r="B12" s="9">
        <v>43836</v>
      </c>
      <c r="C12" s="6" t="s">
        <v>413</v>
      </c>
      <c r="D12" s="14">
        <v>1920</v>
      </c>
      <c r="E12" s="14" t="s">
        <v>1019</v>
      </c>
      <c r="F12" s="6" t="s">
        <v>1020</v>
      </c>
      <c r="G12" s="6" t="s">
        <v>768</v>
      </c>
      <c r="H12" s="6">
        <v>584</v>
      </c>
      <c r="J12" s="14" t="s">
        <v>420</v>
      </c>
      <c r="K12" s="14">
        <v>1</v>
      </c>
      <c r="L12" s="6" t="s">
        <v>421</v>
      </c>
      <c r="M12" s="30" t="str">
        <f>VLOOKUP(A12,'DD Spring Selection Info'!A$1:F$156,6,FALSE)</f>
        <v>To The Parents of</v>
      </c>
      <c r="O12" s="6" t="s">
        <v>3</v>
      </c>
      <c r="P12" s="10">
        <v>43952</v>
      </c>
      <c r="Q12" s="6" t="s">
        <v>1021</v>
      </c>
      <c r="R12" s="6" t="s">
        <v>17</v>
      </c>
      <c r="S12" s="6" t="str">
        <f t="shared" si="0"/>
        <v>DD-LOM1R9DQQQ01GradSenReuseLoyolaUnvMaryland</v>
      </c>
      <c r="T12" s="6" t="s">
        <v>418</v>
      </c>
      <c r="U12" s="6" t="s">
        <v>1022</v>
      </c>
      <c r="V12" s="6"/>
      <c r="W12" s="6"/>
      <c r="X12" s="6" t="s">
        <v>423</v>
      </c>
      <c r="AA12" s="6" t="s">
        <v>1023</v>
      </c>
      <c r="AB12" s="6"/>
      <c r="AC12" s="6" t="s">
        <v>420</v>
      </c>
      <c r="AD12" s="6" t="s">
        <v>420</v>
      </c>
      <c r="AF12" s="6" t="s">
        <v>424</v>
      </c>
      <c r="AG12" s="6">
        <v>180</v>
      </c>
      <c r="AH12" s="10">
        <v>43782</v>
      </c>
      <c r="AJ12" s="8">
        <v>43829</v>
      </c>
      <c r="AM12" s="6">
        <v>584</v>
      </c>
      <c r="AR12" s="8">
        <v>43836</v>
      </c>
      <c r="AS12" s="6">
        <v>584</v>
      </c>
      <c r="BD12" s="6" t="s">
        <v>1838</v>
      </c>
      <c r="BE12" s="6" t="s">
        <v>473</v>
      </c>
      <c r="BF12" s="6" t="str">
        <f>VLOOKUP(A12,'DD Spring Selection Info'!A$1:V$156,21,FALSE)</f>
        <v>LoyolaUnvMaryland</v>
      </c>
      <c r="BS12" s="6" t="s">
        <v>1024</v>
      </c>
      <c r="BU12" s="6" t="s">
        <v>373</v>
      </c>
      <c r="BX12" s="6">
        <v>584</v>
      </c>
      <c r="BY12" s="6">
        <v>3</v>
      </c>
      <c r="CB12" s="6" t="s">
        <v>1025</v>
      </c>
      <c r="CC12" s="6" t="s">
        <v>420</v>
      </c>
      <c r="CE12" s="10">
        <v>43836</v>
      </c>
      <c r="CF12" s="6" t="s">
        <v>427</v>
      </c>
      <c r="CK12" s="10">
        <v>43930</v>
      </c>
      <c r="CL12" s="10">
        <v>43934</v>
      </c>
      <c r="CO12" s="10">
        <v>43843</v>
      </c>
      <c r="CP12" s="10">
        <v>43949</v>
      </c>
      <c r="CQ12" s="10">
        <v>43951</v>
      </c>
      <c r="CR12" s="10">
        <v>43959</v>
      </c>
      <c r="CS12" s="6" t="s">
        <v>420</v>
      </c>
      <c r="CU12" s="6" t="s">
        <v>491</v>
      </c>
      <c r="DA12" s="6">
        <v>43487</v>
      </c>
      <c r="DB12" s="6">
        <v>194</v>
      </c>
      <c r="DC12" s="6" t="s">
        <v>1026</v>
      </c>
      <c r="DD12" s="6" t="s">
        <v>734</v>
      </c>
    </row>
    <row r="13" spans="1:108" hidden="1" x14ac:dyDescent="0.2">
      <c r="A13" s="6" t="s">
        <v>18</v>
      </c>
      <c r="B13" s="9">
        <v>43837</v>
      </c>
      <c r="C13" s="6" t="s">
        <v>413</v>
      </c>
      <c r="D13" s="14">
        <v>1920</v>
      </c>
      <c r="E13" s="14" t="s">
        <v>1027</v>
      </c>
      <c r="F13" s="6" t="s">
        <v>1028</v>
      </c>
      <c r="G13" s="6" t="s">
        <v>464</v>
      </c>
      <c r="H13" s="6">
        <v>2728</v>
      </c>
      <c r="J13" s="14" t="s">
        <v>420</v>
      </c>
      <c r="K13" s="14">
        <v>1</v>
      </c>
      <c r="L13" s="6" t="s">
        <v>447</v>
      </c>
      <c r="M13" s="30" t="str">
        <f>VLOOKUP(A13,'DD Spring Selection Info'!A$1:F$156,6,FALSE)</f>
        <v>To The Parents of</v>
      </c>
      <c r="O13" s="6" t="s">
        <v>3</v>
      </c>
      <c r="P13" s="10">
        <v>43938</v>
      </c>
      <c r="Q13" s="6" t="s">
        <v>1029</v>
      </c>
      <c r="R13" s="6" t="s">
        <v>18</v>
      </c>
      <c r="S13" s="6" t="str">
        <f>VLOOKUP(A13,'DD Spring Selection Info'!A97:V252,22,FALSE)</f>
        <v>DD-UNC1W9DQQQ01AllSenReuseUnvofNorthernColorado</v>
      </c>
      <c r="T13" s="6" t="s">
        <v>418</v>
      </c>
      <c r="U13" s="6" t="s">
        <v>1030</v>
      </c>
      <c r="V13" s="6"/>
      <c r="W13" s="6"/>
      <c r="AA13" s="6" t="s">
        <v>457</v>
      </c>
      <c r="AB13" s="6"/>
      <c r="AC13" s="6" t="s">
        <v>420</v>
      </c>
      <c r="AD13" s="6" t="s">
        <v>420</v>
      </c>
      <c r="AF13" s="6" t="s">
        <v>424</v>
      </c>
      <c r="AG13" s="6">
        <v>180</v>
      </c>
      <c r="AH13" s="10">
        <v>43781</v>
      </c>
      <c r="AJ13" s="8">
        <v>43830</v>
      </c>
      <c r="AM13" s="6">
        <v>2728</v>
      </c>
      <c r="AR13" s="8">
        <v>43837</v>
      </c>
      <c r="AS13" s="6">
        <v>2728</v>
      </c>
      <c r="BD13" s="6" t="s">
        <v>1838</v>
      </c>
      <c r="BE13" s="6" t="s">
        <v>473</v>
      </c>
      <c r="BF13" s="6" t="str">
        <f>VLOOKUP(A13,'DD Spring Selection Info'!A$1:V$156,21,FALSE)</f>
        <v>UnvofNorthernColorado</v>
      </c>
      <c r="BS13" s="6" t="s">
        <v>1024</v>
      </c>
      <c r="BU13" s="6" t="s">
        <v>373</v>
      </c>
      <c r="BX13" s="6">
        <v>2728</v>
      </c>
      <c r="BY13" s="6">
        <v>2</v>
      </c>
      <c r="CB13" s="6" t="s">
        <v>1031</v>
      </c>
      <c r="CC13" s="6" t="s">
        <v>420</v>
      </c>
      <c r="CE13" s="10">
        <v>43837</v>
      </c>
      <c r="CF13" s="6" t="s">
        <v>428</v>
      </c>
      <c r="CK13" s="10">
        <v>43904</v>
      </c>
      <c r="CL13" s="10">
        <v>43912</v>
      </c>
      <c r="CO13" s="10">
        <v>43843</v>
      </c>
      <c r="CP13" s="10">
        <v>43952</v>
      </c>
      <c r="CQ13" s="10">
        <v>43955</v>
      </c>
      <c r="CR13" s="10">
        <v>43959</v>
      </c>
      <c r="CS13" s="6" t="s">
        <v>420</v>
      </c>
      <c r="CU13" s="6" t="s">
        <v>428</v>
      </c>
      <c r="CV13" s="6" t="s">
        <v>429</v>
      </c>
      <c r="CW13" s="6" t="s">
        <v>564</v>
      </c>
      <c r="DA13" s="6">
        <v>43480</v>
      </c>
      <c r="DB13" s="6">
        <v>1023</v>
      </c>
      <c r="DC13" s="6" t="s">
        <v>1032</v>
      </c>
      <c r="DD13" s="6" t="s">
        <v>734</v>
      </c>
    </row>
    <row r="14" spans="1:108" hidden="1" x14ac:dyDescent="0.2">
      <c r="A14" s="6" t="s">
        <v>19</v>
      </c>
      <c r="B14" s="9">
        <v>43838</v>
      </c>
      <c r="C14" s="6" t="s">
        <v>413</v>
      </c>
      <c r="D14" s="14">
        <v>1920</v>
      </c>
      <c r="E14" s="14" t="s">
        <v>1033</v>
      </c>
      <c r="F14" s="6" t="s">
        <v>1034</v>
      </c>
      <c r="G14" s="6" t="s">
        <v>1035</v>
      </c>
      <c r="H14" s="6">
        <v>1500</v>
      </c>
      <c r="J14" s="14" t="s">
        <v>420</v>
      </c>
      <c r="K14" s="14">
        <v>7</v>
      </c>
      <c r="L14" s="6" t="s">
        <v>421</v>
      </c>
      <c r="M14" s="30" t="s">
        <v>1989</v>
      </c>
      <c r="N14" s="6" t="s">
        <v>438</v>
      </c>
      <c r="O14" s="6" t="s">
        <v>3</v>
      </c>
      <c r="P14" s="10">
        <v>43945</v>
      </c>
      <c r="Q14" s="6" t="s">
        <v>1036</v>
      </c>
      <c r="R14" s="6" t="s">
        <v>19</v>
      </c>
      <c r="S14" s="6" t="e">
        <f t="shared" ref="S14:S22" si="1">BD14&amp;A14&amp;L14&amp;BE14&amp;BF14</f>
        <v>#N/A</v>
      </c>
      <c r="T14" s="6" t="s">
        <v>860</v>
      </c>
      <c r="U14" s="6" t="s">
        <v>1037</v>
      </c>
      <c r="V14" s="6"/>
      <c r="W14" s="6"/>
      <c r="X14" s="6" t="s">
        <v>1038</v>
      </c>
      <c r="AA14" s="6" t="s">
        <v>1038</v>
      </c>
      <c r="AB14" s="6"/>
      <c r="AC14" s="6" t="s">
        <v>420</v>
      </c>
      <c r="AD14" s="6" t="s">
        <v>420</v>
      </c>
      <c r="AG14" s="6">
        <v>190</v>
      </c>
      <c r="AH14" s="10">
        <v>43780</v>
      </c>
      <c r="AJ14" s="8"/>
      <c r="AN14" s="6">
        <v>43833</v>
      </c>
      <c r="AO14" s="6">
        <v>1500</v>
      </c>
      <c r="AR14" s="8"/>
      <c r="BD14" s="6" t="s">
        <v>1838</v>
      </c>
      <c r="BE14" s="6" t="s">
        <v>473</v>
      </c>
      <c r="BF14" s="6" t="e">
        <f>VLOOKUP(A14,'DD Spring Selection Info'!A$1:V$156,21,FALSE)</f>
        <v>#N/A</v>
      </c>
      <c r="BH14" s="6">
        <v>43852</v>
      </c>
      <c r="BI14" s="6">
        <v>1500</v>
      </c>
      <c r="BS14" s="6" t="s">
        <v>1039</v>
      </c>
      <c r="BT14" s="6">
        <v>43838</v>
      </c>
      <c r="BU14" s="6" t="s">
        <v>373</v>
      </c>
      <c r="BX14" s="6">
        <v>1500</v>
      </c>
      <c r="BY14" s="6">
        <v>4</v>
      </c>
      <c r="CB14" s="6" t="s">
        <v>1040</v>
      </c>
      <c r="CC14" s="6" t="s">
        <v>420</v>
      </c>
      <c r="CE14" s="10">
        <v>43852</v>
      </c>
      <c r="CF14" s="6" t="s">
        <v>556</v>
      </c>
      <c r="CK14" s="10">
        <v>43905</v>
      </c>
      <c r="CL14" s="10">
        <v>43912</v>
      </c>
      <c r="CO14" s="10">
        <v>43851</v>
      </c>
      <c r="CP14" s="10">
        <v>43955</v>
      </c>
      <c r="CQ14" s="10">
        <v>43959</v>
      </c>
      <c r="CR14" s="10">
        <v>43966</v>
      </c>
      <c r="CS14" s="6" t="s">
        <v>420</v>
      </c>
      <c r="CU14" s="6" t="s">
        <v>428</v>
      </c>
      <c r="CV14" s="6" t="s">
        <v>429</v>
      </c>
      <c r="DA14" s="6">
        <v>43481</v>
      </c>
      <c r="DB14" s="6">
        <v>1500</v>
      </c>
      <c r="DC14" s="6" t="s">
        <v>1041</v>
      </c>
      <c r="DD14" s="6" t="s">
        <v>860</v>
      </c>
    </row>
    <row r="15" spans="1:108" hidden="1" x14ac:dyDescent="0.2">
      <c r="A15" s="6" t="s">
        <v>20</v>
      </c>
      <c r="B15" s="9">
        <v>43838</v>
      </c>
      <c r="C15" s="6" t="s">
        <v>413</v>
      </c>
      <c r="D15" s="14">
        <v>1920</v>
      </c>
      <c r="E15" s="14" t="s">
        <v>1042</v>
      </c>
      <c r="F15" s="6" t="s">
        <v>1043</v>
      </c>
      <c r="G15" s="6" t="s">
        <v>768</v>
      </c>
      <c r="H15" s="6">
        <v>6198</v>
      </c>
      <c r="J15" s="14" t="s">
        <v>420</v>
      </c>
      <c r="K15" s="14">
        <v>1</v>
      </c>
      <c r="L15" s="6" t="s">
        <v>447</v>
      </c>
      <c r="M15" s="30" t="str">
        <f>VLOOKUP(A15,'DD Spring Selection Info'!A$1:F$156,6,FALSE)</f>
        <v>To The Family of</v>
      </c>
      <c r="O15" s="6" t="s">
        <v>3</v>
      </c>
      <c r="P15" s="10">
        <v>43938</v>
      </c>
      <c r="Q15" s="6" t="s">
        <v>1044</v>
      </c>
      <c r="R15" s="6" t="s">
        <v>20</v>
      </c>
      <c r="S15" s="6" t="str">
        <f t="shared" si="1"/>
        <v>DD-CLU1D9DQQQ01AllSenReuseClemsonUnv</v>
      </c>
      <c r="T15" s="6" t="s">
        <v>418</v>
      </c>
      <c r="U15" s="6" t="s">
        <v>1045</v>
      </c>
      <c r="V15" s="6"/>
      <c r="W15" s="6"/>
      <c r="AB15" s="6"/>
      <c r="AC15" s="6" t="s">
        <v>420</v>
      </c>
      <c r="AD15" s="6" t="s">
        <v>420</v>
      </c>
      <c r="AF15" s="6" t="s">
        <v>424</v>
      </c>
      <c r="AG15" s="6">
        <v>180</v>
      </c>
      <c r="AH15" s="10">
        <v>43780</v>
      </c>
      <c r="AJ15" s="8">
        <v>43831</v>
      </c>
      <c r="AM15" s="6">
        <v>6198</v>
      </c>
      <c r="AR15" s="8">
        <v>43838</v>
      </c>
      <c r="AS15" s="6">
        <v>6198</v>
      </c>
      <c r="BD15" s="6" t="s">
        <v>1838</v>
      </c>
      <c r="BE15" s="6" t="s">
        <v>473</v>
      </c>
      <c r="BF15" s="6" t="str">
        <f>VLOOKUP(A15,'DD Spring Selection Info'!A$1:V$156,21,FALSE)</f>
        <v>ClemsonUnv</v>
      </c>
      <c r="BS15" s="6" t="s">
        <v>1024</v>
      </c>
      <c r="BU15" s="6" t="s">
        <v>373</v>
      </c>
      <c r="BX15" s="6">
        <v>6198</v>
      </c>
      <c r="BY15" s="6">
        <v>1</v>
      </c>
      <c r="CB15" s="6" t="s">
        <v>1046</v>
      </c>
      <c r="CC15" s="6" t="s">
        <v>420</v>
      </c>
      <c r="CE15" s="10">
        <v>43838</v>
      </c>
      <c r="CF15" s="6" t="s">
        <v>427</v>
      </c>
      <c r="CK15" s="10">
        <v>43906</v>
      </c>
      <c r="CL15" s="10">
        <v>43910</v>
      </c>
      <c r="CO15" s="10">
        <v>43838</v>
      </c>
      <c r="CP15" s="10">
        <v>43945</v>
      </c>
      <c r="CQ15" s="10">
        <v>43948</v>
      </c>
      <c r="CR15" s="10">
        <v>43952</v>
      </c>
      <c r="CS15" s="6" t="s">
        <v>420</v>
      </c>
      <c r="CU15" s="6" t="s">
        <v>491</v>
      </c>
      <c r="DA15" s="6">
        <v>43473</v>
      </c>
      <c r="DB15" s="6">
        <v>1605</v>
      </c>
      <c r="DC15" s="6" t="s">
        <v>1047</v>
      </c>
      <c r="DD15" s="6" t="s">
        <v>418</v>
      </c>
    </row>
    <row r="16" spans="1:108" hidden="1" x14ac:dyDescent="0.2">
      <c r="A16" s="6" t="s">
        <v>21</v>
      </c>
      <c r="B16" s="10">
        <v>43838</v>
      </c>
      <c r="C16" s="6" t="s">
        <v>413</v>
      </c>
      <c r="D16" s="14">
        <v>1920</v>
      </c>
      <c r="E16" s="14" t="s">
        <v>1048</v>
      </c>
      <c r="F16" s="6" t="s">
        <v>1049</v>
      </c>
      <c r="G16" s="6" t="s">
        <v>464</v>
      </c>
      <c r="H16" s="7">
        <v>2906</v>
      </c>
      <c r="I16" s="7"/>
      <c r="J16" s="14" t="s">
        <v>420</v>
      </c>
      <c r="K16" s="14">
        <v>1</v>
      </c>
      <c r="L16" s="6" t="s">
        <v>619</v>
      </c>
      <c r="M16" s="30" t="str">
        <f>VLOOKUP(A16,'DD Spring Selection Info'!A$1:F$156,6,FALSE)</f>
        <v>To The Family of</v>
      </c>
      <c r="N16" s="6" t="s">
        <v>420</v>
      </c>
      <c r="O16" s="6" t="s">
        <v>3</v>
      </c>
      <c r="P16" s="10">
        <v>43938</v>
      </c>
      <c r="Q16" s="6" t="s">
        <v>1050</v>
      </c>
      <c r="R16" s="6" t="s">
        <v>21</v>
      </c>
      <c r="S16" s="6" t="str">
        <f t="shared" si="1"/>
        <v>DD-EIU1D9DQQQ01GradBothReuseEasternIllinoisUnv</v>
      </c>
      <c r="T16" s="6" t="s">
        <v>418</v>
      </c>
      <c r="U16" s="6" t="s">
        <v>1051</v>
      </c>
      <c r="V16" s="6"/>
      <c r="W16" s="6"/>
      <c r="AA16" s="6" t="s">
        <v>457</v>
      </c>
      <c r="AB16" s="6"/>
      <c r="AC16" s="6" t="s">
        <v>420</v>
      </c>
      <c r="AD16" s="6" t="s">
        <v>420</v>
      </c>
      <c r="AF16" s="6" t="s">
        <v>424</v>
      </c>
      <c r="AG16" s="6">
        <v>180</v>
      </c>
      <c r="AH16" s="10">
        <v>43781</v>
      </c>
      <c r="AJ16" s="8">
        <v>43831</v>
      </c>
      <c r="AM16" s="7">
        <v>2906</v>
      </c>
      <c r="AR16" s="8">
        <v>43838</v>
      </c>
      <c r="AS16" s="7">
        <v>2906</v>
      </c>
      <c r="BD16" s="6" t="s">
        <v>1838</v>
      </c>
      <c r="BE16" s="6" t="s">
        <v>473</v>
      </c>
      <c r="BF16" s="6" t="str">
        <f>VLOOKUP(A16,'DD Spring Selection Info'!A$1:V$156,21,FALSE)</f>
        <v>EasternIllinoisUnv</v>
      </c>
      <c r="BS16" s="6" t="s">
        <v>1024</v>
      </c>
      <c r="BU16" s="6" t="s">
        <v>373</v>
      </c>
      <c r="BX16" s="7">
        <v>2906</v>
      </c>
      <c r="BY16" s="6">
        <v>2</v>
      </c>
      <c r="CB16" s="6" t="s">
        <v>1052</v>
      </c>
      <c r="CC16" s="6" t="s">
        <v>420</v>
      </c>
      <c r="CE16" s="10">
        <v>43838</v>
      </c>
      <c r="CF16" s="6" t="s">
        <v>428</v>
      </c>
      <c r="CK16" s="10">
        <v>43906</v>
      </c>
      <c r="CL16" s="10">
        <v>43910</v>
      </c>
      <c r="CO16" s="10">
        <v>43843</v>
      </c>
      <c r="CP16" s="10">
        <v>43952</v>
      </c>
      <c r="CQ16" s="10">
        <v>43955</v>
      </c>
      <c r="CR16" s="10">
        <v>43959</v>
      </c>
      <c r="CS16" s="6" t="s">
        <v>420</v>
      </c>
      <c r="CU16" s="6" t="s">
        <v>428</v>
      </c>
      <c r="CV16" s="6" t="s">
        <v>429</v>
      </c>
      <c r="DA16" s="10">
        <v>43473</v>
      </c>
      <c r="DB16" s="7">
        <v>2906</v>
      </c>
      <c r="DC16" s="6" t="s">
        <v>1053</v>
      </c>
      <c r="DD16" s="6" t="s">
        <v>418</v>
      </c>
    </row>
    <row r="17" spans="1:108" hidden="1" x14ac:dyDescent="0.2">
      <c r="A17" s="6" t="s">
        <v>22</v>
      </c>
      <c r="B17" s="10">
        <v>43838</v>
      </c>
      <c r="C17" s="6" t="s">
        <v>413</v>
      </c>
      <c r="D17" s="14">
        <v>1920</v>
      </c>
      <c r="E17" s="14" t="s">
        <v>1054</v>
      </c>
      <c r="F17" s="6" t="s">
        <v>1055</v>
      </c>
      <c r="G17" s="6" t="s">
        <v>883</v>
      </c>
      <c r="H17" s="7">
        <v>4120</v>
      </c>
      <c r="I17" s="7"/>
      <c r="J17" s="14" t="s">
        <v>420</v>
      </c>
      <c r="K17" s="14">
        <v>7</v>
      </c>
      <c r="L17" s="6" t="s">
        <v>619</v>
      </c>
      <c r="M17" s="30" t="s">
        <v>1989</v>
      </c>
      <c r="N17" s="6" t="s">
        <v>420</v>
      </c>
      <c r="O17" s="6" t="s">
        <v>3</v>
      </c>
      <c r="P17" s="10">
        <v>43945</v>
      </c>
      <c r="Q17" s="6" t="s">
        <v>1056</v>
      </c>
      <c r="R17" s="6" t="s">
        <v>22</v>
      </c>
      <c r="S17" s="6" t="e">
        <f t="shared" si="1"/>
        <v>#N/A</v>
      </c>
      <c r="T17" s="6" t="s">
        <v>496</v>
      </c>
      <c r="U17" s="6" t="s">
        <v>1057</v>
      </c>
      <c r="V17" s="6"/>
      <c r="W17" s="6"/>
      <c r="X17" s="6" t="s">
        <v>1058</v>
      </c>
      <c r="AA17" s="6" t="s">
        <v>1059</v>
      </c>
      <c r="AB17" s="6"/>
      <c r="AD17" s="6" t="s">
        <v>420</v>
      </c>
      <c r="AG17" s="6">
        <v>190</v>
      </c>
      <c r="AH17" s="10">
        <v>43782</v>
      </c>
      <c r="AN17" s="8">
        <v>43833</v>
      </c>
      <c r="AO17" s="7">
        <v>4120</v>
      </c>
      <c r="BD17" s="6" t="s">
        <v>1838</v>
      </c>
      <c r="BE17" s="6" t="s">
        <v>473</v>
      </c>
      <c r="BF17" s="6" t="e">
        <f>VLOOKUP(A17,'DD Spring Selection Info'!A$1:V$156,21,FALSE)</f>
        <v>#N/A</v>
      </c>
      <c r="BH17" s="8">
        <v>43852</v>
      </c>
      <c r="BI17" s="7">
        <v>4120</v>
      </c>
      <c r="BS17" s="6" t="s">
        <v>1039</v>
      </c>
      <c r="BT17" s="8">
        <v>43838</v>
      </c>
      <c r="BU17" s="6" t="s">
        <v>373</v>
      </c>
      <c r="BX17" s="7">
        <v>4120</v>
      </c>
      <c r="BY17" s="6">
        <v>1</v>
      </c>
      <c r="BZ17" s="6" t="s">
        <v>1060</v>
      </c>
      <c r="CB17" s="6" t="s">
        <v>1061</v>
      </c>
      <c r="CC17" s="6" t="s">
        <v>420</v>
      </c>
      <c r="CE17" s="10">
        <v>43852</v>
      </c>
      <c r="CF17" s="6" t="s">
        <v>556</v>
      </c>
      <c r="CK17" s="10">
        <v>43912</v>
      </c>
      <c r="CL17" s="10">
        <v>43919</v>
      </c>
      <c r="CO17" s="10">
        <v>43843</v>
      </c>
      <c r="CP17" s="10">
        <v>43949</v>
      </c>
      <c r="CQ17" s="10">
        <v>43951</v>
      </c>
      <c r="CR17" s="10">
        <v>43957</v>
      </c>
      <c r="CS17" s="6" t="s">
        <v>420</v>
      </c>
      <c r="CU17" s="6" t="s">
        <v>491</v>
      </c>
      <c r="DA17" s="10">
        <v>43482</v>
      </c>
      <c r="DB17" s="7">
        <v>4120</v>
      </c>
      <c r="DC17" s="6" t="s">
        <v>1062</v>
      </c>
      <c r="DD17" s="6" t="s">
        <v>496</v>
      </c>
    </row>
    <row r="18" spans="1:108" hidden="1" x14ac:dyDescent="0.2">
      <c r="A18" s="6" t="s">
        <v>23</v>
      </c>
      <c r="B18" s="10">
        <v>43838</v>
      </c>
      <c r="C18" s="6" t="s">
        <v>413</v>
      </c>
      <c r="D18" s="14">
        <v>1920</v>
      </c>
      <c r="E18" s="14" t="s">
        <v>1063</v>
      </c>
      <c r="F18" s="6" t="s">
        <v>1064</v>
      </c>
      <c r="G18" s="6" t="s">
        <v>1065</v>
      </c>
      <c r="H18" s="7">
        <v>1113</v>
      </c>
      <c r="I18" s="7"/>
      <c r="J18" s="14" t="s">
        <v>420</v>
      </c>
      <c r="K18" s="14">
        <v>1</v>
      </c>
      <c r="L18" s="6" t="s">
        <v>421</v>
      </c>
      <c r="M18" s="30" t="str">
        <f>VLOOKUP(A18,'DD Spring Selection Info'!A$1:F$156,6,FALSE)</f>
        <v>To The Parents of</v>
      </c>
      <c r="O18" s="6" t="s">
        <v>3</v>
      </c>
      <c r="P18" s="10">
        <v>43959</v>
      </c>
      <c r="Q18" s="6" t="s">
        <v>1066</v>
      </c>
      <c r="R18" s="6" t="s">
        <v>23</v>
      </c>
      <c r="S18" s="6" t="str">
        <f t="shared" si="1"/>
        <v>DD-NAV1S9DQQQ01GradSenReuseUnitedStatesNavalAcademy</v>
      </c>
      <c r="T18" s="6" t="s">
        <v>496</v>
      </c>
      <c r="U18" s="6" t="s">
        <v>1067</v>
      </c>
      <c r="V18" s="6"/>
      <c r="W18" s="6"/>
      <c r="X18" s="6" t="s">
        <v>1068</v>
      </c>
      <c r="AA18" s="6" t="s">
        <v>1069</v>
      </c>
      <c r="AB18" s="6"/>
      <c r="AD18" s="6" t="s">
        <v>420</v>
      </c>
      <c r="AF18" s="6" t="s">
        <v>424</v>
      </c>
      <c r="AG18" s="6">
        <v>180</v>
      </c>
      <c r="AH18" s="10">
        <v>43782</v>
      </c>
      <c r="AJ18" s="8">
        <v>43831</v>
      </c>
      <c r="AM18" s="7">
        <v>1113</v>
      </c>
      <c r="AR18" s="8">
        <v>43838</v>
      </c>
      <c r="AS18" s="7">
        <v>1113</v>
      </c>
      <c r="BD18" s="6" t="s">
        <v>1838</v>
      </c>
      <c r="BE18" s="6" t="s">
        <v>473</v>
      </c>
      <c r="BF18" s="6" t="str">
        <f>VLOOKUP(A18,'DD Spring Selection Info'!A$1:V$156,21,FALSE)</f>
        <v>UnitedStatesNavalAcademy</v>
      </c>
      <c r="BS18" s="6" t="s">
        <v>1024</v>
      </c>
      <c r="BU18" s="6" t="s">
        <v>373</v>
      </c>
      <c r="BX18" s="7">
        <v>1113</v>
      </c>
      <c r="BY18" s="6">
        <v>1</v>
      </c>
      <c r="CB18" s="6" t="s">
        <v>1070</v>
      </c>
      <c r="CC18" s="6" t="s">
        <v>420</v>
      </c>
      <c r="CE18" s="10">
        <v>43838</v>
      </c>
      <c r="CF18" s="6" t="s">
        <v>427</v>
      </c>
      <c r="CK18" s="10">
        <v>43897</v>
      </c>
      <c r="CL18" s="10">
        <v>43904</v>
      </c>
      <c r="CO18" s="10">
        <v>43837</v>
      </c>
      <c r="CP18" s="10">
        <v>43949</v>
      </c>
      <c r="CQ18" s="10">
        <v>43951</v>
      </c>
      <c r="CR18" s="10">
        <v>43958</v>
      </c>
      <c r="CS18" s="6" t="s">
        <v>420</v>
      </c>
      <c r="CU18" s="6" t="s">
        <v>428</v>
      </c>
      <c r="CV18" s="6" t="s">
        <v>429</v>
      </c>
      <c r="DA18" s="10">
        <v>43473</v>
      </c>
      <c r="DB18" s="7">
        <v>1113</v>
      </c>
      <c r="DC18" s="6" t="s">
        <v>1071</v>
      </c>
      <c r="DD18" s="6" t="s">
        <v>496</v>
      </c>
    </row>
    <row r="19" spans="1:108" hidden="1" x14ac:dyDescent="0.2">
      <c r="A19" s="6" t="s">
        <v>24</v>
      </c>
      <c r="B19" s="10">
        <v>43838</v>
      </c>
      <c r="C19" s="6" t="s">
        <v>413</v>
      </c>
      <c r="D19" s="14">
        <v>1920</v>
      </c>
      <c r="E19" s="14" t="s">
        <v>1072</v>
      </c>
      <c r="F19" s="6" t="s">
        <v>1073</v>
      </c>
      <c r="G19" s="6" t="s">
        <v>768</v>
      </c>
      <c r="H19" s="7">
        <v>2700</v>
      </c>
      <c r="I19" s="7"/>
      <c r="J19" s="14" t="s">
        <v>420</v>
      </c>
      <c r="K19" s="14">
        <v>7</v>
      </c>
      <c r="L19" s="6" t="s">
        <v>421</v>
      </c>
      <c r="M19" s="30" t="s">
        <v>1989</v>
      </c>
      <c r="N19" s="6" t="s">
        <v>438</v>
      </c>
      <c r="O19" s="6" t="s">
        <v>3</v>
      </c>
      <c r="P19" s="10">
        <v>43959</v>
      </c>
      <c r="Q19" s="6" t="s">
        <v>1074</v>
      </c>
      <c r="R19" s="6" t="s">
        <v>24</v>
      </c>
      <c r="S19" s="6" t="e">
        <f t="shared" si="1"/>
        <v>#N/A</v>
      </c>
      <c r="T19" s="6" t="s">
        <v>418</v>
      </c>
      <c r="U19" s="6" t="s">
        <v>1075</v>
      </c>
      <c r="V19" s="6"/>
      <c r="W19" s="6"/>
      <c r="X19" s="6" t="s">
        <v>978</v>
      </c>
      <c r="AA19" s="6" t="s">
        <v>1076</v>
      </c>
      <c r="AB19" s="6"/>
      <c r="AC19" s="6" t="s">
        <v>420</v>
      </c>
      <c r="AD19" s="6" t="s">
        <v>420</v>
      </c>
      <c r="AG19" s="6">
        <v>190</v>
      </c>
      <c r="AH19" s="10">
        <v>43782</v>
      </c>
      <c r="AN19" s="8">
        <v>43833</v>
      </c>
      <c r="AO19" s="7">
        <v>2700</v>
      </c>
      <c r="BD19" s="6" t="s">
        <v>1838</v>
      </c>
      <c r="BE19" s="6" t="s">
        <v>473</v>
      </c>
      <c r="BF19" s="6" t="e">
        <f>VLOOKUP(A19,'DD Spring Selection Info'!A$1:V$156,21,FALSE)</f>
        <v>#N/A</v>
      </c>
      <c r="BH19" s="8">
        <v>43852</v>
      </c>
      <c r="BI19" s="7">
        <v>2700</v>
      </c>
      <c r="BS19" s="6" t="s">
        <v>1039</v>
      </c>
      <c r="BT19" s="8">
        <v>43838</v>
      </c>
      <c r="BU19" s="6" t="s">
        <v>373</v>
      </c>
      <c r="BX19" s="7">
        <v>2700</v>
      </c>
      <c r="BY19" s="6">
        <v>3</v>
      </c>
      <c r="CB19" s="6" t="s">
        <v>1077</v>
      </c>
      <c r="CC19" s="6" t="s">
        <v>420</v>
      </c>
      <c r="CE19" s="10">
        <v>43852</v>
      </c>
      <c r="CF19" s="6" t="s">
        <v>556</v>
      </c>
      <c r="CK19" s="10">
        <v>43905</v>
      </c>
      <c r="CL19" s="10">
        <v>43912</v>
      </c>
      <c r="CO19" s="10">
        <v>43857</v>
      </c>
      <c r="CP19" s="10">
        <v>43960</v>
      </c>
      <c r="CQ19" s="10">
        <v>43963</v>
      </c>
      <c r="CR19" s="10">
        <v>43971</v>
      </c>
      <c r="CS19" s="6" t="s">
        <v>420</v>
      </c>
      <c r="CU19" s="6" t="s">
        <v>428</v>
      </c>
      <c r="CV19" s="6" t="s">
        <v>429</v>
      </c>
      <c r="DA19" s="10">
        <v>43481</v>
      </c>
      <c r="DB19" s="7">
        <v>2700</v>
      </c>
      <c r="DC19" s="6" t="s">
        <v>1078</v>
      </c>
      <c r="DD19" s="6" t="s">
        <v>418</v>
      </c>
    </row>
    <row r="20" spans="1:108" hidden="1" x14ac:dyDescent="0.2">
      <c r="A20" s="6" t="s">
        <v>25</v>
      </c>
      <c r="B20" s="10">
        <v>43838</v>
      </c>
      <c r="C20" s="6" t="s">
        <v>413</v>
      </c>
      <c r="D20" s="14">
        <v>1920</v>
      </c>
      <c r="E20" s="14" t="s">
        <v>1072</v>
      </c>
      <c r="F20" s="6" t="s">
        <v>1073</v>
      </c>
      <c r="G20" s="6" t="s">
        <v>768</v>
      </c>
      <c r="H20" s="6">
        <v>400</v>
      </c>
      <c r="J20" s="14" t="s">
        <v>420</v>
      </c>
      <c r="K20" s="14">
        <v>7</v>
      </c>
      <c r="L20" s="6" t="s">
        <v>431</v>
      </c>
      <c r="M20" s="30" t="s">
        <v>1989</v>
      </c>
      <c r="N20" s="6" t="s">
        <v>438</v>
      </c>
      <c r="O20" s="6" t="s">
        <v>3</v>
      </c>
      <c r="P20" s="10">
        <v>43959</v>
      </c>
      <c r="Q20" s="6" t="s">
        <v>1074</v>
      </c>
      <c r="R20" s="6" t="s">
        <v>25</v>
      </c>
      <c r="S20" s="6" t="e">
        <f t="shared" si="1"/>
        <v>#N/A</v>
      </c>
      <c r="T20" s="6" t="s">
        <v>418</v>
      </c>
      <c r="U20" s="6" t="s">
        <v>1075</v>
      </c>
      <c r="V20" s="6"/>
      <c r="W20" s="6"/>
      <c r="X20" s="6" t="s">
        <v>978</v>
      </c>
      <c r="AA20" s="6" t="s">
        <v>978</v>
      </c>
      <c r="AB20" s="6"/>
      <c r="AC20" s="6" t="s">
        <v>420</v>
      </c>
      <c r="AD20" s="6" t="s">
        <v>420</v>
      </c>
      <c r="AG20" s="6">
        <v>190</v>
      </c>
      <c r="AH20" s="10">
        <v>43782</v>
      </c>
      <c r="AN20" s="8">
        <v>43833</v>
      </c>
      <c r="AO20" s="6">
        <v>400</v>
      </c>
      <c r="BD20" s="6" t="s">
        <v>1838</v>
      </c>
      <c r="BE20" s="6" t="s">
        <v>473</v>
      </c>
      <c r="BF20" s="6" t="e">
        <f>VLOOKUP(A20,'DD Spring Selection Info'!A$1:V$156,21,FALSE)</f>
        <v>#N/A</v>
      </c>
      <c r="BH20" s="8">
        <v>43852</v>
      </c>
      <c r="BI20" s="6">
        <v>400</v>
      </c>
      <c r="BS20" s="6" t="s">
        <v>1039</v>
      </c>
      <c r="BT20" s="8">
        <v>43838</v>
      </c>
      <c r="BU20" s="6" t="s">
        <v>373</v>
      </c>
      <c r="BX20" s="6">
        <v>400</v>
      </c>
      <c r="BY20" s="6">
        <v>3</v>
      </c>
      <c r="CB20" s="6" t="s">
        <v>1079</v>
      </c>
      <c r="CC20" s="6" t="s">
        <v>420</v>
      </c>
      <c r="CE20" s="10">
        <v>43852</v>
      </c>
      <c r="CF20" s="6" t="s">
        <v>556</v>
      </c>
      <c r="CK20" s="10">
        <v>43905</v>
      </c>
      <c r="CL20" s="10">
        <v>43912</v>
      </c>
      <c r="CO20" s="10">
        <v>43857</v>
      </c>
      <c r="CP20" s="10">
        <v>43960</v>
      </c>
      <c r="CQ20" s="10">
        <v>43963</v>
      </c>
      <c r="CR20" s="10">
        <v>43971</v>
      </c>
      <c r="CS20" s="6" t="s">
        <v>420</v>
      </c>
      <c r="CU20" s="6" t="s">
        <v>428</v>
      </c>
      <c r="CV20" s="6" t="s">
        <v>429</v>
      </c>
      <c r="DA20" s="10">
        <v>43481</v>
      </c>
      <c r="DB20" s="6">
        <v>400</v>
      </c>
      <c r="DC20" s="6" t="s">
        <v>1078</v>
      </c>
      <c r="DD20" s="6" t="s">
        <v>418</v>
      </c>
    </row>
    <row r="21" spans="1:108" hidden="1" x14ac:dyDescent="0.2">
      <c r="A21" s="6" t="s">
        <v>26</v>
      </c>
      <c r="B21" s="10">
        <v>43838</v>
      </c>
      <c r="C21" s="6" t="s">
        <v>413</v>
      </c>
      <c r="D21" s="14">
        <v>1920</v>
      </c>
      <c r="E21" s="14" t="s">
        <v>1080</v>
      </c>
      <c r="F21" s="6" t="s">
        <v>1081</v>
      </c>
      <c r="G21" s="6" t="s">
        <v>1082</v>
      </c>
      <c r="H21" s="6">
        <v>617</v>
      </c>
      <c r="J21" s="14" t="s">
        <v>420</v>
      </c>
      <c r="K21" s="14">
        <v>1</v>
      </c>
      <c r="L21" s="6" t="s">
        <v>421</v>
      </c>
      <c r="M21" s="30" t="str">
        <f>VLOOKUP(A21,'DD Spring Selection Info'!A$1:F$156,6,FALSE)</f>
        <v>To The Family of</v>
      </c>
      <c r="N21" s="6" t="s">
        <v>420</v>
      </c>
      <c r="O21" s="6" t="s">
        <v>3</v>
      </c>
      <c r="P21" s="10">
        <v>43938</v>
      </c>
      <c r="Q21" s="6" t="s">
        <v>1083</v>
      </c>
      <c r="R21" s="6" t="s">
        <v>26</v>
      </c>
      <c r="S21" s="6" t="str">
        <f t="shared" si="1"/>
        <v>DD-TUL1D9DQQQ01GradSenReuseTheUnvofTulsa</v>
      </c>
      <c r="T21" s="6" t="s">
        <v>418</v>
      </c>
      <c r="U21" s="6" t="s">
        <v>1084</v>
      </c>
      <c r="V21" s="6"/>
      <c r="W21" s="6"/>
      <c r="AB21" s="6"/>
      <c r="AC21" s="6" t="s">
        <v>420</v>
      </c>
      <c r="AD21" s="6" t="s">
        <v>420</v>
      </c>
      <c r="AF21" s="6" t="s">
        <v>424</v>
      </c>
      <c r="AG21" s="6">
        <v>180</v>
      </c>
      <c r="AH21" s="10">
        <v>43782</v>
      </c>
      <c r="AJ21" s="8">
        <v>43831</v>
      </c>
      <c r="AM21" s="6">
        <v>617</v>
      </c>
      <c r="AR21" s="8">
        <v>43838</v>
      </c>
      <c r="AS21" s="6">
        <v>617</v>
      </c>
      <c r="BD21" s="6" t="s">
        <v>1838</v>
      </c>
      <c r="BE21" s="6" t="s">
        <v>473</v>
      </c>
      <c r="BF21" s="6" t="str">
        <f>VLOOKUP(A21,'DD Spring Selection Info'!A$1:V$156,21,FALSE)</f>
        <v>TheUnvofTulsa</v>
      </c>
      <c r="BS21" s="6" t="s">
        <v>1024</v>
      </c>
      <c r="BU21" s="6" t="s">
        <v>373</v>
      </c>
      <c r="BX21" s="6">
        <v>617</v>
      </c>
      <c r="BY21" s="6">
        <v>3</v>
      </c>
      <c r="BZ21" s="6" t="s">
        <v>913</v>
      </c>
      <c r="CB21" s="6" t="s">
        <v>1085</v>
      </c>
      <c r="CC21" s="6" t="s">
        <v>420</v>
      </c>
      <c r="CE21" s="10">
        <v>43838</v>
      </c>
      <c r="CF21" s="6" t="s">
        <v>427</v>
      </c>
      <c r="CK21" s="10">
        <v>43905</v>
      </c>
      <c r="CL21" s="10">
        <v>43912</v>
      </c>
      <c r="CO21" s="10">
        <v>43843</v>
      </c>
      <c r="CP21" s="10">
        <v>43948</v>
      </c>
      <c r="CQ21" s="10">
        <v>43951</v>
      </c>
      <c r="CR21" s="10">
        <v>43958</v>
      </c>
      <c r="CS21" s="6" t="s">
        <v>420</v>
      </c>
      <c r="CU21" s="6" t="s">
        <v>428</v>
      </c>
      <c r="CV21" s="6" t="s">
        <v>429</v>
      </c>
      <c r="DA21" s="10">
        <v>43479</v>
      </c>
      <c r="DB21" s="6">
        <v>617</v>
      </c>
      <c r="DC21" s="6" t="s">
        <v>1086</v>
      </c>
      <c r="DD21" s="6" t="s">
        <v>496</v>
      </c>
    </row>
    <row r="22" spans="1:108" hidden="1" x14ac:dyDescent="0.2">
      <c r="A22" s="6" t="s">
        <v>27</v>
      </c>
      <c r="B22" s="10">
        <v>43838</v>
      </c>
      <c r="C22" s="6" t="s">
        <v>413</v>
      </c>
      <c r="D22" s="14">
        <v>1920</v>
      </c>
      <c r="E22" s="14" t="s">
        <v>1080</v>
      </c>
      <c r="F22" s="6" t="s">
        <v>1081</v>
      </c>
      <c r="G22" s="6" t="s">
        <v>1082</v>
      </c>
      <c r="H22" s="6">
        <v>273</v>
      </c>
      <c r="J22" s="14" t="s">
        <v>420</v>
      </c>
      <c r="K22" s="14">
        <v>1</v>
      </c>
      <c r="L22" s="6" t="s">
        <v>431</v>
      </c>
      <c r="M22" s="30" t="str">
        <f>VLOOKUP(A22,'DD Spring Selection Info'!A$1:F$156,6,FALSE)</f>
        <v>To The Family of</v>
      </c>
      <c r="O22" s="6" t="s">
        <v>3</v>
      </c>
      <c r="P22" s="10">
        <v>43938</v>
      </c>
      <c r="Q22" s="6" t="s">
        <v>1083</v>
      </c>
      <c r="R22" s="6" t="s">
        <v>27</v>
      </c>
      <c r="S22" s="6" t="str">
        <f t="shared" si="1"/>
        <v>DD-TUL1D9DQQQ30GradGradsReuseTheUnvofTulsa</v>
      </c>
      <c r="T22" s="6" t="s">
        <v>418</v>
      </c>
      <c r="U22" s="6" t="s">
        <v>1084</v>
      </c>
      <c r="V22" s="6"/>
      <c r="W22" s="6"/>
      <c r="AB22" s="6"/>
      <c r="AC22" s="6" t="s">
        <v>420</v>
      </c>
      <c r="AD22" s="6" t="s">
        <v>420</v>
      </c>
      <c r="AF22" s="6" t="s">
        <v>424</v>
      </c>
      <c r="AG22" s="6">
        <v>180</v>
      </c>
      <c r="AH22" s="10">
        <v>43782</v>
      </c>
      <c r="AJ22" s="8">
        <v>43831</v>
      </c>
      <c r="AM22" s="6">
        <v>273</v>
      </c>
      <c r="AR22" s="8">
        <v>43838</v>
      </c>
      <c r="AS22" s="6">
        <v>273</v>
      </c>
      <c r="BD22" s="6" t="s">
        <v>1838</v>
      </c>
      <c r="BE22" s="6" t="s">
        <v>473</v>
      </c>
      <c r="BF22" s="6" t="str">
        <f>VLOOKUP(A22,'DD Spring Selection Info'!A$1:V$156,21,FALSE)</f>
        <v>TheUnvofTulsa</v>
      </c>
      <c r="BS22" s="6" t="s">
        <v>1024</v>
      </c>
      <c r="BU22" s="6" t="s">
        <v>373</v>
      </c>
      <c r="BX22" s="6">
        <v>273</v>
      </c>
      <c r="BY22" s="6">
        <v>3</v>
      </c>
      <c r="BZ22" s="6" t="s">
        <v>592</v>
      </c>
      <c r="CB22" s="6" t="s">
        <v>1087</v>
      </c>
      <c r="CC22" s="6" t="s">
        <v>420</v>
      </c>
      <c r="CE22" s="10">
        <v>43838</v>
      </c>
      <c r="CF22" s="6" t="s">
        <v>427</v>
      </c>
      <c r="CK22" s="10">
        <v>43905</v>
      </c>
      <c r="CL22" s="10">
        <v>43912</v>
      </c>
      <c r="CO22" s="10">
        <v>43843</v>
      </c>
      <c r="CP22" s="10">
        <v>43948</v>
      </c>
      <c r="CQ22" s="10">
        <v>43951</v>
      </c>
      <c r="CR22" s="10">
        <v>43958</v>
      </c>
      <c r="CS22" s="6" t="s">
        <v>420</v>
      </c>
      <c r="CU22" s="6" t="s">
        <v>428</v>
      </c>
      <c r="CV22" s="6" t="s">
        <v>429</v>
      </c>
      <c r="DA22" s="10">
        <v>43479</v>
      </c>
      <c r="DB22" s="6">
        <v>273</v>
      </c>
      <c r="DC22" s="6" t="s">
        <v>1086</v>
      </c>
      <c r="DD22" s="6" t="s">
        <v>496</v>
      </c>
    </row>
    <row r="23" spans="1:108" hidden="1" x14ac:dyDescent="0.2">
      <c r="A23" s="6" t="s">
        <v>28</v>
      </c>
      <c r="B23" s="10">
        <v>43838</v>
      </c>
      <c r="C23" s="6" t="s">
        <v>413</v>
      </c>
      <c r="D23" s="14">
        <v>1920</v>
      </c>
      <c r="E23" s="14" t="s">
        <v>1088</v>
      </c>
      <c r="F23" s="6" t="s">
        <v>1089</v>
      </c>
      <c r="G23" s="6" t="s">
        <v>1090</v>
      </c>
      <c r="H23" s="6">
        <v>897</v>
      </c>
      <c r="J23" s="14" t="s">
        <v>420</v>
      </c>
      <c r="K23" s="14">
        <v>1</v>
      </c>
      <c r="L23" s="6" t="s">
        <v>421</v>
      </c>
      <c r="M23" s="30" t="str">
        <f>VLOOKUP(A23,'DD Spring Selection Info'!A$1:F$156,6,FALSE)</f>
        <v>To The Parents of</v>
      </c>
      <c r="N23" s="6" t="s">
        <v>420</v>
      </c>
      <c r="O23" s="6" t="s">
        <v>3</v>
      </c>
      <c r="P23" s="10">
        <v>43952</v>
      </c>
      <c r="Q23" s="6" t="s">
        <v>1091</v>
      </c>
      <c r="R23" s="6" t="s">
        <v>28</v>
      </c>
      <c r="S23" s="6" t="str">
        <f>VLOOKUP(A23,'DD Spring Selection Info'!A107:V262,22,FALSE)</f>
        <v>DD-URO1R9DQQQ01ReuseUnvofRochester</v>
      </c>
      <c r="T23" s="6" t="s">
        <v>418</v>
      </c>
      <c r="U23" s="6" t="s">
        <v>1092</v>
      </c>
      <c r="V23" s="6"/>
      <c r="W23" s="6"/>
      <c r="X23" s="6" t="s">
        <v>423</v>
      </c>
      <c r="AA23" s="6" t="s">
        <v>423</v>
      </c>
      <c r="AB23" s="6"/>
      <c r="AC23" s="6" t="s">
        <v>420</v>
      </c>
      <c r="AD23" s="6" t="s">
        <v>420</v>
      </c>
      <c r="AF23" s="6" t="s">
        <v>424</v>
      </c>
      <c r="AG23" s="6">
        <v>180</v>
      </c>
      <c r="AH23" s="10">
        <v>43782</v>
      </c>
      <c r="AJ23" s="8">
        <v>43831</v>
      </c>
      <c r="AM23" s="6">
        <v>897</v>
      </c>
      <c r="AR23" s="8">
        <v>43838</v>
      </c>
      <c r="AS23" s="6">
        <v>897</v>
      </c>
      <c r="BD23" s="6" t="s">
        <v>1838</v>
      </c>
      <c r="BE23" s="6" t="s">
        <v>473</v>
      </c>
      <c r="BF23" s="6" t="str">
        <f>VLOOKUP(A23,'DD Spring Selection Info'!A$1:V$156,21,FALSE)</f>
        <v>UnvofRochester</v>
      </c>
      <c r="BS23" s="6" t="s">
        <v>1024</v>
      </c>
      <c r="BU23" s="6" t="s">
        <v>373</v>
      </c>
      <c r="BX23" s="6">
        <v>897</v>
      </c>
      <c r="BY23" s="6">
        <v>2</v>
      </c>
      <c r="CB23" s="6" t="s">
        <v>1093</v>
      </c>
      <c r="CC23" s="6" t="s">
        <v>420</v>
      </c>
      <c r="CE23" s="10">
        <v>43838</v>
      </c>
      <c r="CF23" s="6" t="s">
        <v>427</v>
      </c>
      <c r="CK23" s="10">
        <v>43897</v>
      </c>
      <c r="CL23" s="10">
        <v>43905</v>
      </c>
      <c r="CO23" s="10">
        <v>43845</v>
      </c>
      <c r="CP23" s="10">
        <v>43950</v>
      </c>
      <c r="CQ23" s="10">
        <v>43955</v>
      </c>
      <c r="CR23" s="10">
        <v>43962</v>
      </c>
      <c r="CS23" s="6" t="s">
        <v>420</v>
      </c>
      <c r="CU23" s="6" t="s">
        <v>428</v>
      </c>
      <c r="CV23" s="6" t="s">
        <v>429</v>
      </c>
      <c r="DA23" s="10">
        <v>43473</v>
      </c>
      <c r="DB23" s="6">
        <v>897</v>
      </c>
      <c r="DC23" s="6" t="s">
        <v>1094</v>
      </c>
      <c r="DD23" s="6" t="s">
        <v>418</v>
      </c>
    </row>
    <row r="24" spans="1:108" hidden="1" x14ac:dyDescent="0.2">
      <c r="A24" s="6" t="s">
        <v>29</v>
      </c>
      <c r="B24" s="10">
        <v>43838</v>
      </c>
      <c r="C24" s="6" t="s">
        <v>413</v>
      </c>
      <c r="D24" s="14">
        <v>1920</v>
      </c>
      <c r="E24" s="14" t="s">
        <v>1095</v>
      </c>
      <c r="F24" s="6" t="s">
        <v>1096</v>
      </c>
      <c r="G24" s="6" t="s">
        <v>789</v>
      </c>
      <c r="H24" s="7">
        <v>1200</v>
      </c>
      <c r="I24" s="7"/>
      <c r="J24" s="14" t="s">
        <v>420</v>
      </c>
      <c r="K24" s="14">
        <v>1</v>
      </c>
      <c r="L24" s="6" t="s">
        <v>421</v>
      </c>
      <c r="M24" s="30" t="str">
        <f>VLOOKUP(A24,'DD Spring Selection Info'!A$1:F$156,6,FALSE)</f>
        <v>To The Family of</v>
      </c>
      <c r="O24" s="6" t="s">
        <v>3</v>
      </c>
      <c r="P24" s="10">
        <v>43952</v>
      </c>
      <c r="Q24" s="6" t="s">
        <v>1097</v>
      </c>
      <c r="R24" s="6" t="s">
        <v>29</v>
      </c>
      <c r="S24" s="6" t="str">
        <f>VLOOKUP(A24,'DD Spring Selection Info'!A108:V263,22,FALSE)</f>
        <v>DD-WFU1R9DQQQ01AllSenReuseWakeForestUnv</v>
      </c>
      <c r="T24" s="6" t="s">
        <v>418</v>
      </c>
      <c r="U24" s="6" t="s">
        <v>1098</v>
      </c>
      <c r="V24" s="6"/>
      <c r="W24" s="6"/>
      <c r="X24" s="6" t="s">
        <v>1099</v>
      </c>
      <c r="AB24" s="6"/>
      <c r="AC24" s="6" t="s">
        <v>420</v>
      </c>
      <c r="AD24" s="6" t="s">
        <v>420</v>
      </c>
      <c r="AF24" s="6" t="s">
        <v>424</v>
      </c>
      <c r="AG24" s="6">
        <v>180</v>
      </c>
      <c r="AH24" s="10">
        <v>43780</v>
      </c>
      <c r="AJ24" s="8">
        <v>43831</v>
      </c>
      <c r="AM24" s="7">
        <v>1200</v>
      </c>
      <c r="AR24" s="8">
        <v>43838</v>
      </c>
      <c r="AS24" s="7">
        <v>1200</v>
      </c>
      <c r="BD24" s="6" t="s">
        <v>1838</v>
      </c>
      <c r="BE24" s="6" t="s">
        <v>473</v>
      </c>
      <c r="BF24" s="6" t="str">
        <f>VLOOKUP(A24,'DD Spring Selection Info'!A$1:V$156,21,FALSE)</f>
        <v>WakeForestUnv</v>
      </c>
      <c r="BS24" s="6" t="s">
        <v>1024</v>
      </c>
      <c r="BU24" s="6" t="s">
        <v>373</v>
      </c>
      <c r="BX24" s="7">
        <v>1200</v>
      </c>
      <c r="BY24" s="6">
        <v>2</v>
      </c>
      <c r="CB24" s="6" t="s">
        <v>1100</v>
      </c>
      <c r="CC24" s="6" t="s">
        <v>420</v>
      </c>
      <c r="CE24" s="10">
        <v>43838</v>
      </c>
      <c r="CF24" s="6" t="s">
        <v>427</v>
      </c>
      <c r="CK24" s="10">
        <v>43897</v>
      </c>
      <c r="CL24" s="10">
        <v>43905</v>
      </c>
      <c r="CO24" s="10">
        <v>43843</v>
      </c>
      <c r="CP24" s="10">
        <v>43950</v>
      </c>
      <c r="CQ24" s="10">
        <v>43952</v>
      </c>
      <c r="CR24" s="10">
        <v>43959</v>
      </c>
      <c r="CS24" s="6" t="s">
        <v>420</v>
      </c>
      <c r="CU24" s="6" t="s">
        <v>428</v>
      </c>
      <c r="CV24" s="6" t="s">
        <v>429</v>
      </c>
      <c r="DA24" s="10">
        <v>43468</v>
      </c>
      <c r="DB24" s="7">
        <v>1200</v>
      </c>
      <c r="DC24" s="6" t="s">
        <v>1101</v>
      </c>
      <c r="DD24" s="6" t="s">
        <v>418</v>
      </c>
    </row>
    <row r="25" spans="1:108" x14ac:dyDescent="0.2">
      <c r="A25" s="6" t="s">
        <v>71</v>
      </c>
      <c r="B25" s="9">
        <v>43853</v>
      </c>
      <c r="C25" s="6" t="s">
        <v>413</v>
      </c>
      <c r="D25" s="14">
        <v>1920</v>
      </c>
      <c r="E25" s="14" t="s">
        <v>866</v>
      </c>
      <c r="F25" s="6" t="s">
        <v>867</v>
      </c>
      <c r="G25" s="6" t="s">
        <v>435</v>
      </c>
      <c r="H25" s="6">
        <v>516</v>
      </c>
      <c r="I25" s="69" t="str">
        <f>MID(A25,9,1)</f>
        <v>Q</v>
      </c>
      <c r="J25" s="14" t="s">
        <v>438</v>
      </c>
      <c r="K25" s="14">
        <v>1</v>
      </c>
      <c r="L25" s="6" t="s">
        <v>447</v>
      </c>
      <c r="M25" s="30" t="str">
        <f>VLOOKUP(A25,'DD Spring Selection Info'!A$1:F$156,6,FALSE)</f>
        <v>To The Parents of</v>
      </c>
      <c r="N25" s="6" t="s">
        <v>420</v>
      </c>
      <c r="O25" s="6" t="s">
        <v>3</v>
      </c>
      <c r="P25" s="10">
        <v>43938</v>
      </c>
      <c r="Q25" s="6" t="s">
        <v>868</v>
      </c>
      <c r="R25" s="6" t="s">
        <v>71</v>
      </c>
      <c r="S25" s="6" t="str">
        <f>BD25&amp;A25&amp;L25&amp;BE25&amp;BF25</f>
        <v>DD-AUB1W9DQQQ01AllSenReuseAuburnUnv</v>
      </c>
      <c r="T25" s="6" t="s">
        <v>418</v>
      </c>
      <c r="U25" s="6" t="s">
        <v>435</v>
      </c>
      <c r="V25" s="6"/>
      <c r="W25" s="6"/>
      <c r="AB25" s="6"/>
      <c r="AC25" s="6" t="s">
        <v>420</v>
      </c>
      <c r="AD25" s="6" t="s">
        <v>420</v>
      </c>
      <c r="AF25" s="6" t="s">
        <v>424</v>
      </c>
      <c r="AG25" s="6">
        <v>180</v>
      </c>
      <c r="AH25" s="10">
        <v>43780</v>
      </c>
      <c r="AJ25" s="8">
        <v>43866</v>
      </c>
      <c r="AM25" s="6">
        <v>516</v>
      </c>
      <c r="AR25" s="8">
        <v>43873</v>
      </c>
      <c r="AS25" s="6">
        <v>516</v>
      </c>
      <c r="BD25" s="6" t="s">
        <v>1838</v>
      </c>
      <c r="BE25" s="6" t="s">
        <v>473</v>
      </c>
      <c r="BF25" s="6" t="str">
        <f>VLOOKUP(A25,'DD Spring Selection Info'!A$1:V$156,21,FALSE)</f>
        <v>AuburnUnv</v>
      </c>
      <c r="BS25" s="6" t="s">
        <v>863</v>
      </c>
      <c r="BU25" s="6" t="s">
        <v>373</v>
      </c>
      <c r="BX25" s="6">
        <v>516</v>
      </c>
      <c r="BY25" s="6">
        <v>4</v>
      </c>
      <c r="BZ25" s="6" t="s">
        <v>869</v>
      </c>
      <c r="CB25" s="6" t="s">
        <v>870</v>
      </c>
      <c r="CC25" s="6" t="s">
        <v>420</v>
      </c>
      <c r="CE25" s="10">
        <v>43873</v>
      </c>
      <c r="CF25" s="6" t="s">
        <v>427</v>
      </c>
      <c r="CK25" s="10">
        <v>43899</v>
      </c>
      <c r="CL25" s="10">
        <v>43903</v>
      </c>
      <c r="CO25" s="10">
        <v>43838</v>
      </c>
      <c r="CP25" s="10">
        <v>43945</v>
      </c>
      <c r="CQ25" s="10">
        <v>43948</v>
      </c>
      <c r="CR25" s="10">
        <v>43952</v>
      </c>
      <c r="CS25" s="6" t="s">
        <v>420</v>
      </c>
      <c r="DA25" s="10">
        <v>43508</v>
      </c>
      <c r="DB25" s="6">
        <v>516</v>
      </c>
      <c r="DC25" s="6" t="s">
        <v>871</v>
      </c>
      <c r="DD25" s="6" t="s">
        <v>418</v>
      </c>
    </row>
    <row r="26" spans="1:108" hidden="1" x14ac:dyDescent="0.2">
      <c r="A26" s="6" t="s">
        <v>31</v>
      </c>
      <c r="B26" s="10">
        <v>43840</v>
      </c>
      <c r="C26" s="6" t="s">
        <v>413</v>
      </c>
      <c r="D26" s="14">
        <v>1920</v>
      </c>
      <c r="E26" s="14" t="s">
        <v>1108</v>
      </c>
      <c r="F26" s="6" t="s">
        <v>1109</v>
      </c>
      <c r="G26" s="6" t="s">
        <v>412</v>
      </c>
      <c r="H26" s="7">
        <v>2326</v>
      </c>
      <c r="I26" s="7"/>
      <c r="J26" s="14" t="s">
        <v>420</v>
      </c>
      <c r="K26" s="14">
        <v>1</v>
      </c>
      <c r="L26" s="6" t="s">
        <v>421</v>
      </c>
      <c r="M26" s="30" t="str">
        <f>VLOOKUP(A26,'DD Spring Selection Info'!A$1:F$156,6,FALSE)</f>
        <v>To The Family of</v>
      </c>
      <c r="N26" s="6" t="s">
        <v>420</v>
      </c>
      <c r="O26" s="6" t="s">
        <v>3</v>
      </c>
      <c r="P26" s="10">
        <v>43952</v>
      </c>
      <c r="Q26" s="6" t="s">
        <v>1110</v>
      </c>
      <c r="R26" s="6" t="s">
        <v>31</v>
      </c>
      <c r="S26" s="6" t="str">
        <f>BD26&amp;A26&amp;L26&amp;BE26&amp;BF26</f>
        <v>DD-HBT1S9DQQQ01GradSenReuseHumboldtStateUnv</v>
      </c>
      <c r="T26" s="6" t="s">
        <v>496</v>
      </c>
      <c r="U26" s="6" t="s">
        <v>1111</v>
      </c>
      <c r="V26" s="6"/>
      <c r="W26" s="6"/>
      <c r="X26" s="6" t="s">
        <v>621</v>
      </c>
      <c r="AA26" s="6" t="s">
        <v>622</v>
      </c>
      <c r="AB26" s="6"/>
      <c r="AC26" s="6" t="s">
        <v>420</v>
      </c>
      <c r="AD26" s="6" t="s">
        <v>420</v>
      </c>
      <c r="AF26" s="6" t="s">
        <v>424</v>
      </c>
      <c r="AG26" s="6">
        <v>180</v>
      </c>
      <c r="AH26" s="10">
        <v>43781</v>
      </c>
      <c r="AJ26" s="8">
        <v>43833</v>
      </c>
      <c r="AM26" s="7">
        <v>2326</v>
      </c>
      <c r="AR26" s="8">
        <v>43840</v>
      </c>
      <c r="AS26" s="7">
        <v>2326</v>
      </c>
      <c r="BD26" s="6" t="s">
        <v>1838</v>
      </c>
      <c r="BE26" s="6" t="s">
        <v>473</v>
      </c>
      <c r="BF26" s="6" t="str">
        <f>VLOOKUP(A26,'DD Spring Selection Info'!A$1:V$156,21,FALSE)</f>
        <v>HumboldtStateUnv</v>
      </c>
      <c r="BS26" s="6" t="s">
        <v>1024</v>
      </c>
      <c r="BU26" s="6" t="s">
        <v>373</v>
      </c>
      <c r="BX26" s="7">
        <v>2326</v>
      </c>
      <c r="BY26" s="6">
        <v>2</v>
      </c>
      <c r="CB26" s="6" t="s">
        <v>1112</v>
      </c>
      <c r="CC26" s="6" t="s">
        <v>420</v>
      </c>
      <c r="CE26" s="10">
        <v>43840</v>
      </c>
      <c r="CF26" s="6" t="s">
        <v>427</v>
      </c>
      <c r="CK26" s="10">
        <v>43905</v>
      </c>
      <c r="CL26" s="10">
        <v>43912</v>
      </c>
      <c r="CO26" s="10">
        <v>43851</v>
      </c>
      <c r="CP26" s="10">
        <v>43959</v>
      </c>
      <c r="CQ26" s="10">
        <v>43962</v>
      </c>
      <c r="CR26" s="10">
        <v>43966</v>
      </c>
      <c r="CS26" s="6" t="s">
        <v>420</v>
      </c>
      <c r="CU26" s="6" t="s">
        <v>428</v>
      </c>
      <c r="CV26" s="6" t="s">
        <v>429</v>
      </c>
      <c r="DA26" s="10">
        <v>43487</v>
      </c>
      <c r="DB26" s="6">
        <v>776</v>
      </c>
      <c r="DC26" s="6" t="s">
        <v>1113</v>
      </c>
      <c r="DD26" s="6" t="s">
        <v>734</v>
      </c>
    </row>
    <row r="27" spans="1:108" hidden="1" x14ac:dyDescent="0.2">
      <c r="A27" s="6" t="s">
        <v>32</v>
      </c>
      <c r="B27" s="10">
        <v>43840</v>
      </c>
      <c r="C27" s="6" t="s">
        <v>413</v>
      </c>
      <c r="D27" s="14">
        <v>1920</v>
      </c>
      <c r="E27" s="14" t="s">
        <v>1114</v>
      </c>
      <c r="F27" s="6" t="s">
        <v>1115</v>
      </c>
      <c r="G27" s="6" t="s">
        <v>412</v>
      </c>
      <c r="H27" s="6">
        <v>513</v>
      </c>
      <c r="J27" s="14" t="s">
        <v>420</v>
      </c>
      <c r="K27" s="14">
        <v>1</v>
      </c>
      <c r="L27" s="6" t="s">
        <v>421</v>
      </c>
      <c r="M27" s="30" t="str">
        <f>VLOOKUP(A27,'DD Spring Selection Info'!A$1:F$156,6,FALSE)</f>
        <v>To The Parents of</v>
      </c>
      <c r="N27" s="6" t="s">
        <v>420</v>
      </c>
      <c r="O27" s="6" t="s">
        <v>3</v>
      </c>
      <c r="P27" s="10">
        <v>43959</v>
      </c>
      <c r="Q27" s="6" t="s">
        <v>1117</v>
      </c>
      <c r="R27" s="6" t="s">
        <v>32</v>
      </c>
      <c r="S27" s="6" t="str">
        <f>BD27&amp;A27&amp;L27&amp;BE27&amp;BF27</f>
        <v>DD-LAF1R9DQQQ01GradSenReuseLafayetteCollege</v>
      </c>
      <c r="T27" s="6" t="s">
        <v>418</v>
      </c>
      <c r="U27" s="6" t="s">
        <v>1118</v>
      </c>
      <c r="V27" s="6"/>
      <c r="W27" s="6"/>
      <c r="X27" s="6" t="s">
        <v>1119</v>
      </c>
      <c r="AA27" s="6" t="s">
        <v>1119</v>
      </c>
      <c r="AB27" s="6"/>
      <c r="AC27" s="6" t="s">
        <v>420</v>
      </c>
      <c r="AD27" s="6" t="s">
        <v>420</v>
      </c>
      <c r="AF27" s="6" t="s">
        <v>424</v>
      </c>
      <c r="AG27" s="6">
        <v>180</v>
      </c>
      <c r="AH27" s="10">
        <v>43782</v>
      </c>
      <c r="AJ27" s="8">
        <v>43833</v>
      </c>
      <c r="AM27" s="6">
        <v>513</v>
      </c>
      <c r="AR27" s="8">
        <v>43840</v>
      </c>
      <c r="AS27" s="6">
        <v>513</v>
      </c>
      <c r="BD27" s="6" t="s">
        <v>1838</v>
      </c>
      <c r="BE27" s="6" t="s">
        <v>473</v>
      </c>
      <c r="BF27" s="6" t="str">
        <f>VLOOKUP(A27,'DD Spring Selection Info'!A$1:V$156,21,FALSE)</f>
        <v>LafayetteCollege</v>
      </c>
      <c r="BS27" s="6" t="s">
        <v>1024</v>
      </c>
      <c r="BU27" s="6" t="s">
        <v>373</v>
      </c>
      <c r="BX27" s="6">
        <v>513</v>
      </c>
      <c r="BY27" s="6">
        <v>3</v>
      </c>
      <c r="CB27" s="6" t="s">
        <v>1120</v>
      </c>
      <c r="CC27" s="6" t="s">
        <v>420</v>
      </c>
      <c r="CE27" s="10">
        <v>43840</v>
      </c>
      <c r="CF27" s="6" t="s">
        <v>427</v>
      </c>
      <c r="CK27" s="10">
        <v>43912</v>
      </c>
      <c r="CL27" s="10">
        <v>43919</v>
      </c>
      <c r="CO27" s="10">
        <v>43857</v>
      </c>
      <c r="CP27" s="10">
        <v>43959</v>
      </c>
      <c r="CQ27" s="10">
        <v>43962</v>
      </c>
      <c r="CR27" s="10">
        <v>43969</v>
      </c>
      <c r="CS27" s="6" t="s">
        <v>420</v>
      </c>
      <c r="CU27" s="6" t="s">
        <v>428</v>
      </c>
      <c r="CV27" s="6" t="s">
        <v>429</v>
      </c>
      <c r="DA27" s="10">
        <v>43486</v>
      </c>
      <c r="DB27" s="6">
        <v>171</v>
      </c>
      <c r="DC27" s="6" t="s">
        <v>1121</v>
      </c>
      <c r="DD27" s="6" t="s">
        <v>734</v>
      </c>
    </row>
    <row r="28" spans="1:108" hidden="1" x14ac:dyDescent="0.2">
      <c r="A28" s="6" t="s">
        <v>33</v>
      </c>
      <c r="B28" s="10">
        <v>43840</v>
      </c>
      <c r="C28" s="6" t="s">
        <v>413</v>
      </c>
      <c r="D28" s="14">
        <v>1920</v>
      </c>
      <c r="E28" s="14" t="s">
        <v>1122</v>
      </c>
      <c r="F28" s="6" t="s">
        <v>1123</v>
      </c>
      <c r="G28" s="6" t="s">
        <v>1124</v>
      </c>
      <c r="H28" s="6">
        <v>980</v>
      </c>
      <c r="J28" s="14" t="s">
        <v>420</v>
      </c>
      <c r="K28" s="14">
        <v>1</v>
      </c>
      <c r="L28" s="6" t="s">
        <v>421</v>
      </c>
      <c r="M28" s="30" t="str">
        <f>VLOOKUP(A28,'DD Spring Selection Info'!A$1:F$156,6,FALSE)</f>
        <v>To The Parents of</v>
      </c>
      <c r="N28" s="6" t="s">
        <v>420</v>
      </c>
      <c r="O28" s="6" t="s">
        <v>3</v>
      </c>
      <c r="P28" s="10">
        <v>43959</v>
      </c>
      <c r="Q28" s="6" t="s">
        <v>1125</v>
      </c>
      <c r="R28" s="6" t="s">
        <v>33</v>
      </c>
      <c r="S28" s="6" t="str">
        <f>BD28&amp;A28&amp;L28&amp;BE28&amp;BF28</f>
        <v>DD-MAR1R9DQQQ01GradSenReuseMaristCollege</v>
      </c>
      <c r="T28" s="6" t="s">
        <v>496</v>
      </c>
      <c r="U28" s="6" t="s">
        <v>1126</v>
      </c>
      <c r="V28" s="6"/>
      <c r="W28" s="6"/>
      <c r="AB28" s="6"/>
      <c r="AC28" s="6" t="s">
        <v>420</v>
      </c>
      <c r="AD28" s="6" t="s">
        <v>420</v>
      </c>
      <c r="AF28" s="6" t="s">
        <v>424</v>
      </c>
      <c r="AG28" s="6">
        <v>180</v>
      </c>
      <c r="AH28" s="10">
        <v>43782</v>
      </c>
      <c r="AJ28" s="8">
        <v>43833</v>
      </c>
      <c r="AM28" s="6">
        <v>980</v>
      </c>
      <c r="AR28" s="8">
        <v>43840</v>
      </c>
      <c r="AS28" s="6">
        <v>980</v>
      </c>
      <c r="BD28" s="6" t="s">
        <v>1838</v>
      </c>
      <c r="BE28" s="6" t="s">
        <v>473</v>
      </c>
      <c r="BF28" s="6" t="str">
        <f>VLOOKUP(A28,'DD Spring Selection Info'!A$1:V$156,21,FALSE)</f>
        <v>MaristCollege</v>
      </c>
      <c r="BS28" s="6" t="s">
        <v>1024</v>
      </c>
      <c r="BU28" s="6" t="s">
        <v>373</v>
      </c>
      <c r="BX28" s="6">
        <v>980</v>
      </c>
      <c r="BY28" s="6">
        <v>2</v>
      </c>
      <c r="CB28" s="6" t="s">
        <v>1127</v>
      </c>
      <c r="CC28" s="6" t="s">
        <v>420</v>
      </c>
      <c r="CE28" s="10">
        <v>43840</v>
      </c>
      <c r="CF28" s="6" t="s">
        <v>427</v>
      </c>
      <c r="CK28" s="10">
        <v>43904</v>
      </c>
      <c r="CL28" s="10">
        <v>43912</v>
      </c>
      <c r="CO28" s="10">
        <v>43851</v>
      </c>
      <c r="CP28" s="10">
        <v>43959</v>
      </c>
      <c r="CQ28" s="10">
        <v>43962</v>
      </c>
      <c r="CR28" s="10">
        <v>43966</v>
      </c>
      <c r="CS28" s="6" t="s">
        <v>420</v>
      </c>
      <c r="CU28" s="6" t="s">
        <v>428</v>
      </c>
      <c r="CV28" s="6" t="s">
        <v>429</v>
      </c>
      <c r="DA28" s="10">
        <v>43480</v>
      </c>
      <c r="DB28" s="6">
        <v>327</v>
      </c>
      <c r="DC28" s="6" t="s">
        <v>1128</v>
      </c>
      <c r="DD28" s="6" t="s">
        <v>734</v>
      </c>
    </row>
    <row r="29" spans="1:108" hidden="1" x14ac:dyDescent="0.2">
      <c r="A29" s="6" t="s">
        <v>34</v>
      </c>
      <c r="B29" s="10">
        <v>43840</v>
      </c>
      <c r="C29" s="6" t="s">
        <v>413</v>
      </c>
      <c r="D29" s="14">
        <v>1920</v>
      </c>
      <c r="E29" s="14" t="s">
        <v>1129</v>
      </c>
      <c r="F29" s="6" t="s">
        <v>1130</v>
      </c>
      <c r="G29" s="6" t="s">
        <v>768</v>
      </c>
      <c r="H29" s="6">
        <v>625</v>
      </c>
      <c r="J29" s="14" t="s">
        <v>420</v>
      </c>
      <c r="K29" s="14">
        <v>7</v>
      </c>
      <c r="L29" s="6" t="s">
        <v>421</v>
      </c>
      <c r="M29" s="30" t="s">
        <v>1989</v>
      </c>
      <c r="N29" s="6" t="s">
        <v>438</v>
      </c>
      <c r="O29" s="6" t="s">
        <v>3</v>
      </c>
      <c r="P29" s="10">
        <v>43938</v>
      </c>
      <c r="Q29" s="6" t="s">
        <v>1132</v>
      </c>
      <c r="R29" s="6" t="s">
        <v>34</v>
      </c>
      <c r="S29" s="6" t="e">
        <f>BD29&amp;A29&amp;L29&amp;BE29&amp;BF29</f>
        <v>#N/A</v>
      </c>
      <c r="T29" s="6" t="s">
        <v>1131</v>
      </c>
      <c r="U29" s="6" t="s">
        <v>1133</v>
      </c>
      <c r="V29" s="6"/>
      <c r="W29" s="6"/>
      <c r="X29" s="6" t="s">
        <v>1076</v>
      </c>
      <c r="AA29" s="6" t="s">
        <v>1076</v>
      </c>
      <c r="AB29" s="6"/>
      <c r="AC29" s="6" t="s">
        <v>420</v>
      </c>
      <c r="AD29" s="6" t="s">
        <v>420</v>
      </c>
      <c r="AG29" s="6">
        <v>190</v>
      </c>
      <c r="AH29" s="10">
        <v>43781</v>
      </c>
      <c r="AN29" s="8">
        <v>43835</v>
      </c>
      <c r="AO29" s="6">
        <v>625</v>
      </c>
      <c r="BD29" s="6" t="s">
        <v>1838</v>
      </c>
      <c r="BE29" s="6" t="s">
        <v>473</v>
      </c>
      <c r="BF29" s="6" t="e">
        <f>VLOOKUP(A29,'DD Spring Selection Info'!A$1:V$156,21,FALSE)</f>
        <v>#N/A</v>
      </c>
      <c r="BH29" s="8">
        <v>43854</v>
      </c>
      <c r="BI29" s="6">
        <v>625</v>
      </c>
      <c r="BS29" s="6" t="s">
        <v>1024</v>
      </c>
      <c r="BT29" s="8">
        <v>43840</v>
      </c>
      <c r="BU29" s="6" t="s">
        <v>373</v>
      </c>
      <c r="BX29" s="6">
        <v>625</v>
      </c>
      <c r="BY29" s="6">
        <v>5</v>
      </c>
      <c r="BZ29" s="6" t="s">
        <v>1134</v>
      </c>
      <c r="CB29" s="6" t="s">
        <v>1135</v>
      </c>
      <c r="CC29" s="6" t="s">
        <v>420</v>
      </c>
      <c r="CE29" s="10">
        <v>43854</v>
      </c>
      <c r="CF29" s="6" t="s">
        <v>556</v>
      </c>
      <c r="CK29" s="10">
        <v>43898</v>
      </c>
      <c r="CL29" s="10">
        <v>43905</v>
      </c>
      <c r="CO29" s="10">
        <v>43843</v>
      </c>
      <c r="CP29" s="10">
        <v>43952</v>
      </c>
      <c r="CQ29" s="10">
        <v>43955</v>
      </c>
      <c r="CR29" s="10">
        <v>43958</v>
      </c>
      <c r="CS29" s="6" t="s">
        <v>420</v>
      </c>
      <c r="CU29" s="6" t="s">
        <v>491</v>
      </c>
      <c r="DA29" s="10">
        <v>43480</v>
      </c>
      <c r="DB29" s="6">
        <v>625</v>
      </c>
      <c r="DC29" s="6" t="s">
        <v>1136</v>
      </c>
      <c r="DD29" s="6" t="s">
        <v>1131</v>
      </c>
    </row>
    <row r="30" spans="1:108" hidden="1" x14ac:dyDescent="0.2">
      <c r="A30" s="6" t="s">
        <v>35</v>
      </c>
      <c r="B30" s="10">
        <v>43843</v>
      </c>
      <c r="C30" s="6" t="s">
        <v>413</v>
      </c>
      <c r="D30" s="14">
        <v>1920</v>
      </c>
      <c r="E30" s="14" t="s">
        <v>1137</v>
      </c>
      <c r="F30" s="6" t="s">
        <v>1138</v>
      </c>
      <c r="G30" s="6" t="s">
        <v>1139</v>
      </c>
      <c r="H30" s="7">
        <v>5270</v>
      </c>
      <c r="I30" s="7"/>
      <c r="J30" s="14" t="s">
        <v>420</v>
      </c>
      <c r="K30" s="14">
        <v>1</v>
      </c>
      <c r="L30" s="6" t="s">
        <v>421</v>
      </c>
      <c r="M30" s="30" t="str">
        <f>VLOOKUP(A30,'DD Spring Selection Info'!A$1:F$156,6,FALSE)</f>
        <v>To The Parents of</v>
      </c>
      <c r="N30" s="6" t="s">
        <v>420</v>
      </c>
      <c r="O30" s="6" t="s">
        <v>3</v>
      </c>
      <c r="P30" s="10">
        <v>43945</v>
      </c>
      <c r="Q30" s="6" t="s">
        <v>1140</v>
      </c>
      <c r="R30" s="6" t="s">
        <v>35</v>
      </c>
      <c r="S30" s="6" t="str">
        <f>VLOOKUP(A30,'DD Spring Selection Info'!A114:V269,22,FALSE)</f>
        <v>DD-WVU1R9DQQQ01GradBothReuseWestVirginiaUnv</v>
      </c>
      <c r="T30" s="6" t="s">
        <v>418</v>
      </c>
      <c r="U30" s="6" t="s">
        <v>1141</v>
      </c>
      <c r="V30" s="6"/>
      <c r="W30" s="6"/>
      <c r="AA30" s="6" t="s">
        <v>457</v>
      </c>
      <c r="AB30" s="6"/>
      <c r="AC30" s="6" t="s">
        <v>420</v>
      </c>
      <c r="AD30" s="6" t="s">
        <v>420</v>
      </c>
      <c r="AF30" s="6" t="s">
        <v>424</v>
      </c>
      <c r="AG30" s="6">
        <v>180</v>
      </c>
      <c r="AH30" s="10">
        <v>43781</v>
      </c>
      <c r="AJ30" s="8">
        <v>43836</v>
      </c>
      <c r="AM30" s="7">
        <v>5270</v>
      </c>
      <c r="AR30" s="8">
        <v>43843</v>
      </c>
      <c r="AS30" s="7">
        <v>5270</v>
      </c>
      <c r="BD30" s="6" t="s">
        <v>1838</v>
      </c>
      <c r="BE30" s="6" t="s">
        <v>473</v>
      </c>
      <c r="BF30" s="6" t="str">
        <f>VLOOKUP(A30,'DD Spring Selection Info'!A$1:V$156,21,FALSE)</f>
        <v>WestVirginiaUnv</v>
      </c>
      <c r="BS30" s="6" t="s">
        <v>1142</v>
      </c>
      <c r="BU30" s="6" t="s">
        <v>373</v>
      </c>
      <c r="BX30" s="7">
        <v>5270</v>
      </c>
      <c r="BY30" s="6">
        <v>1</v>
      </c>
      <c r="CB30" s="6" t="s">
        <v>1143</v>
      </c>
      <c r="CC30" s="6" t="s">
        <v>420</v>
      </c>
      <c r="CE30" s="10">
        <v>43843</v>
      </c>
      <c r="CF30" s="6" t="s">
        <v>427</v>
      </c>
      <c r="CK30" s="10">
        <v>43904</v>
      </c>
      <c r="CL30" s="10">
        <v>43912</v>
      </c>
      <c r="CO30" s="10">
        <v>43843</v>
      </c>
      <c r="CP30" s="10">
        <v>43952</v>
      </c>
      <c r="CQ30" s="10">
        <v>43955</v>
      </c>
      <c r="CR30" s="10">
        <v>43959</v>
      </c>
      <c r="CS30" s="6" t="s">
        <v>420</v>
      </c>
      <c r="CU30" s="6" t="s">
        <v>428</v>
      </c>
      <c r="CV30" s="6" t="s">
        <v>429</v>
      </c>
      <c r="DA30" s="10">
        <v>43489</v>
      </c>
      <c r="DB30" s="7">
        <v>1757</v>
      </c>
      <c r="DC30" s="6" t="s">
        <v>1144</v>
      </c>
      <c r="DD30" s="6" t="s">
        <v>734</v>
      </c>
    </row>
    <row r="31" spans="1:108" hidden="1" x14ac:dyDescent="0.2">
      <c r="A31" s="6" t="s">
        <v>36</v>
      </c>
      <c r="B31" s="10">
        <v>43843</v>
      </c>
      <c r="C31" s="6" t="s">
        <v>413</v>
      </c>
      <c r="D31" s="14">
        <v>1920</v>
      </c>
      <c r="E31" s="14" t="s">
        <v>1137</v>
      </c>
      <c r="F31" s="6" t="s">
        <v>1138</v>
      </c>
      <c r="G31" s="6" t="s">
        <v>1139</v>
      </c>
      <c r="H31" s="7">
        <v>2820</v>
      </c>
      <c r="I31" s="7"/>
      <c r="J31" s="14" t="s">
        <v>420</v>
      </c>
      <c r="K31" s="14">
        <v>1</v>
      </c>
      <c r="L31" s="6" t="s">
        <v>431</v>
      </c>
      <c r="M31" s="30" t="str">
        <f>VLOOKUP(A31,'DD Spring Selection Info'!A$1:F$156,6,FALSE)</f>
        <v>To The Parents of</v>
      </c>
      <c r="N31" s="6" t="s">
        <v>420</v>
      </c>
      <c r="O31" s="6" t="s">
        <v>3</v>
      </c>
      <c r="P31" s="10">
        <v>43945</v>
      </c>
      <c r="Q31" s="6" t="s">
        <v>1140</v>
      </c>
      <c r="R31" s="6" t="s">
        <v>36</v>
      </c>
      <c r="S31" s="6" t="str">
        <f>VLOOKUP(A31,'DD Spring Selection Info'!A115:V270,22,FALSE)</f>
        <v>DD-WVU1R9DQQQ30GradBothReuseWestVirginiaUnv</v>
      </c>
      <c r="T31" s="6" t="s">
        <v>418</v>
      </c>
      <c r="U31" s="6" t="s">
        <v>1141</v>
      </c>
      <c r="V31" s="6"/>
      <c r="W31" s="6"/>
      <c r="AA31" s="6" t="s">
        <v>457</v>
      </c>
      <c r="AB31" s="6"/>
      <c r="AC31" s="6" t="s">
        <v>420</v>
      </c>
      <c r="AD31" s="6" t="s">
        <v>420</v>
      </c>
      <c r="AF31" s="6" t="s">
        <v>424</v>
      </c>
      <c r="AG31" s="6">
        <v>180</v>
      </c>
      <c r="AH31" s="10">
        <v>43781</v>
      </c>
      <c r="AJ31" s="8">
        <v>43836</v>
      </c>
      <c r="AM31" s="7">
        <v>2820</v>
      </c>
      <c r="AR31" s="8">
        <v>43843</v>
      </c>
      <c r="AS31" s="7">
        <v>2820</v>
      </c>
      <c r="BD31" s="6" t="s">
        <v>1838</v>
      </c>
      <c r="BE31" s="6" t="s">
        <v>473</v>
      </c>
      <c r="BF31" s="6" t="str">
        <f>VLOOKUP(A31,'DD Spring Selection Info'!A$1:V$156,21,FALSE)</f>
        <v>WestVirginiaUnv</v>
      </c>
      <c r="BS31" s="6" t="s">
        <v>1142</v>
      </c>
      <c r="BU31" s="6" t="s">
        <v>373</v>
      </c>
      <c r="BX31" s="7">
        <v>2820</v>
      </c>
      <c r="BY31" s="6">
        <v>1</v>
      </c>
      <c r="CB31" s="6" t="s">
        <v>1145</v>
      </c>
      <c r="CC31" s="6" t="s">
        <v>420</v>
      </c>
      <c r="CE31" s="10">
        <v>43843</v>
      </c>
      <c r="CF31" s="6" t="s">
        <v>427</v>
      </c>
      <c r="CK31" s="10">
        <v>43904</v>
      </c>
      <c r="CL31" s="10">
        <v>43912</v>
      </c>
      <c r="CO31" s="10">
        <v>43843</v>
      </c>
      <c r="CP31" s="10">
        <v>43952</v>
      </c>
      <c r="CQ31" s="10">
        <v>43955</v>
      </c>
      <c r="CR31" s="10">
        <v>43959</v>
      </c>
      <c r="CS31" s="6" t="s">
        <v>420</v>
      </c>
      <c r="CU31" s="6" t="s">
        <v>428</v>
      </c>
      <c r="CV31" s="6" t="s">
        <v>429</v>
      </c>
      <c r="DC31" s="6" t="s">
        <v>1144</v>
      </c>
      <c r="DD31" s="6" t="s">
        <v>734</v>
      </c>
    </row>
    <row r="32" spans="1:108" hidden="1" x14ac:dyDescent="0.2">
      <c r="A32" s="6" t="s">
        <v>37</v>
      </c>
      <c r="B32" s="10">
        <v>43845</v>
      </c>
      <c r="C32" s="6" t="s">
        <v>413</v>
      </c>
      <c r="D32" s="14">
        <v>1920</v>
      </c>
      <c r="E32" s="14" t="s">
        <v>1146</v>
      </c>
      <c r="F32" s="6" t="s">
        <v>1147</v>
      </c>
      <c r="G32" s="6" t="s">
        <v>1148</v>
      </c>
      <c r="H32" s="7">
        <v>4701</v>
      </c>
      <c r="I32" s="7"/>
      <c r="J32" s="14" t="s">
        <v>420</v>
      </c>
      <c r="K32" s="14">
        <v>1</v>
      </c>
      <c r="L32" s="6" t="s">
        <v>447</v>
      </c>
      <c r="M32" s="30" t="str">
        <f>VLOOKUP(A32,'DD Spring Selection Info'!A$1:F$156,6,FALSE)</f>
        <v>To The Parents of</v>
      </c>
      <c r="N32" s="6" t="s">
        <v>420</v>
      </c>
      <c r="O32" s="6" t="s">
        <v>3</v>
      </c>
      <c r="P32" s="10">
        <v>43945</v>
      </c>
      <c r="Q32" s="6" t="s">
        <v>1149</v>
      </c>
      <c r="R32" s="6" t="s">
        <v>37</v>
      </c>
      <c r="S32" s="6" t="str">
        <f>BD32&amp;A32&amp;L32&amp;BE32&amp;BF32</f>
        <v>DD-APP1R9DQQQ01AllSenReuseAppalachianStateUnv</v>
      </c>
      <c r="T32" s="6" t="s">
        <v>418</v>
      </c>
      <c r="U32" s="6" t="s">
        <v>1150</v>
      </c>
      <c r="V32" s="6"/>
      <c r="W32" s="6"/>
      <c r="AA32" s="6" t="s">
        <v>457</v>
      </c>
      <c r="AB32" s="6"/>
      <c r="AC32" s="6" t="s">
        <v>420</v>
      </c>
      <c r="AD32" s="6" t="s">
        <v>420</v>
      </c>
      <c r="AF32" s="6" t="s">
        <v>424</v>
      </c>
      <c r="AG32" s="6">
        <v>180</v>
      </c>
      <c r="AH32" s="10">
        <v>43780</v>
      </c>
      <c r="AJ32" s="8">
        <v>43838</v>
      </c>
      <c r="AM32" s="7">
        <v>4701</v>
      </c>
      <c r="AR32" s="8">
        <v>43845</v>
      </c>
      <c r="AS32" s="7">
        <v>4701</v>
      </c>
      <c r="BD32" s="6" t="s">
        <v>1838</v>
      </c>
      <c r="BE32" s="6" t="s">
        <v>473</v>
      </c>
      <c r="BF32" s="6" t="str">
        <f>VLOOKUP(A32,'DD Spring Selection Info'!A$1:V$156,21,FALSE)</f>
        <v>AppalachianStateUnv</v>
      </c>
      <c r="BS32" s="6" t="s">
        <v>1142</v>
      </c>
      <c r="BU32" s="6" t="s">
        <v>373</v>
      </c>
      <c r="BX32" s="7">
        <v>4701</v>
      </c>
      <c r="BY32" s="6">
        <v>1</v>
      </c>
      <c r="CB32" s="6" t="s">
        <v>1151</v>
      </c>
      <c r="CC32" s="6" t="s">
        <v>420</v>
      </c>
      <c r="CE32" s="10">
        <v>43845</v>
      </c>
      <c r="CF32" s="6" t="s">
        <v>427</v>
      </c>
      <c r="CK32" s="10">
        <v>43898</v>
      </c>
      <c r="CL32" s="10">
        <v>43905</v>
      </c>
      <c r="CO32" s="10">
        <v>43843</v>
      </c>
      <c r="CP32" s="10">
        <v>43950</v>
      </c>
      <c r="CQ32" s="10">
        <v>43952</v>
      </c>
      <c r="CR32" s="10">
        <v>43958</v>
      </c>
      <c r="CS32" s="6" t="s">
        <v>420</v>
      </c>
      <c r="CU32" s="6" t="s">
        <v>428</v>
      </c>
      <c r="CV32" s="6" t="s">
        <v>429</v>
      </c>
      <c r="DA32" s="10">
        <v>43480</v>
      </c>
      <c r="DB32" s="7">
        <v>1567</v>
      </c>
      <c r="DC32" s="6" t="s">
        <v>1152</v>
      </c>
      <c r="DD32" s="6" t="s">
        <v>460</v>
      </c>
    </row>
    <row r="33" spans="1:108" hidden="1" x14ac:dyDescent="0.2">
      <c r="A33" s="6" t="s">
        <v>38</v>
      </c>
      <c r="B33" s="10">
        <v>43845</v>
      </c>
      <c r="C33" s="6" t="s">
        <v>413</v>
      </c>
      <c r="D33" s="14">
        <v>1920</v>
      </c>
      <c r="E33" s="14" t="s">
        <v>1153</v>
      </c>
      <c r="F33" s="6" t="s">
        <v>1154</v>
      </c>
      <c r="G33" s="6" t="s">
        <v>1155</v>
      </c>
      <c r="H33" s="6">
        <v>960</v>
      </c>
      <c r="J33" s="14" t="s">
        <v>420</v>
      </c>
      <c r="K33" s="14">
        <v>1</v>
      </c>
      <c r="L33" s="6" t="s">
        <v>447</v>
      </c>
      <c r="M33" s="30" t="str">
        <f>VLOOKUP(A33,'DD Spring Selection Info'!A$1:F$156,6,FALSE)</f>
        <v>To The Parents of</v>
      </c>
      <c r="N33" s="6" t="s">
        <v>420</v>
      </c>
      <c r="O33" s="6" t="s">
        <v>3</v>
      </c>
      <c r="P33" s="10">
        <v>43952</v>
      </c>
      <c r="Q33" s="6" t="s">
        <v>1156</v>
      </c>
      <c r="R33" s="6" t="s">
        <v>38</v>
      </c>
      <c r="S33" s="6" t="str">
        <f>BD33&amp;A33&amp;L33&amp;BE33&amp;BF33</f>
        <v>DD-BRD1R9DQQQ01AllSenReuseBradleyUnv</v>
      </c>
      <c r="T33" s="6" t="s">
        <v>496</v>
      </c>
      <c r="U33" s="6" t="s">
        <v>1157</v>
      </c>
      <c r="V33" s="6"/>
      <c r="W33" s="6"/>
      <c r="AB33" s="6"/>
      <c r="AD33" s="6" t="s">
        <v>420</v>
      </c>
      <c r="AF33" s="6" t="s">
        <v>424</v>
      </c>
      <c r="AG33" s="6">
        <v>180</v>
      </c>
      <c r="AH33" s="10">
        <v>43780</v>
      </c>
      <c r="AJ33" s="8">
        <v>43838</v>
      </c>
      <c r="AM33" s="6">
        <v>960</v>
      </c>
      <c r="AR33" s="8">
        <v>43845</v>
      </c>
      <c r="AS33" s="6">
        <v>960</v>
      </c>
      <c r="BD33" s="6" t="s">
        <v>1838</v>
      </c>
      <c r="BE33" s="6" t="s">
        <v>473</v>
      </c>
      <c r="BF33" s="6" t="str">
        <f>VLOOKUP(A33,'DD Spring Selection Info'!A$1:V$156,21,FALSE)</f>
        <v>BradleyUnv</v>
      </c>
      <c r="BS33" s="6" t="s">
        <v>1142</v>
      </c>
      <c r="BU33" s="6" t="s">
        <v>373</v>
      </c>
      <c r="BX33" s="6">
        <v>960</v>
      </c>
      <c r="BY33" s="6">
        <v>2</v>
      </c>
      <c r="BZ33" s="6" t="s">
        <v>996</v>
      </c>
      <c r="CB33" s="6" t="s">
        <v>1158</v>
      </c>
      <c r="CC33" s="6" t="s">
        <v>420</v>
      </c>
      <c r="CE33" s="10">
        <v>43845</v>
      </c>
      <c r="CF33" s="6" t="s">
        <v>427</v>
      </c>
      <c r="CK33" s="10">
        <v>43904</v>
      </c>
      <c r="CL33" s="10">
        <v>43912</v>
      </c>
      <c r="CO33" s="10">
        <v>43852</v>
      </c>
      <c r="CP33" s="10">
        <v>43956</v>
      </c>
      <c r="CQ33" s="10">
        <v>43958</v>
      </c>
      <c r="CR33" s="10">
        <v>43964</v>
      </c>
      <c r="CS33" s="6" t="s">
        <v>420</v>
      </c>
      <c r="CU33" s="6" t="s">
        <v>428</v>
      </c>
      <c r="DA33" s="10">
        <v>43503</v>
      </c>
      <c r="DB33" s="6">
        <v>960</v>
      </c>
      <c r="DC33" s="6" t="s">
        <v>1159</v>
      </c>
      <c r="DD33" s="6" t="s">
        <v>496</v>
      </c>
    </row>
    <row r="34" spans="1:108" hidden="1" x14ac:dyDescent="0.2">
      <c r="A34" s="6" t="s">
        <v>39</v>
      </c>
      <c r="B34" s="10">
        <v>43845</v>
      </c>
      <c r="C34" s="6" t="s">
        <v>413</v>
      </c>
      <c r="D34" s="14">
        <v>1920</v>
      </c>
      <c r="E34" s="14" t="s">
        <v>1160</v>
      </c>
      <c r="F34" s="6" t="s">
        <v>1161</v>
      </c>
      <c r="G34" s="6" t="s">
        <v>1162</v>
      </c>
      <c r="H34" s="7">
        <v>3896</v>
      </c>
      <c r="I34" s="7"/>
      <c r="J34" s="14" t="s">
        <v>420</v>
      </c>
      <c r="K34" s="14">
        <v>1</v>
      </c>
      <c r="L34" s="6" t="s">
        <v>421</v>
      </c>
      <c r="M34" s="30" t="str">
        <f>VLOOKUP(A34,'DD Spring Selection Info'!A$1:F$156,6,FALSE)</f>
        <v>To The Parents of</v>
      </c>
      <c r="O34" s="6" t="s">
        <v>3</v>
      </c>
      <c r="P34" s="10">
        <v>43952</v>
      </c>
      <c r="Q34" s="6" t="s">
        <v>1163</v>
      </c>
      <c r="R34" s="6" t="s">
        <v>39</v>
      </c>
      <c r="S34" s="6" t="str">
        <f>BD34&amp;A34&amp;L34&amp;BE34&amp;BF34</f>
        <v>DD-CAT1D9DQQQ01GradSenReuseCastletonUnv</v>
      </c>
      <c r="T34" s="6" t="s">
        <v>496</v>
      </c>
      <c r="U34" s="6" t="s">
        <v>1164</v>
      </c>
      <c r="V34" s="6"/>
      <c r="W34" s="6"/>
      <c r="AB34" s="6"/>
      <c r="AC34" s="6" t="s">
        <v>420</v>
      </c>
      <c r="AD34" s="6" t="s">
        <v>420</v>
      </c>
      <c r="AF34" s="6" t="s">
        <v>424</v>
      </c>
      <c r="AG34" s="6">
        <v>180</v>
      </c>
      <c r="AH34" s="10">
        <v>43780</v>
      </c>
      <c r="AJ34" s="8">
        <v>43838</v>
      </c>
      <c r="AM34" s="6">
        <v>386</v>
      </c>
      <c r="AR34" s="8">
        <v>43845</v>
      </c>
      <c r="AS34" s="6">
        <v>386</v>
      </c>
      <c r="BD34" s="6" t="s">
        <v>1838</v>
      </c>
      <c r="BE34" s="6" t="s">
        <v>473</v>
      </c>
      <c r="BF34" s="6" t="str">
        <f>VLOOKUP(A34,'DD Spring Selection Info'!A$1:V$156,21,FALSE)</f>
        <v>CastletonUnv</v>
      </c>
      <c r="BS34" s="6" t="s">
        <v>1142</v>
      </c>
      <c r="BU34" s="6" t="s">
        <v>373</v>
      </c>
      <c r="BX34" s="6">
        <v>386</v>
      </c>
      <c r="BY34" s="6">
        <v>4</v>
      </c>
      <c r="BZ34" s="6" t="s">
        <v>1165</v>
      </c>
      <c r="CB34" s="6" t="s">
        <v>1166</v>
      </c>
      <c r="CC34" s="6" t="s">
        <v>420</v>
      </c>
      <c r="CE34" s="10">
        <v>43845</v>
      </c>
      <c r="CF34" s="6" t="s">
        <v>427</v>
      </c>
      <c r="CK34" s="10">
        <v>43924</v>
      </c>
      <c r="CL34" s="10">
        <v>43933</v>
      </c>
      <c r="CO34" s="10">
        <v>43851</v>
      </c>
      <c r="CP34" s="10">
        <v>43959</v>
      </c>
      <c r="CQ34" s="10">
        <v>43962</v>
      </c>
      <c r="CR34" s="10">
        <v>43966</v>
      </c>
      <c r="CS34" s="6" t="s">
        <v>420</v>
      </c>
      <c r="CU34" s="6" t="s">
        <v>428</v>
      </c>
      <c r="CV34" s="6" t="s">
        <v>429</v>
      </c>
      <c r="CW34" s="6" t="s">
        <v>564</v>
      </c>
      <c r="DA34" s="10">
        <v>43493</v>
      </c>
      <c r="DB34" s="6">
        <v>386</v>
      </c>
      <c r="DC34" s="6" t="s">
        <v>1167</v>
      </c>
      <c r="DD34" s="6" t="s">
        <v>496</v>
      </c>
    </row>
    <row r="35" spans="1:108" hidden="1" x14ac:dyDescent="0.2">
      <c r="A35" s="6" t="s">
        <v>40</v>
      </c>
      <c r="B35" s="10">
        <v>43845</v>
      </c>
      <c r="C35" s="6" t="s">
        <v>413</v>
      </c>
      <c r="D35" s="14">
        <v>1920</v>
      </c>
      <c r="E35" s="14" t="s">
        <v>1168</v>
      </c>
      <c r="F35" s="6" t="s">
        <v>1169</v>
      </c>
      <c r="G35" s="6" t="s">
        <v>768</v>
      </c>
      <c r="H35" s="6">
        <v>98</v>
      </c>
      <c r="J35" s="14" t="s">
        <v>420</v>
      </c>
      <c r="K35" s="14">
        <v>1</v>
      </c>
      <c r="L35" s="6" t="s">
        <v>619</v>
      </c>
      <c r="M35" s="30" t="str">
        <f>VLOOKUP(A35,'DD Spring Selection Info'!A$1:F$156,6,FALSE)</f>
        <v>To The Parents of</v>
      </c>
      <c r="N35" s="6" t="s">
        <v>420</v>
      </c>
      <c r="O35" s="6" t="s">
        <v>3</v>
      </c>
      <c r="P35" s="10">
        <v>43938</v>
      </c>
      <c r="Q35" s="6" t="s">
        <v>1170</v>
      </c>
      <c r="R35" s="6" t="s">
        <v>40</v>
      </c>
      <c r="S35" s="6" t="str">
        <f>BD35&amp;A35&amp;L35&amp;BE35&amp;BF35</f>
        <v>DD-CCO1R9DQQQ01GradBothReuseCentenaryCollegeofLouisiana</v>
      </c>
      <c r="T35" s="6" t="s">
        <v>418</v>
      </c>
      <c r="U35" s="6" t="s">
        <v>1171</v>
      </c>
      <c r="V35" s="6"/>
      <c r="W35" s="6"/>
      <c r="X35" s="6" t="s">
        <v>1172</v>
      </c>
      <c r="AA35" s="6" t="s">
        <v>1172</v>
      </c>
      <c r="AB35" s="6"/>
      <c r="AC35" s="6" t="s">
        <v>420</v>
      </c>
      <c r="AD35" s="6" t="s">
        <v>420</v>
      </c>
      <c r="AF35" s="6" t="s">
        <v>424</v>
      </c>
      <c r="AG35" s="6">
        <v>180</v>
      </c>
      <c r="AH35" s="10">
        <v>43780</v>
      </c>
      <c r="AJ35" s="8">
        <v>43838</v>
      </c>
      <c r="AM35" s="6">
        <v>98</v>
      </c>
      <c r="AR35" s="8">
        <v>43845</v>
      </c>
      <c r="AS35" s="6">
        <v>98</v>
      </c>
      <c r="BD35" s="6" t="s">
        <v>1838</v>
      </c>
      <c r="BE35" s="6" t="s">
        <v>473</v>
      </c>
      <c r="BF35" s="6" t="str">
        <f>VLOOKUP(A35,'DD Spring Selection Info'!A$1:V$156,21,FALSE)</f>
        <v>CentenaryCollegeofLouisiana</v>
      </c>
      <c r="BS35" s="6" t="s">
        <v>1142</v>
      </c>
      <c r="BU35" s="6" t="s">
        <v>373</v>
      </c>
      <c r="BX35" s="6">
        <v>98</v>
      </c>
      <c r="BY35" s="6">
        <v>4</v>
      </c>
      <c r="CB35" s="6" t="s">
        <v>1173</v>
      </c>
      <c r="CC35" s="6" t="s">
        <v>420</v>
      </c>
      <c r="CE35" s="10">
        <v>43845</v>
      </c>
      <c r="CF35" s="6" t="s">
        <v>427</v>
      </c>
      <c r="CK35" s="10">
        <v>43882</v>
      </c>
      <c r="CL35" s="10">
        <v>43891</v>
      </c>
      <c r="CO35" s="10">
        <v>43836</v>
      </c>
      <c r="CP35" s="10">
        <v>43945</v>
      </c>
      <c r="CQ35" s="10">
        <v>43948</v>
      </c>
      <c r="CR35" s="10">
        <v>43952</v>
      </c>
      <c r="CS35" s="6" t="s">
        <v>420</v>
      </c>
      <c r="CU35" s="6" t="s">
        <v>428</v>
      </c>
      <c r="DA35" s="10">
        <v>43480</v>
      </c>
      <c r="DB35" s="6">
        <v>98</v>
      </c>
      <c r="DC35" s="6" t="s">
        <v>1174</v>
      </c>
      <c r="DD35" s="6" t="s">
        <v>418</v>
      </c>
    </row>
    <row r="36" spans="1:108" x14ac:dyDescent="0.2">
      <c r="A36" s="6" t="s">
        <v>124</v>
      </c>
      <c r="B36" s="9">
        <v>43860</v>
      </c>
      <c r="C36" s="6" t="s">
        <v>413</v>
      </c>
      <c r="D36" s="14">
        <v>1920</v>
      </c>
      <c r="E36" s="14" t="s">
        <v>494</v>
      </c>
      <c r="F36" s="6" t="s">
        <v>495</v>
      </c>
      <c r="G36" s="6" t="s">
        <v>435</v>
      </c>
      <c r="H36" s="7">
        <v>1462</v>
      </c>
      <c r="I36" s="69" t="str">
        <f>MID(A36,9,1)</f>
        <v>Q</v>
      </c>
      <c r="J36" s="14" t="s">
        <v>438</v>
      </c>
      <c r="K36" s="14">
        <v>1</v>
      </c>
      <c r="L36" s="66" t="s">
        <v>447</v>
      </c>
      <c r="M36" s="30" t="str">
        <f>VLOOKUP(A36,'DD Spring Selection Info'!A$1:F$156,6,FALSE)</f>
        <v>To The Parents of</v>
      </c>
      <c r="N36" s="6" t="s">
        <v>420</v>
      </c>
      <c r="O36" s="6" t="s">
        <v>3</v>
      </c>
      <c r="P36" s="10">
        <v>43938</v>
      </c>
      <c r="Q36" s="6" t="s">
        <v>497</v>
      </c>
      <c r="R36" s="6" t="s">
        <v>124</v>
      </c>
      <c r="S36" s="6" t="str">
        <f>BD36&amp;A36&amp;L36&amp;BE36&amp;BF36</f>
        <v>DD-BAL1R9DQQQ01AllSenReuseBallStateUnv</v>
      </c>
      <c r="T36" s="6" t="s">
        <v>496</v>
      </c>
      <c r="U36" s="6" t="s">
        <v>435</v>
      </c>
      <c r="V36" s="6"/>
      <c r="W36" s="6"/>
      <c r="AB36" s="6"/>
      <c r="AD36" s="6" t="s">
        <v>420</v>
      </c>
      <c r="AF36" s="6" t="s">
        <v>424</v>
      </c>
      <c r="AG36" s="6">
        <v>180</v>
      </c>
      <c r="AH36" s="10">
        <v>43780</v>
      </c>
      <c r="AJ36" s="8">
        <v>43887</v>
      </c>
      <c r="AM36" s="7">
        <v>1462</v>
      </c>
      <c r="AR36" s="8">
        <v>43894</v>
      </c>
      <c r="AS36" s="7">
        <v>1462</v>
      </c>
      <c r="BD36" s="6" t="s">
        <v>1838</v>
      </c>
      <c r="BE36" s="6" t="s">
        <v>473</v>
      </c>
      <c r="BF36" s="6" t="str">
        <f>VLOOKUP(A36,'DD Spring Selection Info'!A$1:V$156,21,FALSE)</f>
        <v>BallStateUnv</v>
      </c>
      <c r="BS36" s="6" t="s">
        <v>498</v>
      </c>
      <c r="BU36" s="6" t="s">
        <v>373</v>
      </c>
      <c r="BX36" s="7">
        <v>1462</v>
      </c>
      <c r="BY36" s="6">
        <v>4</v>
      </c>
      <c r="BZ36" s="6" t="s">
        <v>499</v>
      </c>
      <c r="CB36" s="6" t="s">
        <v>500</v>
      </c>
      <c r="CC36" s="6" t="s">
        <v>420</v>
      </c>
      <c r="CE36" s="10">
        <v>43894</v>
      </c>
      <c r="CF36" s="6" t="s">
        <v>427</v>
      </c>
      <c r="CS36" s="6" t="s">
        <v>420</v>
      </c>
      <c r="DA36" s="10">
        <v>43529</v>
      </c>
      <c r="DB36" s="7">
        <v>1462</v>
      </c>
      <c r="DC36" s="6" t="s">
        <v>501</v>
      </c>
      <c r="DD36" s="6" t="s">
        <v>496</v>
      </c>
    </row>
    <row r="37" spans="1:108" hidden="1" x14ac:dyDescent="0.2">
      <c r="A37" s="6" t="s">
        <v>42</v>
      </c>
      <c r="B37" s="10">
        <v>43845</v>
      </c>
      <c r="C37" s="6" t="s">
        <v>413</v>
      </c>
      <c r="D37" s="14">
        <v>1920</v>
      </c>
      <c r="E37" s="14" t="s">
        <v>1180</v>
      </c>
      <c r="F37" s="6" t="s">
        <v>1181</v>
      </c>
      <c r="G37" s="6" t="s">
        <v>412</v>
      </c>
      <c r="H37" s="7">
        <v>9610</v>
      </c>
      <c r="I37" s="7"/>
      <c r="J37" s="14" t="s">
        <v>420</v>
      </c>
      <c r="K37" s="14">
        <v>1</v>
      </c>
      <c r="L37" s="6" t="s">
        <v>421</v>
      </c>
      <c r="M37" s="30" t="str">
        <f>VLOOKUP(A37,'DD Spring Selection Info'!A$1:F$156,6,FALSE)</f>
        <v>To The Family of</v>
      </c>
      <c r="N37" s="6" t="s">
        <v>420</v>
      </c>
      <c r="O37" s="6" t="s">
        <v>3</v>
      </c>
      <c r="P37" s="10">
        <v>43952</v>
      </c>
      <c r="Q37" s="6" t="s">
        <v>1182</v>
      </c>
      <c r="R37" s="6" t="s">
        <v>42</v>
      </c>
      <c r="S37" s="6" t="str">
        <f>BD37&amp;A37&amp;L37&amp;BE37&amp;BF37</f>
        <v>DD-GMU1R9DQQQ01GradSenReuseGeorgeMasonUnv</v>
      </c>
      <c r="T37" s="6" t="s">
        <v>496</v>
      </c>
      <c r="U37" s="6" t="s">
        <v>1183</v>
      </c>
      <c r="V37" s="6"/>
      <c r="W37" s="6"/>
      <c r="X37" s="6" t="s">
        <v>423</v>
      </c>
      <c r="AA37" s="6" t="s">
        <v>1023</v>
      </c>
      <c r="AB37" s="6"/>
      <c r="AD37" s="6" t="s">
        <v>420</v>
      </c>
      <c r="AF37" s="6" t="s">
        <v>424</v>
      </c>
      <c r="AG37" s="6">
        <v>180</v>
      </c>
      <c r="AH37" s="10">
        <v>43781</v>
      </c>
      <c r="AJ37" s="8">
        <v>43838</v>
      </c>
      <c r="AM37" s="7">
        <v>9610</v>
      </c>
      <c r="AR37" s="8">
        <v>43845</v>
      </c>
      <c r="AS37" s="7">
        <v>9610</v>
      </c>
      <c r="BD37" s="6" t="s">
        <v>1838</v>
      </c>
      <c r="BE37" s="6" t="s">
        <v>473</v>
      </c>
      <c r="BF37" s="6" t="str">
        <f>VLOOKUP(A37,'DD Spring Selection Info'!A$1:V$156,21,FALSE)</f>
        <v>GeorgeMasonUnv</v>
      </c>
      <c r="BS37" s="6" t="s">
        <v>1142</v>
      </c>
      <c r="BU37" s="6" t="s">
        <v>373</v>
      </c>
      <c r="BX37" s="7">
        <v>9610</v>
      </c>
      <c r="BY37" s="6">
        <v>1</v>
      </c>
      <c r="CB37" s="6" t="s">
        <v>1184</v>
      </c>
      <c r="CC37" s="6" t="s">
        <v>420</v>
      </c>
      <c r="CE37" s="10">
        <v>43845</v>
      </c>
      <c r="CF37" s="6" t="s">
        <v>427</v>
      </c>
      <c r="CK37" s="10">
        <v>43898</v>
      </c>
      <c r="CL37" s="10">
        <v>43905</v>
      </c>
      <c r="CO37" s="10">
        <v>43851</v>
      </c>
      <c r="CP37" s="10">
        <v>43955</v>
      </c>
      <c r="CQ37" s="10">
        <v>43957</v>
      </c>
      <c r="CR37" s="10">
        <v>43964</v>
      </c>
      <c r="CS37" s="6" t="s">
        <v>420</v>
      </c>
      <c r="CU37" s="6" t="s">
        <v>428</v>
      </c>
      <c r="CV37" s="6" t="s">
        <v>429</v>
      </c>
      <c r="DA37" s="10">
        <v>43481</v>
      </c>
      <c r="DB37" s="7">
        <v>3204</v>
      </c>
      <c r="DC37" s="6" t="s">
        <v>1185</v>
      </c>
      <c r="DD37" s="6" t="s">
        <v>460</v>
      </c>
    </row>
    <row r="38" spans="1:108" x14ac:dyDescent="0.2">
      <c r="A38" s="6" t="s">
        <v>41</v>
      </c>
      <c r="B38" s="10">
        <v>43845</v>
      </c>
      <c r="C38" s="6" t="s">
        <v>413</v>
      </c>
      <c r="D38" s="14">
        <v>1920</v>
      </c>
      <c r="E38" s="14" t="s">
        <v>1175</v>
      </c>
      <c r="F38" s="6" t="s">
        <v>1176</v>
      </c>
      <c r="G38" s="6" t="s">
        <v>435</v>
      </c>
      <c r="H38" s="7">
        <v>2983</v>
      </c>
      <c r="I38" s="69" t="str">
        <f>MID(A38,9,1)</f>
        <v>Q</v>
      </c>
      <c r="J38" s="14" t="s">
        <v>438</v>
      </c>
      <c r="K38" s="14">
        <v>1</v>
      </c>
      <c r="L38" s="6" t="s">
        <v>447</v>
      </c>
      <c r="M38" s="30" t="str">
        <f>VLOOKUP(A38,'DD Spring Selection Info'!A$1:F$156,6,FALSE)</f>
        <v>To The Parents of</v>
      </c>
      <c r="N38" s="6" t="s">
        <v>420</v>
      </c>
      <c r="O38" s="6" t="s">
        <v>3</v>
      </c>
      <c r="P38" s="10">
        <v>43938</v>
      </c>
      <c r="Q38" s="6" t="s">
        <v>1177</v>
      </c>
      <c r="R38" s="6" t="s">
        <v>41</v>
      </c>
      <c r="S38" s="6" t="str">
        <f>BD38&amp;A38&amp;L38&amp;BE38&amp;BF38</f>
        <v>DD-COB1W9DQQQ01AllSenReuseUnvofColorado</v>
      </c>
      <c r="T38" s="6" t="s">
        <v>418</v>
      </c>
      <c r="U38" s="6" t="s">
        <v>435</v>
      </c>
      <c r="V38" s="6"/>
      <c r="W38" s="6"/>
      <c r="AB38" s="6"/>
      <c r="AC38" s="6" t="s">
        <v>420</v>
      </c>
      <c r="AD38" s="6" t="s">
        <v>420</v>
      </c>
      <c r="AF38" s="6" t="s">
        <v>424</v>
      </c>
      <c r="AG38" s="6">
        <v>180</v>
      </c>
      <c r="AH38" s="10">
        <v>43781</v>
      </c>
      <c r="AJ38" s="8">
        <v>43838</v>
      </c>
      <c r="AM38" s="7">
        <v>2983</v>
      </c>
      <c r="AR38" s="8">
        <v>43845</v>
      </c>
      <c r="AS38" s="7">
        <v>2983</v>
      </c>
      <c r="BD38" s="6" t="s">
        <v>1838</v>
      </c>
      <c r="BE38" s="6" t="s">
        <v>473</v>
      </c>
      <c r="BF38" s="6" t="str">
        <f>VLOOKUP(A38,'DD Spring Selection Info'!A$1:V$156,21,FALSE)</f>
        <v>UnvofColorado</v>
      </c>
      <c r="BS38" s="6" t="s">
        <v>1142</v>
      </c>
      <c r="BU38" s="6" t="s">
        <v>373</v>
      </c>
      <c r="BX38" s="7">
        <v>2983</v>
      </c>
      <c r="BY38" s="6">
        <v>2</v>
      </c>
      <c r="BZ38" s="6" t="s">
        <v>996</v>
      </c>
      <c r="CB38" s="6" t="s">
        <v>1178</v>
      </c>
      <c r="CC38" s="6" t="s">
        <v>420</v>
      </c>
      <c r="CE38" s="10">
        <v>43845</v>
      </c>
      <c r="CF38" s="6" t="s">
        <v>427</v>
      </c>
      <c r="CK38" s="10">
        <v>43912</v>
      </c>
      <c r="CL38" s="10">
        <v>43919</v>
      </c>
      <c r="CO38" s="10">
        <v>43843</v>
      </c>
      <c r="CP38" s="10">
        <v>43951</v>
      </c>
      <c r="CQ38" s="10">
        <v>43953</v>
      </c>
      <c r="CR38" s="10">
        <v>43957</v>
      </c>
      <c r="CS38" s="6" t="s">
        <v>420</v>
      </c>
      <c r="DA38" s="10">
        <v>43480</v>
      </c>
      <c r="DB38" s="7">
        <v>2983</v>
      </c>
      <c r="DC38" s="6" t="s">
        <v>1179</v>
      </c>
      <c r="DD38" s="6" t="s">
        <v>418</v>
      </c>
    </row>
    <row r="39" spans="1:108" hidden="1" x14ac:dyDescent="0.2">
      <c r="A39" s="6" t="s">
        <v>44</v>
      </c>
      <c r="B39" s="10">
        <v>43845</v>
      </c>
      <c r="C39" s="6" t="s">
        <v>413</v>
      </c>
      <c r="D39" s="14">
        <v>1920</v>
      </c>
      <c r="E39" s="14" t="s">
        <v>1194</v>
      </c>
      <c r="F39" s="6" t="s">
        <v>1195</v>
      </c>
      <c r="G39" s="6" t="s">
        <v>464</v>
      </c>
      <c r="H39" s="7">
        <v>3957</v>
      </c>
      <c r="I39" s="7"/>
      <c r="J39" s="14" t="s">
        <v>420</v>
      </c>
      <c r="K39" s="14">
        <v>1</v>
      </c>
      <c r="L39" s="6" t="s">
        <v>619</v>
      </c>
      <c r="M39" s="30" t="str">
        <f>VLOOKUP(A39,'DD Spring Selection Info'!A$1:F$156,6,FALSE)</f>
        <v>To The Family of</v>
      </c>
      <c r="N39" s="6" t="s">
        <v>420</v>
      </c>
      <c r="O39" s="6" t="s">
        <v>3</v>
      </c>
      <c r="P39" s="10">
        <v>43952</v>
      </c>
      <c r="Q39" s="6" t="s">
        <v>1196</v>
      </c>
      <c r="R39" s="6" t="s">
        <v>44</v>
      </c>
      <c r="S39" s="6" t="str">
        <f>BD39&amp;A39&amp;L39&amp;BE39&amp;BF39</f>
        <v>DD-MIA1R9DQQQ01GradBothReuseMiamiUnvofOhio</v>
      </c>
      <c r="T39" s="6" t="s">
        <v>418</v>
      </c>
      <c r="U39" s="6" t="s">
        <v>1197</v>
      </c>
      <c r="V39" s="6"/>
      <c r="W39" s="6"/>
      <c r="X39" s="6" t="s">
        <v>621</v>
      </c>
      <c r="AA39" s="6" t="s">
        <v>622</v>
      </c>
      <c r="AB39" s="6"/>
      <c r="AC39" s="6" t="s">
        <v>420</v>
      </c>
      <c r="AD39" s="6" t="s">
        <v>420</v>
      </c>
      <c r="AF39" s="6" t="s">
        <v>424</v>
      </c>
      <c r="AG39" s="6">
        <v>180</v>
      </c>
      <c r="AH39" s="10">
        <v>43782</v>
      </c>
      <c r="AJ39" s="8">
        <v>43838</v>
      </c>
      <c r="AM39" s="7">
        <v>3957</v>
      </c>
      <c r="AR39" s="8">
        <v>43845</v>
      </c>
      <c r="AS39" s="7">
        <v>3957</v>
      </c>
      <c r="BD39" s="6" t="s">
        <v>1838</v>
      </c>
      <c r="BE39" s="6" t="s">
        <v>473</v>
      </c>
      <c r="BF39" s="6" t="str">
        <f>VLOOKUP(A39,'DD Spring Selection Info'!A$1:V$156,21,FALSE)</f>
        <v>MiamiUnvofOhio</v>
      </c>
      <c r="BS39" s="6" t="s">
        <v>1142</v>
      </c>
      <c r="BU39" s="6" t="s">
        <v>373</v>
      </c>
      <c r="BX39" s="7">
        <v>3957</v>
      </c>
      <c r="BY39" s="6">
        <v>1</v>
      </c>
      <c r="CB39" s="6" t="s">
        <v>1198</v>
      </c>
      <c r="CC39" s="6" t="s">
        <v>420</v>
      </c>
      <c r="CE39" s="10">
        <v>43845</v>
      </c>
      <c r="CF39" s="6" t="s">
        <v>427</v>
      </c>
      <c r="CK39" s="10">
        <v>43547</v>
      </c>
      <c r="CL39" s="10">
        <v>43555</v>
      </c>
      <c r="CO39" s="10">
        <v>43857</v>
      </c>
      <c r="CP39" s="10">
        <v>43960</v>
      </c>
      <c r="CQ39" s="10">
        <v>43962</v>
      </c>
      <c r="CR39" s="10">
        <v>43967</v>
      </c>
      <c r="CS39" s="6" t="s">
        <v>420</v>
      </c>
      <c r="CU39" s="6" t="s">
        <v>428</v>
      </c>
      <c r="CV39" s="6" t="s">
        <v>429</v>
      </c>
      <c r="DA39" s="10">
        <v>43480</v>
      </c>
      <c r="DB39" s="7">
        <v>3957</v>
      </c>
      <c r="DC39" s="6" t="s">
        <v>1199</v>
      </c>
      <c r="DD39" s="6" t="s">
        <v>418</v>
      </c>
    </row>
    <row r="40" spans="1:108" hidden="1" x14ac:dyDescent="0.2">
      <c r="A40" s="6" t="s">
        <v>45</v>
      </c>
      <c r="B40" s="10">
        <v>43845</v>
      </c>
      <c r="C40" s="6" t="s">
        <v>413</v>
      </c>
      <c r="D40" s="14">
        <v>1920</v>
      </c>
      <c r="E40" s="14" t="s">
        <v>1200</v>
      </c>
      <c r="F40" s="6" t="s">
        <v>1201</v>
      </c>
      <c r="G40" s="6" t="s">
        <v>1202</v>
      </c>
      <c r="H40" s="7">
        <v>3938</v>
      </c>
      <c r="I40" s="7"/>
      <c r="J40" s="14" t="s">
        <v>420</v>
      </c>
      <c r="K40" s="14">
        <v>1</v>
      </c>
      <c r="L40" s="6" t="s">
        <v>447</v>
      </c>
      <c r="M40" s="30" t="str">
        <f>VLOOKUP(A40,'DD Spring Selection Info'!A$1:F$156,6,FALSE)</f>
        <v>To The Family of</v>
      </c>
      <c r="N40" s="6" t="s">
        <v>420</v>
      </c>
      <c r="O40" s="6" t="s">
        <v>3</v>
      </c>
      <c r="P40" s="10">
        <v>43938</v>
      </c>
      <c r="Q40" s="6" t="s">
        <v>1203</v>
      </c>
      <c r="R40" s="6" t="s">
        <v>45</v>
      </c>
      <c r="S40" s="6" t="str">
        <f>BD40&amp;A40&amp;L40&amp;BE40&amp;BF40</f>
        <v>DD-MST1R9DQQQ01AllSenReuseMichiganStateUnv</v>
      </c>
      <c r="T40" s="6" t="s">
        <v>418</v>
      </c>
      <c r="U40" s="6" t="s">
        <v>1204</v>
      </c>
      <c r="V40" s="6"/>
      <c r="W40" s="6"/>
      <c r="X40" s="6" t="s">
        <v>1205</v>
      </c>
      <c r="AA40" s="6" t="s">
        <v>1205</v>
      </c>
      <c r="AB40" s="6"/>
      <c r="AC40" s="6" t="s">
        <v>420</v>
      </c>
      <c r="AD40" s="6" t="s">
        <v>420</v>
      </c>
      <c r="AF40" s="6" t="s">
        <v>424</v>
      </c>
      <c r="AG40" s="6">
        <v>180</v>
      </c>
      <c r="AH40" s="10">
        <v>43784</v>
      </c>
      <c r="AJ40" s="8">
        <v>43838</v>
      </c>
      <c r="AM40" s="7">
        <v>3938</v>
      </c>
      <c r="AR40" s="8">
        <v>43845</v>
      </c>
      <c r="AS40" s="7">
        <v>3938</v>
      </c>
      <c r="BD40" s="6" t="s">
        <v>1838</v>
      </c>
      <c r="BE40" s="6" t="s">
        <v>473</v>
      </c>
      <c r="BF40" s="6" t="str">
        <f>VLOOKUP(A40,'DD Spring Selection Info'!A$1:V$156,21,FALSE)</f>
        <v>MichiganStateUnv</v>
      </c>
      <c r="BS40" s="6" t="s">
        <v>1142</v>
      </c>
      <c r="BU40" s="6" t="s">
        <v>373</v>
      </c>
      <c r="BX40" s="7">
        <v>3938</v>
      </c>
      <c r="BY40" s="6">
        <v>1</v>
      </c>
      <c r="CB40" s="6" t="s">
        <v>1206</v>
      </c>
      <c r="CC40" s="6" t="s">
        <v>420</v>
      </c>
      <c r="CE40" s="10">
        <v>43845</v>
      </c>
      <c r="CF40" s="6" t="s">
        <v>427</v>
      </c>
      <c r="CK40" s="10">
        <v>43891</v>
      </c>
      <c r="CL40" s="10">
        <v>43898</v>
      </c>
      <c r="CO40" s="10">
        <v>43836</v>
      </c>
      <c r="CP40" s="10">
        <v>43945</v>
      </c>
      <c r="CQ40" s="10">
        <v>43948</v>
      </c>
      <c r="CR40" s="10">
        <v>43952</v>
      </c>
      <c r="CS40" s="6" t="s">
        <v>420</v>
      </c>
      <c r="CU40" s="6" t="s">
        <v>428</v>
      </c>
      <c r="CV40" s="6" t="s">
        <v>429</v>
      </c>
      <c r="DA40" s="10">
        <v>43501</v>
      </c>
      <c r="DB40" s="7">
        <v>3938</v>
      </c>
      <c r="DC40" s="6" t="s">
        <v>1207</v>
      </c>
      <c r="DD40" s="6" t="s">
        <v>418</v>
      </c>
    </row>
    <row r="41" spans="1:108" hidden="1" x14ac:dyDescent="0.2">
      <c r="A41" s="6" t="s">
        <v>46</v>
      </c>
      <c r="B41" s="10">
        <v>43845</v>
      </c>
      <c r="C41" s="6" t="s">
        <v>413</v>
      </c>
      <c r="D41" s="14">
        <v>1920</v>
      </c>
      <c r="E41" s="14" t="s">
        <v>1200</v>
      </c>
      <c r="F41" s="6" t="s">
        <v>1201</v>
      </c>
      <c r="G41" s="6" t="s">
        <v>1202</v>
      </c>
      <c r="H41" s="7">
        <v>1114</v>
      </c>
      <c r="I41" s="7"/>
      <c r="J41" s="14" t="s">
        <v>420</v>
      </c>
      <c r="K41" s="14">
        <v>1</v>
      </c>
      <c r="L41" s="6" t="s">
        <v>431</v>
      </c>
      <c r="M41" s="30" t="str">
        <f>VLOOKUP(A41,'DD Spring Selection Info'!A$1:F$156,6,FALSE)</f>
        <v>To The Family of</v>
      </c>
      <c r="N41" s="6" t="s">
        <v>420</v>
      </c>
      <c r="O41" s="6" t="s">
        <v>3</v>
      </c>
      <c r="P41" s="10">
        <v>43938</v>
      </c>
      <c r="Q41" s="6" t="s">
        <v>1203</v>
      </c>
      <c r="R41" s="6" t="s">
        <v>46</v>
      </c>
      <c r="S41" s="6" t="str">
        <f>BD41&amp;A41&amp;L41&amp;BE41&amp;BF41</f>
        <v>DD-MST1R9DQQQ30GradGradsReuseMichiganStateUnv</v>
      </c>
      <c r="T41" s="6" t="s">
        <v>418</v>
      </c>
      <c r="U41" s="6" t="s">
        <v>1204</v>
      </c>
      <c r="V41" s="6"/>
      <c r="W41" s="6"/>
      <c r="X41" s="6" t="s">
        <v>1205</v>
      </c>
      <c r="AA41" s="6" t="s">
        <v>1205</v>
      </c>
      <c r="AB41" s="6"/>
      <c r="AC41" s="6" t="s">
        <v>420</v>
      </c>
      <c r="AD41" s="6" t="s">
        <v>420</v>
      </c>
      <c r="AF41" s="6" t="s">
        <v>424</v>
      </c>
      <c r="AG41" s="6">
        <v>180</v>
      </c>
      <c r="AH41" s="10">
        <v>43784</v>
      </c>
      <c r="AJ41" s="8">
        <v>43838</v>
      </c>
      <c r="AM41" s="7">
        <v>1114</v>
      </c>
      <c r="AR41" s="8">
        <v>43845</v>
      </c>
      <c r="AS41" s="7">
        <v>1114</v>
      </c>
      <c r="BD41" s="6" t="s">
        <v>1838</v>
      </c>
      <c r="BE41" s="6" t="s">
        <v>473</v>
      </c>
      <c r="BF41" s="6" t="str">
        <f>VLOOKUP(A41,'DD Spring Selection Info'!A$1:V$156,21,FALSE)</f>
        <v>MichiganStateUnv</v>
      </c>
      <c r="BS41" s="6" t="s">
        <v>1142</v>
      </c>
      <c r="BU41" s="6" t="s">
        <v>373</v>
      </c>
      <c r="BX41" s="7">
        <v>1114</v>
      </c>
      <c r="BY41" s="6">
        <v>1</v>
      </c>
      <c r="CB41" s="6" t="s">
        <v>1208</v>
      </c>
      <c r="CC41" s="6" t="s">
        <v>420</v>
      </c>
      <c r="CE41" s="10">
        <v>43845</v>
      </c>
      <c r="CF41" s="6" t="s">
        <v>427</v>
      </c>
      <c r="CK41" s="10">
        <v>43891</v>
      </c>
      <c r="CL41" s="10">
        <v>43898</v>
      </c>
      <c r="CO41" s="10">
        <v>43836</v>
      </c>
      <c r="CP41" s="10">
        <v>43945</v>
      </c>
      <c r="CQ41" s="10">
        <v>43948</v>
      </c>
      <c r="CR41" s="10">
        <v>43952</v>
      </c>
      <c r="CS41" s="6" t="s">
        <v>420</v>
      </c>
      <c r="CU41" s="6" t="s">
        <v>428</v>
      </c>
      <c r="CV41" s="6" t="s">
        <v>429</v>
      </c>
      <c r="DA41" s="10">
        <v>43501</v>
      </c>
      <c r="DB41" s="7">
        <v>1114</v>
      </c>
      <c r="DC41" s="6" t="s">
        <v>1207</v>
      </c>
      <c r="DD41" s="6" t="s">
        <v>418</v>
      </c>
    </row>
    <row r="42" spans="1:108" hidden="1" x14ac:dyDescent="0.2">
      <c r="A42" s="6" t="s">
        <v>47</v>
      </c>
      <c r="B42" s="10">
        <v>43845</v>
      </c>
      <c r="C42" s="6" t="s">
        <v>413</v>
      </c>
      <c r="D42" s="14">
        <v>1920</v>
      </c>
      <c r="E42" s="14" t="s">
        <v>1209</v>
      </c>
      <c r="F42" s="6" t="s">
        <v>1210</v>
      </c>
      <c r="G42" s="6" t="s">
        <v>1139</v>
      </c>
      <c r="H42" s="7">
        <v>1668</v>
      </c>
      <c r="I42" s="7"/>
      <c r="J42" s="14" t="s">
        <v>420</v>
      </c>
      <c r="K42" s="14">
        <v>1</v>
      </c>
      <c r="L42" s="6" t="s">
        <v>421</v>
      </c>
      <c r="M42" s="30" t="str">
        <f>VLOOKUP(A42,'DD Spring Selection Info'!A$1:F$156,6,FALSE)</f>
        <v>To The Parents of</v>
      </c>
      <c r="N42" s="6" t="s">
        <v>420</v>
      </c>
      <c r="O42" s="6" t="s">
        <v>3</v>
      </c>
      <c r="P42" s="10">
        <v>43938</v>
      </c>
      <c r="Q42" s="6" t="s">
        <v>1211</v>
      </c>
      <c r="R42" s="6" t="s">
        <v>47</v>
      </c>
      <c r="S42" s="6" t="str">
        <f>BD42&amp;A42&amp;L42&amp;BE42&amp;BF42</f>
        <v>DD-MTH1R9DQQQ01GradSenReuseMichiganTechnologicalUnv</v>
      </c>
      <c r="T42" s="6" t="s">
        <v>418</v>
      </c>
      <c r="U42" s="6" t="s">
        <v>1212</v>
      </c>
      <c r="V42" s="6"/>
      <c r="W42" s="6"/>
      <c r="X42" s="6" t="s">
        <v>423</v>
      </c>
      <c r="AA42" s="6" t="s">
        <v>1023</v>
      </c>
      <c r="AB42" s="6"/>
      <c r="AC42" s="6" t="s">
        <v>420</v>
      </c>
      <c r="AD42" s="6" t="s">
        <v>420</v>
      </c>
      <c r="AF42" s="6" t="s">
        <v>424</v>
      </c>
      <c r="AG42" s="6">
        <v>180</v>
      </c>
      <c r="AH42" s="10">
        <v>43782</v>
      </c>
      <c r="AJ42" s="8">
        <v>43838</v>
      </c>
      <c r="AM42" s="7">
        <v>1668</v>
      </c>
      <c r="AR42" s="8">
        <v>43845</v>
      </c>
      <c r="AS42" s="7">
        <v>1668</v>
      </c>
      <c r="BD42" s="6" t="s">
        <v>1838</v>
      </c>
      <c r="BE42" s="6" t="s">
        <v>473</v>
      </c>
      <c r="BF42" s="6" t="str">
        <f>VLOOKUP(A42,'DD Spring Selection Info'!A$1:V$156,21,FALSE)</f>
        <v>MichiganTechnologicalUnv</v>
      </c>
      <c r="BS42" s="6" t="s">
        <v>1142</v>
      </c>
      <c r="BU42" s="6" t="s">
        <v>373</v>
      </c>
      <c r="BX42" s="7">
        <v>1668</v>
      </c>
      <c r="BY42" s="6">
        <v>3</v>
      </c>
      <c r="CB42" s="6" t="s">
        <v>1213</v>
      </c>
      <c r="CC42" s="6" t="s">
        <v>420</v>
      </c>
      <c r="CE42" s="10">
        <v>43845</v>
      </c>
      <c r="CF42" s="6" t="s">
        <v>427</v>
      </c>
      <c r="CK42" s="10">
        <v>43897</v>
      </c>
      <c r="CL42" s="10">
        <v>43905</v>
      </c>
      <c r="CO42" s="10">
        <v>43843</v>
      </c>
      <c r="CP42" s="10">
        <v>43945</v>
      </c>
      <c r="CQ42" s="10">
        <v>43948</v>
      </c>
      <c r="CR42" s="10">
        <v>43952</v>
      </c>
      <c r="CS42" s="6" t="s">
        <v>420</v>
      </c>
      <c r="CU42" s="6" t="s">
        <v>428</v>
      </c>
      <c r="CV42" s="6" t="s">
        <v>429</v>
      </c>
      <c r="DA42" s="10">
        <v>43509</v>
      </c>
      <c r="DB42" s="6">
        <v>556</v>
      </c>
      <c r="DC42" s="6" t="s">
        <v>1214</v>
      </c>
      <c r="DD42" s="6" t="s">
        <v>460</v>
      </c>
    </row>
    <row r="43" spans="1:108" hidden="1" x14ac:dyDescent="0.2">
      <c r="A43" s="6" t="s">
        <v>48</v>
      </c>
      <c r="B43" s="10">
        <v>43845</v>
      </c>
      <c r="C43" s="6" t="s">
        <v>413</v>
      </c>
      <c r="D43" s="14">
        <v>1920</v>
      </c>
      <c r="E43" s="14" t="s">
        <v>1215</v>
      </c>
      <c r="F43" s="6" t="s">
        <v>1216</v>
      </c>
      <c r="G43" s="6" t="s">
        <v>464</v>
      </c>
      <c r="H43" s="6">
        <v>284</v>
      </c>
      <c r="J43" s="14" t="s">
        <v>420</v>
      </c>
      <c r="K43" s="14">
        <v>1</v>
      </c>
      <c r="L43" s="6" t="s">
        <v>421</v>
      </c>
      <c r="M43" s="30" t="str">
        <f>VLOOKUP(A43,'DD Spring Selection Info'!A$1:F$156,6,FALSE)</f>
        <v>To The Parents of</v>
      </c>
      <c r="N43" s="6" t="s">
        <v>420</v>
      </c>
      <c r="O43" s="6" t="s">
        <v>3</v>
      </c>
      <c r="P43" s="10">
        <v>43945</v>
      </c>
      <c r="Q43" s="6" t="s">
        <v>1217</v>
      </c>
      <c r="R43" s="6" t="s">
        <v>48</v>
      </c>
      <c r="S43" s="6" t="str">
        <f>BD43&amp;A43&amp;L43&amp;BE43&amp;BF43</f>
        <v>DD-OWU1R9DQQQ01GradSenReuseOhioWesleyanUnv</v>
      </c>
      <c r="T43" s="6" t="s">
        <v>496</v>
      </c>
      <c r="U43" s="6" t="s">
        <v>456</v>
      </c>
      <c r="V43" s="6"/>
      <c r="W43" s="6"/>
      <c r="AB43" s="6"/>
      <c r="AC43" s="6" t="s">
        <v>420</v>
      </c>
      <c r="AD43" s="6" t="s">
        <v>420</v>
      </c>
      <c r="AF43" s="6" t="s">
        <v>424</v>
      </c>
      <c r="AG43" s="6">
        <v>180</v>
      </c>
      <c r="AH43" s="10">
        <v>43781</v>
      </c>
      <c r="AJ43" s="8">
        <v>43838</v>
      </c>
      <c r="AM43" s="6">
        <v>284</v>
      </c>
      <c r="AR43" s="8">
        <v>43845</v>
      </c>
      <c r="AS43" s="6">
        <v>284</v>
      </c>
      <c r="BD43" s="6" t="s">
        <v>1838</v>
      </c>
      <c r="BE43" s="6" t="s">
        <v>473</v>
      </c>
      <c r="BF43" s="6" t="str">
        <f>VLOOKUP(A43,'DD Spring Selection Info'!A$1:V$156,21,FALSE)</f>
        <v>OhioWesleyanUnv</v>
      </c>
      <c r="BS43" s="6" t="s">
        <v>1142</v>
      </c>
      <c r="BU43" s="6" t="s">
        <v>373</v>
      </c>
      <c r="BX43" s="6">
        <v>284</v>
      </c>
      <c r="BY43" s="6">
        <v>3</v>
      </c>
      <c r="BZ43" s="6" t="s">
        <v>656</v>
      </c>
      <c r="CB43" s="6" t="s">
        <v>1218</v>
      </c>
      <c r="CC43" s="6" t="s">
        <v>420</v>
      </c>
      <c r="CE43" s="10">
        <v>43845</v>
      </c>
      <c r="CF43" s="6" t="s">
        <v>427</v>
      </c>
      <c r="CS43" s="6" t="s">
        <v>420</v>
      </c>
      <c r="CU43" s="6" t="s">
        <v>491</v>
      </c>
      <c r="DA43" s="10">
        <v>43481</v>
      </c>
      <c r="DB43" s="6">
        <v>284</v>
      </c>
      <c r="DC43" s="6" t="s">
        <v>1219</v>
      </c>
      <c r="DD43" s="6" t="s">
        <v>496</v>
      </c>
    </row>
    <row r="44" spans="1:108" hidden="1" x14ac:dyDescent="0.2">
      <c r="A44" s="6" t="s">
        <v>49</v>
      </c>
      <c r="B44" s="10">
        <v>43845</v>
      </c>
      <c r="C44" s="6" t="s">
        <v>413</v>
      </c>
      <c r="D44" s="14">
        <v>1920</v>
      </c>
      <c r="E44" s="14" t="s">
        <v>1220</v>
      </c>
      <c r="F44" s="6" t="s">
        <v>1221</v>
      </c>
      <c r="G44" s="6" t="s">
        <v>696</v>
      </c>
      <c r="H44" s="7">
        <v>1300</v>
      </c>
      <c r="I44" s="7"/>
      <c r="J44" s="14" t="s">
        <v>420</v>
      </c>
      <c r="K44" s="14">
        <v>1</v>
      </c>
      <c r="L44" s="6" t="s">
        <v>421</v>
      </c>
      <c r="M44" s="30" t="str">
        <f>VLOOKUP(A44,'DD Spring Selection Info'!A$1:F$156,6,FALSE)</f>
        <v>To The Parents of</v>
      </c>
      <c r="N44" s="6" t="s">
        <v>420</v>
      </c>
      <c r="O44" s="6" t="s">
        <v>3</v>
      </c>
      <c r="P44" s="10">
        <v>43952</v>
      </c>
      <c r="Q44" s="6" t="s">
        <v>1222</v>
      </c>
      <c r="R44" s="6" t="s">
        <v>49</v>
      </c>
      <c r="S44" s="6" t="str">
        <f>BD44&amp;A44&amp;L44&amp;BE44&amp;BF44</f>
        <v>DD-STL1R9DQQQ01GradSenReuseSaintLouisUnv</v>
      </c>
      <c r="T44" s="6" t="s">
        <v>496</v>
      </c>
      <c r="U44" s="6" t="s">
        <v>1223</v>
      </c>
      <c r="V44" s="6"/>
      <c r="W44" s="6"/>
      <c r="AA44" s="6" t="s">
        <v>457</v>
      </c>
      <c r="AB44" s="6"/>
      <c r="AC44" s="6" t="s">
        <v>420</v>
      </c>
      <c r="AD44" s="6" t="s">
        <v>420</v>
      </c>
      <c r="AF44" s="6" t="s">
        <v>424</v>
      </c>
      <c r="AG44" s="6">
        <v>180</v>
      </c>
      <c r="AH44" s="10">
        <v>43782</v>
      </c>
      <c r="AJ44" s="8">
        <v>43838</v>
      </c>
      <c r="AM44" s="7">
        <v>1300</v>
      </c>
      <c r="AR44" s="8">
        <v>43845</v>
      </c>
      <c r="AS44" s="7">
        <v>1300</v>
      </c>
      <c r="BD44" s="6" t="s">
        <v>1838</v>
      </c>
      <c r="BE44" s="6" t="s">
        <v>473</v>
      </c>
      <c r="BF44" s="6" t="str">
        <f>VLOOKUP(A44,'DD Spring Selection Info'!A$1:V$156,21,FALSE)</f>
        <v>SaintLouisUnv</v>
      </c>
      <c r="BS44" s="6" t="s">
        <v>1142</v>
      </c>
      <c r="BU44" s="6" t="s">
        <v>373</v>
      </c>
      <c r="BX44" s="7">
        <v>1300</v>
      </c>
      <c r="BY44" s="6">
        <v>2</v>
      </c>
      <c r="CB44" s="6" t="s">
        <v>1224</v>
      </c>
      <c r="CC44" s="6" t="s">
        <v>420</v>
      </c>
      <c r="CE44" s="10">
        <v>43845</v>
      </c>
      <c r="CF44" s="6" t="s">
        <v>427</v>
      </c>
      <c r="CK44" s="10">
        <v>43898</v>
      </c>
      <c r="CL44" s="10">
        <v>43905</v>
      </c>
      <c r="CO44" s="10">
        <v>43843</v>
      </c>
      <c r="CP44" s="10">
        <v>43955</v>
      </c>
      <c r="CQ44" s="10">
        <v>43957</v>
      </c>
      <c r="CR44" s="10">
        <v>43963</v>
      </c>
      <c r="CS44" s="6" t="s">
        <v>420</v>
      </c>
      <c r="CU44" s="6" t="s">
        <v>491</v>
      </c>
      <c r="DC44" s="6" t="s">
        <v>1225</v>
      </c>
      <c r="DD44" s="6" t="s">
        <v>460</v>
      </c>
    </row>
    <row r="45" spans="1:108" x14ac:dyDescent="0.2">
      <c r="A45" s="6" t="s">
        <v>30</v>
      </c>
      <c r="B45" s="10">
        <v>43840</v>
      </c>
      <c r="C45" s="6" t="s">
        <v>413</v>
      </c>
      <c r="D45" s="14">
        <v>1920</v>
      </c>
      <c r="E45" s="14" t="s">
        <v>1102</v>
      </c>
      <c r="F45" s="6" t="s">
        <v>1103</v>
      </c>
      <c r="G45" s="6" t="s">
        <v>435</v>
      </c>
      <c r="H45" s="7">
        <v>3058</v>
      </c>
      <c r="I45" s="69" t="str">
        <f>MID(A45,9,1)</f>
        <v>Q</v>
      </c>
      <c r="J45" s="14" t="s">
        <v>438</v>
      </c>
      <c r="K45" s="14">
        <v>1</v>
      </c>
      <c r="L45" s="66" t="s">
        <v>1312</v>
      </c>
      <c r="M45" s="30" t="str">
        <f>VLOOKUP(A45,'DD Spring Selection Info'!A$1:F$156,6,FALSE)</f>
        <v>To The Family of</v>
      </c>
      <c r="N45" s="6" t="s">
        <v>420</v>
      </c>
      <c r="O45" s="6" t="s">
        <v>3</v>
      </c>
      <c r="P45" s="10">
        <v>43938</v>
      </c>
      <c r="Q45" s="6" t="s">
        <v>1104</v>
      </c>
      <c r="R45" s="6" t="s">
        <v>30</v>
      </c>
      <c r="S45" s="6" t="str">
        <f>BD45&amp;A45&amp;L45&amp;BE45&amp;BF45</f>
        <v>DD-CSU1D9DQQQ01AllGradsReuseColoradoStateUnv</v>
      </c>
      <c r="T45" s="6" t="s">
        <v>418</v>
      </c>
      <c r="U45" s="6" t="s">
        <v>1105</v>
      </c>
      <c r="V45" s="6"/>
      <c r="W45" s="6"/>
      <c r="X45" s="6" t="s">
        <v>621</v>
      </c>
      <c r="AA45" s="6" t="s">
        <v>622</v>
      </c>
      <c r="AB45" s="6"/>
      <c r="AC45" s="6" t="s">
        <v>420</v>
      </c>
      <c r="AD45" s="6" t="s">
        <v>420</v>
      </c>
      <c r="AF45" s="6" t="s">
        <v>424</v>
      </c>
      <c r="AG45" s="6">
        <v>180</v>
      </c>
      <c r="AH45" s="10">
        <v>43781</v>
      </c>
      <c r="AJ45" s="8">
        <v>43833</v>
      </c>
      <c r="AM45" s="7">
        <v>3058</v>
      </c>
      <c r="AR45" s="8">
        <v>43840</v>
      </c>
      <c r="AS45" s="7">
        <v>3058</v>
      </c>
      <c r="BD45" s="6" t="s">
        <v>1838</v>
      </c>
      <c r="BE45" s="6" t="s">
        <v>473</v>
      </c>
      <c r="BF45" s="6" t="str">
        <f>VLOOKUP(A45,'DD Spring Selection Info'!A$1:V$156,21,FALSE)</f>
        <v>ColoradoStateUnv</v>
      </c>
      <c r="BS45" s="6" t="s">
        <v>1024</v>
      </c>
      <c r="BU45" s="6" t="s">
        <v>373</v>
      </c>
      <c r="BX45" s="7">
        <v>3058</v>
      </c>
      <c r="BY45" s="6">
        <v>1</v>
      </c>
      <c r="CB45" s="6" t="s">
        <v>1106</v>
      </c>
      <c r="CC45" s="6" t="s">
        <v>420</v>
      </c>
      <c r="CE45" s="10">
        <v>43840</v>
      </c>
      <c r="CF45" s="6" t="s">
        <v>427</v>
      </c>
      <c r="CK45" s="10">
        <v>43904</v>
      </c>
      <c r="CL45" s="10">
        <v>43912</v>
      </c>
      <c r="CO45" s="10">
        <v>43851</v>
      </c>
      <c r="CP45" s="10">
        <v>43959</v>
      </c>
      <c r="CQ45" s="10">
        <v>43962</v>
      </c>
      <c r="CR45" s="10">
        <v>43966</v>
      </c>
      <c r="CS45" s="6" t="s">
        <v>420</v>
      </c>
      <c r="DA45" s="10">
        <v>43487</v>
      </c>
      <c r="DB45" s="7">
        <v>1020</v>
      </c>
      <c r="DC45" s="6" t="s">
        <v>1107</v>
      </c>
      <c r="DD45" s="6" t="s">
        <v>734</v>
      </c>
    </row>
    <row r="46" spans="1:108" x14ac:dyDescent="0.2">
      <c r="A46" s="6" t="s">
        <v>75</v>
      </c>
      <c r="B46" s="9">
        <v>43853</v>
      </c>
      <c r="C46" s="6" t="s">
        <v>413</v>
      </c>
      <c r="D46" s="14">
        <v>1920</v>
      </c>
      <c r="E46" s="14" t="s">
        <v>471</v>
      </c>
      <c r="F46" s="6" t="s">
        <v>472</v>
      </c>
      <c r="G46" s="6" t="s">
        <v>435</v>
      </c>
      <c r="H46" s="6">
        <v>676</v>
      </c>
      <c r="I46" s="69" t="str">
        <f>MID(A46,9,1)</f>
        <v>Q</v>
      </c>
      <c r="J46" s="14" t="s">
        <v>438</v>
      </c>
      <c r="K46" s="14">
        <v>1</v>
      </c>
      <c r="L46" s="66" t="s">
        <v>447</v>
      </c>
      <c r="M46" s="30" t="str">
        <f>VLOOKUP(A46,'DD Spring Selection Info'!A$1:F$156,6,FALSE)</f>
        <v>To The Parents of</v>
      </c>
      <c r="N46" s="6" t="s">
        <v>420</v>
      </c>
      <c r="O46" s="6" t="s">
        <v>3</v>
      </c>
      <c r="P46" s="10">
        <v>43931</v>
      </c>
      <c r="Q46" s="6" t="s">
        <v>475</v>
      </c>
      <c r="R46" s="6" t="s">
        <v>75</v>
      </c>
      <c r="S46" s="6" t="str">
        <f>VLOOKUP(A46,'DD Spring Selection Info'!A7:V162,22,FALSE)</f>
        <v>DD-FAU1R9DQQQ01GradSenReuseFloridaAtlanticUnv</v>
      </c>
      <c r="T46" s="6" t="s">
        <v>474</v>
      </c>
      <c r="U46" s="6" t="s">
        <v>439</v>
      </c>
      <c r="V46" s="6"/>
      <c r="W46" s="6"/>
      <c r="X46" s="6" t="s">
        <v>476</v>
      </c>
      <c r="AB46" s="6"/>
      <c r="AD46" s="6" t="s">
        <v>420</v>
      </c>
      <c r="AF46" s="6" t="s">
        <v>424</v>
      </c>
      <c r="AG46" s="6">
        <v>180</v>
      </c>
      <c r="AH46" s="10">
        <v>43791</v>
      </c>
      <c r="AJ46" s="8">
        <v>43880</v>
      </c>
      <c r="AM46" s="6">
        <v>676</v>
      </c>
      <c r="AR46" s="8">
        <v>43887</v>
      </c>
      <c r="AS46" s="6">
        <v>676</v>
      </c>
      <c r="BD46" s="6" t="s">
        <v>1838</v>
      </c>
      <c r="BE46" s="6" t="s">
        <v>473</v>
      </c>
      <c r="BF46" s="6" t="str">
        <f>VLOOKUP(A46,'DD Spring Selection Info'!A$1:V$156,21,FALSE)</f>
        <v>FloridaAtlanticUnv</v>
      </c>
      <c r="BS46" s="6" t="s">
        <v>477</v>
      </c>
      <c r="BU46" s="6" t="s">
        <v>373</v>
      </c>
      <c r="BV46" s="6" t="s">
        <v>478</v>
      </c>
      <c r="BX46" s="6">
        <v>676</v>
      </c>
      <c r="BY46" s="6">
        <v>3</v>
      </c>
      <c r="BZ46" s="6" t="s">
        <v>479</v>
      </c>
      <c r="CB46" s="6" t="s">
        <v>480</v>
      </c>
      <c r="CC46" s="6" t="s">
        <v>420</v>
      </c>
      <c r="CE46" s="10">
        <v>43887</v>
      </c>
      <c r="CF46" s="6" t="s">
        <v>427</v>
      </c>
      <c r="CK46" s="10">
        <v>43899</v>
      </c>
      <c r="CL46" s="10">
        <v>43905</v>
      </c>
      <c r="CO46" s="10">
        <v>43841</v>
      </c>
      <c r="CP46" s="10">
        <v>43948</v>
      </c>
      <c r="CQ46" s="10">
        <v>43951</v>
      </c>
      <c r="CR46" s="10">
        <v>43957</v>
      </c>
      <c r="CS46" s="6" t="s">
        <v>420</v>
      </c>
      <c r="DA46" s="10">
        <v>43522</v>
      </c>
      <c r="DB46" s="6">
        <v>676</v>
      </c>
      <c r="DC46" s="6" t="s">
        <v>481</v>
      </c>
      <c r="DD46" s="6" t="s">
        <v>474</v>
      </c>
    </row>
    <row r="47" spans="1:108" hidden="1" x14ac:dyDescent="0.2">
      <c r="A47" s="6" t="s">
        <v>52</v>
      </c>
      <c r="B47" s="10">
        <v>43845</v>
      </c>
      <c r="C47" s="6" t="s">
        <v>413</v>
      </c>
      <c r="D47" s="14">
        <v>1920</v>
      </c>
      <c r="E47" s="14" t="s">
        <v>1239</v>
      </c>
      <c r="F47" s="6" t="s">
        <v>1240</v>
      </c>
      <c r="G47" s="6" t="s">
        <v>1241</v>
      </c>
      <c r="H47" s="6">
        <v>684</v>
      </c>
      <c r="J47" s="14" t="s">
        <v>420</v>
      </c>
      <c r="K47" s="14">
        <v>1</v>
      </c>
      <c r="L47" s="6" t="s">
        <v>421</v>
      </c>
      <c r="M47" s="30" t="str">
        <f>VLOOKUP(A47,'DD Spring Selection Info'!A$1:F$156,6,FALSE)</f>
        <v>To The Family of</v>
      </c>
      <c r="N47" s="6" t="s">
        <v>420</v>
      </c>
      <c r="O47" s="6" t="s">
        <v>3</v>
      </c>
      <c r="P47" s="10">
        <v>43931</v>
      </c>
      <c r="Q47" s="6" t="s">
        <v>1242</v>
      </c>
      <c r="R47" s="6" t="s">
        <v>52</v>
      </c>
      <c r="S47" s="6" t="str">
        <f>VLOOKUP(A47,'DD Spring Selection Info'!A131:V286,22,FALSE)</f>
        <v>DD-USI1R9DQQQ01AllSenReuseUnvofSouthernIndiana</v>
      </c>
      <c r="T47" s="6" t="s">
        <v>496</v>
      </c>
      <c r="U47" s="6" t="s">
        <v>1243</v>
      </c>
      <c r="V47" s="6"/>
      <c r="W47" s="6"/>
      <c r="X47" s="6" t="s">
        <v>621</v>
      </c>
      <c r="AA47" s="6" t="s">
        <v>621</v>
      </c>
      <c r="AB47" s="6"/>
      <c r="AC47" s="6" t="s">
        <v>420</v>
      </c>
      <c r="AD47" s="6" t="s">
        <v>420</v>
      </c>
      <c r="AF47" s="6" t="s">
        <v>424</v>
      </c>
      <c r="AG47" s="6">
        <v>180</v>
      </c>
      <c r="AH47" s="10">
        <v>43781</v>
      </c>
      <c r="AJ47" s="8">
        <v>43838</v>
      </c>
      <c r="AM47" s="6">
        <v>684</v>
      </c>
      <c r="AR47" s="8">
        <v>43845</v>
      </c>
      <c r="AS47" s="6">
        <v>684</v>
      </c>
      <c r="BD47" s="6" t="s">
        <v>1838</v>
      </c>
      <c r="BE47" s="6" t="s">
        <v>473</v>
      </c>
      <c r="BF47" s="6" t="str">
        <f>VLOOKUP(A47,'DD Spring Selection Info'!A$1:V$156,21,FALSE)</f>
        <v>UnvofSouthernIndiana</v>
      </c>
      <c r="BS47" s="6" t="s">
        <v>1142</v>
      </c>
      <c r="BU47" s="6" t="s">
        <v>373</v>
      </c>
      <c r="BX47" s="6">
        <v>684</v>
      </c>
      <c r="BY47" s="6">
        <v>3</v>
      </c>
      <c r="CB47" s="6" t="s">
        <v>1244</v>
      </c>
      <c r="CC47" s="6" t="s">
        <v>420</v>
      </c>
      <c r="CE47" s="10">
        <v>43845</v>
      </c>
      <c r="CF47" s="6" t="s">
        <v>427</v>
      </c>
      <c r="CK47" s="10">
        <v>43898</v>
      </c>
      <c r="CL47" s="10">
        <v>43905</v>
      </c>
      <c r="CO47" s="10">
        <v>43843</v>
      </c>
      <c r="CP47" s="10">
        <v>43949</v>
      </c>
      <c r="CQ47" s="10">
        <v>43951</v>
      </c>
      <c r="CR47" s="10">
        <v>43957</v>
      </c>
      <c r="CS47" s="6" t="s">
        <v>420</v>
      </c>
      <c r="CU47" s="6" t="s">
        <v>491</v>
      </c>
      <c r="DA47" s="10">
        <v>43487</v>
      </c>
      <c r="DB47" s="6">
        <v>684</v>
      </c>
      <c r="DC47" s="6" t="s">
        <v>1245</v>
      </c>
      <c r="DD47" s="6" t="s">
        <v>496</v>
      </c>
    </row>
    <row r="48" spans="1:108" hidden="1" x14ac:dyDescent="0.2">
      <c r="A48" s="6" t="s">
        <v>53</v>
      </c>
      <c r="B48" s="10">
        <v>43845</v>
      </c>
      <c r="C48" s="6" t="s">
        <v>413</v>
      </c>
      <c r="D48" s="14">
        <v>1920</v>
      </c>
      <c r="E48" s="14" t="s">
        <v>1246</v>
      </c>
      <c r="F48" s="6" t="s">
        <v>1247</v>
      </c>
      <c r="G48" s="6" t="s">
        <v>412</v>
      </c>
      <c r="H48" s="7">
        <v>1458</v>
      </c>
      <c r="I48" s="7"/>
      <c r="J48" s="14" t="s">
        <v>420</v>
      </c>
      <c r="K48" s="14">
        <v>1</v>
      </c>
      <c r="L48" s="6" t="s">
        <v>421</v>
      </c>
      <c r="M48" s="30" t="str">
        <f>VLOOKUP(A48,'DD Spring Selection Info'!A$1:F$156,6,FALSE)</f>
        <v>To The Parents of</v>
      </c>
      <c r="O48" s="6" t="s">
        <v>3</v>
      </c>
      <c r="P48" s="10">
        <v>43980</v>
      </c>
      <c r="Q48" s="6" t="s">
        <v>1248</v>
      </c>
      <c r="R48" s="6" t="s">
        <v>53</v>
      </c>
      <c r="S48" s="6" t="str">
        <f>VLOOKUP(A48,'DD Spring Selection Info'!A132:V287,22,FALSE)</f>
        <v>DD-WWU1D9DQQQ01AllSenReuseWesternWashingtonUnv</v>
      </c>
      <c r="T48" s="6" t="s">
        <v>496</v>
      </c>
      <c r="U48" s="6" t="s">
        <v>1249</v>
      </c>
      <c r="V48" s="6"/>
      <c r="W48" s="6"/>
      <c r="X48" s="6" t="s">
        <v>423</v>
      </c>
      <c r="AA48" s="6" t="s">
        <v>423</v>
      </c>
      <c r="AB48" s="6"/>
      <c r="AD48" s="6" t="s">
        <v>420</v>
      </c>
      <c r="AF48" s="6" t="s">
        <v>424</v>
      </c>
      <c r="AG48" s="6">
        <v>180</v>
      </c>
      <c r="AH48" s="10">
        <v>43780</v>
      </c>
      <c r="AJ48" s="8">
        <v>43838</v>
      </c>
      <c r="AM48" s="7">
        <v>1458</v>
      </c>
      <c r="AR48" s="8">
        <v>43845</v>
      </c>
      <c r="AS48" s="7">
        <v>1458</v>
      </c>
      <c r="BD48" s="6" t="s">
        <v>1838</v>
      </c>
      <c r="BE48" s="6" t="s">
        <v>473</v>
      </c>
      <c r="BF48" s="6" t="str">
        <f>VLOOKUP(A48,'DD Spring Selection Info'!A$1:V$156,21,FALSE)</f>
        <v>WesternWashingtonUnv</v>
      </c>
      <c r="BS48" s="6" t="s">
        <v>1142</v>
      </c>
      <c r="BU48" s="6" t="s">
        <v>373</v>
      </c>
      <c r="BX48" s="7">
        <v>1458</v>
      </c>
      <c r="BY48" s="6">
        <v>2</v>
      </c>
      <c r="BZ48" s="6" t="s">
        <v>1165</v>
      </c>
      <c r="CB48" s="6" t="s">
        <v>1250</v>
      </c>
      <c r="CC48" s="6" t="s">
        <v>420</v>
      </c>
      <c r="CE48" s="10">
        <v>43845</v>
      </c>
      <c r="CF48" s="6" t="s">
        <v>427</v>
      </c>
      <c r="CO48" s="10">
        <v>43921</v>
      </c>
      <c r="CP48" s="10">
        <v>43987</v>
      </c>
      <c r="CQ48" s="10">
        <v>43990</v>
      </c>
      <c r="CR48" s="10">
        <v>43994</v>
      </c>
      <c r="CS48" s="6" t="s">
        <v>420</v>
      </c>
      <c r="CU48" s="6" t="s">
        <v>428</v>
      </c>
      <c r="CV48" s="6" t="s">
        <v>429</v>
      </c>
      <c r="CW48" s="6" t="s">
        <v>564</v>
      </c>
      <c r="DA48" s="10">
        <v>43482</v>
      </c>
      <c r="DB48" s="7">
        <v>1458</v>
      </c>
      <c r="DC48" s="6" t="s">
        <v>1251</v>
      </c>
      <c r="DD48" s="6" t="s">
        <v>496</v>
      </c>
    </row>
    <row r="49" spans="1:108" hidden="1" x14ac:dyDescent="0.2">
      <c r="A49" s="6" t="s">
        <v>54</v>
      </c>
      <c r="B49" s="10">
        <v>43852</v>
      </c>
      <c r="C49" s="6" t="s">
        <v>413</v>
      </c>
      <c r="D49" s="14">
        <v>1920</v>
      </c>
      <c r="E49" s="14" t="s">
        <v>1252</v>
      </c>
      <c r="F49" s="6" t="s">
        <v>1253</v>
      </c>
      <c r="G49" s="6" t="s">
        <v>1254</v>
      </c>
      <c r="H49" s="6">
        <v>689</v>
      </c>
      <c r="J49" s="14" t="s">
        <v>420</v>
      </c>
      <c r="K49" s="14">
        <v>1</v>
      </c>
      <c r="L49" s="6" t="s">
        <v>447</v>
      </c>
      <c r="M49" s="30" t="str">
        <f>VLOOKUP(A49,'DD Spring Selection Info'!A$1:F$156,6,FALSE)</f>
        <v>To The Parents of</v>
      </c>
      <c r="N49" s="6" t="s">
        <v>420</v>
      </c>
      <c r="O49" s="6" t="s">
        <v>3</v>
      </c>
      <c r="P49" s="10">
        <v>43952</v>
      </c>
      <c r="Q49" s="6" t="s">
        <v>1255</v>
      </c>
      <c r="R49" s="6" t="s">
        <v>54</v>
      </c>
      <c r="S49" s="6" t="str">
        <f>BD49&amp;A49&amp;L49&amp;BE49&amp;BF49</f>
        <v>DD-BRU1R9DQQQ01AllSenReuseBrandeisUnv</v>
      </c>
      <c r="T49" s="6" t="s">
        <v>418</v>
      </c>
      <c r="U49" s="6" t="s">
        <v>1256</v>
      </c>
      <c r="V49" s="6"/>
      <c r="W49" s="6"/>
      <c r="AA49" s="6" t="s">
        <v>457</v>
      </c>
      <c r="AB49" s="6"/>
      <c r="AC49" s="6" t="s">
        <v>420</v>
      </c>
      <c r="AD49" s="6" t="s">
        <v>420</v>
      </c>
      <c r="AF49" s="6" t="s">
        <v>424</v>
      </c>
      <c r="AG49" s="6">
        <v>180</v>
      </c>
      <c r="AH49" s="10">
        <v>43780</v>
      </c>
      <c r="AJ49" s="8">
        <v>43845</v>
      </c>
      <c r="AM49" s="6">
        <v>689</v>
      </c>
      <c r="AR49" s="8">
        <v>43852</v>
      </c>
      <c r="AS49" s="6">
        <v>689</v>
      </c>
      <c r="BD49" s="6" t="s">
        <v>1838</v>
      </c>
      <c r="BE49" s="6" t="s">
        <v>473</v>
      </c>
      <c r="BF49" s="6" t="str">
        <f>VLOOKUP(A49,'DD Spring Selection Info'!A$1:V$156,21,FALSE)</f>
        <v>BrandeisUnv</v>
      </c>
      <c r="BS49" s="6" t="s">
        <v>683</v>
      </c>
      <c r="BU49" s="6" t="s">
        <v>373</v>
      </c>
      <c r="BX49" s="6">
        <v>689</v>
      </c>
      <c r="BY49" s="6">
        <v>2</v>
      </c>
      <c r="CB49" s="6" t="s">
        <v>1257</v>
      </c>
      <c r="CC49" s="6" t="s">
        <v>420</v>
      </c>
      <c r="CE49" s="10">
        <v>43852</v>
      </c>
      <c r="CF49" s="6" t="s">
        <v>427</v>
      </c>
      <c r="CK49" s="10">
        <v>43929</v>
      </c>
      <c r="CL49" s="10">
        <v>43937</v>
      </c>
      <c r="CO49" s="10">
        <v>43843</v>
      </c>
      <c r="CP49" s="10">
        <v>43950</v>
      </c>
      <c r="CQ49" s="10">
        <v>43955</v>
      </c>
      <c r="CR49" s="10">
        <v>43963</v>
      </c>
      <c r="CS49" s="6" t="s">
        <v>420</v>
      </c>
      <c r="CU49" s="6" t="s">
        <v>428</v>
      </c>
      <c r="CV49" s="6" t="s">
        <v>429</v>
      </c>
      <c r="CW49" s="6" t="s">
        <v>564</v>
      </c>
      <c r="DA49" s="10">
        <v>43487</v>
      </c>
      <c r="DB49" s="6">
        <v>689</v>
      </c>
      <c r="DC49" s="6" t="s">
        <v>1258</v>
      </c>
      <c r="DD49" s="6" t="s">
        <v>418</v>
      </c>
    </row>
    <row r="50" spans="1:108" hidden="1" x14ac:dyDescent="0.2">
      <c r="A50" s="6" t="s">
        <v>55</v>
      </c>
      <c r="B50" s="10">
        <v>43852</v>
      </c>
      <c r="C50" s="6" t="s">
        <v>413</v>
      </c>
      <c r="D50" s="14">
        <v>1920</v>
      </c>
      <c r="E50" s="14" t="s">
        <v>1252</v>
      </c>
      <c r="F50" s="6" t="s">
        <v>1253</v>
      </c>
      <c r="G50" s="6" t="s">
        <v>1254</v>
      </c>
      <c r="H50" s="6">
        <v>678</v>
      </c>
      <c r="J50" s="14" t="s">
        <v>420</v>
      </c>
      <c r="K50" s="14">
        <v>1</v>
      </c>
      <c r="L50" s="6" t="s">
        <v>431</v>
      </c>
      <c r="M50" s="30" t="str">
        <f>VLOOKUP(A50,'DD Spring Selection Info'!A$1:F$156,6,FALSE)</f>
        <v>To The Parents of</v>
      </c>
      <c r="N50" s="6" t="s">
        <v>420</v>
      </c>
      <c r="O50" s="6" t="s">
        <v>3</v>
      </c>
      <c r="P50" s="10">
        <v>43952</v>
      </c>
      <c r="Q50" s="6" t="s">
        <v>1255</v>
      </c>
      <c r="R50" s="6" t="s">
        <v>55</v>
      </c>
      <c r="S50" s="6" t="str">
        <f>BD50&amp;A50&amp;L50&amp;BE50&amp;BF50</f>
        <v>DD-BRU1R9DQQQ31GradGradsReuseBrandeisUnv</v>
      </c>
      <c r="T50" s="6" t="s">
        <v>418</v>
      </c>
      <c r="U50" s="6" t="s">
        <v>1256</v>
      </c>
      <c r="V50" s="6"/>
      <c r="W50" s="6"/>
      <c r="AA50" s="6" t="s">
        <v>457</v>
      </c>
      <c r="AB50" s="6"/>
      <c r="AC50" s="6" t="s">
        <v>420</v>
      </c>
      <c r="AD50" s="6" t="s">
        <v>420</v>
      </c>
      <c r="AF50" s="6" t="s">
        <v>424</v>
      </c>
      <c r="AG50" s="6">
        <v>180</v>
      </c>
      <c r="AH50" s="10">
        <v>43780</v>
      </c>
      <c r="AJ50" s="8">
        <v>43845</v>
      </c>
      <c r="AM50" s="6">
        <v>678</v>
      </c>
      <c r="AR50" s="8">
        <v>43852</v>
      </c>
      <c r="AS50" s="6">
        <v>678</v>
      </c>
      <c r="BD50" s="6" t="s">
        <v>1838</v>
      </c>
      <c r="BE50" s="6" t="s">
        <v>473</v>
      </c>
      <c r="BF50" s="6" t="str">
        <f>VLOOKUP(A50,'DD Spring Selection Info'!A$1:V$156,21,FALSE)</f>
        <v>BrandeisUnv</v>
      </c>
      <c r="BS50" s="6" t="s">
        <v>683</v>
      </c>
      <c r="BU50" s="6" t="s">
        <v>373</v>
      </c>
      <c r="BX50" s="6">
        <v>678</v>
      </c>
      <c r="BY50" s="6">
        <v>2</v>
      </c>
      <c r="CB50" s="6" t="s">
        <v>1260</v>
      </c>
      <c r="CC50" s="6" t="s">
        <v>420</v>
      </c>
      <c r="CE50" s="10">
        <v>43852</v>
      </c>
      <c r="CF50" s="6" t="s">
        <v>427</v>
      </c>
      <c r="CK50" s="10">
        <v>43929</v>
      </c>
      <c r="CL50" s="10">
        <v>43937</v>
      </c>
      <c r="CO50" s="10">
        <v>43843</v>
      </c>
      <c r="CP50" s="10">
        <v>43950</v>
      </c>
      <c r="CQ50" s="10">
        <v>43955</v>
      </c>
      <c r="CR50" s="10">
        <v>43963</v>
      </c>
      <c r="CS50" s="6" t="s">
        <v>420</v>
      </c>
      <c r="CU50" s="6" t="s">
        <v>428</v>
      </c>
      <c r="CV50" s="6" t="s">
        <v>429</v>
      </c>
      <c r="CW50" s="6" t="s">
        <v>564</v>
      </c>
      <c r="DA50" s="10">
        <v>43487</v>
      </c>
      <c r="DB50" s="6">
        <v>678</v>
      </c>
      <c r="DC50" s="6" t="s">
        <v>1258</v>
      </c>
      <c r="DD50" s="6" t="s">
        <v>418</v>
      </c>
    </row>
    <row r="51" spans="1:108" hidden="1" x14ac:dyDescent="0.2">
      <c r="A51" s="6" t="s">
        <v>56</v>
      </c>
      <c r="B51" s="10">
        <v>43852</v>
      </c>
      <c r="C51" s="6" t="s">
        <v>413</v>
      </c>
      <c r="D51" s="14">
        <v>1920</v>
      </c>
      <c r="E51" s="14" t="s">
        <v>1261</v>
      </c>
      <c r="F51" s="6" t="s">
        <v>1262</v>
      </c>
      <c r="G51" s="6" t="s">
        <v>883</v>
      </c>
      <c r="H51" s="7">
        <v>1154</v>
      </c>
      <c r="I51" s="7"/>
      <c r="J51" s="14" t="s">
        <v>420</v>
      </c>
      <c r="K51" s="14">
        <v>1</v>
      </c>
      <c r="L51" s="6" t="s">
        <v>619</v>
      </c>
      <c r="M51" s="30" t="str">
        <f>VLOOKUP(A51,'DD Spring Selection Info'!A$1:F$156,6,FALSE)</f>
        <v>To The Parents of</v>
      </c>
      <c r="O51" s="6" t="s">
        <v>3</v>
      </c>
      <c r="P51" s="10">
        <v>43938</v>
      </c>
      <c r="Q51" s="6" t="s">
        <v>1263</v>
      </c>
      <c r="R51" s="6" t="s">
        <v>56</v>
      </c>
      <c r="S51" s="6" t="str">
        <f>BD51&amp;A51&amp;L51&amp;BE51&amp;BF51</f>
        <v>DD-CMI1R9DQQQ01GradBothReuseCentralMichiganUnv</v>
      </c>
      <c r="T51" s="6" t="s">
        <v>418</v>
      </c>
      <c r="U51" s="6" t="s">
        <v>1264</v>
      </c>
      <c r="V51" s="6"/>
      <c r="W51" s="6"/>
      <c r="AA51" s="6" t="s">
        <v>457</v>
      </c>
      <c r="AB51" s="6"/>
      <c r="AC51" s="6" t="s">
        <v>420</v>
      </c>
      <c r="AD51" s="6" t="s">
        <v>420</v>
      </c>
      <c r="AF51" s="6" t="s">
        <v>424</v>
      </c>
      <c r="AG51" s="6">
        <v>180</v>
      </c>
      <c r="AH51" s="10">
        <v>43780</v>
      </c>
      <c r="AJ51" s="8">
        <v>43845</v>
      </c>
      <c r="AM51" s="7">
        <v>1154</v>
      </c>
      <c r="AR51" s="8">
        <v>43852</v>
      </c>
      <c r="AS51" s="7">
        <v>1154</v>
      </c>
      <c r="BD51" s="6" t="s">
        <v>1838</v>
      </c>
      <c r="BE51" s="6" t="s">
        <v>473</v>
      </c>
      <c r="BF51" s="6" t="str">
        <f>VLOOKUP(A51,'DD Spring Selection Info'!A$1:V$156,21,FALSE)</f>
        <v>CentralMichiganUnv</v>
      </c>
      <c r="BS51" s="6" t="s">
        <v>683</v>
      </c>
      <c r="BU51" s="6" t="s">
        <v>373</v>
      </c>
      <c r="BX51" s="7">
        <v>1154</v>
      </c>
      <c r="BY51" s="6">
        <v>1</v>
      </c>
      <c r="CB51" s="6" t="s">
        <v>1265</v>
      </c>
      <c r="CC51" s="6" t="s">
        <v>420</v>
      </c>
      <c r="CE51" s="10">
        <v>43852</v>
      </c>
      <c r="CF51" s="6" t="s">
        <v>427</v>
      </c>
      <c r="CK51" s="10">
        <v>43897</v>
      </c>
      <c r="CL51" s="10">
        <v>43906</v>
      </c>
      <c r="CO51" s="10">
        <v>43843</v>
      </c>
      <c r="CP51" s="10">
        <v>43953</v>
      </c>
      <c r="CQ51" s="10">
        <v>43955</v>
      </c>
      <c r="CR51" s="10">
        <v>43959</v>
      </c>
      <c r="CS51" s="6" t="s">
        <v>420</v>
      </c>
      <c r="CU51" s="6" t="s">
        <v>491</v>
      </c>
      <c r="DA51" s="10">
        <v>43487</v>
      </c>
      <c r="DB51" s="6">
        <v>384</v>
      </c>
      <c r="DC51" s="6" t="s">
        <v>1266</v>
      </c>
      <c r="DD51" s="6" t="s">
        <v>460</v>
      </c>
    </row>
    <row r="52" spans="1:108" hidden="1" x14ac:dyDescent="0.2">
      <c r="A52" s="6" t="s">
        <v>57</v>
      </c>
      <c r="B52" s="10">
        <v>43852</v>
      </c>
      <c r="C52" s="6" t="s">
        <v>413</v>
      </c>
      <c r="D52" s="14">
        <v>1920</v>
      </c>
      <c r="E52" s="14" t="s">
        <v>1267</v>
      </c>
      <c r="F52" s="6" t="s">
        <v>1268</v>
      </c>
      <c r="G52" s="6" t="s">
        <v>1269</v>
      </c>
      <c r="H52" s="6">
        <v>882</v>
      </c>
      <c r="J52" s="14" t="s">
        <v>420</v>
      </c>
      <c r="K52" s="14">
        <v>1</v>
      </c>
      <c r="L52" s="6" t="s">
        <v>421</v>
      </c>
      <c r="M52" s="30" t="str">
        <f>VLOOKUP(A52,'DD Spring Selection Info'!A$1:F$156,6,FALSE)</f>
        <v>To The Parents of</v>
      </c>
      <c r="N52" s="6" t="s">
        <v>420</v>
      </c>
      <c r="O52" s="6" t="s">
        <v>3</v>
      </c>
      <c r="P52" s="10">
        <v>43938</v>
      </c>
      <c r="Q52" s="6" t="s">
        <v>1270</v>
      </c>
      <c r="R52" s="6" t="s">
        <v>57</v>
      </c>
      <c r="S52" s="6" t="str">
        <f>BD52&amp;A52&amp;L52&amp;BE52&amp;BF52</f>
        <v>DD-CUP1R9DQQQ01GradSenReuseClarionUnvofPennsylvania</v>
      </c>
      <c r="T52" s="6" t="s">
        <v>474</v>
      </c>
      <c r="U52" s="6" t="s">
        <v>1271</v>
      </c>
      <c r="V52" s="6"/>
      <c r="W52" s="6"/>
      <c r="AB52" s="6"/>
      <c r="AC52" s="6" t="s">
        <v>420</v>
      </c>
      <c r="AD52" s="6" t="s">
        <v>420</v>
      </c>
      <c r="AF52" s="6" t="s">
        <v>424</v>
      </c>
      <c r="AG52" s="6">
        <v>180</v>
      </c>
      <c r="AH52" s="10">
        <v>43781</v>
      </c>
      <c r="AJ52" s="8">
        <v>43845</v>
      </c>
      <c r="AM52" s="6">
        <v>882</v>
      </c>
      <c r="AR52" s="8">
        <v>43852</v>
      </c>
      <c r="AS52" s="6">
        <v>882</v>
      </c>
      <c r="BD52" s="6" t="s">
        <v>1838</v>
      </c>
      <c r="BE52" s="6" t="s">
        <v>473</v>
      </c>
      <c r="BF52" s="6" t="str">
        <f>VLOOKUP(A52,'DD Spring Selection Info'!A$1:V$156,21,FALSE)</f>
        <v>ClarionUnvofPennsylvania</v>
      </c>
      <c r="BS52" s="6" t="s">
        <v>683</v>
      </c>
      <c r="BU52" s="6" t="s">
        <v>373</v>
      </c>
      <c r="BX52" s="6">
        <v>882</v>
      </c>
      <c r="BY52" s="6">
        <v>3</v>
      </c>
      <c r="BZ52" s="6" t="s">
        <v>499</v>
      </c>
      <c r="CB52" s="6" t="s">
        <v>1272</v>
      </c>
      <c r="CC52" s="6" t="s">
        <v>420</v>
      </c>
      <c r="CE52" s="10">
        <v>43852</v>
      </c>
      <c r="CF52" s="6" t="s">
        <v>427</v>
      </c>
      <c r="CK52" s="10">
        <v>43890</v>
      </c>
      <c r="CL52" s="10">
        <v>43898</v>
      </c>
      <c r="CO52" s="10">
        <v>43843</v>
      </c>
      <c r="CP52" s="10">
        <v>43948</v>
      </c>
      <c r="CQ52" s="10">
        <v>43949</v>
      </c>
      <c r="CR52" s="10">
        <v>43952</v>
      </c>
      <c r="CS52" s="6" t="s">
        <v>420</v>
      </c>
      <c r="CU52" s="6" t="s">
        <v>428</v>
      </c>
      <c r="CV52" s="6" t="s">
        <v>429</v>
      </c>
      <c r="DA52" s="10">
        <v>43487</v>
      </c>
      <c r="DB52" s="6">
        <v>882</v>
      </c>
      <c r="DC52" s="6" t="s">
        <v>1273</v>
      </c>
      <c r="DD52" s="6" t="s">
        <v>474</v>
      </c>
    </row>
    <row r="53" spans="1:108" hidden="1" x14ac:dyDescent="0.2">
      <c r="A53" s="6" t="s">
        <v>58</v>
      </c>
      <c r="B53" s="10">
        <v>43852</v>
      </c>
      <c r="C53" s="6" t="s">
        <v>413</v>
      </c>
      <c r="D53" s="14">
        <v>1920</v>
      </c>
      <c r="E53" s="14" t="s">
        <v>1267</v>
      </c>
      <c r="F53" s="6" t="s">
        <v>1268</v>
      </c>
      <c r="G53" s="6" t="s">
        <v>1269</v>
      </c>
      <c r="H53" s="6">
        <v>190</v>
      </c>
      <c r="J53" s="14" t="s">
        <v>420</v>
      </c>
      <c r="K53" s="14">
        <v>1</v>
      </c>
      <c r="L53" s="6" t="s">
        <v>431</v>
      </c>
      <c r="M53" s="30" t="str">
        <f>VLOOKUP(A53,'DD Spring Selection Info'!A$1:F$156,6,FALSE)</f>
        <v>To The Parents of</v>
      </c>
      <c r="N53" s="6" t="s">
        <v>420</v>
      </c>
      <c r="O53" s="6" t="s">
        <v>3</v>
      </c>
      <c r="P53" s="10">
        <v>43938</v>
      </c>
      <c r="Q53" s="6" t="s">
        <v>1270</v>
      </c>
      <c r="R53" s="6" t="s">
        <v>58</v>
      </c>
      <c r="S53" s="6" t="str">
        <f>BD53&amp;A53&amp;L53&amp;BE53&amp;BF53</f>
        <v>DD-CUP1R9DQQQ30GradGradsReuseClarionUnvofPennsylvania</v>
      </c>
      <c r="T53" s="6" t="s">
        <v>474</v>
      </c>
      <c r="U53" s="6" t="s">
        <v>1271</v>
      </c>
      <c r="V53" s="6"/>
      <c r="W53" s="6"/>
      <c r="AB53" s="6"/>
      <c r="AC53" s="6" t="s">
        <v>420</v>
      </c>
      <c r="AD53" s="6" t="s">
        <v>420</v>
      </c>
      <c r="AF53" s="6" t="s">
        <v>424</v>
      </c>
      <c r="AG53" s="6">
        <v>180</v>
      </c>
      <c r="AH53" s="10">
        <v>43781</v>
      </c>
      <c r="AJ53" s="8">
        <v>43845</v>
      </c>
      <c r="AM53" s="6">
        <v>190</v>
      </c>
      <c r="AR53" s="8">
        <v>43852</v>
      </c>
      <c r="AS53" s="6">
        <v>190</v>
      </c>
      <c r="BD53" s="6" t="s">
        <v>1838</v>
      </c>
      <c r="BE53" s="6" t="s">
        <v>473</v>
      </c>
      <c r="BF53" s="6" t="str">
        <f>VLOOKUP(A53,'DD Spring Selection Info'!A$1:V$156,21,FALSE)</f>
        <v>ClarionUnvofPennsylvania</v>
      </c>
      <c r="BS53" s="6" t="s">
        <v>683</v>
      </c>
      <c r="BU53" s="6" t="s">
        <v>373</v>
      </c>
      <c r="BX53" s="6">
        <v>190</v>
      </c>
      <c r="BY53" s="6">
        <v>3</v>
      </c>
      <c r="BZ53" s="6" t="s">
        <v>605</v>
      </c>
      <c r="CB53" s="6" t="s">
        <v>1274</v>
      </c>
      <c r="CC53" s="6" t="s">
        <v>420</v>
      </c>
      <c r="CE53" s="10">
        <v>43852</v>
      </c>
      <c r="CF53" s="6" t="s">
        <v>427</v>
      </c>
      <c r="CK53" s="10">
        <v>43890</v>
      </c>
      <c r="CL53" s="10">
        <v>43898</v>
      </c>
      <c r="CO53" s="10">
        <v>43843</v>
      </c>
      <c r="CP53" s="10">
        <v>43948</v>
      </c>
      <c r="CQ53" s="10">
        <v>43949</v>
      </c>
      <c r="CR53" s="10">
        <v>43952</v>
      </c>
      <c r="CS53" s="6" t="s">
        <v>420</v>
      </c>
      <c r="CU53" s="6" t="s">
        <v>428</v>
      </c>
      <c r="CV53" s="6" t="s">
        <v>429</v>
      </c>
      <c r="DA53" s="10">
        <v>43487</v>
      </c>
      <c r="DB53" s="6">
        <v>190</v>
      </c>
      <c r="DC53" s="6" t="s">
        <v>1273</v>
      </c>
      <c r="DD53" s="6" t="s">
        <v>474</v>
      </c>
    </row>
    <row r="54" spans="1:108" hidden="1" x14ac:dyDescent="0.2">
      <c r="A54" s="6" t="s">
        <v>59</v>
      </c>
      <c r="B54" s="10">
        <v>43852</v>
      </c>
      <c r="C54" s="6" t="s">
        <v>413</v>
      </c>
      <c r="D54" s="14">
        <v>1920</v>
      </c>
      <c r="E54" s="14" t="s">
        <v>1275</v>
      </c>
      <c r="F54" s="6" t="s">
        <v>1276</v>
      </c>
      <c r="G54" s="6" t="s">
        <v>1277</v>
      </c>
      <c r="H54" s="6">
        <v>699</v>
      </c>
      <c r="J54" s="14" t="s">
        <v>420</v>
      </c>
      <c r="K54" s="14">
        <v>1</v>
      </c>
      <c r="L54" s="6" t="s">
        <v>421</v>
      </c>
      <c r="M54" s="30" t="str">
        <f>VLOOKUP(A54,'DD Spring Selection Info'!A$1:F$156,6,FALSE)</f>
        <v>To The Family of</v>
      </c>
      <c r="N54" s="6" t="s">
        <v>420</v>
      </c>
      <c r="O54" s="6" t="s">
        <v>3</v>
      </c>
      <c r="P54" s="10">
        <v>43952</v>
      </c>
      <c r="Q54" s="6" t="s">
        <v>1278</v>
      </c>
      <c r="R54" s="6" t="s">
        <v>59</v>
      </c>
      <c r="S54" s="6" t="str">
        <f>BD54&amp;A54&amp;L54&amp;BE54&amp;BF54</f>
        <v>DD-DRK1R9DQQQ01GradSenReuseDrakeUnv</v>
      </c>
      <c r="T54" s="6" t="s">
        <v>496</v>
      </c>
      <c r="U54" s="6" t="s">
        <v>1279</v>
      </c>
      <c r="V54" s="6"/>
      <c r="W54" s="6"/>
      <c r="X54" s="6" t="s">
        <v>621</v>
      </c>
      <c r="AA54" s="6" t="s">
        <v>622</v>
      </c>
      <c r="AB54" s="6"/>
      <c r="AC54" s="6" t="s">
        <v>420</v>
      </c>
      <c r="AD54" s="6" t="s">
        <v>420</v>
      </c>
      <c r="AF54" s="6" t="s">
        <v>424</v>
      </c>
      <c r="AG54" s="6">
        <v>180</v>
      </c>
      <c r="AH54" s="10">
        <v>43781</v>
      </c>
      <c r="AJ54" s="8">
        <v>43845</v>
      </c>
      <c r="AM54" s="6">
        <v>699</v>
      </c>
      <c r="AR54" s="8">
        <v>43852</v>
      </c>
      <c r="AS54" s="6">
        <v>699</v>
      </c>
      <c r="BD54" s="6" t="s">
        <v>1838</v>
      </c>
      <c r="BE54" s="6" t="s">
        <v>473</v>
      </c>
      <c r="BF54" s="6" t="str">
        <f>VLOOKUP(A54,'DD Spring Selection Info'!A$1:V$156,21,FALSE)</f>
        <v>DrakeUnv</v>
      </c>
      <c r="BS54" s="6" t="s">
        <v>683</v>
      </c>
      <c r="BU54" s="6" t="s">
        <v>373</v>
      </c>
      <c r="BX54" s="6">
        <v>699</v>
      </c>
      <c r="BY54" s="6">
        <v>2</v>
      </c>
      <c r="CB54" s="6" t="s">
        <v>1280</v>
      </c>
      <c r="CC54" s="6" t="s">
        <v>420</v>
      </c>
      <c r="CE54" s="10">
        <v>43852</v>
      </c>
      <c r="CF54" s="6" t="s">
        <v>427</v>
      </c>
      <c r="CK54" s="10">
        <v>43904</v>
      </c>
      <c r="CL54" s="10">
        <v>43912</v>
      </c>
      <c r="CO54" s="10">
        <v>43857</v>
      </c>
      <c r="CP54" s="10">
        <v>43958</v>
      </c>
      <c r="CQ54" s="10">
        <v>43962</v>
      </c>
      <c r="CR54" s="10">
        <v>43966</v>
      </c>
      <c r="CS54" s="6" t="s">
        <v>420</v>
      </c>
      <c r="CU54" s="6" t="s">
        <v>491</v>
      </c>
      <c r="DA54" s="10">
        <v>43524</v>
      </c>
      <c r="DB54" s="6">
        <v>699</v>
      </c>
      <c r="DC54" s="6" t="s">
        <v>1281</v>
      </c>
      <c r="DD54" s="6" t="s">
        <v>496</v>
      </c>
    </row>
    <row r="55" spans="1:108" hidden="1" x14ac:dyDescent="0.2">
      <c r="A55" s="6" t="s">
        <v>60</v>
      </c>
      <c r="B55" s="10">
        <v>43852</v>
      </c>
      <c r="C55" s="6" t="s">
        <v>413</v>
      </c>
      <c r="D55" s="14">
        <v>1920</v>
      </c>
      <c r="E55" s="14" t="s">
        <v>1275</v>
      </c>
      <c r="F55" s="6" t="s">
        <v>1276</v>
      </c>
      <c r="G55" s="6" t="s">
        <v>1277</v>
      </c>
      <c r="H55" s="6">
        <v>385</v>
      </c>
      <c r="J55" s="14" t="s">
        <v>420</v>
      </c>
      <c r="K55" s="14">
        <v>1</v>
      </c>
      <c r="L55" s="6" t="s">
        <v>431</v>
      </c>
      <c r="M55" s="30" t="str">
        <f>VLOOKUP(A55,'DD Spring Selection Info'!A$1:F$156,6,FALSE)</f>
        <v>To The Family of</v>
      </c>
      <c r="N55" s="6" t="s">
        <v>420</v>
      </c>
      <c r="O55" s="6" t="s">
        <v>3</v>
      </c>
      <c r="P55" s="10">
        <v>43952</v>
      </c>
      <c r="Q55" s="6" t="s">
        <v>1278</v>
      </c>
      <c r="R55" s="6" t="s">
        <v>60</v>
      </c>
      <c r="S55" s="6" t="str">
        <f>BD55&amp;A55&amp;L55&amp;BE55&amp;BF55</f>
        <v>DD-DRK1R9DQQQ30GradGradsReuseDrakeUnv</v>
      </c>
      <c r="T55" s="6" t="s">
        <v>496</v>
      </c>
      <c r="U55" s="6" t="s">
        <v>1279</v>
      </c>
      <c r="V55" s="6"/>
      <c r="W55" s="6"/>
      <c r="AA55" s="6" t="s">
        <v>457</v>
      </c>
      <c r="AB55" s="6"/>
      <c r="AC55" s="6" t="s">
        <v>420</v>
      </c>
      <c r="AD55" s="6" t="s">
        <v>420</v>
      </c>
      <c r="AF55" s="6" t="s">
        <v>424</v>
      </c>
      <c r="AG55" s="6">
        <v>180</v>
      </c>
      <c r="AH55" s="10">
        <v>43781</v>
      </c>
      <c r="AJ55" s="8">
        <v>43845</v>
      </c>
      <c r="AM55" s="6">
        <v>385</v>
      </c>
      <c r="AR55" s="8">
        <v>43852</v>
      </c>
      <c r="AS55" s="6">
        <v>385</v>
      </c>
      <c r="BD55" s="6" t="s">
        <v>1838</v>
      </c>
      <c r="BE55" s="6" t="s">
        <v>473</v>
      </c>
      <c r="BF55" s="6" t="str">
        <f>VLOOKUP(A55,'DD Spring Selection Info'!A$1:V$156,21,FALSE)</f>
        <v>DrakeUnv</v>
      </c>
      <c r="BS55" s="6" t="s">
        <v>683</v>
      </c>
      <c r="BU55" s="6" t="s">
        <v>373</v>
      </c>
      <c r="BX55" s="6">
        <v>385</v>
      </c>
      <c r="BY55" s="6">
        <v>2</v>
      </c>
      <c r="CB55" s="6" t="s">
        <v>1282</v>
      </c>
      <c r="CC55" s="6" t="s">
        <v>420</v>
      </c>
      <c r="CE55" s="10">
        <v>43852</v>
      </c>
      <c r="CF55" s="6" t="s">
        <v>427</v>
      </c>
      <c r="CK55" s="10">
        <v>43904</v>
      </c>
      <c r="CL55" s="10">
        <v>43912</v>
      </c>
      <c r="CO55" s="10">
        <v>43857</v>
      </c>
      <c r="CP55" s="10">
        <v>43958</v>
      </c>
      <c r="CQ55" s="10">
        <v>43962</v>
      </c>
      <c r="CR55" s="10">
        <v>43966</v>
      </c>
      <c r="CS55" s="6" t="s">
        <v>420</v>
      </c>
      <c r="CU55" s="6" t="s">
        <v>491</v>
      </c>
      <c r="DA55" s="10">
        <v>43524</v>
      </c>
      <c r="DB55" s="6">
        <v>385</v>
      </c>
      <c r="DC55" s="6" t="s">
        <v>1281</v>
      </c>
      <c r="DD55" s="6" t="s">
        <v>496</v>
      </c>
    </row>
    <row r="56" spans="1:108" hidden="1" x14ac:dyDescent="0.2">
      <c r="A56" s="6" t="s">
        <v>61</v>
      </c>
      <c r="B56" s="10">
        <v>43852</v>
      </c>
      <c r="C56" s="6" t="s">
        <v>413</v>
      </c>
      <c r="D56" s="14">
        <v>1920</v>
      </c>
      <c r="E56" s="14" t="s">
        <v>1283</v>
      </c>
      <c r="F56" s="6" t="s">
        <v>1284</v>
      </c>
      <c r="G56" s="6" t="s">
        <v>1285</v>
      </c>
      <c r="H56" s="6">
        <v>174</v>
      </c>
      <c r="J56" s="14" t="s">
        <v>420</v>
      </c>
      <c r="K56" s="14">
        <v>1</v>
      </c>
      <c r="L56" s="6" t="s">
        <v>421</v>
      </c>
      <c r="M56" s="30" t="str">
        <f>VLOOKUP(A56,'DD Spring Selection Info'!A$1:F$156,6,FALSE)</f>
        <v>To The Family of</v>
      </c>
      <c r="N56" s="6" t="s">
        <v>420</v>
      </c>
      <c r="O56" s="6" t="s">
        <v>3</v>
      </c>
      <c r="P56" s="10">
        <v>43945</v>
      </c>
      <c r="Q56" s="6" t="s">
        <v>1286</v>
      </c>
      <c r="R56" s="6" t="s">
        <v>61</v>
      </c>
      <c r="S56" s="6" t="str">
        <f>BD56&amp;A56&amp;L56&amp;BE56&amp;BF56</f>
        <v>DD-PAU1R9DQQQ01GradSenReusePaceUnv</v>
      </c>
      <c r="T56" s="6" t="s">
        <v>474</v>
      </c>
      <c r="U56" s="6" t="s">
        <v>1287</v>
      </c>
      <c r="V56" s="6"/>
      <c r="W56" s="6"/>
      <c r="X56" s="6" t="s">
        <v>1288</v>
      </c>
      <c r="AA56" s="6" t="s">
        <v>457</v>
      </c>
      <c r="AB56" s="6"/>
      <c r="AC56" s="6" t="s">
        <v>420</v>
      </c>
      <c r="AD56" s="6" t="s">
        <v>420</v>
      </c>
      <c r="AF56" s="6" t="s">
        <v>424</v>
      </c>
      <c r="AG56" s="6">
        <v>180</v>
      </c>
      <c r="AH56" s="10">
        <v>43781</v>
      </c>
      <c r="AJ56" s="8">
        <v>43845</v>
      </c>
      <c r="AM56" s="6">
        <v>174</v>
      </c>
      <c r="AR56" s="8">
        <v>43852</v>
      </c>
      <c r="AS56" s="6">
        <v>174</v>
      </c>
      <c r="BD56" s="6" t="s">
        <v>1838</v>
      </c>
      <c r="BE56" s="6" t="s">
        <v>473</v>
      </c>
      <c r="BF56" s="6" t="str">
        <f>VLOOKUP(A56,'DD Spring Selection Info'!A$1:V$156,21,FALSE)</f>
        <v>PaceUnv</v>
      </c>
      <c r="BS56" s="6" t="s">
        <v>683</v>
      </c>
      <c r="BU56" s="6" t="s">
        <v>373</v>
      </c>
      <c r="BX56" s="6">
        <v>174</v>
      </c>
      <c r="BY56" s="6">
        <v>4</v>
      </c>
      <c r="CB56" s="6" t="s">
        <v>1289</v>
      </c>
      <c r="CC56" s="6" t="s">
        <v>420</v>
      </c>
      <c r="CE56" s="10">
        <v>43852</v>
      </c>
      <c r="CF56" s="6" t="s">
        <v>427</v>
      </c>
      <c r="CK56" s="10">
        <v>43905</v>
      </c>
      <c r="CL56" s="10">
        <v>43912</v>
      </c>
      <c r="CO56" s="10">
        <v>43857</v>
      </c>
      <c r="CP56" s="10">
        <v>43959</v>
      </c>
      <c r="CQ56" s="10">
        <v>43962</v>
      </c>
      <c r="CR56" s="10">
        <v>43966</v>
      </c>
      <c r="CS56" s="6" t="s">
        <v>420</v>
      </c>
      <c r="CU56" s="6" t="s">
        <v>491</v>
      </c>
      <c r="DA56" s="10">
        <v>43496</v>
      </c>
      <c r="DB56" s="6">
        <v>174</v>
      </c>
      <c r="DC56" s="6" t="s">
        <v>1290</v>
      </c>
      <c r="DD56" s="6" t="s">
        <v>474</v>
      </c>
    </row>
    <row r="57" spans="1:108" hidden="1" x14ac:dyDescent="0.2">
      <c r="A57" s="6" t="s">
        <v>62</v>
      </c>
      <c r="B57" s="10">
        <v>43852</v>
      </c>
      <c r="C57" s="6" t="s">
        <v>413</v>
      </c>
      <c r="D57" s="14">
        <v>1920</v>
      </c>
      <c r="E57" s="14" t="s">
        <v>1291</v>
      </c>
      <c r="F57" s="6" t="s">
        <v>1292</v>
      </c>
      <c r="G57" s="6" t="s">
        <v>883</v>
      </c>
      <c r="H57" s="7">
        <v>1570</v>
      </c>
      <c r="I57" s="7"/>
      <c r="J57" s="14" t="s">
        <v>420</v>
      </c>
      <c r="K57" s="14">
        <v>1</v>
      </c>
      <c r="L57" s="6" t="s">
        <v>421</v>
      </c>
      <c r="M57" s="30" t="str">
        <f>VLOOKUP(A57,'DD Spring Selection Info'!A$1:F$156,6,FALSE)</f>
        <v>To The Parents of</v>
      </c>
      <c r="N57" s="6" t="s">
        <v>420</v>
      </c>
      <c r="O57" s="6" t="s">
        <v>3</v>
      </c>
      <c r="P57" s="10">
        <v>43938</v>
      </c>
      <c r="Q57" s="6" t="s">
        <v>1293</v>
      </c>
      <c r="R57" s="6" t="s">
        <v>62</v>
      </c>
      <c r="S57" s="6" t="str">
        <f>BD57&amp;A57&amp;L57&amp;BE57&amp;BF57</f>
        <v>DD-SIE1R9DQQQ01GradSenReuseSouthernIllinoisUnvEdwardsville</v>
      </c>
      <c r="T57" s="6" t="s">
        <v>496</v>
      </c>
      <c r="U57" s="6" t="s">
        <v>1294</v>
      </c>
      <c r="V57" s="6"/>
      <c r="W57" s="6"/>
      <c r="AA57" s="6" t="s">
        <v>457</v>
      </c>
      <c r="AB57" s="6"/>
      <c r="AC57" s="6" t="s">
        <v>420</v>
      </c>
      <c r="AD57" s="6" t="s">
        <v>420</v>
      </c>
      <c r="AF57" s="6" t="s">
        <v>424</v>
      </c>
      <c r="AG57" s="6">
        <v>180</v>
      </c>
      <c r="AH57" s="10">
        <v>43782</v>
      </c>
      <c r="AJ57" s="8">
        <v>43845</v>
      </c>
      <c r="AM57" s="7">
        <v>1570</v>
      </c>
      <c r="AR57" s="8">
        <v>43852</v>
      </c>
      <c r="AS57" s="7">
        <v>1570</v>
      </c>
      <c r="BD57" s="6" t="s">
        <v>1838</v>
      </c>
      <c r="BE57" s="6" t="s">
        <v>473</v>
      </c>
      <c r="BF57" s="6" t="str">
        <f>VLOOKUP(A57,'DD Spring Selection Info'!A$1:V$156,21,FALSE)</f>
        <v>SouthernIllinoisUnvEdwardsville</v>
      </c>
      <c r="BS57" s="6" t="s">
        <v>683</v>
      </c>
      <c r="BU57" s="6" t="s">
        <v>373</v>
      </c>
      <c r="BX57" s="7">
        <v>1570</v>
      </c>
      <c r="BY57" s="6">
        <v>2</v>
      </c>
      <c r="CB57" s="6" t="s">
        <v>1295</v>
      </c>
      <c r="CC57" s="6" t="s">
        <v>420</v>
      </c>
      <c r="CE57" s="10">
        <v>43852</v>
      </c>
      <c r="CF57" s="6" t="s">
        <v>427</v>
      </c>
      <c r="CK57" s="10">
        <v>43899</v>
      </c>
      <c r="CL57" s="10">
        <v>43905</v>
      </c>
      <c r="CO57" s="10">
        <v>43843</v>
      </c>
      <c r="CP57" s="10">
        <v>43952</v>
      </c>
      <c r="CQ57" s="10">
        <v>43955</v>
      </c>
      <c r="CR57" s="10">
        <v>43959</v>
      </c>
      <c r="CS57" s="6" t="s">
        <v>420</v>
      </c>
      <c r="CU57" s="6" t="s">
        <v>428</v>
      </c>
      <c r="CV57" s="6" t="s">
        <v>429</v>
      </c>
      <c r="DA57" s="10">
        <v>43494</v>
      </c>
      <c r="DB57" s="7">
        <v>1570</v>
      </c>
      <c r="DC57" s="6" t="s">
        <v>1296</v>
      </c>
      <c r="DD57" s="6" t="s">
        <v>496</v>
      </c>
    </row>
    <row r="58" spans="1:108" hidden="1" x14ac:dyDescent="0.2">
      <c r="A58" s="6" t="s">
        <v>63</v>
      </c>
      <c r="B58" s="10">
        <v>43852</v>
      </c>
      <c r="C58" s="6" t="s">
        <v>413</v>
      </c>
      <c r="D58" s="14">
        <v>1920</v>
      </c>
      <c r="E58" s="14" t="s">
        <v>1291</v>
      </c>
      <c r="F58" s="6" t="s">
        <v>1292</v>
      </c>
      <c r="G58" s="6" t="s">
        <v>883</v>
      </c>
      <c r="H58" s="6">
        <v>465</v>
      </c>
      <c r="J58" s="14" t="s">
        <v>420</v>
      </c>
      <c r="K58" s="14">
        <v>1</v>
      </c>
      <c r="L58" s="6" t="s">
        <v>431</v>
      </c>
      <c r="M58" s="30" t="str">
        <f>VLOOKUP(A58,'DD Spring Selection Info'!A$1:F$156,6,FALSE)</f>
        <v>To The Parents of</v>
      </c>
      <c r="N58" s="6" t="s">
        <v>420</v>
      </c>
      <c r="O58" s="6" t="s">
        <v>3</v>
      </c>
      <c r="P58" s="10">
        <v>43938</v>
      </c>
      <c r="Q58" s="6" t="s">
        <v>1293</v>
      </c>
      <c r="R58" s="6" t="s">
        <v>63</v>
      </c>
      <c r="S58" s="6" t="str">
        <f>BD58&amp;A58&amp;L58&amp;BE58&amp;BF58</f>
        <v>DD-SIE1R9DQQQ30GradGradsReuseSouthernIllinoisUnvEdwardsville</v>
      </c>
      <c r="T58" s="6" t="s">
        <v>496</v>
      </c>
      <c r="U58" s="6" t="s">
        <v>1294</v>
      </c>
      <c r="V58" s="6"/>
      <c r="W58" s="6"/>
      <c r="AA58" s="6" t="s">
        <v>457</v>
      </c>
      <c r="AB58" s="6"/>
      <c r="AC58" s="6" t="s">
        <v>420</v>
      </c>
      <c r="AD58" s="6" t="s">
        <v>420</v>
      </c>
      <c r="AF58" s="6" t="s">
        <v>424</v>
      </c>
      <c r="AG58" s="6">
        <v>180</v>
      </c>
      <c r="AH58" s="10">
        <v>43782</v>
      </c>
      <c r="AJ58" s="8">
        <v>43845</v>
      </c>
      <c r="AM58" s="6">
        <v>465</v>
      </c>
      <c r="AR58" s="8">
        <v>43852</v>
      </c>
      <c r="AS58" s="6">
        <v>465</v>
      </c>
      <c r="BD58" s="6" t="s">
        <v>1838</v>
      </c>
      <c r="BE58" s="6" t="s">
        <v>473</v>
      </c>
      <c r="BF58" s="6" t="str">
        <f>VLOOKUP(A58,'DD Spring Selection Info'!A$1:V$156,21,FALSE)</f>
        <v>SouthernIllinoisUnvEdwardsville</v>
      </c>
      <c r="BS58" s="6" t="s">
        <v>683</v>
      </c>
      <c r="BU58" s="6" t="s">
        <v>373</v>
      </c>
      <c r="BX58" s="6">
        <v>465</v>
      </c>
      <c r="BY58" s="6">
        <v>2</v>
      </c>
      <c r="CB58" s="6" t="s">
        <v>1297</v>
      </c>
      <c r="CC58" s="6" t="s">
        <v>420</v>
      </c>
      <c r="CE58" s="10">
        <v>43852</v>
      </c>
      <c r="CF58" s="6" t="s">
        <v>427</v>
      </c>
      <c r="CK58" s="10">
        <v>43899</v>
      </c>
      <c r="CL58" s="10">
        <v>43905</v>
      </c>
      <c r="CO58" s="10">
        <v>43843</v>
      </c>
      <c r="CP58" s="10">
        <v>43952</v>
      </c>
      <c r="CQ58" s="10">
        <v>43955</v>
      </c>
      <c r="CR58" s="10">
        <v>43959</v>
      </c>
      <c r="CS58" s="6" t="s">
        <v>420</v>
      </c>
      <c r="CU58" s="6" t="s">
        <v>428</v>
      </c>
      <c r="CV58" s="6" t="s">
        <v>429</v>
      </c>
      <c r="DA58" s="10">
        <v>43494</v>
      </c>
      <c r="DB58" s="6">
        <v>384</v>
      </c>
      <c r="DC58" s="6" t="s">
        <v>1296</v>
      </c>
      <c r="DD58" s="6" t="s">
        <v>496</v>
      </c>
    </row>
    <row r="59" spans="1:108" hidden="1" x14ac:dyDescent="0.2">
      <c r="A59" s="6" t="s">
        <v>64</v>
      </c>
      <c r="B59" s="10">
        <v>43852</v>
      </c>
      <c r="C59" s="6" t="s">
        <v>413</v>
      </c>
      <c r="D59" s="14">
        <v>1920</v>
      </c>
      <c r="E59" s="14" t="s">
        <v>1298</v>
      </c>
      <c r="F59" s="6" t="s">
        <v>1299</v>
      </c>
      <c r="G59" s="6" t="s">
        <v>412</v>
      </c>
      <c r="H59" s="6">
        <v>264</v>
      </c>
      <c r="J59" s="14" t="s">
        <v>420</v>
      </c>
      <c r="K59" s="14">
        <v>1</v>
      </c>
      <c r="L59" s="6" t="s">
        <v>421</v>
      </c>
      <c r="M59" s="30" t="str">
        <f>VLOOKUP(A59,'DD Spring Selection Info'!A$1:F$156,6,FALSE)</f>
        <v>To The Parents of</v>
      </c>
      <c r="N59" s="6" t="s">
        <v>420</v>
      </c>
      <c r="O59" s="6" t="s">
        <v>3</v>
      </c>
      <c r="P59" s="10">
        <v>43945</v>
      </c>
      <c r="Q59" s="6" t="s">
        <v>1300</v>
      </c>
      <c r="R59" s="6" t="s">
        <v>64</v>
      </c>
      <c r="S59" s="6" t="str">
        <f>BD59&amp;A59&amp;L59&amp;BE59&amp;BF59</f>
        <v>DD-SLP1R9DQQQ01GradSenReuseSt.LouisCollegeofPharmacy</v>
      </c>
      <c r="T59" s="6" t="s">
        <v>418</v>
      </c>
      <c r="U59" s="6" t="s">
        <v>1301</v>
      </c>
      <c r="V59" s="6"/>
      <c r="W59" s="6"/>
      <c r="AB59" s="6"/>
      <c r="AC59" s="6" t="s">
        <v>420</v>
      </c>
      <c r="AD59" s="6" t="s">
        <v>420</v>
      </c>
      <c r="AF59" s="6" t="s">
        <v>424</v>
      </c>
      <c r="AG59" s="6">
        <v>180</v>
      </c>
      <c r="AH59" s="10">
        <v>43782</v>
      </c>
      <c r="AJ59" s="8">
        <v>43845</v>
      </c>
      <c r="AM59" s="6">
        <v>264</v>
      </c>
      <c r="AR59" s="8">
        <v>43852</v>
      </c>
      <c r="AS59" s="6">
        <v>264</v>
      </c>
      <c r="BD59" s="6" t="s">
        <v>1838</v>
      </c>
      <c r="BE59" s="6" t="s">
        <v>473</v>
      </c>
      <c r="BF59" s="6" t="str">
        <f>VLOOKUP(A59,'DD Spring Selection Info'!A$1:V$156,21,FALSE)</f>
        <v>St.LouisCollegeofPharmacy</v>
      </c>
      <c r="BS59" s="6" t="s">
        <v>683</v>
      </c>
      <c r="BU59" s="6" t="s">
        <v>373</v>
      </c>
      <c r="BX59" s="6">
        <v>264</v>
      </c>
      <c r="BY59" s="6">
        <v>3</v>
      </c>
      <c r="CB59" s="6" t="s">
        <v>1302</v>
      </c>
      <c r="CC59" s="6" t="s">
        <v>420</v>
      </c>
      <c r="CE59" s="10">
        <v>43852</v>
      </c>
      <c r="CF59" s="6" t="s">
        <v>427</v>
      </c>
      <c r="CK59" s="10">
        <v>43906</v>
      </c>
      <c r="CL59" s="10">
        <v>43910</v>
      </c>
      <c r="CO59" s="10">
        <v>43843</v>
      </c>
      <c r="CP59" s="10">
        <v>43945</v>
      </c>
      <c r="CQ59" s="10">
        <v>43951</v>
      </c>
      <c r="CR59" s="10">
        <v>43957</v>
      </c>
      <c r="CS59" s="6" t="s">
        <v>420</v>
      </c>
      <c r="CU59" s="6" t="s">
        <v>428</v>
      </c>
      <c r="CV59" s="6" t="s">
        <v>429</v>
      </c>
      <c r="DA59" s="10">
        <v>43509</v>
      </c>
      <c r="DB59" s="6">
        <v>264</v>
      </c>
      <c r="DC59" s="6" t="s">
        <v>1303</v>
      </c>
      <c r="DD59" s="6" t="s">
        <v>418</v>
      </c>
    </row>
    <row r="60" spans="1:108" hidden="1" x14ac:dyDescent="0.2">
      <c r="A60" s="6" t="s">
        <v>65</v>
      </c>
      <c r="B60" s="10">
        <v>43852</v>
      </c>
      <c r="C60" s="6" t="s">
        <v>413</v>
      </c>
      <c r="D60" s="14">
        <v>1920</v>
      </c>
      <c r="E60" s="14" t="s">
        <v>1304</v>
      </c>
      <c r="F60" s="6" t="s">
        <v>1305</v>
      </c>
      <c r="G60" s="6" t="s">
        <v>1306</v>
      </c>
      <c r="H60" s="7">
        <v>17603</v>
      </c>
      <c r="I60" s="7"/>
      <c r="J60" s="14" t="s">
        <v>420</v>
      </c>
      <c r="K60" s="14">
        <v>1</v>
      </c>
      <c r="L60" s="6" t="s">
        <v>619</v>
      </c>
      <c r="M60" s="30" t="str">
        <f>VLOOKUP(A60,'DD Spring Selection Info'!A$1:F$156,6,FALSE)</f>
        <v>To The Parents of</v>
      </c>
      <c r="O60" s="6" t="s">
        <v>3</v>
      </c>
      <c r="P60" s="10">
        <v>43938</v>
      </c>
      <c r="Q60" s="6" t="s">
        <v>1307</v>
      </c>
      <c r="R60" s="6" t="s">
        <v>65</v>
      </c>
      <c r="S60" s="6" t="str">
        <f>BD60&amp;A60&amp;L60&amp;BE60&amp;BF60</f>
        <v>DD-TAM1D9DQQQ01GradBothReuseTexasA&amp;MUnv</v>
      </c>
      <c r="T60" s="6" t="s">
        <v>418</v>
      </c>
      <c r="U60" s="6" t="s">
        <v>1308</v>
      </c>
      <c r="V60" s="6"/>
      <c r="W60" s="6"/>
      <c r="AB60" s="6"/>
      <c r="AC60" s="6" t="s">
        <v>420</v>
      </c>
      <c r="AD60" s="6" t="s">
        <v>420</v>
      </c>
      <c r="AF60" s="6" t="s">
        <v>424</v>
      </c>
      <c r="AG60" s="6">
        <v>180</v>
      </c>
      <c r="AH60" s="10">
        <v>43782</v>
      </c>
      <c r="AJ60" s="8">
        <v>43845</v>
      </c>
      <c r="AM60" s="7">
        <v>17603</v>
      </c>
      <c r="AR60" s="8">
        <v>43852</v>
      </c>
      <c r="AS60" s="7">
        <v>17603</v>
      </c>
      <c r="BD60" s="6" t="s">
        <v>1838</v>
      </c>
      <c r="BE60" s="6" t="s">
        <v>473</v>
      </c>
      <c r="BF60" s="6" t="str">
        <f>VLOOKUP(A60,'DD Spring Selection Info'!A$1:V$156,21,FALSE)</f>
        <v>TexasA&amp;MUnv</v>
      </c>
      <c r="BS60" s="6" t="s">
        <v>683</v>
      </c>
      <c r="BU60" s="6" t="s">
        <v>373</v>
      </c>
      <c r="BX60" s="7">
        <v>17603</v>
      </c>
      <c r="BY60" s="6">
        <v>1</v>
      </c>
      <c r="BZ60" s="6" t="s">
        <v>1309</v>
      </c>
      <c r="CB60" s="6" t="s">
        <v>1310</v>
      </c>
      <c r="CC60" s="6" t="s">
        <v>420</v>
      </c>
      <c r="CE60" s="10">
        <v>43852</v>
      </c>
      <c r="CF60" s="6" t="s">
        <v>428</v>
      </c>
      <c r="CK60" s="10">
        <v>43898</v>
      </c>
      <c r="CL60" s="10">
        <v>43905</v>
      </c>
      <c r="CO60" s="10">
        <v>43843</v>
      </c>
      <c r="CP60" s="10">
        <v>43949</v>
      </c>
      <c r="CQ60" s="10">
        <v>43951</v>
      </c>
      <c r="CR60" s="10">
        <v>43956</v>
      </c>
      <c r="CS60" s="6" t="s">
        <v>420</v>
      </c>
      <c r="CU60" s="6" t="s">
        <v>428</v>
      </c>
      <c r="CV60" s="6" t="s">
        <v>429</v>
      </c>
      <c r="DA60" s="10">
        <v>43487</v>
      </c>
      <c r="DB60" s="7">
        <v>17603</v>
      </c>
      <c r="DC60" s="6" t="s">
        <v>1311</v>
      </c>
      <c r="DD60" s="6" t="s">
        <v>418</v>
      </c>
    </row>
    <row r="61" spans="1:108" hidden="1" x14ac:dyDescent="0.2">
      <c r="A61" s="6" t="s">
        <v>66</v>
      </c>
      <c r="B61" s="10">
        <v>43852</v>
      </c>
      <c r="C61" s="6" t="s">
        <v>413</v>
      </c>
      <c r="D61" s="14">
        <v>1920</v>
      </c>
      <c r="E61" s="14" t="s">
        <v>1304</v>
      </c>
      <c r="F61" s="6" t="s">
        <v>1305</v>
      </c>
      <c r="G61" s="6" t="s">
        <v>1306</v>
      </c>
      <c r="H61" s="7">
        <v>3882</v>
      </c>
      <c r="I61" s="7"/>
      <c r="J61" s="14" t="s">
        <v>420</v>
      </c>
      <c r="K61" s="14">
        <v>1</v>
      </c>
      <c r="L61" s="6" t="s">
        <v>1312</v>
      </c>
      <c r="M61" s="30" t="str">
        <f>VLOOKUP(A61,'DD Spring Selection Info'!A$1:F$156,6,FALSE)</f>
        <v>To The Parents of</v>
      </c>
      <c r="N61" s="6" t="s">
        <v>420</v>
      </c>
      <c r="O61" s="6" t="s">
        <v>3</v>
      </c>
      <c r="P61" s="10">
        <v>43938</v>
      </c>
      <c r="Q61" s="6" t="s">
        <v>1307</v>
      </c>
      <c r="R61" s="6" t="s">
        <v>66</v>
      </c>
      <c r="S61" s="6" t="str">
        <f>BD61&amp;A61&amp;L61&amp;BE61&amp;BF61</f>
        <v>DD-TAM1D9DQQQ30AllGradsReuseTexasA&amp;MUnv</v>
      </c>
      <c r="T61" s="6" t="s">
        <v>418</v>
      </c>
      <c r="U61" s="6" t="s">
        <v>1308</v>
      </c>
      <c r="V61" s="6"/>
      <c r="W61" s="6"/>
      <c r="AB61" s="6"/>
      <c r="AC61" s="6" t="s">
        <v>420</v>
      </c>
      <c r="AD61" s="6" t="s">
        <v>420</v>
      </c>
      <c r="AF61" s="6" t="s">
        <v>424</v>
      </c>
      <c r="AG61" s="6">
        <v>180</v>
      </c>
      <c r="AH61" s="10">
        <v>43782</v>
      </c>
      <c r="AJ61" s="8">
        <v>43845</v>
      </c>
      <c r="AM61" s="7">
        <v>3882</v>
      </c>
      <c r="AR61" s="8">
        <v>43852</v>
      </c>
      <c r="AS61" s="7">
        <v>3882</v>
      </c>
      <c r="BD61" s="6" t="s">
        <v>1838</v>
      </c>
      <c r="BE61" s="6" t="s">
        <v>473</v>
      </c>
      <c r="BF61" s="6" t="str">
        <f>VLOOKUP(A61,'DD Spring Selection Info'!A$1:V$156,21,FALSE)</f>
        <v>TexasA&amp;MUnv</v>
      </c>
      <c r="BS61" s="6" t="s">
        <v>683</v>
      </c>
      <c r="BU61" s="6" t="s">
        <v>373</v>
      </c>
      <c r="BX61" s="7">
        <v>3882</v>
      </c>
      <c r="BY61" s="6">
        <v>1</v>
      </c>
      <c r="BZ61" s="6" t="s">
        <v>1313</v>
      </c>
      <c r="CB61" s="6" t="s">
        <v>1314</v>
      </c>
      <c r="CC61" s="6" t="s">
        <v>420</v>
      </c>
      <c r="CE61" s="10">
        <v>43852</v>
      </c>
      <c r="CF61" s="6" t="s">
        <v>428</v>
      </c>
      <c r="CK61" s="10">
        <v>43898</v>
      </c>
      <c r="CL61" s="10">
        <v>43905</v>
      </c>
      <c r="CO61" s="10">
        <v>43843</v>
      </c>
      <c r="CP61" s="10">
        <v>43949</v>
      </c>
      <c r="CQ61" s="10">
        <v>43951</v>
      </c>
      <c r="CR61" s="10">
        <v>43956</v>
      </c>
      <c r="CS61" s="6" t="s">
        <v>420</v>
      </c>
      <c r="CU61" s="6" t="s">
        <v>428</v>
      </c>
      <c r="CV61" s="6" t="s">
        <v>429</v>
      </c>
      <c r="DA61" s="10">
        <v>43502</v>
      </c>
      <c r="DB61" s="7">
        <v>3882</v>
      </c>
      <c r="DC61" s="6" t="s">
        <v>1311</v>
      </c>
      <c r="DD61" s="6" t="s">
        <v>418</v>
      </c>
    </row>
    <row r="62" spans="1:108" x14ac:dyDescent="0.2">
      <c r="A62" s="6" t="s">
        <v>76</v>
      </c>
      <c r="B62" s="9">
        <v>43853</v>
      </c>
      <c r="C62" s="6" t="s">
        <v>413</v>
      </c>
      <c r="D62" s="14">
        <v>1920</v>
      </c>
      <c r="E62" s="14" t="s">
        <v>701</v>
      </c>
      <c r="F62" s="6" t="s">
        <v>702</v>
      </c>
      <c r="G62" s="6" t="s">
        <v>435</v>
      </c>
      <c r="H62" s="7">
        <v>2392</v>
      </c>
      <c r="I62" s="69" t="str">
        <f>MID(A62,9,1)</f>
        <v>Q</v>
      </c>
      <c r="J62" s="14" t="s">
        <v>438</v>
      </c>
      <c r="K62" s="14">
        <v>1</v>
      </c>
      <c r="L62" s="6" t="s">
        <v>447</v>
      </c>
      <c r="M62" s="30" t="str">
        <f>VLOOKUP(A62,'DD Spring Selection Info'!A$1:F$156,6,FALSE)</f>
        <v>To The Parents of</v>
      </c>
      <c r="O62" s="6" t="s">
        <v>3</v>
      </c>
      <c r="P62" s="10">
        <v>43938</v>
      </c>
      <c r="Q62" s="6" t="s">
        <v>703</v>
      </c>
      <c r="R62" s="6" t="s">
        <v>76</v>
      </c>
      <c r="S62" s="6" t="str">
        <f>BD62&amp;A62&amp;L62&amp;BE62&amp;BF62</f>
        <v>DD-FLU1W9DQQQ01AllSenReuseFloridaStateUnv</v>
      </c>
      <c r="T62" s="6" t="s">
        <v>418</v>
      </c>
      <c r="U62" s="6" t="s">
        <v>704</v>
      </c>
      <c r="V62" s="6"/>
      <c r="W62" s="6"/>
      <c r="AA62" s="6" t="s">
        <v>457</v>
      </c>
      <c r="AB62" s="6"/>
      <c r="AD62" s="6" t="s">
        <v>420</v>
      </c>
      <c r="AF62" s="6" t="s">
        <v>424</v>
      </c>
      <c r="AG62" s="6">
        <v>180</v>
      </c>
      <c r="AH62" s="10">
        <v>43781</v>
      </c>
      <c r="AJ62" s="8">
        <v>43852</v>
      </c>
      <c r="AM62" s="7">
        <v>2392</v>
      </c>
      <c r="AR62" s="8">
        <v>43859</v>
      </c>
      <c r="AS62" s="7">
        <v>2392</v>
      </c>
      <c r="BD62" s="6" t="s">
        <v>1838</v>
      </c>
      <c r="BE62" s="6" t="s">
        <v>473</v>
      </c>
      <c r="BF62" s="6" t="str">
        <f>VLOOKUP(A62,'DD Spring Selection Info'!A$1:V$156,21,FALSE)</f>
        <v>FloridaStateUnv</v>
      </c>
      <c r="BS62" s="6" t="s">
        <v>690</v>
      </c>
      <c r="BU62" s="6" t="s">
        <v>373</v>
      </c>
      <c r="BX62" s="7">
        <v>2392</v>
      </c>
      <c r="BY62" s="6">
        <v>2</v>
      </c>
      <c r="CB62" s="6" t="s">
        <v>705</v>
      </c>
      <c r="CC62" s="6" t="s">
        <v>420</v>
      </c>
      <c r="CE62" s="10">
        <v>43859</v>
      </c>
      <c r="CF62" s="6" t="s">
        <v>427</v>
      </c>
      <c r="CK62" s="10">
        <v>43898</v>
      </c>
      <c r="CL62" s="10">
        <v>43905</v>
      </c>
      <c r="CO62" s="10">
        <v>43836</v>
      </c>
      <c r="CP62" s="10">
        <v>43945</v>
      </c>
      <c r="CQ62" s="10">
        <v>43948</v>
      </c>
      <c r="CR62" s="10">
        <v>43952</v>
      </c>
      <c r="CS62" s="6" t="s">
        <v>420</v>
      </c>
      <c r="DA62" s="10">
        <v>43494</v>
      </c>
      <c r="DB62" s="7">
        <v>2392</v>
      </c>
      <c r="DC62" s="6" t="s">
        <v>706</v>
      </c>
      <c r="DD62" s="6" t="s">
        <v>418</v>
      </c>
    </row>
    <row r="63" spans="1:108" x14ac:dyDescent="0.2">
      <c r="A63" s="6" t="s">
        <v>43</v>
      </c>
      <c r="B63" s="10">
        <v>43845</v>
      </c>
      <c r="C63" s="6" t="s">
        <v>413</v>
      </c>
      <c r="D63" s="14">
        <v>1920</v>
      </c>
      <c r="E63" s="14" t="s">
        <v>1186</v>
      </c>
      <c r="F63" s="6" t="s">
        <v>1187</v>
      </c>
      <c r="G63" s="6" t="s">
        <v>435</v>
      </c>
      <c r="H63" s="7">
        <v>2555</v>
      </c>
      <c r="I63" s="69" t="str">
        <f>MID(A63,9,1)</f>
        <v>Q</v>
      </c>
      <c r="J63" s="14" t="s">
        <v>438</v>
      </c>
      <c r="K63" s="14">
        <v>1</v>
      </c>
      <c r="L63" s="6" t="s">
        <v>447</v>
      </c>
      <c r="M63" s="30" t="str">
        <f>VLOOKUP(A63,'DD Spring Selection Info'!A$1:F$156,6,FALSE)</f>
        <v>To The Parents of</v>
      </c>
      <c r="O63" s="6" t="s">
        <v>3</v>
      </c>
      <c r="P63" s="10">
        <v>43931</v>
      </c>
      <c r="Q63" s="6" t="s">
        <v>1188</v>
      </c>
      <c r="R63" s="6" t="s">
        <v>43</v>
      </c>
      <c r="S63" s="6" t="str">
        <f>BD63&amp;A63&amp;L63&amp;BE63&amp;BF63</f>
        <v>DD-JMU1R9DQQQ01AllSenReuseJamesMadisonUnv</v>
      </c>
      <c r="T63" s="6" t="s">
        <v>418</v>
      </c>
      <c r="U63" s="6" t="s">
        <v>1189</v>
      </c>
      <c r="V63" s="6"/>
      <c r="W63" s="6"/>
      <c r="X63" s="6" t="s">
        <v>1190</v>
      </c>
      <c r="AA63" s="6" t="s">
        <v>1191</v>
      </c>
      <c r="AB63" s="6"/>
      <c r="AC63" s="6" t="s">
        <v>420</v>
      </c>
      <c r="AD63" s="6" t="s">
        <v>420</v>
      </c>
      <c r="AF63" s="6" t="s">
        <v>424</v>
      </c>
      <c r="AG63" s="6">
        <v>180</v>
      </c>
      <c r="AH63" s="10">
        <v>43782</v>
      </c>
      <c r="AJ63" s="8">
        <v>43838</v>
      </c>
      <c r="AM63" s="7">
        <v>2555</v>
      </c>
      <c r="AR63" s="8">
        <v>43845</v>
      </c>
      <c r="AS63" s="7">
        <v>2555</v>
      </c>
      <c r="BD63" s="6" t="s">
        <v>1838</v>
      </c>
      <c r="BE63" s="6" t="s">
        <v>473</v>
      </c>
      <c r="BF63" s="6" t="str">
        <f>VLOOKUP(A63,'DD Spring Selection Info'!A$1:V$156,21,FALSE)</f>
        <v>JamesMadisonUnv</v>
      </c>
      <c r="BS63" s="6" t="s">
        <v>1142</v>
      </c>
      <c r="BU63" s="6" t="s">
        <v>373</v>
      </c>
      <c r="BX63" s="7">
        <v>2555</v>
      </c>
      <c r="BY63" s="6">
        <v>1</v>
      </c>
      <c r="CB63" s="6" t="s">
        <v>1192</v>
      </c>
      <c r="CC63" s="6" t="s">
        <v>420</v>
      </c>
      <c r="CE63" s="10">
        <v>43845</v>
      </c>
      <c r="CF63" s="6" t="s">
        <v>427</v>
      </c>
      <c r="CK63" s="10">
        <v>43898</v>
      </c>
      <c r="CL63" s="10">
        <v>43905</v>
      </c>
      <c r="CO63" s="10">
        <v>43843</v>
      </c>
      <c r="CP63" s="10">
        <v>43951</v>
      </c>
      <c r="CQ63" s="10">
        <v>43952</v>
      </c>
      <c r="CR63" s="10">
        <v>43958</v>
      </c>
      <c r="CS63" s="6" t="s">
        <v>420</v>
      </c>
      <c r="CX63" s="10">
        <v>43960</v>
      </c>
      <c r="DA63" s="10">
        <v>43480</v>
      </c>
      <c r="DB63" s="7">
        <v>2555</v>
      </c>
      <c r="DC63" s="6" t="s">
        <v>1193</v>
      </c>
      <c r="DD63" s="6" t="s">
        <v>418</v>
      </c>
    </row>
    <row r="64" spans="1:108" hidden="1" x14ac:dyDescent="0.2">
      <c r="A64" s="6" t="s">
        <v>69</v>
      </c>
      <c r="B64" s="10">
        <v>43852</v>
      </c>
      <c r="C64" s="6" t="s">
        <v>413</v>
      </c>
      <c r="D64" s="14">
        <v>1920</v>
      </c>
      <c r="E64" s="14" t="s">
        <v>1328</v>
      </c>
      <c r="F64" s="6" t="s">
        <v>1329</v>
      </c>
      <c r="G64" s="6" t="s">
        <v>1330</v>
      </c>
      <c r="H64" s="7">
        <v>2446</v>
      </c>
      <c r="I64" s="7"/>
      <c r="J64" s="14" t="s">
        <v>420</v>
      </c>
      <c r="K64" s="14">
        <v>1</v>
      </c>
      <c r="L64" s="6" t="s">
        <v>447</v>
      </c>
      <c r="M64" s="30" t="str">
        <f>VLOOKUP(A64,'DD Spring Selection Info'!A$1:F$156,6,FALSE)</f>
        <v>To The Parents of</v>
      </c>
      <c r="N64" s="6" t="s">
        <v>420</v>
      </c>
      <c r="O64" s="6" t="s">
        <v>3</v>
      </c>
      <c r="P64" s="10">
        <v>43945</v>
      </c>
      <c r="Q64" s="6" t="s">
        <v>1331</v>
      </c>
      <c r="R64" s="6" t="s">
        <v>69</v>
      </c>
      <c r="S64" s="6" t="str">
        <f>BD64&amp;A64&amp;L64&amp;BE64&amp;BF64</f>
        <v>DD-UME1R9DQQQ01AllSenReuseTheUnvofMaine</v>
      </c>
      <c r="T64" s="6" t="s">
        <v>496</v>
      </c>
      <c r="U64" s="6" t="s">
        <v>1332</v>
      </c>
      <c r="V64" s="6"/>
      <c r="W64" s="6"/>
      <c r="AB64" s="6"/>
      <c r="AC64" s="6" t="s">
        <v>420</v>
      </c>
      <c r="AD64" s="6" t="s">
        <v>420</v>
      </c>
      <c r="AF64" s="6" t="s">
        <v>424</v>
      </c>
      <c r="AG64" s="6">
        <v>180</v>
      </c>
      <c r="AH64" s="10">
        <v>43781</v>
      </c>
      <c r="AJ64" s="8">
        <v>43845</v>
      </c>
      <c r="AM64" s="7">
        <v>2446</v>
      </c>
      <c r="AR64" s="8">
        <v>43852</v>
      </c>
      <c r="AS64" s="7">
        <v>2446</v>
      </c>
      <c r="BD64" s="6" t="s">
        <v>1838</v>
      </c>
      <c r="BE64" s="6" t="s">
        <v>473</v>
      </c>
      <c r="BF64" s="6" t="str">
        <f>VLOOKUP(A64,'DD Spring Selection Info'!A$1:V$156,21,FALSE)</f>
        <v>TheUnvofMaine</v>
      </c>
      <c r="BS64" s="6" t="s">
        <v>683</v>
      </c>
      <c r="BU64" s="6" t="s">
        <v>373</v>
      </c>
      <c r="BX64" s="7">
        <v>2446</v>
      </c>
      <c r="BY64" s="6">
        <v>3</v>
      </c>
      <c r="BZ64" s="6" t="s">
        <v>1333</v>
      </c>
      <c r="CB64" s="6" t="s">
        <v>1334</v>
      </c>
      <c r="CC64" s="6" t="s">
        <v>420</v>
      </c>
      <c r="CE64" s="10">
        <v>43852</v>
      </c>
      <c r="CF64" s="6" t="s">
        <v>427</v>
      </c>
      <c r="CK64" s="10">
        <v>43905</v>
      </c>
      <c r="CL64" s="10">
        <v>43912</v>
      </c>
      <c r="CO64" s="10">
        <v>43851</v>
      </c>
      <c r="CP64" s="10">
        <v>43952</v>
      </c>
      <c r="CQ64" s="10">
        <v>43955</v>
      </c>
      <c r="CR64" s="10">
        <v>43959</v>
      </c>
      <c r="CS64" s="6" t="s">
        <v>420</v>
      </c>
      <c r="CU64" s="6" t="s">
        <v>491</v>
      </c>
      <c r="DA64" s="10">
        <v>43487</v>
      </c>
      <c r="DB64" s="7">
        <v>2235</v>
      </c>
      <c r="DC64" s="6" t="s">
        <v>1335</v>
      </c>
      <c r="DD64" s="6" t="s">
        <v>496</v>
      </c>
    </row>
    <row r="65" spans="1:108" x14ac:dyDescent="0.2">
      <c r="A65" s="6" t="s">
        <v>119</v>
      </c>
      <c r="B65" s="10">
        <v>43859</v>
      </c>
      <c r="C65" s="6" t="s">
        <v>413</v>
      </c>
      <c r="D65" s="14">
        <v>1920</v>
      </c>
      <c r="E65" s="14" t="s">
        <v>1342</v>
      </c>
      <c r="F65" s="6" t="s">
        <v>1343</v>
      </c>
      <c r="G65" s="6" t="s">
        <v>435</v>
      </c>
      <c r="H65" s="7">
        <v>2074</v>
      </c>
      <c r="I65" s="69" t="str">
        <f>MID(A65,9,1)</f>
        <v>Q</v>
      </c>
      <c r="J65" s="14" t="s">
        <v>438</v>
      </c>
      <c r="K65" s="14">
        <v>1</v>
      </c>
      <c r="L65" s="6" t="s">
        <v>447</v>
      </c>
      <c r="M65" s="30" t="str">
        <f>VLOOKUP(A65,'DD Spring Selection Info'!A$1:F$156,6,FALSE)</f>
        <v>To The Family of</v>
      </c>
      <c r="N65" s="6" t="s">
        <v>420</v>
      </c>
      <c r="O65" s="6" t="s">
        <v>3</v>
      </c>
      <c r="P65" s="10">
        <v>43952</v>
      </c>
      <c r="Q65" s="6" t="s">
        <v>1344</v>
      </c>
      <c r="R65" s="6" t="s">
        <v>119</v>
      </c>
      <c r="S65" s="6" t="str">
        <f>BD65&amp;A65&amp;L65&amp;BE65&amp;BF65</f>
        <v>DD-KST1R9DQQQ01AllSenReuseKansasStateUnv</v>
      </c>
      <c r="T65" s="6" t="s">
        <v>418</v>
      </c>
      <c r="U65" s="6" t="s">
        <v>1345</v>
      </c>
      <c r="V65" s="6"/>
      <c r="W65" s="6"/>
      <c r="X65" s="6" t="s">
        <v>621</v>
      </c>
      <c r="AA65" s="6" t="s">
        <v>621</v>
      </c>
      <c r="AB65" s="6"/>
      <c r="AC65" s="6" t="s">
        <v>420</v>
      </c>
      <c r="AD65" s="6" t="s">
        <v>420</v>
      </c>
      <c r="AF65" s="6" t="s">
        <v>424</v>
      </c>
      <c r="AG65" s="6">
        <v>180</v>
      </c>
      <c r="AH65" s="10">
        <v>43782</v>
      </c>
      <c r="AJ65" s="8">
        <v>43852</v>
      </c>
      <c r="AM65" s="7">
        <v>2074</v>
      </c>
      <c r="AR65" s="8">
        <v>43859</v>
      </c>
      <c r="AS65" s="7">
        <v>2074</v>
      </c>
      <c r="BD65" s="6" t="s">
        <v>1838</v>
      </c>
      <c r="BE65" s="6" t="s">
        <v>473</v>
      </c>
      <c r="BF65" s="6" t="str">
        <f>VLOOKUP(A65,'DD Spring Selection Info'!A$1:V$156,21,FALSE)</f>
        <v>KansasStateUnv</v>
      </c>
      <c r="BS65" s="6" t="s">
        <v>690</v>
      </c>
      <c r="BU65" s="6" t="s">
        <v>373</v>
      </c>
      <c r="BX65" s="7">
        <v>2074</v>
      </c>
      <c r="BY65" s="6">
        <v>3</v>
      </c>
      <c r="BZ65" s="6" t="s">
        <v>656</v>
      </c>
      <c r="CB65" s="6" t="s">
        <v>1346</v>
      </c>
      <c r="CC65" s="6" t="s">
        <v>420</v>
      </c>
      <c r="CE65" s="10">
        <v>43859</v>
      </c>
      <c r="CF65" s="6" t="s">
        <v>427</v>
      </c>
      <c r="CK65" s="10">
        <v>43898</v>
      </c>
      <c r="CL65" s="10">
        <v>43905</v>
      </c>
      <c r="CO65" s="10">
        <v>43851</v>
      </c>
      <c r="CP65" s="10">
        <v>43959</v>
      </c>
      <c r="CQ65" s="10">
        <v>43962</v>
      </c>
      <c r="CR65" s="10">
        <v>43966</v>
      </c>
      <c r="CS65" s="6" t="s">
        <v>420</v>
      </c>
      <c r="DA65" s="10">
        <v>43494</v>
      </c>
      <c r="DB65" s="7">
        <v>2074</v>
      </c>
      <c r="DC65" s="6" t="s">
        <v>1347</v>
      </c>
      <c r="DD65" s="6" t="s">
        <v>418</v>
      </c>
    </row>
    <row r="66" spans="1:108" hidden="1" x14ac:dyDescent="0.2">
      <c r="A66" s="6" t="s">
        <v>88</v>
      </c>
      <c r="B66" s="9">
        <v>43853</v>
      </c>
      <c r="C66" s="6" t="s">
        <v>413</v>
      </c>
      <c r="D66" s="14">
        <v>1920</v>
      </c>
      <c r="E66" s="14" t="s">
        <v>410</v>
      </c>
      <c r="F66" s="6" t="s">
        <v>411</v>
      </c>
      <c r="G66" s="6" t="s">
        <v>412</v>
      </c>
      <c r="H66" s="7">
        <v>10704</v>
      </c>
      <c r="I66" s="7"/>
      <c r="J66" s="14" t="s">
        <v>420</v>
      </c>
      <c r="K66" s="14">
        <v>1</v>
      </c>
      <c r="L66" s="6" t="s">
        <v>421</v>
      </c>
      <c r="M66" s="30" t="str">
        <f>VLOOKUP(A66,'DD Spring Selection Info'!A$1:F$156,6,FALSE)</f>
        <v>To The Parents of</v>
      </c>
      <c r="N66" s="6" t="s">
        <v>420</v>
      </c>
      <c r="O66" s="6" t="s">
        <v>3</v>
      </c>
      <c r="P66" s="10">
        <v>43938</v>
      </c>
      <c r="Q66" s="6" t="s">
        <v>419</v>
      </c>
      <c r="R66" s="6" t="s">
        <v>88</v>
      </c>
      <c r="S66" s="6" t="str">
        <f>VLOOKUP(A66,'DD Spring Selection Info'!A1:V156,22,FALSE)</f>
        <v>DD-OHU1R9DQQQ01AllSenReuseOhioUnv</v>
      </c>
      <c r="T66" s="6" t="s">
        <v>418</v>
      </c>
      <c r="U66" s="6" t="s">
        <v>422</v>
      </c>
      <c r="V66" s="6"/>
      <c r="W66" s="6"/>
      <c r="X66" s="6" t="s">
        <v>423</v>
      </c>
      <c r="AB66" s="6"/>
      <c r="AC66" s="6" t="s">
        <v>420</v>
      </c>
      <c r="AD66" s="6" t="s">
        <v>420</v>
      </c>
      <c r="AF66" s="6" t="s">
        <v>424</v>
      </c>
      <c r="AG66" s="6">
        <v>180</v>
      </c>
      <c r="AH66" s="10">
        <v>43781</v>
      </c>
      <c r="AJ66" s="8">
        <v>43873</v>
      </c>
      <c r="AM66" s="7">
        <v>10704</v>
      </c>
      <c r="AR66" s="8">
        <v>43880</v>
      </c>
      <c r="AS66" s="7">
        <v>10704</v>
      </c>
      <c r="BD66" s="6" t="s">
        <v>1838</v>
      </c>
      <c r="BE66" s="6" t="s">
        <v>473</v>
      </c>
      <c r="BF66" s="6" t="str">
        <f>VLOOKUP(A66,'DD Spring Selection Info'!A$1:V$156,21,FALSE)</f>
        <v>OhioUnv</v>
      </c>
      <c r="BS66" s="6" t="s">
        <v>425</v>
      </c>
      <c r="BU66" s="6" t="s">
        <v>373</v>
      </c>
      <c r="BX66" s="7">
        <v>10704</v>
      </c>
      <c r="BY66" s="6">
        <v>1</v>
      </c>
      <c r="CB66" s="6" t="s">
        <v>426</v>
      </c>
      <c r="CC66" s="6" t="s">
        <v>420</v>
      </c>
      <c r="CE66" s="10">
        <v>43880</v>
      </c>
      <c r="CF66" s="6" t="s">
        <v>427</v>
      </c>
      <c r="CK66" s="10">
        <v>43898</v>
      </c>
      <c r="CL66" s="10">
        <v>43905</v>
      </c>
      <c r="CO66" s="10">
        <v>43843</v>
      </c>
      <c r="CP66" s="10">
        <v>43946</v>
      </c>
      <c r="CQ66" s="10">
        <v>43948</v>
      </c>
      <c r="CR66" s="10">
        <v>43952</v>
      </c>
      <c r="CS66" s="6" t="s">
        <v>420</v>
      </c>
      <c r="CU66" s="6" t="s">
        <v>428</v>
      </c>
      <c r="CV66" s="6" t="s">
        <v>429</v>
      </c>
      <c r="DA66" s="10">
        <v>43515</v>
      </c>
      <c r="DB66" s="7">
        <v>10704</v>
      </c>
      <c r="DC66" s="6" t="s">
        <v>430</v>
      </c>
      <c r="DD66" s="6" t="s">
        <v>418</v>
      </c>
    </row>
    <row r="67" spans="1:108" hidden="1" x14ac:dyDescent="0.2">
      <c r="A67" s="6" t="s">
        <v>89</v>
      </c>
      <c r="B67" s="9">
        <v>43853</v>
      </c>
      <c r="C67" s="6" t="s">
        <v>413</v>
      </c>
      <c r="D67" s="14">
        <v>1920</v>
      </c>
      <c r="E67" s="14" t="s">
        <v>410</v>
      </c>
      <c r="F67" s="6" t="s">
        <v>411</v>
      </c>
      <c r="G67" s="6" t="s">
        <v>412</v>
      </c>
      <c r="H67" s="7">
        <v>4620</v>
      </c>
      <c r="I67" s="7"/>
      <c r="J67" s="14" t="s">
        <v>420</v>
      </c>
      <c r="K67" s="14">
        <v>1</v>
      </c>
      <c r="L67" s="6" t="s">
        <v>431</v>
      </c>
      <c r="M67" s="30" t="str">
        <f>VLOOKUP(A67,'DD Spring Selection Info'!A$1:F$156,6,FALSE)</f>
        <v>To The Parents of</v>
      </c>
      <c r="N67" s="6" t="s">
        <v>420</v>
      </c>
      <c r="O67" s="6" t="s">
        <v>3</v>
      </c>
      <c r="P67" s="10">
        <v>43938</v>
      </c>
      <c r="Q67" s="6" t="s">
        <v>419</v>
      </c>
      <c r="R67" s="6" t="s">
        <v>89</v>
      </c>
      <c r="S67" s="6" t="str">
        <f>VLOOKUP(A67,'DD Spring Selection Info'!A2:V157,22,FALSE)</f>
        <v>DD-OHU1R9DQQQ30AllGradsReuseOhioUnv</v>
      </c>
      <c r="T67" s="6" t="s">
        <v>418</v>
      </c>
      <c r="U67" s="6" t="s">
        <v>422</v>
      </c>
      <c r="V67" s="6"/>
      <c r="W67" s="6"/>
      <c r="X67" s="6" t="s">
        <v>423</v>
      </c>
      <c r="AB67" s="6"/>
      <c r="AC67" s="6" t="s">
        <v>420</v>
      </c>
      <c r="AD67" s="6" t="s">
        <v>420</v>
      </c>
      <c r="AF67" s="6" t="s">
        <v>424</v>
      </c>
      <c r="AG67" s="6">
        <v>180</v>
      </c>
      <c r="AH67" s="10">
        <v>43781</v>
      </c>
      <c r="AJ67" s="8">
        <v>43873</v>
      </c>
      <c r="AM67" s="7">
        <v>4620</v>
      </c>
      <c r="AR67" s="8">
        <v>43880</v>
      </c>
      <c r="AS67" s="7">
        <v>4620</v>
      </c>
      <c r="BD67" s="6" t="s">
        <v>1838</v>
      </c>
      <c r="BE67" s="6" t="s">
        <v>473</v>
      </c>
      <c r="BF67" s="6" t="str">
        <f>VLOOKUP(A67,'DD Spring Selection Info'!A$1:V$156,21,FALSE)</f>
        <v>OhioUnv</v>
      </c>
      <c r="BS67" s="6" t="s">
        <v>425</v>
      </c>
      <c r="BU67" s="6" t="s">
        <v>373</v>
      </c>
      <c r="BX67" s="7">
        <v>4620</v>
      </c>
      <c r="BY67" s="6">
        <v>1</v>
      </c>
      <c r="CB67" s="6" t="s">
        <v>432</v>
      </c>
      <c r="CC67" s="6" t="s">
        <v>420</v>
      </c>
      <c r="CE67" s="10">
        <v>43880</v>
      </c>
      <c r="CF67" s="6" t="s">
        <v>427</v>
      </c>
      <c r="CK67" s="10">
        <v>43898</v>
      </c>
      <c r="CL67" s="10">
        <v>43905</v>
      </c>
      <c r="CO67" s="10">
        <v>43843</v>
      </c>
      <c r="CP67" s="10">
        <v>43946</v>
      </c>
      <c r="CQ67" s="10">
        <v>43948</v>
      </c>
      <c r="CR67" s="10">
        <v>43952</v>
      </c>
      <c r="CS67" s="6" t="s">
        <v>420</v>
      </c>
      <c r="CU67" s="6" t="s">
        <v>428</v>
      </c>
      <c r="CV67" s="6" t="s">
        <v>429</v>
      </c>
      <c r="DA67" s="10">
        <v>43515</v>
      </c>
      <c r="DB67" s="7">
        <v>2712</v>
      </c>
      <c r="DC67" s="6" t="s">
        <v>430</v>
      </c>
      <c r="DD67" s="6" t="s">
        <v>418</v>
      </c>
    </row>
    <row r="68" spans="1:108" x14ac:dyDescent="0.2">
      <c r="A68" s="6" t="s">
        <v>95</v>
      </c>
      <c r="B68" s="9">
        <v>43853</v>
      </c>
      <c r="C68" s="6" t="s">
        <v>413</v>
      </c>
      <c r="D68" s="14">
        <v>1920</v>
      </c>
      <c r="E68" s="14" t="s">
        <v>720</v>
      </c>
      <c r="F68" s="6" t="s">
        <v>721</v>
      </c>
      <c r="G68" s="6" t="s">
        <v>435</v>
      </c>
      <c r="H68" s="6">
        <v>432</v>
      </c>
      <c r="I68" s="69" t="str">
        <f>MID(A68,9,1)</f>
        <v>Q</v>
      </c>
      <c r="J68" s="14" t="s">
        <v>438</v>
      </c>
      <c r="K68" s="14">
        <v>1</v>
      </c>
      <c r="L68" s="66" t="s">
        <v>447</v>
      </c>
      <c r="M68" s="30" t="str">
        <f>VLOOKUP(A68,'DD Spring Selection Info'!A$1:F$156,6,FALSE)</f>
        <v>To The Parents of</v>
      </c>
      <c r="N68" s="6" t="s">
        <v>420</v>
      </c>
      <c r="O68" s="6" t="s">
        <v>3</v>
      </c>
      <c r="P68" s="10">
        <v>43952</v>
      </c>
      <c r="Q68" s="6" t="s">
        <v>722</v>
      </c>
      <c r="R68" s="6" t="s">
        <v>95</v>
      </c>
      <c r="S68" s="6" t="str">
        <f>VLOOKUP(A68,'DD Spring Selection Info'!A44:V199,22,FALSE)</f>
        <v>DD-SNC1R9DQQQ01AllSenReuseStonehillCollege</v>
      </c>
      <c r="T68" s="6" t="s">
        <v>418</v>
      </c>
      <c r="U68" s="6" t="s">
        <v>435</v>
      </c>
      <c r="V68" s="6"/>
      <c r="W68" s="6"/>
      <c r="AA68" s="6" t="s">
        <v>457</v>
      </c>
      <c r="AB68" s="6"/>
      <c r="AD68" s="6" t="s">
        <v>420</v>
      </c>
      <c r="AF68" s="6" t="s">
        <v>424</v>
      </c>
      <c r="AG68" s="6">
        <v>180</v>
      </c>
      <c r="AH68" s="10">
        <v>43782</v>
      </c>
      <c r="AJ68" s="8">
        <v>43852</v>
      </c>
      <c r="AM68" s="6">
        <v>432</v>
      </c>
      <c r="AR68" s="8">
        <v>43859</v>
      </c>
      <c r="AS68" s="6">
        <v>432</v>
      </c>
      <c r="BD68" s="6" t="s">
        <v>1838</v>
      </c>
      <c r="BE68" s="6" t="s">
        <v>473</v>
      </c>
      <c r="BF68" s="6" t="str">
        <f>VLOOKUP(A68,'DD Spring Selection Info'!A$1:V$156,21,FALSE)</f>
        <v>StonehillCollege</v>
      </c>
      <c r="BS68" s="6" t="s">
        <v>690</v>
      </c>
      <c r="BU68" s="6" t="s">
        <v>373</v>
      </c>
      <c r="BX68" s="6">
        <v>432</v>
      </c>
      <c r="BY68" s="6">
        <v>5</v>
      </c>
      <c r="CB68" s="6" t="s">
        <v>723</v>
      </c>
      <c r="CC68" s="6" t="s">
        <v>420</v>
      </c>
      <c r="CE68" s="10">
        <v>43859</v>
      </c>
      <c r="CF68" s="6" t="s">
        <v>427</v>
      </c>
      <c r="CK68" s="10">
        <v>43937</v>
      </c>
      <c r="CL68" s="10">
        <v>43941</v>
      </c>
      <c r="CO68" s="10">
        <v>43843</v>
      </c>
      <c r="CP68" s="10">
        <v>43950</v>
      </c>
      <c r="CQ68" s="10">
        <v>43953</v>
      </c>
      <c r="CR68" s="10">
        <v>43959</v>
      </c>
      <c r="CS68" s="6" t="s">
        <v>420</v>
      </c>
      <c r="DA68" s="10">
        <v>43494</v>
      </c>
      <c r="DB68" s="6">
        <v>432</v>
      </c>
      <c r="DC68" s="6" t="s">
        <v>724</v>
      </c>
      <c r="DD68" s="6" t="s">
        <v>725</v>
      </c>
    </row>
    <row r="69" spans="1:108" x14ac:dyDescent="0.2">
      <c r="A69" s="6" t="s">
        <v>67</v>
      </c>
      <c r="B69" s="10">
        <v>43852</v>
      </c>
      <c r="C69" s="6" t="s">
        <v>413</v>
      </c>
      <c r="D69" s="14">
        <v>1920</v>
      </c>
      <c r="E69" s="14" t="s">
        <v>1315</v>
      </c>
      <c r="F69" s="6" t="s">
        <v>1316</v>
      </c>
      <c r="G69" s="6" t="s">
        <v>435</v>
      </c>
      <c r="H69" s="6">
        <v>263</v>
      </c>
      <c r="I69" s="69" t="str">
        <f>MID(A69,9,1)</f>
        <v>Q</v>
      </c>
      <c r="J69" s="14" t="s">
        <v>438</v>
      </c>
      <c r="K69" s="14">
        <v>1</v>
      </c>
      <c r="L69" s="6" t="s">
        <v>447</v>
      </c>
      <c r="M69" s="30" t="str">
        <f>VLOOKUP(A69,'DD Spring Selection Info'!A$1:F$156,6,FALSE)</f>
        <v>To The Family of</v>
      </c>
      <c r="O69" s="6" t="s">
        <v>3</v>
      </c>
      <c r="P69" s="10">
        <v>43952</v>
      </c>
      <c r="Q69" s="6" t="s">
        <v>1317</v>
      </c>
      <c r="R69" s="6" t="s">
        <v>67</v>
      </c>
      <c r="S69" s="6" t="str">
        <f>BD69&amp;A69&amp;L69&amp;BE69&amp;BF69</f>
        <v>DD-TLN1R9DQQQ01AllSenReuseTulaneUnv</v>
      </c>
      <c r="T69" s="6" t="s">
        <v>496</v>
      </c>
      <c r="U69" s="6" t="s">
        <v>435</v>
      </c>
      <c r="V69" s="6"/>
      <c r="W69" s="6"/>
      <c r="AB69" s="6"/>
      <c r="AD69" s="6" t="s">
        <v>420</v>
      </c>
      <c r="AF69" s="6" t="s">
        <v>424</v>
      </c>
      <c r="AG69" s="6">
        <v>180</v>
      </c>
      <c r="AH69" s="10">
        <v>43782</v>
      </c>
      <c r="AJ69" s="8">
        <v>43845</v>
      </c>
      <c r="AM69" s="6">
        <v>263</v>
      </c>
      <c r="AR69" s="8">
        <v>43852</v>
      </c>
      <c r="AS69" s="6">
        <v>263</v>
      </c>
      <c r="BD69" s="6" t="s">
        <v>1838</v>
      </c>
      <c r="BE69" s="6" t="s">
        <v>473</v>
      </c>
      <c r="BF69" s="6" t="str">
        <f>VLOOKUP(A69,'DD Spring Selection Info'!A$1:V$156,21,FALSE)</f>
        <v>TulaneUnv</v>
      </c>
      <c r="BS69" s="6" t="s">
        <v>683</v>
      </c>
      <c r="BU69" s="6" t="s">
        <v>373</v>
      </c>
      <c r="BX69" s="6">
        <v>263</v>
      </c>
      <c r="BY69" s="6">
        <v>4</v>
      </c>
      <c r="BZ69" s="6" t="s">
        <v>499</v>
      </c>
      <c r="CB69" s="6" t="s">
        <v>1318</v>
      </c>
      <c r="CC69" s="6" t="s">
        <v>420</v>
      </c>
      <c r="CE69" s="10">
        <v>43852</v>
      </c>
      <c r="CF69" s="6" t="s">
        <v>427</v>
      </c>
      <c r="CK69" s="10">
        <v>43883</v>
      </c>
      <c r="CL69" s="10">
        <v>43886</v>
      </c>
      <c r="CO69" s="10">
        <v>43843</v>
      </c>
      <c r="CP69" s="10">
        <v>43949</v>
      </c>
      <c r="CQ69" s="10">
        <v>43952</v>
      </c>
      <c r="CR69" s="10">
        <v>43960</v>
      </c>
      <c r="CS69" s="6" t="s">
        <v>420</v>
      </c>
      <c r="DA69" s="10">
        <v>43487</v>
      </c>
      <c r="DB69" s="6">
        <v>263</v>
      </c>
      <c r="DC69" s="6" t="s">
        <v>1319</v>
      </c>
      <c r="DD69" s="6" t="s">
        <v>496</v>
      </c>
    </row>
    <row r="70" spans="1:108" hidden="1" x14ac:dyDescent="0.2">
      <c r="A70" s="6" t="s">
        <v>107</v>
      </c>
      <c r="B70" s="9">
        <v>43853</v>
      </c>
      <c r="C70" s="6" t="s">
        <v>413</v>
      </c>
      <c r="D70" s="14">
        <v>1920</v>
      </c>
      <c r="E70" s="14" t="s">
        <v>451</v>
      </c>
      <c r="F70" s="6" t="s">
        <v>452</v>
      </c>
      <c r="G70" s="6" t="s">
        <v>453</v>
      </c>
      <c r="H70" s="7">
        <v>5713</v>
      </c>
      <c r="I70" s="7"/>
      <c r="J70" s="14" t="s">
        <v>420</v>
      </c>
      <c r="K70" s="14">
        <v>1</v>
      </c>
      <c r="L70" s="6" t="s">
        <v>421</v>
      </c>
      <c r="M70" s="30" t="str">
        <f>VLOOKUP(A70,'DD Spring Selection Info'!A$1:F$156,6,FALSE)</f>
        <v>To The Family of</v>
      </c>
      <c r="N70" s="6" t="s">
        <v>420</v>
      </c>
      <c r="O70" s="6" t="s">
        <v>3</v>
      </c>
      <c r="P70" s="10">
        <v>43945</v>
      </c>
      <c r="Q70" s="6" t="s">
        <v>455</v>
      </c>
      <c r="R70" s="6" t="s">
        <v>107</v>
      </c>
      <c r="S70" s="6" t="str">
        <f>VLOOKUP(A70,'DD Spring Selection Info'!A5:V160,22,FALSE)</f>
        <v>DD-UMS1D9DQQQ01AllSenReuseTheUnvofMississippi</v>
      </c>
      <c r="T70" s="6" t="s">
        <v>418</v>
      </c>
      <c r="U70" s="6" t="s">
        <v>456</v>
      </c>
      <c r="V70" s="6"/>
      <c r="W70" s="6"/>
      <c r="AA70" s="6" t="s">
        <v>457</v>
      </c>
      <c r="AB70" s="6"/>
      <c r="AC70" s="6" t="s">
        <v>420</v>
      </c>
      <c r="AD70" s="6" t="s">
        <v>420</v>
      </c>
      <c r="AF70" s="6" t="s">
        <v>424</v>
      </c>
      <c r="AG70" s="6">
        <v>180</v>
      </c>
      <c r="AH70" s="10">
        <v>43781</v>
      </c>
      <c r="AJ70" s="8">
        <v>43873</v>
      </c>
      <c r="AM70" s="7">
        <v>5713</v>
      </c>
      <c r="AR70" s="8">
        <v>43880</v>
      </c>
      <c r="AS70" s="7">
        <v>5713</v>
      </c>
      <c r="BD70" s="6" t="s">
        <v>1838</v>
      </c>
      <c r="BE70" s="6" t="s">
        <v>473</v>
      </c>
      <c r="BF70" s="6" t="str">
        <f>VLOOKUP(A70,'DD Spring Selection Info'!A$1:V$156,21,FALSE)</f>
        <v>TheUnvofMississippi</v>
      </c>
      <c r="BS70" s="6" t="s">
        <v>425</v>
      </c>
      <c r="BU70" s="6" t="s">
        <v>373</v>
      </c>
      <c r="BX70" s="7">
        <v>5713</v>
      </c>
      <c r="BY70" s="6">
        <v>1</v>
      </c>
      <c r="CB70" s="6" t="s">
        <v>458</v>
      </c>
      <c r="CC70" s="6" t="s">
        <v>420</v>
      </c>
      <c r="CE70" s="10">
        <v>43880</v>
      </c>
      <c r="CF70" s="6" t="s">
        <v>427</v>
      </c>
      <c r="CK70" s="10">
        <v>43897</v>
      </c>
      <c r="CL70" s="10">
        <v>43905</v>
      </c>
      <c r="CO70" s="10">
        <v>43851</v>
      </c>
      <c r="CP70" s="10">
        <v>43952</v>
      </c>
      <c r="CQ70" s="10">
        <v>43955</v>
      </c>
      <c r="CR70" s="10">
        <v>43959</v>
      </c>
      <c r="CS70" s="6" t="s">
        <v>420</v>
      </c>
      <c r="CU70" s="6" t="s">
        <v>428</v>
      </c>
      <c r="CV70" s="6" t="s">
        <v>429</v>
      </c>
      <c r="DA70" s="10">
        <v>43515</v>
      </c>
      <c r="DB70" s="7">
        <v>1905</v>
      </c>
      <c r="DC70" s="6" t="s">
        <v>459</v>
      </c>
      <c r="DD70" s="6" t="s">
        <v>460</v>
      </c>
    </row>
    <row r="71" spans="1:108" hidden="1" x14ac:dyDescent="0.2">
      <c r="A71" s="6" t="s">
        <v>110</v>
      </c>
      <c r="B71" s="9">
        <v>43853</v>
      </c>
      <c r="C71" s="6" t="s">
        <v>413</v>
      </c>
      <c r="D71" s="14">
        <v>1920</v>
      </c>
      <c r="E71" s="14" t="s">
        <v>462</v>
      </c>
      <c r="F71" s="6" t="s">
        <v>463</v>
      </c>
      <c r="G71" s="6" t="s">
        <v>464</v>
      </c>
      <c r="H71" s="6">
        <v>822</v>
      </c>
      <c r="J71" s="14" t="s">
        <v>420</v>
      </c>
      <c r="K71" s="14">
        <v>1</v>
      </c>
      <c r="L71" s="6" t="s">
        <v>421</v>
      </c>
      <c r="M71" s="30" t="str">
        <f>VLOOKUP(A71,'DD Spring Selection Info'!A$1:F$156,6,FALSE)</f>
        <v>To The Parents of</v>
      </c>
      <c r="N71" s="6" t="s">
        <v>420</v>
      </c>
      <c r="O71" s="6" t="s">
        <v>3</v>
      </c>
      <c r="P71" s="10">
        <v>43938</v>
      </c>
      <c r="Q71" s="6" t="s">
        <v>465</v>
      </c>
      <c r="R71" s="6" t="s">
        <v>110</v>
      </c>
      <c r="S71" s="6" t="str">
        <f>VLOOKUP(A71,'DD Spring Selection Info'!A6:V161,22,FALSE)</f>
        <v>DD-UWS1W9DQQQ01ReuseUnvofWisconsin-Stout</v>
      </c>
      <c r="T71" s="6" t="s">
        <v>418</v>
      </c>
      <c r="U71" s="6" t="s">
        <v>466</v>
      </c>
      <c r="V71" s="6"/>
      <c r="W71" s="6"/>
      <c r="X71" s="6" t="s">
        <v>467</v>
      </c>
      <c r="AA71" s="6" t="s">
        <v>467</v>
      </c>
      <c r="AB71" s="6"/>
      <c r="AC71" s="6" t="s">
        <v>420</v>
      </c>
      <c r="AD71" s="6" t="s">
        <v>420</v>
      </c>
      <c r="AF71" s="6" t="s">
        <v>424</v>
      </c>
      <c r="AG71" s="6">
        <v>180</v>
      </c>
      <c r="AH71" s="10">
        <v>43781</v>
      </c>
      <c r="AJ71" s="8">
        <v>43873</v>
      </c>
      <c r="AM71" s="6">
        <v>822</v>
      </c>
      <c r="AR71" s="8">
        <v>43880</v>
      </c>
      <c r="AS71" s="6">
        <v>822</v>
      </c>
      <c r="BD71" s="6" t="s">
        <v>1838</v>
      </c>
      <c r="BE71" s="6" t="s">
        <v>473</v>
      </c>
      <c r="BF71" s="6" t="str">
        <f>VLOOKUP(A71,'DD Spring Selection Info'!A$1:V$156,21,FALSE)</f>
        <v>UnvofWisconsin-Stout</v>
      </c>
      <c r="BS71" s="6" t="s">
        <v>425</v>
      </c>
      <c r="BU71" s="6" t="s">
        <v>373</v>
      </c>
      <c r="BX71" s="6">
        <v>822</v>
      </c>
      <c r="BY71" s="6">
        <v>4</v>
      </c>
      <c r="CB71" s="6" t="s">
        <v>468</v>
      </c>
      <c r="CC71" s="6" t="s">
        <v>420</v>
      </c>
      <c r="CE71" s="10">
        <v>43880</v>
      </c>
      <c r="CF71" s="6" t="s">
        <v>427</v>
      </c>
      <c r="CK71" s="10">
        <v>43904</v>
      </c>
      <c r="CL71" s="10">
        <v>43912</v>
      </c>
      <c r="CO71" s="10">
        <v>43857</v>
      </c>
      <c r="CP71" s="10">
        <v>43952</v>
      </c>
      <c r="CQ71" s="10">
        <v>43955</v>
      </c>
      <c r="CR71" s="10">
        <v>43959</v>
      </c>
      <c r="CS71" s="6" t="s">
        <v>420</v>
      </c>
      <c r="CU71" s="6" t="s">
        <v>428</v>
      </c>
      <c r="CV71" s="6" t="s">
        <v>429</v>
      </c>
      <c r="DA71" s="10">
        <v>43517</v>
      </c>
      <c r="DB71" s="6">
        <v>822</v>
      </c>
      <c r="DC71" s="6" t="s">
        <v>469</v>
      </c>
      <c r="DD71" s="6" t="s">
        <v>418</v>
      </c>
    </row>
    <row r="72" spans="1:108" x14ac:dyDescent="0.2">
      <c r="A72" s="6" t="s">
        <v>101</v>
      </c>
      <c r="B72" s="9">
        <v>43853</v>
      </c>
      <c r="C72" s="6" t="s">
        <v>413</v>
      </c>
      <c r="D72" s="14">
        <v>1920</v>
      </c>
      <c r="E72" s="14" t="s">
        <v>433</v>
      </c>
      <c r="F72" s="6" t="s">
        <v>434</v>
      </c>
      <c r="G72" s="6" t="s">
        <v>435</v>
      </c>
      <c r="H72" s="7">
        <v>3710</v>
      </c>
      <c r="I72" s="69" t="str">
        <f>MID(A72,9,1)</f>
        <v>Q</v>
      </c>
      <c r="J72" s="14" t="s">
        <v>438</v>
      </c>
      <c r="K72" s="14">
        <v>1</v>
      </c>
      <c r="L72" s="66" t="s">
        <v>447</v>
      </c>
      <c r="M72" s="30" t="str">
        <f>VLOOKUP(A72,'DD Spring Selection Info'!A$1:F$156,6,FALSE)</f>
        <v>To The Parents of</v>
      </c>
      <c r="N72" s="6" t="s">
        <v>420</v>
      </c>
      <c r="O72" s="6" t="s">
        <v>3</v>
      </c>
      <c r="P72" s="10">
        <v>43945</v>
      </c>
      <c r="Q72" s="6" t="s">
        <v>437</v>
      </c>
      <c r="R72" s="6" t="s">
        <v>101</v>
      </c>
      <c r="S72" s="6" t="str">
        <f>VLOOKUP(A72,'DD Spring Selection Info'!A3:V158,22,FALSE)</f>
        <v>DD-UAZ1W9DQQQ01ReuseTheUnvofArizona</v>
      </c>
      <c r="T72" s="6" t="s">
        <v>418</v>
      </c>
      <c r="U72" s="6" t="s">
        <v>439</v>
      </c>
      <c r="V72" s="6"/>
      <c r="W72" s="6"/>
      <c r="X72" s="6" t="s">
        <v>440</v>
      </c>
      <c r="AB72" s="6"/>
      <c r="AC72" s="6" t="s">
        <v>420</v>
      </c>
      <c r="AD72" s="6" t="s">
        <v>420</v>
      </c>
      <c r="AF72" s="6" t="s">
        <v>424</v>
      </c>
      <c r="AG72" s="6">
        <v>180</v>
      </c>
      <c r="AH72" s="10">
        <v>43782</v>
      </c>
      <c r="AJ72" s="8">
        <v>43873</v>
      </c>
      <c r="AM72" s="7">
        <v>3710</v>
      </c>
      <c r="AR72" s="8">
        <v>43880</v>
      </c>
      <c r="AS72" s="7">
        <v>3710</v>
      </c>
      <c r="BD72" s="6" t="s">
        <v>1838</v>
      </c>
      <c r="BE72" s="6" t="s">
        <v>473</v>
      </c>
      <c r="BF72" s="6" t="str">
        <f>VLOOKUP(A72,'DD Spring Selection Info'!A$1:V$156,21,FALSE)</f>
        <v>TheUnvofArizona</v>
      </c>
      <c r="BS72" s="6" t="s">
        <v>425</v>
      </c>
      <c r="BU72" s="6" t="s">
        <v>373</v>
      </c>
      <c r="BX72" s="7">
        <v>3710</v>
      </c>
      <c r="BY72" s="6">
        <v>3</v>
      </c>
      <c r="BZ72" s="6" t="s">
        <v>441</v>
      </c>
      <c r="CB72" s="6" t="s">
        <v>442</v>
      </c>
      <c r="CC72" s="6" t="s">
        <v>420</v>
      </c>
      <c r="CE72" s="10">
        <v>43880</v>
      </c>
      <c r="CF72" s="6" t="s">
        <v>427</v>
      </c>
      <c r="CK72" s="10">
        <v>43898</v>
      </c>
      <c r="CL72" s="10">
        <v>43905</v>
      </c>
      <c r="CO72" s="10">
        <v>43845</v>
      </c>
      <c r="CP72" s="10">
        <v>43957</v>
      </c>
      <c r="CQ72" s="10">
        <v>43959</v>
      </c>
      <c r="CR72" s="10">
        <v>43965</v>
      </c>
      <c r="CS72" s="6" t="s">
        <v>420</v>
      </c>
      <c r="DA72" s="10">
        <v>43515</v>
      </c>
      <c r="DB72" s="7">
        <v>3710</v>
      </c>
      <c r="DC72" s="6" t="s">
        <v>443</v>
      </c>
      <c r="DD72" s="6" t="s">
        <v>418</v>
      </c>
    </row>
    <row r="73" spans="1:108" x14ac:dyDescent="0.2">
      <c r="A73" s="6" t="s">
        <v>123</v>
      </c>
      <c r="B73" s="10">
        <v>43859</v>
      </c>
      <c r="C73" s="6" t="s">
        <v>413</v>
      </c>
      <c r="D73" s="14">
        <v>1920</v>
      </c>
      <c r="E73" s="14" t="s">
        <v>1367</v>
      </c>
      <c r="F73" s="6" t="s">
        <v>1368</v>
      </c>
      <c r="G73" s="6" t="s">
        <v>435</v>
      </c>
      <c r="H73" s="7">
        <v>1177</v>
      </c>
      <c r="I73" s="69" t="str">
        <f>MID(A73,9,1)</f>
        <v>Q</v>
      </c>
      <c r="J73" s="14" t="s">
        <v>438</v>
      </c>
      <c r="K73" s="14">
        <v>1</v>
      </c>
      <c r="L73" s="6" t="s">
        <v>447</v>
      </c>
      <c r="M73" s="30" t="str">
        <f>VLOOKUP(A73,'DD Spring Selection Info'!A$1:F$156,6,FALSE)</f>
        <v>To The Parents of</v>
      </c>
      <c r="N73" s="6" t="s">
        <v>420</v>
      </c>
      <c r="O73" s="6" t="s">
        <v>3</v>
      </c>
      <c r="P73" s="10">
        <v>43931</v>
      </c>
      <c r="Q73" s="6" t="s">
        <v>1369</v>
      </c>
      <c r="R73" s="6" t="s">
        <v>123</v>
      </c>
      <c r="S73" s="6" t="str">
        <f>BD73&amp;A73&amp;L73&amp;BE73&amp;BF73</f>
        <v>DD-UCF1W9DQQQ01AllSenReuseUnvofCentralFlorida</v>
      </c>
      <c r="T73" s="6" t="s">
        <v>496</v>
      </c>
      <c r="U73" s="6" t="s">
        <v>1370</v>
      </c>
      <c r="V73" s="6"/>
      <c r="W73" s="6"/>
      <c r="X73" s="6" t="s">
        <v>1371</v>
      </c>
      <c r="AB73" s="6"/>
      <c r="AD73" s="6" t="s">
        <v>420</v>
      </c>
      <c r="AF73" s="6" t="s">
        <v>424</v>
      </c>
      <c r="AG73" s="6">
        <v>180</v>
      </c>
      <c r="AH73" s="10">
        <v>43782</v>
      </c>
      <c r="AJ73" s="8">
        <v>43852</v>
      </c>
      <c r="AM73" s="7">
        <v>1177</v>
      </c>
      <c r="AR73" s="8">
        <v>43859</v>
      </c>
      <c r="AS73" s="7">
        <v>1177</v>
      </c>
      <c r="BD73" s="6" t="s">
        <v>1838</v>
      </c>
      <c r="BE73" s="6" t="s">
        <v>473</v>
      </c>
      <c r="BF73" s="6" t="str">
        <f>VLOOKUP(A73,'DD Spring Selection Info'!A$1:V$156,21,FALSE)</f>
        <v>UnvofCentralFlorida</v>
      </c>
      <c r="BS73" s="6" t="s">
        <v>690</v>
      </c>
      <c r="BU73" s="6" t="s">
        <v>373</v>
      </c>
      <c r="BX73" s="7">
        <v>1177</v>
      </c>
      <c r="BY73" s="6">
        <v>3</v>
      </c>
      <c r="BZ73" s="6" t="s">
        <v>1372</v>
      </c>
      <c r="CB73" s="6" t="s">
        <v>1373</v>
      </c>
      <c r="CC73" s="6" t="s">
        <v>420</v>
      </c>
      <c r="CE73" s="10">
        <v>43859</v>
      </c>
      <c r="CF73" s="6" t="s">
        <v>427</v>
      </c>
      <c r="CS73" s="6" t="s">
        <v>420</v>
      </c>
      <c r="DA73" s="10">
        <v>43494</v>
      </c>
      <c r="DB73" s="7">
        <v>1177</v>
      </c>
      <c r="DC73" s="6" t="s">
        <v>1374</v>
      </c>
      <c r="DD73" s="6" t="s">
        <v>496</v>
      </c>
    </row>
    <row r="74" spans="1:108" hidden="1" x14ac:dyDescent="0.2">
      <c r="A74" s="6" t="s">
        <v>72</v>
      </c>
      <c r="B74" s="9">
        <v>43853</v>
      </c>
      <c r="C74" s="6" t="s">
        <v>413</v>
      </c>
      <c r="D74" s="14">
        <v>1920</v>
      </c>
      <c r="E74" s="14" t="s">
        <v>686</v>
      </c>
      <c r="F74" s="6" t="s">
        <v>687</v>
      </c>
      <c r="G74" s="6" t="s">
        <v>412</v>
      </c>
      <c r="H74" s="7">
        <v>1393</v>
      </c>
      <c r="I74" s="7"/>
      <c r="J74" s="14" t="s">
        <v>420</v>
      </c>
      <c r="K74" s="14">
        <v>1</v>
      </c>
      <c r="L74" s="6" t="s">
        <v>421</v>
      </c>
      <c r="M74" s="30" t="str">
        <f>VLOOKUP(A74,'DD Spring Selection Info'!A$1:F$156,6,FALSE)</f>
        <v>To The Family of</v>
      </c>
      <c r="N74" s="6" t="s">
        <v>420</v>
      </c>
      <c r="O74" s="6" t="s">
        <v>3</v>
      </c>
      <c r="P74" s="10">
        <v>43945</v>
      </c>
      <c r="Q74" s="6" t="s">
        <v>688</v>
      </c>
      <c r="R74" s="6" t="s">
        <v>72</v>
      </c>
      <c r="S74" s="6" t="str">
        <f>BD74&amp;A74&amp;L74&amp;BE74&amp;BF74</f>
        <v>DD-CWM1W9DQQQ01GradSenReuseWilliam&amp;Mary</v>
      </c>
      <c r="T74" s="6" t="s">
        <v>418</v>
      </c>
      <c r="U74" s="6" t="s">
        <v>689</v>
      </c>
      <c r="V74" s="6"/>
      <c r="W74" s="6"/>
      <c r="AA74" s="6" t="s">
        <v>457</v>
      </c>
      <c r="AB74" s="6"/>
      <c r="AD74" s="6" t="s">
        <v>420</v>
      </c>
      <c r="AF74" s="6" t="s">
        <v>424</v>
      </c>
      <c r="AG74" s="6">
        <v>180</v>
      </c>
      <c r="AH74" s="10">
        <v>43781</v>
      </c>
      <c r="AJ74" s="8">
        <v>43852</v>
      </c>
      <c r="AM74" s="7">
        <v>1393</v>
      </c>
      <c r="AR74" s="8">
        <v>43859</v>
      </c>
      <c r="AS74" s="7">
        <v>1393</v>
      </c>
      <c r="BD74" s="6" t="s">
        <v>1838</v>
      </c>
      <c r="BE74" s="6" t="s">
        <v>473</v>
      </c>
      <c r="BF74" s="6" t="str">
        <f>VLOOKUP(A74,'DD Spring Selection Info'!A$1:V$156,21,FALSE)</f>
        <v>William&amp;Mary</v>
      </c>
      <c r="BS74" s="6" t="s">
        <v>690</v>
      </c>
      <c r="BU74" s="6" t="s">
        <v>373</v>
      </c>
      <c r="BX74" s="7">
        <v>1393</v>
      </c>
      <c r="BY74" s="6">
        <v>1</v>
      </c>
      <c r="CB74" s="6" t="s">
        <v>691</v>
      </c>
      <c r="CC74" s="6" t="s">
        <v>420</v>
      </c>
      <c r="CE74" s="10">
        <v>43859</v>
      </c>
      <c r="CF74" s="6" t="s">
        <v>427</v>
      </c>
      <c r="CK74" s="10">
        <v>43897</v>
      </c>
      <c r="CL74" s="10">
        <v>43905</v>
      </c>
      <c r="CO74" s="10">
        <v>43852</v>
      </c>
      <c r="CP74" s="10">
        <v>43952</v>
      </c>
      <c r="CQ74" s="10">
        <v>43955</v>
      </c>
      <c r="CR74" s="10">
        <v>43964</v>
      </c>
      <c r="CS74" s="6" t="s">
        <v>420</v>
      </c>
      <c r="CU74" s="6" t="s">
        <v>428</v>
      </c>
      <c r="CV74" s="6" t="s">
        <v>429</v>
      </c>
      <c r="CW74" s="6" t="s">
        <v>564</v>
      </c>
      <c r="DA74" s="10">
        <v>43494</v>
      </c>
      <c r="DB74" s="6">
        <v>465</v>
      </c>
      <c r="DC74" s="6" t="s">
        <v>692</v>
      </c>
      <c r="DD74" s="6" t="s">
        <v>460</v>
      </c>
    </row>
    <row r="75" spans="1:108" hidden="1" x14ac:dyDescent="0.2">
      <c r="A75" s="6" t="s">
        <v>73</v>
      </c>
      <c r="B75" s="9">
        <v>43853</v>
      </c>
      <c r="C75" s="6" t="s">
        <v>413</v>
      </c>
      <c r="D75" s="14">
        <v>1920</v>
      </c>
      <c r="E75" s="14" t="s">
        <v>686</v>
      </c>
      <c r="F75" s="6" t="s">
        <v>687</v>
      </c>
      <c r="G75" s="6" t="s">
        <v>412</v>
      </c>
      <c r="H75" s="6">
        <v>430</v>
      </c>
      <c r="J75" s="14" t="s">
        <v>420</v>
      </c>
      <c r="K75" s="14">
        <v>1</v>
      </c>
      <c r="L75" s="6" t="s">
        <v>431</v>
      </c>
      <c r="M75" s="30" t="str">
        <f>VLOOKUP(A75,'DD Spring Selection Info'!A$1:F$156,6,FALSE)</f>
        <v>To The Family of</v>
      </c>
      <c r="N75" s="6" t="s">
        <v>420</v>
      </c>
      <c r="O75" s="6" t="s">
        <v>3</v>
      </c>
      <c r="P75" s="10">
        <v>43945</v>
      </c>
      <c r="Q75" s="6" t="s">
        <v>688</v>
      </c>
      <c r="R75" s="6" t="s">
        <v>73</v>
      </c>
      <c r="S75" s="6" t="str">
        <f>BD75&amp;A75&amp;L75&amp;BE75&amp;BF75</f>
        <v>DD-CWM1W9DQQQ30GradGradsReuseWilliam&amp;Mary</v>
      </c>
      <c r="T75" s="6" t="s">
        <v>418</v>
      </c>
      <c r="U75" s="6" t="s">
        <v>689</v>
      </c>
      <c r="V75" s="6"/>
      <c r="W75" s="6"/>
      <c r="AA75" s="6" t="s">
        <v>457</v>
      </c>
      <c r="AB75" s="6"/>
      <c r="AD75" s="6" t="s">
        <v>420</v>
      </c>
      <c r="AF75" s="6" t="s">
        <v>424</v>
      </c>
      <c r="AG75" s="6">
        <v>180</v>
      </c>
      <c r="AH75" s="10">
        <v>43781</v>
      </c>
      <c r="AJ75" s="8">
        <v>43852</v>
      </c>
      <c r="AM75" s="6">
        <v>430</v>
      </c>
      <c r="AR75" s="8">
        <v>43859</v>
      </c>
      <c r="AS75" s="6">
        <v>430</v>
      </c>
      <c r="BD75" s="6" t="s">
        <v>1838</v>
      </c>
      <c r="BE75" s="6" t="s">
        <v>473</v>
      </c>
      <c r="BF75" s="6" t="str">
        <f>VLOOKUP(A75,'DD Spring Selection Info'!A$1:V$156,21,FALSE)</f>
        <v>William&amp;Mary</v>
      </c>
      <c r="BS75" s="6" t="s">
        <v>690</v>
      </c>
      <c r="BU75" s="6" t="s">
        <v>373</v>
      </c>
      <c r="BX75" s="6">
        <v>430</v>
      </c>
      <c r="BY75" s="6">
        <v>1</v>
      </c>
      <c r="CB75" s="6" t="s">
        <v>693</v>
      </c>
      <c r="CC75" s="6" t="s">
        <v>420</v>
      </c>
      <c r="CE75" s="10">
        <v>43859</v>
      </c>
      <c r="CF75" s="6" t="s">
        <v>427</v>
      </c>
      <c r="CK75" s="10">
        <v>43897</v>
      </c>
      <c r="CL75" s="10">
        <v>43905</v>
      </c>
      <c r="CO75" s="10">
        <v>43852</v>
      </c>
      <c r="CP75" s="10">
        <v>43952</v>
      </c>
      <c r="CQ75" s="10">
        <v>43955</v>
      </c>
      <c r="CR75" s="10">
        <v>43964</v>
      </c>
      <c r="CS75" s="6" t="s">
        <v>420</v>
      </c>
      <c r="CU75" s="6" t="s">
        <v>428</v>
      </c>
      <c r="CV75" s="6" t="s">
        <v>429</v>
      </c>
      <c r="CW75" s="6" t="s">
        <v>564</v>
      </c>
      <c r="DC75" s="6" t="s">
        <v>692</v>
      </c>
      <c r="DD75" s="6" t="s">
        <v>460</v>
      </c>
    </row>
    <row r="76" spans="1:108" hidden="1" x14ac:dyDescent="0.2">
      <c r="A76" s="6" t="s">
        <v>74</v>
      </c>
      <c r="B76" s="9">
        <v>43853</v>
      </c>
      <c r="C76" s="6" t="s">
        <v>413</v>
      </c>
      <c r="D76" s="14">
        <v>1920</v>
      </c>
      <c r="E76" s="14" t="s">
        <v>694</v>
      </c>
      <c r="F76" s="6" t="s">
        <v>695</v>
      </c>
      <c r="G76" s="6" t="s">
        <v>696</v>
      </c>
      <c r="H76" s="7">
        <v>2113</v>
      </c>
      <c r="I76" s="7"/>
      <c r="J76" s="14" t="s">
        <v>420</v>
      </c>
      <c r="K76" s="14">
        <v>1</v>
      </c>
      <c r="L76" s="6" t="s">
        <v>421</v>
      </c>
      <c r="M76" s="30" t="str">
        <f>VLOOKUP(A76,'DD Spring Selection Info'!A$1:F$156,6,FALSE)</f>
        <v>To The Parents of</v>
      </c>
      <c r="N76" s="6" t="s">
        <v>420</v>
      </c>
      <c r="O76" s="6" t="s">
        <v>3</v>
      </c>
      <c r="P76" s="10">
        <v>43938</v>
      </c>
      <c r="Q76" s="6" t="s">
        <v>697</v>
      </c>
      <c r="R76" s="6" t="s">
        <v>74</v>
      </c>
      <c r="S76" s="6" t="str">
        <f>BD76&amp;A76&amp;L76&amp;BE76&amp;BF76</f>
        <v>DD-EKU1D9DQQQ01GradSenReuseEasternKentuckyUnv</v>
      </c>
      <c r="T76" s="6" t="s">
        <v>496</v>
      </c>
      <c r="U76" s="6" t="s">
        <v>698</v>
      </c>
      <c r="V76" s="6"/>
      <c r="W76" s="6"/>
      <c r="AA76" s="6" t="s">
        <v>457</v>
      </c>
      <c r="AB76" s="6"/>
      <c r="AC76" s="6" t="s">
        <v>420</v>
      </c>
      <c r="AD76" s="6" t="s">
        <v>420</v>
      </c>
      <c r="AF76" s="6" t="s">
        <v>424</v>
      </c>
      <c r="AG76" s="6">
        <v>180</v>
      </c>
      <c r="AH76" s="10">
        <v>43781</v>
      </c>
      <c r="AJ76" s="8">
        <v>43852</v>
      </c>
      <c r="AM76" s="7">
        <v>2113</v>
      </c>
      <c r="AR76" s="8">
        <v>43859</v>
      </c>
      <c r="AS76" s="7">
        <v>2113</v>
      </c>
      <c r="BD76" s="6" t="s">
        <v>1838</v>
      </c>
      <c r="BE76" s="6" t="s">
        <v>473</v>
      </c>
      <c r="BF76" s="6" t="str">
        <f>VLOOKUP(A76,'DD Spring Selection Info'!A$1:V$156,21,FALSE)</f>
        <v>EasternKentuckyUnv</v>
      </c>
      <c r="BS76" s="6" t="s">
        <v>690</v>
      </c>
      <c r="BU76" s="6" t="s">
        <v>373</v>
      </c>
      <c r="BX76" s="7">
        <v>2113</v>
      </c>
      <c r="BY76" s="6">
        <v>2</v>
      </c>
      <c r="CB76" s="6" t="s">
        <v>699</v>
      </c>
      <c r="CC76" s="6" t="s">
        <v>420</v>
      </c>
      <c r="CE76" s="10">
        <v>43859</v>
      </c>
      <c r="CF76" s="6" t="s">
        <v>427</v>
      </c>
      <c r="CK76" s="10">
        <v>43898</v>
      </c>
      <c r="CL76" s="10">
        <v>43905</v>
      </c>
      <c r="CO76" s="10">
        <v>43843</v>
      </c>
      <c r="CP76" s="10">
        <v>43952</v>
      </c>
      <c r="CQ76" s="10">
        <v>43955</v>
      </c>
      <c r="CR76" s="10">
        <v>43958</v>
      </c>
      <c r="CS76" s="6" t="s">
        <v>420</v>
      </c>
      <c r="CU76" s="6" t="s">
        <v>491</v>
      </c>
      <c r="DA76" s="10">
        <v>43494</v>
      </c>
      <c r="DB76" s="7">
        <v>2113</v>
      </c>
      <c r="DC76" s="6" t="s">
        <v>700</v>
      </c>
      <c r="DD76" s="6" t="s">
        <v>496</v>
      </c>
    </row>
    <row r="77" spans="1:108" x14ac:dyDescent="0.2">
      <c r="A77" s="6" t="s">
        <v>133</v>
      </c>
      <c r="B77" s="9">
        <v>43860</v>
      </c>
      <c r="C77" s="6" t="s">
        <v>413</v>
      </c>
      <c r="D77" s="14">
        <v>1920</v>
      </c>
      <c r="E77" s="14" t="s">
        <v>529</v>
      </c>
      <c r="F77" s="6" t="s">
        <v>530</v>
      </c>
      <c r="G77" s="6" t="s">
        <v>435</v>
      </c>
      <c r="H77" s="7">
        <v>1242</v>
      </c>
      <c r="I77" s="69" t="str">
        <f>MID(A77,9,1)</f>
        <v>Q</v>
      </c>
      <c r="J77" s="14" t="s">
        <v>438</v>
      </c>
      <c r="K77" s="14">
        <v>1</v>
      </c>
      <c r="L77" s="66" t="s">
        <v>447</v>
      </c>
      <c r="M77" s="30" t="str">
        <f>VLOOKUP(A77,'DD Spring Selection Info'!A$1:F$156,6,FALSE)</f>
        <v>To The Parents of</v>
      </c>
      <c r="N77" s="6" t="s">
        <v>420</v>
      </c>
      <c r="O77" s="6" t="s">
        <v>3</v>
      </c>
      <c r="P77" s="10">
        <v>43945</v>
      </c>
      <c r="Q77" s="6" t="s">
        <v>531</v>
      </c>
      <c r="R77" s="6" t="s">
        <v>133</v>
      </c>
      <c r="S77" s="6" t="str">
        <f>VLOOKUP(A77,'DD Spring Selection Info'!A15:V170,22,FALSE)</f>
        <v>DD-UDA1R9DQQQ01AllSenReuseUnvofDayton</v>
      </c>
      <c r="T77" s="6" t="s">
        <v>418</v>
      </c>
      <c r="U77" s="6" t="s">
        <v>435</v>
      </c>
      <c r="V77" s="6"/>
      <c r="W77" s="6"/>
      <c r="AB77" s="6"/>
      <c r="AC77" s="6" t="s">
        <v>420</v>
      </c>
      <c r="AD77" s="6" t="s">
        <v>420</v>
      </c>
      <c r="AF77" s="6" t="s">
        <v>424</v>
      </c>
      <c r="AG77" s="6">
        <v>180</v>
      </c>
      <c r="AH77" s="10">
        <v>43782</v>
      </c>
      <c r="AJ77" s="8">
        <v>43887</v>
      </c>
      <c r="AM77" s="7">
        <v>1242</v>
      </c>
      <c r="AR77" s="8">
        <v>43894</v>
      </c>
      <c r="AS77" s="7">
        <v>1242</v>
      </c>
      <c r="BD77" s="6" t="s">
        <v>1838</v>
      </c>
      <c r="BE77" s="6" t="s">
        <v>473</v>
      </c>
      <c r="BF77" s="6" t="str">
        <f>VLOOKUP(A77,'DD Spring Selection Info'!A$1:V$156,21,FALSE)</f>
        <v>UnvofDayton</v>
      </c>
      <c r="BS77" s="6" t="s">
        <v>498</v>
      </c>
      <c r="BU77" s="6" t="s">
        <v>373</v>
      </c>
      <c r="BX77" s="7">
        <v>1242</v>
      </c>
      <c r="BY77" s="6">
        <v>3</v>
      </c>
      <c r="BZ77" s="6" t="s">
        <v>532</v>
      </c>
      <c r="CB77" s="6" t="s">
        <v>533</v>
      </c>
      <c r="CC77" s="6" t="s">
        <v>420</v>
      </c>
      <c r="CE77" s="10">
        <v>43894</v>
      </c>
      <c r="CF77" s="6" t="s">
        <v>427</v>
      </c>
      <c r="CK77" s="10">
        <v>43904</v>
      </c>
      <c r="CL77" s="10">
        <v>43912</v>
      </c>
      <c r="CO77" s="10">
        <v>43843</v>
      </c>
      <c r="CP77" s="10">
        <v>43952</v>
      </c>
      <c r="CQ77" s="10">
        <v>43955</v>
      </c>
      <c r="CR77" s="10">
        <v>43959</v>
      </c>
      <c r="CS77" s="6" t="s">
        <v>420</v>
      </c>
      <c r="DA77" s="10">
        <v>43529</v>
      </c>
      <c r="DB77" s="7">
        <v>1242</v>
      </c>
      <c r="DC77" s="6" t="s">
        <v>534</v>
      </c>
      <c r="DD77" s="6" t="s">
        <v>496</v>
      </c>
    </row>
    <row r="78" spans="1:108" hidden="1" x14ac:dyDescent="0.2">
      <c r="A78" s="6" t="s">
        <v>84</v>
      </c>
      <c r="B78" s="9">
        <v>43853</v>
      </c>
      <c r="C78" s="6" t="s">
        <v>413</v>
      </c>
      <c r="D78" s="14">
        <v>1920</v>
      </c>
      <c r="E78" s="14" t="s">
        <v>707</v>
      </c>
      <c r="F78" s="6" t="s">
        <v>708</v>
      </c>
      <c r="G78" s="6" t="s">
        <v>412</v>
      </c>
      <c r="H78" s="7">
        <v>6483</v>
      </c>
      <c r="I78" s="7"/>
      <c r="J78" s="14" t="s">
        <v>420</v>
      </c>
      <c r="K78" s="14">
        <v>1</v>
      </c>
      <c r="L78" s="6" t="s">
        <v>421</v>
      </c>
      <c r="M78" s="30" t="str">
        <f>VLOOKUP(A78,'DD Spring Selection Info'!A$1:F$156,6,FALSE)</f>
        <v>To The Parents of</v>
      </c>
      <c r="N78" s="6" t="s">
        <v>420</v>
      </c>
      <c r="O78" s="6" t="s">
        <v>3</v>
      </c>
      <c r="P78" s="10">
        <v>43945</v>
      </c>
      <c r="Q78" s="6" t="s">
        <v>709</v>
      </c>
      <c r="R78" s="6" t="s">
        <v>84</v>
      </c>
      <c r="S78" s="6" t="str">
        <f>VLOOKUP(A78,'DD Spring Selection Info'!A42:V197,22,FALSE)</f>
        <v>DD-NCG1R9DQQQ01AllSenReuseUnvofNorthCarolina-Greensboro</v>
      </c>
      <c r="T78" s="6" t="s">
        <v>418</v>
      </c>
      <c r="U78" s="6" t="s">
        <v>710</v>
      </c>
      <c r="V78" s="6"/>
      <c r="W78" s="6"/>
      <c r="AA78" s="6" t="s">
        <v>457</v>
      </c>
      <c r="AB78" s="6"/>
      <c r="AC78" s="6" t="s">
        <v>420</v>
      </c>
      <c r="AD78" s="6" t="s">
        <v>420</v>
      </c>
      <c r="AF78" s="6" t="s">
        <v>424</v>
      </c>
      <c r="AG78" s="6">
        <v>180</v>
      </c>
      <c r="AH78" s="10">
        <v>43782</v>
      </c>
      <c r="AJ78" s="8">
        <v>43852</v>
      </c>
      <c r="AM78" s="7">
        <v>6483</v>
      </c>
      <c r="AR78" s="8">
        <v>43859</v>
      </c>
      <c r="AS78" s="7">
        <v>6483</v>
      </c>
      <c r="BD78" s="6" t="s">
        <v>1838</v>
      </c>
      <c r="BE78" s="6" t="s">
        <v>473</v>
      </c>
      <c r="BF78" s="6" t="str">
        <f>VLOOKUP(A78,'DD Spring Selection Info'!A$1:V$156,21,FALSE)</f>
        <v>UnvofNorthCarolina-Greensboro</v>
      </c>
      <c r="BS78" s="6" t="s">
        <v>690</v>
      </c>
      <c r="BU78" s="6" t="s">
        <v>373</v>
      </c>
      <c r="BX78" s="7">
        <v>6483</v>
      </c>
      <c r="BY78" s="6">
        <v>2</v>
      </c>
      <c r="CB78" s="6" t="s">
        <v>711</v>
      </c>
      <c r="CC78" s="6" t="s">
        <v>420</v>
      </c>
      <c r="CE78" s="10">
        <v>43859</v>
      </c>
      <c r="CF78" s="6" t="s">
        <v>427</v>
      </c>
      <c r="CK78" s="10">
        <v>43891</v>
      </c>
      <c r="CL78" s="10">
        <v>43898</v>
      </c>
      <c r="CO78" s="10">
        <v>43843</v>
      </c>
      <c r="CP78" s="10">
        <v>43950</v>
      </c>
      <c r="CQ78" s="10">
        <v>43952</v>
      </c>
      <c r="CR78" s="10">
        <v>43958</v>
      </c>
      <c r="CS78" s="6" t="s">
        <v>420</v>
      </c>
      <c r="CU78" s="6" t="s">
        <v>428</v>
      </c>
      <c r="CV78" s="6" t="s">
        <v>429</v>
      </c>
      <c r="DA78" s="10">
        <v>43494</v>
      </c>
      <c r="DB78" s="7">
        <v>2161</v>
      </c>
      <c r="DC78" s="6" t="s">
        <v>712</v>
      </c>
      <c r="DD78" s="6" t="s">
        <v>460</v>
      </c>
    </row>
    <row r="79" spans="1:108" hidden="1" x14ac:dyDescent="0.2">
      <c r="A79" s="6" t="s">
        <v>94</v>
      </c>
      <c r="B79" s="9">
        <v>43853</v>
      </c>
      <c r="C79" s="6" t="s">
        <v>413</v>
      </c>
      <c r="D79" s="14">
        <v>1920</v>
      </c>
      <c r="E79" s="14" t="s">
        <v>713</v>
      </c>
      <c r="F79" s="6" t="s">
        <v>714</v>
      </c>
      <c r="G79" s="6" t="s">
        <v>715</v>
      </c>
      <c r="H79" s="7">
        <v>10380</v>
      </c>
      <c r="I79" s="7"/>
      <c r="J79" s="14" t="s">
        <v>420</v>
      </c>
      <c r="K79" s="14">
        <v>1</v>
      </c>
      <c r="L79" s="6" t="s">
        <v>421</v>
      </c>
      <c r="M79" s="30" t="str">
        <f>VLOOKUP(A79,'DD Spring Selection Info'!A$1:F$156,6,FALSE)</f>
        <v>To The Parents of</v>
      </c>
      <c r="O79" s="6" t="s">
        <v>3</v>
      </c>
      <c r="P79" s="10">
        <v>43952</v>
      </c>
      <c r="Q79" s="6" t="s">
        <v>716</v>
      </c>
      <c r="R79" s="6" t="s">
        <v>94</v>
      </c>
      <c r="S79" s="6" t="str">
        <f>VLOOKUP(A79,'DD Spring Selection Info'!A43:V198,22,FALSE)</f>
        <v>DD-RUT1R9DQQQ01AllSenReuseRutgersUnv-NewBrunswickCampus</v>
      </c>
      <c r="T79" s="6" t="s">
        <v>418</v>
      </c>
      <c r="U79" s="6" t="s">
        <v>717</v>
      </c>
      <c r="V79" s="6"/>
      <c r="W79" s="6"/>
      <c r="AA79" s="6" t="s">
        <v>457</v>
      </c>
      <c r="AB79" s="6"/>
      <c r="AC79" s="6" t="s">
        <v>420</v>
      </c>
      <c r="AD79" s="6" t="s">
        <v>420</v>
      </c>
      <c r="AF79" s="6" t="s">
        <v>424</v>
      </c>
      <c r="AG79" s="6">
        <v>180</v>
      </c>
      <c r="AH79" s="10">
        <v>43782</v>
      </c>
      <c r="AJ79" s="8">
        <v>43852</v>
      </c>
      <c r="AM79" s="7">
        <v>10380</v>
      </c>
      <c r="AR79" s="8">
        <v>43859</v>
      </c>
      <c r="AS79" s="7">
        <v>10380</v>
      </c>
      <c r="BD79" s="6" t="s">
        <v>1838</v>
      </c>
      <c r="BE79" s="6" t="s">
        <v>473</v>
      </c>
      <c r="BF79" s="6" t="str">
        <f>VLOOKUP(A79,'DD Spring Selection Info'!A$1:V$156,21,FALSE)</f>
        <v>RutgersUnv-NewBrunswickCampus</v>
      </c>
      <c r="BS79" s="6" t="s">
        <v>690</v>
      </c>
      <c r="BU79" s="6" t="s">
        <v>373</v>
      </c>
      <c r="BX79" s="7">
        <v>10380</v>
      </c>
      <c r="BY79" s="6">
        <v>1</v>
      </c>
      <c r="CB79" s="6" t="s">
        <v>718</v>
      </c>
      <c r="CC79" s="6" t="s">
        <v>420</v>
      </c>
      <c r="CE79" s="10">
        <v>43859</v>
      </c>
      <c r="CF79" s="6" t="s">
        <v>427</v>
      </c>
      <c r="CK79" s="10">
        <v>43904</v>
      </c>
      <c r="CL79" s="10">
        <v>43912</v>
      </c>
      <c r="CO79" s="10">
        <v>43851</v>
      </c>
      <c r="CP79" s="10">
        <v>43955</v>
      </c>
      <c r="CQ79" s="10">
        <v>43958</v>
      </c>
      <c r="CR79" s="10">
        <v>43964</v>
      </c>
      <c r="CS79" s="6" t="s">
        <v>420</v>
      </c>
      <c r="CU79" s="6" t="s">
        <v>491</v>
      </c>
      <c r="DA79" s="10">
        <v>43494</v>
      </c>
      <c r="DB79" s="7">
        <v>3230</v>
      </c>
      <c r="DC79" s="6" t="s">
        <v>719</v>
      </c>
      <c r="DD79" s="6" t="s">
        <v>460</v>
      </c>
    </row>
    <row r="80" spans="1:108" x14ac:dyDescent="0.2">
      <c r="A80" s="6" t="s">
        <v>68</v>
      </c>
      <c r="B80" s="10">
        <v>43852</v>
      </c>
      <c r="C80" s="6" t="s">
        <v>413</v>
      </c>
      <c r="D80" s="14">
        <v>1920</v>
      </c>
      <c r="E80" s="14" t="s">
        <v>1320</v>
      </c>
      <c r="F80" s="6" t="s">
        <v>1321</v>
      </c>
      <c r="G80" s="6" t="s">
        <v>435</v>
      </c>
      <c r="H80" s="7">
        <v>2617</v>
      </c>
      <c r="I80" s="69" t="str">
        <f>MID(A80,9,1)</f>
        <v>Q</v>
      </c>
      <c r="J80" s="14" t="s">
        <v>438</v>
      </c>
      <c r="K80" s="14">
        <v>1</v>
      </c>
      <c r="L80" s="6" t="s">
        <v>447</v>
      </c>
      <c r="M80" s="30" t="str">
        <f>VLOOKUP(A80,'DD Spring Selection Info'!A$1:F$156,6,FALSE)</f>
        <v>To The Parents of</v>
      </c>
      <c r="N80" s="6" t="s">
        <v>420</v>
      </c>
      <c r="O80" s="6" t="s">
        <v>3</v>
      </c>
      <c r="P80" s="10">
        <v>43966</v>
      </c>
      <c r="Q80" s="6" t="s">
        <v>1322</v>
      </c>
      <c r="R80" s="6" t="s">
        <v>68</v>
      </c>
      <c r="S80" s="6" t="str">
        <f>BD80&amp;A80&amp;L80&amp;BE80&amp;BF80</f>
        <v>DD-UDE1R9DQQQ01AllSenReuseUnvofDelaware</v>
      </c>
      <c r="T80" s="6" t="s">
        <v>418</v>
      </c>
      <c r="U80" s="6" t="s">
        <v>1323</v>
      </c>
      <c r="V80" s="6"/>
      <c r="W80" s="6"/>
      <c r="X80" s="6" t="s">
        <v>1324</v>
      </c>
      <c r="AB80" s="6"/>
      <c r="AC80" s="6" t="s">
        <v>420</v>
      </c>
      <c r="AD80" s="6" t="s">
        <v>420</v>
      </c>
      <c r="AF80" s="6" t="s">
        <v>424</v>
      </c>
      <c r="AG80" s="6">
        <v>180</v>
      </c>
      <c r="AH80" s="10">
        <v>43781</v>
      </c>
      <c r="AJ80" s="8">
        <v>43845</v>
      </c>
      <c r="AM80" s="7">
        <v>2617</v>
      </c>
      <c r="AR80" s="8">
        <v>43852</v>
      </c>
      <c r="AS80" s="7">
        <v>2617</v>
      </c>
      <c r="BD80" s="6" t="s">
        <v>1838</v>
      </c>
      <c r="BE80" s="6" t="s">
        <v>473</v>
      </c>
      <c r="BF80" s="6" t="str">
        <f>VLOOKUP(A80,'DD Spring Selection Info'!A$1:V$156,21,FALSE)</f>
        <v>UnvofDelaware</v>
      </c>
      <c r="BS80" s="6" t="s">
        <v>683</v>
      </c>
      <c r="BU80" s="6" t="s">
        <v>373</v>
      </c>
      <c r="BX80" s="7">
        <v>2617</v>
      </c>
      <c r="BY80" s="6">
        <v>1</v>
      </c>
      <c r="BZ80" s="6" t="s">
        <v>1325</v>
      </c>
      <c r="CB80" s="6" t="s">
        <v>1326</v>
      </c>
      <c r="CC80" s="6" t="s">
        <v>420</v>
      </c>
      <c r="CE80" s="10">
        <v>43852</v>
      </c>
      <c r="CF80" s="6" t="s">
        <v>427</v>
      </c>
      <c r="CK80" s="10">
        <v>43918</v>
      </c>
      <c r="CL80" s="10">
        <v>43926</v>
      </c>
      <c r="CO80" s="10">
        <v>43871</v>
      </c>
      <c r="CP80" s="10">
        <v>43969</v>
      </c>
      <c r="CQ80" s="10">
        <v>43971</v>
      </c>
      <c r="CR80" s="10">
        <v>43979</v>
      </c>
      <c r="CS80" s="6" t="s">
        <v>420</v>
      </c>
      <c r="DA80" s="10">
        <v>43487</v>
      </c>
      <c r="DB80" s="7">
        <v>2617</v>
      </c>
      <c r="DC80" s="6" t="s">
        <v>1327</v>
      </c>
      <c r="DD80" s="6" t="s">
        <v>418</v>
      </c>
    </row>
    <row r="81" spans="1:108" hidden="1" x14ac:dyDescent="0.2">
      <c r="A81" s="6" t="s">
        <v>96</v>
      </c>
      <c r="B81" s="9">
        <v>43853</v>
      </c>
      <c r="C81" s="6" t="s">
        <v>413</v>
      </c>
      <c r="D81" s="14">
        <v>1920</v>
      </c>
      <c r="E81" s="14" t="s">
        <v>727</v>
      </c>
      <c r="F81" s="6" t="s">
        <v>728</v>
      </c>
      <c r="G81" s="6" t="s">
        <v>435</v>
      </c>
      <c r="H81" s="7">
        <v>100</v>
      </c>
      <c r="I81" s="7"/>
      <c r="J81" s="14" t="s">
        <v>420</v>
      </c>
      <c r="K81" s="14">
        <v>4</v>
      </c>
      <c r="L81" s="6" t="s">
        <v>421</v>
      </c>
      <c r="M81" s="30" t="s">
        <v>1991</v>
      </c>
      <c r="N81" s="6" t="s">
        <v>420</v>
      </c>
      <c r="O81" s="6" t="s">
        <v>3</v>
      </c>
      <c r="P81" s="10">
        <v>43945</v>
      </c>
      <c r="Q81" s="6" t="s">
        <v>731</v>
      </c>
      <c r="R81" s="6" t="s">
        <v>96</v>
      </c>
      <c r="S81" s="6" t="e">
        <f>VLOOKUP(A81,'DD Spring Selection Info'!A45:V200,22,FALSE)</f>
        <v>#N/A</v>
      </c>
      <c r="T81" s="6" t="s">
        <v>730</v>
      </c>
      <c r="V81" s="6"/>
      <c r="W81" s="6"/>
      <c r="AB81" s="6"/>
      <c r="AD81" s="6" t="s">
        <v>420</v>
      </c>
      <c r="AF81" s="6" t="s">
        <v>424</v>
      </c>
      <c r="AG81" s="6">
        <v>200</v>
      </c>
      <c r="AH81" s="10">
        <v>43791</v>
      </c>
      <c r="AJ81" s="8">
        <v>43852</v>
      </c>
      <c r="AM81" s="7">
        <v>100</v>
      </c>
      <c r="AR81" s="8">
        <v>43859</v>
      </c>
      <c r="AS81" s="7">
        <v>100</v>
      </c>
      <c r="AT81" s="6">
        <v>43786.368055555555</v>
      </c>
      <c r="BD81" s="6" t="s">
        <v>1838</v>
      </c>
      <c r="BE81" s="6" t="s">
        <v>473</v>
      </c>
      <c r="BF81" s="6" t="e">
        <f>VLOOKUP(A81,'DD Spring Selection Info'!A$1:V$156,21,FALSE)</f>
        <v>#N/A</v>
      </c>
      <c r="BS81" s="6" t="s">
        <v>690</v>
      </c>
      <c r="BU81" s="6" t="s">
        <v>373</v>
      </c>
      <c r="BX81" s="7">
        <v>300</v>
      </c>
      <c r="BY81" s="6">
        <v>5</v>
      </c>
      <c r="CB81" s="6" t="s">
        <v>732</v>
      </c>
      <c r="CC81" s="6" t="s">
        <v>420</v>
      </c>
      <c r="CE81" s="10">
        <v>43859</v>
      </c>
      <c r="CF81" s="6" t="s">
        <v>427</v>
      </c>
      <c r="CK81" s="10"/>
      <c r="CL81" s="10"/>
      <c r="CO81" s="10"/>
      <c r="CP81" s="10"/>
      <c r="CQ81" s="10"/>
      <c r="CR81" s="10"/>
      <c r="CS81" s="6" t="s">
        <v>420</v>
      </c>
      <c r="DA81" s="10">
        <v>43324</v>
      </c>
      <c r="DB81" s="7"/>
      <c r="DC81" s="6" t="s">
        <v>733</v>
      </c>
      <c r="DD81" s="6" t="s">
        <v>734</v>
      </c>
    </row>
    <row r="82" spans="1:108" hidden="1" x14ac:dyDescent="0.2">
      <c r="A82" s="6" t="s">
        <v>97</v>
      </c>
      <c r="B82" s="9">
        <v>43853</v>
      </c>
      <c r="C82" s="6" t="s">
        <v>413</v>
      </c>
      <c r="D82" s="14">
        <v>1920</v>
      </c>
      <c r="E82" s="14" t="s">
        <v>727</v>
      </c>
      <c r="F82" s="6" t="s">
        <v>728</v>
      </c>
      <c r="G82" s="6" t="s">
        <v>435</v>
      </c>
      <c r="H82" s="7">
        <v>100</v>
      </c>
      <c r="I82" s="7"/>
      <c r="J82" s="14" t="s">
        <v>420</v>
      </c>
      <c r="K82" s="14">
        <v>5</v>
      </c>
      <c r="L82" s="6" t="s">
        <v>421</v>
      </c>
      <c r="M82" s="30" t="s">
        <v>1991</v>
      </c>
      <c r="N82" s="6" t="s">
        <v>420</v>
      </c>
      <c r="O82" s="6" t="s">
        <v>3</v>
      </c>
      <c r="P82" s="10">
        <v>43945</v>
      </c>
      <c r="Q82" s="6" t="s">
        <v>736</v>
      </c>
      <c r="R82" s="6" t="s">
        <v>97</v>
      </c>
      <c r="S82" s="6" t="e">
        <f>VLOOKUP(A82,'DD Spring Selection Info'!A46:V201,22,FALSE)</f>
        <v>#N/A</v>
      </c>
      <c r="T82" s="6" t="s">
        <v>735</v>
      </c>
      <c r="V82" s="6"/>
      <c r="W82" s="6"/>
      <c r="AB82" s="6"/>
      <c r="AD82" s="6" t="s">
        <v>420</v>
      </c>
      <c r="AF82" s="6" t="s">
        <v>424</v>
      </c>
      <c r="AG82" s="6">
        <v>240</v>
      </c>
      <c r="AH82" s="10">
        <v>43791</v>
      </c>
      <c r="AJ82" s="8">
        <v>43852</v>
      </c>
      <c r="AM82" s="7">
        <v>100</v>
      </c>
      <c r="AR82" s="8">
        <v>43859</v>
      </c>
      <c r="AS82" s="7">
        <v>100</v>
      </c>
      <c r="AT82" s="6">
        <v>43786.368055555555</v>
      </c>
      <c r="BD82" s="6" t="s">
        <v>1838</v>
      </c>
      <c r="BE82" s="6" t="s">
        <v>473</v>
      </c>
      <c r="BF82" s="6" t="e">
        <f>VLOOKUP(A82,'DD Spring Selection Info'!A$1:V$156,21,FALSE)</f>
        <v>#N/A</v>
      </c>
      <c r="BS82" s="6" t="s">
        <v>690</v>
      </c>
      <c r="BU82" s="6" t="s">
        <v>373</v>
      </c>
      <c r="BX82" s="7">
        <v>300</v>
      </c>
      <c r="BY82" s="6">
        <v>5</v>
      </c>
      <c r="CB82" s="6" t="s">
        <v>737</v>
      </c>
      <c r="CC82" s="6" t="s">
        <v>420</v>
      </c>
      <c r="CE82" s="10">
        <v>43859</v>
      </c>
      <c r="CF82" s="6" t="s">
        <v>427</v>
      </c>
      <c r="CI82" s="6" t="s">
        <v>738</v>
      </c>
      <c r="CK82" s="10"/>
      <c r="CL82" s="10"/>
      <c r="CO82" s="10"/>
      <c r="CP82" s="10"/>
      <c r="CQ82" s="10"/>
      <c r="CR82" s="10"/>
      <c r="CS82" s="6" t="s">
        <v>420</v>
      </c>
      <c r="DA82" s="10"/>
      <c r="DB82" s="7"/>
      <c r="DC82" s="6" t="s">
        <v>739</v>
      </c>
    </row>
    <row r="83" spans="1:108" hidden="1" x14ac:dyDescent="0.2">
      <c r="A83" s="6" t="s">
        <v>98</v>
      </c>
      <c r="B83" s="9">
        <v>43853</v>
      </c>
      <c r="C83" s="6" t="s">
        <v>413</v>
      </c>
      <c r="D83" s="14">
        <v>1920</v>
      </c>
      <c r="E83" s="14" t="s">
        <v>727</v>
      </c>
      <c r="F83" s="6" t="s">
        <v>728</v>
      </c>
      <c r="G83" s="6" t="s">
        <v>435</v>
      </c>
      <c r="H83" s="7">
        <v>100</v>
      </c>
      <c r="I83" s="7"/>
      <c r="J83" s="14" t="s">
        <v>420</v>
      </c>
      <c r="K83" s="14">
        <v>6</v>
      </c>
      <c r="L83" s="6" t="s">
        <v>421</v>
      </c>
      <c r="M83" s="30" t="s">
        <v>1991</v>
      </c>
      <c r="N83" s="6" t="s">
        <v>420</v>
      </c>
      <c r="O83" s="6" t="s">
        <v>3</v>
      </c>
      <c r="P83" s="10">
        <v>43945</v>
      </c>
      <c r="Q83" s="6" t="s">
        <v>741</v>
      </c>
      <c r="R83" s="6" t="s">
        <v>98</v>
      </c>
      <c r="S83" s="6" t="e">
        <f>VLOOKUP(A83,'DD Spring Selection Info'!A47:V202,22,FALSE)</f>
        <v>#N/A</v>
      </c>
      <c r="T83" s="6" t="s">
        <v>740</v>
      </c>
      <c r="V83" s="6"/>
      <c r="W83" s="6"/>
      <c r="AB83" s="6"/>
      <c r="AD83" s="6" t="s">
        <v>420</v>
      </c>
      <c r="AF83" s="6" t="s">
        <v>424</v>
      </c>
      <c r="AG83" s="6">
        <v>240</v>
      </c>
      <c r="AH83" s="10">
        <v>43791</v>
      </c>
      <c r="AJ83" s="8">
        <v>43852</v>
      </c>
      <c r="AM83" s="7">
        <v>100</v>
      </c>
      <c r="AR83" s="8">
        <v>43859</v>
      </c>
      <c r="AS83" s="7">
        <v>100</v>
      </c>
      <c r="AT83" s="6">
        <v>43786.368055555555</v>
      </c>
      <c r="BD83" s="6" t="s">
        <v>1838</v>
      </c>
      <c r="BE83" s="6" t="s">
        <v>473</v>
      </c>
      <c r="BF83" s="6" t="e">
        <f>VLOOKUP(A83,'DD Spring Selection Info'!A$1:V$156,21,FALSE)</f>
        <v>#N/A</v>
      </c>
      <c r="BS83" s="6" t="s">
        <v>690</v>
      </c>
      <c r="BU83" s="6" t="s">
        <v>373</v>
      </c>
      <c r="BX83" s="7">
        <v>300</v>
      </c>
      <c r="BY83" s="6">
        <v>5</v>
      </c>
      <c r="CB83" s="6" t="s">
        <v>742</v>
      </c>
      <c r="CC83" s="6" t="s">
        <v>420</v>
      </c>
      <c r="CE83" s="10">
        <v>43859</v>
      </c>
      <c r="CF83" s="6" t="s">
        <v>427</v>
      </c>
      <c r="CI83" s="6" t="s">
        <v>738</v>
      </c>
      <c r="CK83" s="10"/>
      <c r="CL83" s="10"/>
      <c r="CO83" s="10"/>
      <c r="CP83" s="10"/>
      <c r="CQ83" s="10"/>
      <c r="CR83" s="10"/>
      <c r="CS83" s="6" t="s">
        <v>420</v>
      </c>
      <c r="DA83" s="10"/>
      <c r="DB83" s="7"/>
      <c r="DC83" s="6" t="s">
        <v>743</v>
      </c>
    </row>
    <row r="84" spans="1:108" x14ac:dyDescent="0.2">
      <c r="A84" s="6" t="s">
        <v>50</v>
      </c>
      <c r="B84" s="10">
        <v>43845</v>
      </c>
      <c r="C84" s="6" t="s">
        <v>413</v>
      </c>
      <c r="D84" s="14">
        <v>1920</v>
      </c>
      <c r="E84" s="14" t="s">
        <v>1226</v>
      </c>
      <c r="F84" s="6" t="s">
        <v>1227</v>
      </c>
      <c r="G84" s="6" t="s">
        <v>435</v>
      </c>
      <c r="H84" s="7">
        <v>2789</v>
      </c>
      <c r="I84" s="69" t="str">
        <f>MID(A84,9,1)</f>
        <v>Q</v>
      </c>
      <c r="J84" s="14" t="s">
        <v>438</v>
      </c>
      <c r="K84" s="14">
        <v>1</v>
      </c>
      <c r="L84" s="6" t="s">
        <v>447</v>
      </c>
      <c r="M84" s="30" t="str">
        <f>VLOOKUP(A84,'DD Spring Selection Info'!A$1:F$156,6,FALSE)</f>
        <v>To The Parents of</v>
      </c>
      <c r="N84" s="6" t="s">
        <v>420</v>
      </c>
      <c r="O84" s="6" t="s">
        <v>3</v>
      </c>
      <c r="P84" s="10">
        <v>43945</v>
      </c>
      <c r="Q84" s="6" t="s">
        <v>1228</v>
      </c>
      <c r="R84" s="6" t="s">
        <v>50</v>
      </c>
      <c r="S84" s="6" t="str">
        <f>BD84&amp;A84&amp;L84&amp;BE84&amp;BF84</f>
        <v>DD-UIL1R9DQQQ01AllSenReuseUnvofIllinoisatUrbana-Champaign</v>
      </c>
      <c r="T84" s="6" t="s">
        <v>418</v>
      </c>
      <c r="U84" s="6" t="s">
        <v>439</v>
      </c>
      <c r="V84" s="6"/>
      <c r="W84" s="6"/>
      <c r="X84" s="6" t="s">
        <v>1229</v>
      </c>
      <c r="AB84" s="6"/>
      <c r="AC84" s="6" t="s">
        <v>420</v>
      </c>
      <c r="AD84" s="6" t="s">
        <v>420</v>
      </c>
      <c r="AF84" s="6" t="s">
        <v>424</v>
      </c>
      <c r="AG84" s="6">
        <v>180</v>
      </c>
      <c r="AH84" s="10">
        <v>43781</v>
      </c>
      <c r="AJ84" s="8">
        <v>43838</v>
      </c>
      <c r="AM84" s="7">
        <v>2789</v>
      </c>
      <c r="AR84" s="8">
        <v>43845</v>
      </c>
      <c r="AS84" s="7">
        <v>2789</v>
      </c>
      <c r="BD84" s="6" t="s">
        <v>1838</v>
      </c>
      <c r="BE84" s="6" t="s">
        <v>473</v>
      </c>
      <c r="BF84" s="6" t="str">
        <f>VLOOKUP(A84,'DD Spring Selection Info'!A$1:V$156,21,FALSE)</f>
        <v>UnvofIllinoisatUrbana-Champaign</v>
      </c>
      <c r="BS84" s="6" t="s">
        <v>1142</v>
      </c>
      <c r="BU84" s="6" t="s">
        <v>373</v>
      </c>
      <c r="BX84" s="7">
        <v>2789</v>
      </c>
      <c r="BY84" s="6">
        <v>2</v>
      </c>
      <c r="BZ84" s="6" t="s">
        <v>913</v>
      </c>
      <c r="CB84" s="6" t="s">
        <v>1230</v>
      </c>
      <c r="CC84" s="6" t="s">
        <v>420</v>
      </c>
      <c r="CE84" s="10">
        <v>43845</v>
      </c>
      <c r="CF84" s="6" t="s">
        <v>427</v>
      </c>
      <c r="CK84" s="10">
        <v>43905</v>
      </c>
      <c r="CL84" s="10">
        <v>43912</v>
      </c>
      <c r="CO84" s="10">
        <v>43851</v>
      </c>
      <c r="CP84" s="10">
        <v>43957</v>
      </c>
      <c r="CQ84" s="10">
        <v>43959</v>
      </c>
      <c r="CR84" s="10">
        <v>43966</v>
      </c>
      <c r="CS84" s="6" t="s">
        <v>420</v>
      </c>
      <c r="DA84" s="10">
        <v>43480</v>
      </c>
      <c r="DB84" s="7">
        <v>2789</v>
      </c>
      <c r="DC84" s="6" t="s">
        <v>1231</v>
      </c>
      <c r="DD84" s="6" t="s">
        <v>418</v>
      </c>
    </row>
    <row r="85" spans="1:108" hidden="1" x14ac:dyDescent="0.2">
      <c r="A85" s="6" t="s">
        <v>116</v>
      </c>
      <c r="B85" s="9">
        <v>43853</v>
      </c>
      <c r="C85" s="6" t="s">
        <v>413</v>
      </c>
      <c r="D85" s="14">
        <v>1920</v>
      </c>
      <c r="E85" s="14" t="s">
        <v>749</v>
      </c>
      <c r="F85" s="6" t="s">
        <v>750</v>
      </c>
      <c r="G85" s="6" t="s">
        <v>751</v>
      </c>
      <c r="H85" s="7">
        <v>1608</v>
      </c>
      <c r="I85" s="7"/>
      <c r="J85" s="14" t="s">
        <v>420</v>
      </c>
      <c r="K85" s="14">
        <v>1</v>
      </c>
      <c r="L85" s="6" t="s">
        <v>447</v>
      </c>
      <c r="M85" s="30" t="str">
        <f>VLOOKUP(A85,'DD Spring Selection Info'!A$1:F$156,6,FALSE)</f>
        <v>To The Family of</v>
      </c>
      <c r="N85" s="6" t="s">
        <v>420</v>
      </c>
      <c r="O85" s="6" t="s">
        <v>3</v>
      </c>
      <c r="P85" s="10">
        <v>43945</v>
      </c>
      <c r="Q85" s="6" t="s">
        <v>752</v>
      </c>
      <c r="R85" s="6" t="s">
        <v>116</v>
      </c>
      <c r="S85" s="6" t="str">
        <f>VLOOKUP(A85,'DD Spring Selection Info'!A49:V204,22,FALSE)</f>
        <v>DD-WPL1R9DQQQ01AllSenReuseUnvofWisconsin-Platteville</v>
      </c>
      <c r="T85" s="6" t="s">
        <v>418</v>
      </c>
      <c r="U85" s="6" t="s">
        <v>753</v>
      </c>
      <c r="V85" s="6"/>
      <c r="W85" s="6"/>
      <c r="X85" s="6" t="s">
        <v>754</v>
      </c>
      <c r="AA85" s="6" t="s">
        <v>754</v>
      </c>
      <c r="AB85" s="6"/>
      <c r="AC85" s="6" t="s">
        <v>420</v>
      </c>
      <c r="AD85" s="6" t="s">
        <v>420</v>
      </c>
      <c r="AF85" s="6" t="s">
        <v>424</v>
      </c>
      <c r="AG85" s="6">
        <v>180</v>
      </c>
      <c r="AH85" s="10">
        <v>43780</v>
      </c>
      <c r="AJ85" s="8">
        <v>43852</v>
      </c>
      <c r="AM85" s="7">
        <v>1608</v>
      </c>
      <c r="AR85" s="8">
        <v>43859</v>
      </c>
      <c r="AS85" s="7">
        <v>1608</v>
      </c>
      <c r="BD85" s="6" t="s">
        <v>1838</v>
      </c>
      <c r="BE85" s="6" t="s">
        <v>473</v>
      </c>
      <c r="BF85" s="6" t="str">
        <f>VLOOKUP(A85,'DD Spring Selection Info'!A$1:V$156,21,FALSE)</f>
        <v>UnvofWisconsin-Platteville</v>
      </c>
      <c r="BS85" s="6" t="s">
        <v>690</v>
      </c>
      <c r="BU85" s="6" t="s">
        <v>373</v>
      </c>
      <c r="BX85" s="7">
        <v>1608</v>
      </c>
      <c r="BY85" s="6">
        <v>3</v>
      </c>
      <c r="CB85" s="6" t="s">
        <v>755</v>
      </c>
      <c r="CC85" s="6" t="s">
        <v>420</v>
      </c>
      <c r="CE85" s="10">
        <v>43859</v>
      </c>
      <c r="CF85" s="6" t="s">
        <v>427</v>
      </c>
      <c r="CS85" s="6" t="s">
        <v>420</v>
      </c>
      <c r="CU85" s="6" t="s">
        <v>428</v>
      </c>
      <c r="CV85" s="6" t="s">
        <v>429</v>
      </c>
      <c r="DA85" s="10">
        <v>43494</v>
      </c>
      <c r="DB85" s="7">
        <v>1608</v>
      </c>
      <c r="DC85" s="6" t="s">
        <v>756</v>
      </c>
      <c r="DD85" s="6" t="s">
        <v>418</v>
      </c>
    </row>
    <row r="86" spans="1:108" hidden="1" x14ac:dyDescent="0.2">
      <c r="A86" s="6" t="s">
        <v>102</v>
      </c>
      <c r="B86" s="9">
        <v>43853</v>
      </c>
      <c r="C86" s="6" t="s">
        <v>413</v>
      </c>
      <c r="D86" s="14">
        <v>1920</v>
      </c>
      <c r="E86" s="14" t="s">
        <v>757</v>
      </c>
      <c r="F86" s="6" t="s">
        <v>758</v>
      </c>
      <c r="G86" s="6" t="s">
        <v>759</v>
      </c>
      <c r="H86" s="7">
        <v>10934</v>
      </c>
      <c r="I86" s="7"/>
      <c r="J86" s="14" t="s">
        <v>420</v>
      </c>
      <c r="K86" s="14">
        <v>1</v>
      </c>
      <c r="L86" s="6" t="s">
        <v>447</v>
      </c>
      <c r="M86" s="30" t="str">
        <f>VLOOKUP(A86,'DD Spring Selection Info'!A$1:F$156,6,FALSE)</f>
        <v>To The Family of</v>
      </c>
      <c r="N86" s="6" t="s">
        <v>420</v>
      </c>
      <c r="O86" s="6" t="s">
        <v>3</v>
      </c>
      <c r="P86" s="10">
        <v>43945</v>
      </c>
      <c r="Q86" s="6" t="s">
        <v>760</v>
      </c>
      <c r="R86" s="6" t="s">
        <v>102</v>
      </c>
      <c r="S86" s="6" t="str">
        <f>VLOOKUP(A86,'DD Spring Selection Info'!A50:V205,22,FALSE)</f>
        <v>DD-UGA1D9DQQQ01AllSenReuseUnvofGeorgia</v>
      </c>
      <c r="T86" s="6" t="s">
        <v>418</v>
      </c>
      <c r="U86" s="6" t="s">
        <v>761</v>
      </c>
      <c r="V86" s="6"/>
      <c r="W86" s="6"/>
      <c r="X86" s="6" t="s">
        <v>762</v>
      </c>
      <c r="AA86" s="6" t="s">
        <v>763</v>
      </c>
      <c r="AB86" s="6"/>
      <c r="AC86" s="6" t="s">
        <v>420</v>
      </c>
      <c r="AD86" s="6" t="s">
        <v>420</v>
      </c>
      <c r="AF86" s="6" t="s">
        <v>424</v>
      </c>
      <c r="AG86" s="6">
        <v>180</v>
      </c>
      <c r="AH86" s="10">
        <v>43781</v>
      </c>
      <c r="AJ86" s="8">
        <v>43854</v>
      </c>
      <c r="AM86" s="7">
        <v>10934</v>
      </c>
      <c r="AR86" s="8">
        <v>43861</v>
      </c>
      <c r="AS86" s="7">
        <v>10934</v>
      </c>
      <c r="BD86" s="6" t="s">
        <v>1838</v>
      </c>
      <c r="BE86" s="6" t="s">
        <v>473</v>
      </c>
      <c r="BF86" s="6" t="str">
        <f>VLOOKUP(A86,'DD Spring Selection Info'!A$1:V$156,21,FALSE)</f>
        <v>UnvofGeorgia</v>
      </c>
      <c r="BS86" s="6" t="s">
        <v>690</v>
      </c>
      <c r="BU86" s="6" t="s">
        <v>373</v>
      </c>
      <c r="BX86" s="7">
        <v>10934</v>
      </c>
      <c r="BY86" s="6">
        <v>1</v>
      </c>
      <c r="CB86" s="6" t="s">
        <v>764</v>
      </c>
      <c r="CC86" s="6" t="s">
        <v>420</v>
      </c>
      <c r="CE86" s="10">
        <v>43861</v>
      </c>
      <c r="CF86" s="6" t="s">
        <v>427</v>
      </c>
      <c r="CK86" s="10">
        <v>43898</v>
      </c>
      <c r="CL86" s="10">
        <v>43905</v>
      </c>
      <c r="CO86" s="10">
        <v>43837</v>
      </c>
      <c r="CP86" s="10">
        <v>43949</v>
      </c>
      <c r="CQ86" s="10">
        <v>43951</v>
      </c>
      <c r="CR86" s="10">
        <v>43957</v>
      </c>
      <c r="CS86" s="6" t="s">
        <v>420</v>
      </c>
      <c r="CU86" s="6" t="s">
        <v>491</v>
      </c>
      <c r="DA86" s="10">
        <v>43508</v>
      </c>
      <c r="DB86" s="7">
        <v>2963</v>
      </c>
      <c r="DC86" s="6" t="s">
        <v>765</v>
      </c>
      <c r="DD86" s="6" t="s">
        <v>734</v>
      </c>
    </row>
    <row r="87" spans="1:108" hidden="1" x14ac:dyDescent="0.2">
      <c r="A87" s="6" t="s">
        <v>83</v>
      </c>
      <c r="B87" s="9">
        <v>43853</v>
      </c>
      <c r="C87" s="6" t="s">
        <v>413</v>
      </c>
      <c r="D87" s="14">
        <v>1920</v>
      </c>
      <c r="E87" s="14" t="s">
        <v>774</v>
      </c>
      <c r="F87" s="6" t="s">
        <v>775</v>
      </c>
      <c r="G87" s="6" t="s">
        <v>776</v>
      </c>
      <c r="H87" s="6">
        <v>218</v>
      </c>
      <c r="J87" s="14" t="s">
        <v>420</v>
      </c>
      <c r="K87" s="14">
        <v>1</v>
      </c>
      <c r="L87" s="6" t="s">
        <v>619</v>
      </c>
      <c r="M87" s="30" t="str">
        <f>VLOOKUP(A87,'DD Spring Selection Info'!A$1:F$156,6,FALSE)</f>
        <v>To The Parents of</v>
      </c>
      <c r="N87" s="6" t="s">
        <v>420</v>
      </c>
      <c r="O87" s="6" t="s">
        <v>3</v>
      </c>
      <c r="P87" s="10">
        <v>43945</v>
      </c>
      <c r="Q87" s="6" t="s">
        <v>777</v>
      </c>
      <c r="R87" s="6" t="s">
        <v>83</v>
      </c>
      <c r="S87" s="6" t="str">
        <f>VLOOKUP(A87,'DD Spring Selection Info'!A52:V207,22,FALSE)</f>
        <v>DD-MLG1R9DQQQ01AllSenReuseMilliganCollege</v>
      </c>
      <c r="T87" s="6" t="s">
        <v>496</v>
      </c>
      <c r="U87" s="6" t="s">
        <v>456</v>
      </c>
      <c r="V87" s="6"/>
      <c r="W87" s="6"/>
      <c r="AB87" s="6"/>
      <c r="AD87" s="6" t="s">
        <v>420</v>
      </c>
      <c r="AF87" s="6" t="s">
        <v>424</v>
      </c>
      <c r="AG87" s="6">
        <v>180</v>
      </c>
      <c r="AH87" s="10">
        <v>43782</v>
      </c>
      <c r="AJ87" s="8">
        <v>43859</v>
      </c>
      <c r="AM87" s="6">
        <v>218</v>
      </c>
      <c r="AR87" s="8">
        <v>43866</v>
      </c>
      <c r="AS87" s="6">
        <v>218</v>
      </c>
      <c r="BD87" s="6" t="s">
        <v>1838</v>
      </c>
      <c r="BE87" s="6" t="s">
        <v>473</v>
      </c>
      <c r="BF87" s="6" t="str">
        <f>VLOOKUP(A87,'DD Spring Selection Info'!A$1:V$156,21,FALSE)</f>
        <v>MilliganCollege</v>
      </c>
      <c r="BS87" s="6" t="s">
        <v>771</v>
      </c>
      <c r="BU87" s="6" t="s">
        <v>373</v>
      </c>
      <c r="BX87" s="6">
        <v>218</v>
      </c>
      <c r="BY87" s="6">
        <v>4</v>
      </c>
      <c r="BZ87" s="6" t="s">
        <v>778</v>
      </c>
      <c r="CB87" s="6" t="s">
        <v>779</v>
      </c>
      <c r="CC87" s="6" t="s">
        <v>420</v>
      </c>
      <c r="CE87" s="10">
        <v>43866</v>
      </c>
      <c r="CF87" s="6" t="s">
        <v>427</v>
      </c>
      <c r="CK87" s="10">
        <v>43896</v>
      </c>
      <c r="CL87" s="10">
        <v>43906</v>
      </c>
      <c r="CO87" s="10">
        <v>43844</v>
      </c>
      <c r="CP87" s="10">
        <v>43952</v>
      </c>
      <c r="CQ87" s="10">
        <v>43955</v>
      </c>
      <c r="CR87" s="10">
        <v>43958</v>
      </c>
      <c r="CS87" s="6" t="s">
        <v>420</v>
      </c>
      <c r="CU87" s="6" t="s">
        <v>428</v>
      </c>
      <c r="CV87" s="6" t="s">
        <v>429</v>
      </c>
      <c r="DA87" s="10">
        <v>43504</v>
      </c>
      <c r="DB87" s="6">
        <v>218</v>
      </c>
      <c r="DC87" s="6" t="s">
        <v>780</v>
      </c>
      <c r="DD87" s="6" t="s">
        <v>496</v>
      </c>
    </row>
    <row r="88" spans="1:108" hidden="1" x14ac:dyDescent="0.2">
      <c r="A88" s="6" t="s">
        <v>85</v>
      </c>
      <c r="B88" s="9">
        <v>43853</v>
      </c>
      <c r="C88" s="6" t="s">
        <v>413</v>
      </c>
      <c r="D88" s="14">
        <v>1920</v>
      </c>
      <c r="E88" s="14" t="s">
        <v>781</v>
      </c>
      <c r="F88" s="6" t="s">
        <v>782</v>
      </c>
      <c r="G88" s="6" t="s">
        <v>768</v>
      </c>
      <c r="H88" s="7">
        <v>4929</v>
      </c>
      <c r="I88" s="7"/>
      <c r="J88" s="14" t="s">
        <v>420</v>
      </c>
      <c r="K88" s="14">
        <v>1</v>
      </c>
      <c r="L88" s="6" t="s">
        <v>447</v>
      </c>
      <c r="M88" s="30" t="str">
        <f>VLOOKUP(A88,'DD Spring Selection Info'!A$1:F$156,6,FALSE)</f>
        <v>To The Family of</v>
      </c>
      <c r="O88" s="6" t="s">
        <v>3</v>
      </c>
      <c r="P88" s="10">
        <v>43945</v>
      </c>
      <c r="Q88" s="6" t="s">
        <v>783</v>
      </c>
      <c r="R88" s="6" t="s">
        <v>85</v>
      </c>
      <c r="S88" s="6" t="str">
        <f>VLOOKUP(A88,'DD Spring Selection Info'!A53:V208,22,FALSE)</f>
        <v>DD-NCH1R9DQQQ01AllSenReuseUnvofNorthCarolinaatChapelHill</v>
      </c>
      <c r="T88" s="6" t="s">
        <v>418</v>
      </c>
      <c r="U88" s="6" t="s">
        <v>784</v>
      </c>
      <c r="V88" s="6"/>
      <c r="W88" s="6"/>
      <c r="X88" s="6" t="s">
        <v>621</v>
      </c>
      <c r="AA88" s="6" t="s">
        <v>622</v>
      </c>
      <c r="AB88" s="6"/>
      <c r="AC88" s="6" t="s">
        <v>420</v>
      </c>
      <c r="AD88" s="6" t="s">
        <v>420</v>
      </c>
      <c r="AF88" s="6" t="s">
        <v>424</v>
      </c>
      <c r="AG88" s="6">
        <v>180</v>
      </c>
      <c r="AH88" s="10">
        <v>43782</v>
      </c>
      <c r="AJ88" s="8">
        <v>43859</v>
      </c>
      <c r="AM88" s="7">
        <v>4929</v>
      </c>
      <c r="AR88" s="8">
        <v>43866</v>
      </c>
      <c r="AS88" s="7">
        <v>4929</v>
      </c>
      <c r="BD88" s="6" t="s">
        <v>1838</v>
      </c>
      <c r="BE88" s="6" t="s">
        <v>473</v>
      </c>
      <c r="BF88" s="6" t="str">
        <f>VLOOKUP(A88,'DD Spring Selection Info'!A$1:V$156,21,FALSE)</f>
        <v>UnvofNorthCarolinaatChapelHill</v>
      </c>
      <c r="BS88" s="6" t="s">
        <v>771</v>
      </c>
      <c r="BU88" s="6" t="s">
        <v>373</v>
      </c>
      <c r="BX88" s="7">
        <v>4929</v>
      </c>
      <c r="BY88" s="6">
        <v>1</v>
      </c>
      <c r="CB88" s="6" t="s">
        <v>785</v>
      </c>
      <c r="CC88" s="6" t="s">
        <v>420</v>
      </c>
      <c r="CE88" s="10">
        <v>43866</v>
      </c>
      <c r="CF88" s="6" t="s">
        <v>427</v>
      </c>
      <c r="CK88" s="10">
        <v>43897</v>
      </c>
      <c r="CL88" s="10">
        <v>43905</v>
      </c>
      <c r="CO88" s="10">
        <v>43838</v>
      </c>
      <c r="CP88" s="10">
        <v>43945</v>
      </c>
      <c r="CQ88" s="10">
        <v>43948</v>
      </c>
      <c r="CR88" s="10">
        <v>43956</v>
      </c>
      <c r="CS88" s="6" t="s">
        <v>420</v>
      </c>
      <c r="CU88" s="6" t="s">
        <v>491</v>
      </c>
      <c r="DA88" s="10">
        <v>43501</v>
      </c>
      <c r="DB88" s="6">
        <v>414</v>
      </c>
      <c r="DC88" s="6" t="s">
        <v>786</v>
      </c>
      <c r="DD88" s="6" t="s">
        <v>460</v>
      </c>
    </row>
    <row r="89" spans="1:108" hidden="1" x14ac:dyDescent="0.2">
      <c r="A89" s="6" t="s">
        <v>90</v>
      </c>
      <c r="B89" s="9">
        <v>43853</v>
      </c>
      <c r="C89" s="6" t="s">
        <v>413</v>
      </c>
      <c r="D89" s="14">
        <v>1920</v>
      </c>
      <c r="E89" s="14" t="s">
        <v>787</v>
      </c>
      <c r="F89" s="6" t="s">
        <v>788</v>
      </c>
      <c r="G89" s="6" t="s">
        <v>789</v>
      </c>
      <c r="H89" s="6">
        <v>511</v>
      </c>
      <c r="J89" s="14" t="s">
        <v>420</v>
      </c>
      <c r="K89" s="14">
        <v>1</v>
      </c>
      <c r="L89" s="6" t="s">
        <v>447</v>
      </c>
      <c r="M89" s="30" t="str">
        <f>VLOOKUP(A89,'DD Spring Selection Info'!A$1:F$156,6,FALSE)</f>
        <v>To The Parents of</v>
      </c>
      <c r="N89" s="6" t="s">
        <v>420</v>
      </c>
      <c r="O89" s="6" t="s">
        <v>3</v>
      </c>
      <c r="P89" s="10">
        <v>43931</v>
      </c>
      <c r="Q89" s="6" t="s">
        <v>790</v>
      </c>
      <c r="R89" s="6" t="s">
        <v>90</v>
      </c>
      <c r="S89" s="6" t="str">
        <f>VLOOKUP(A89,'DD Spring Selection Info'!A54:V209,22,FALSE)</f>
        <v>DD-OTT1R9DQQQ01AllSenReuseOtterbeinUnv</v>
      </c>
      <c r="T89" s="6" t="s">
        <v>418</v>
      </c>
      <c r="U89" s="6" t="s">
        <v>456</v>
      </c>
      <c r="V89" s="6"/>
      <c r="W89" s="6"/>
      <c r="AB89" s="6"/>
      <c r="AC89" s="6" t="s">
        <v>420</v>
      </c>
      <c r="AD89" s="6" t="s">
        <v>420</v>
      </c>
      <c r="AF89" s="6" t="s">
        <v>424</v>
      </c>
      <c r="AG89" s="6">
        <v>180</v>
      </c>
      <c r="AH89" s="10">
        <v>43781</v>
      </c>
      <c r="AJ89" s="8">
        <v>43859</v>
      </c>
      <c r="AM89" s="6">
        <v>511</v>
      </c>
      <c r="AR89" s="8">
        <v>43866</v>
      </c>
      <c r="AS89" s="6">
        <v>511</v>
      </c>
      <c r="BD89" s="6" t="s">
        <v>1838</v>
      </c>
      <c r="BE89" s="6" t="s">
        <v>473</v>
      </c>
      <c r="BF89" s="6" t="str">
        <f>VLOOKUP(A89,'DD Spring Selection Info'!A$1:V$156,21,FALSE)</f>
        <v>OtterbeinUnv</v>
      </c>
      <c r="BS89" s="6" t="s">
        <v>771</v>
      </c>
      <c r="BU89" s="6" t="s">
        <v>373</v>
      </c>
      <c r="BX89" s="6">
        <v>511</v>
      </c>
      <c r="BY89" s="6">
        <v>3</v>
      </c>
      <c r="BZ89" s="6" t="s">
        <v>791</v>
      </c>
      <c r="CB89" s="6" t="s">
        <v>792</v>
      </c>
      <c r="CC89" s="6" t="s">
        <v>420</v>
      </c>
      <c r="CE89" s="10">
        <v>43866</v>
      </c>
      <c r="CF89" s="6" t="s">
        <v>427</v>
      </c>
      <c r="CK89" s="10">
        <v>43891</v>
      </c>
      <c r="CL89" s="10">
        <v>43898</v>
      </c>
      <c r="CO89" s="10">
        <v>43836</v>
      </c>
      <c r="CP89" s="10">
        <v>43938</v>
      </c>
      <c r="CQ89" s="10">
        <v>43941</v>
      </c>
      <c r="CR89" s="10">
        <v>43945</v>
      </c>
      <c r="CS89" s="6" t="s">
        <v>420</v>
      </c>
      <c r="CU89" s="6" t="s">
        <v>428</v>
      </c>
      <c r="CV89" s="6" t="s">
        <v>429</v>
      </c>
      <c r="DA89" s="10">
        <v>43501</v>
      </c>
      <c r="DB89" s="6">
        <v>511</v>
      </c>
      <c r="DC89" s="6" t="s">
        <v>793</v>
      </c>
      <c r="DD89" s="6" t="s">
        <v>418</v>
      </c>
    </row>
    <row r="90" spans="1:108" hidden="1" x14ac:dyDescent="0.2">
      <c r="A90" s="6" t="s">
        <v>91</v>
      </c>
      <c r="B90" s="9">
        <v>43853</v>
      </c>
      <c r="C90" s="6" t="s">
        <v>413</v>
      </c>
      <c r="D90" s="14">
        <v>1920</v>
      </c>
      <c r="E90" s="14" t="s">
        <v>787</v>
      </c>
      <c r="F90" s="6" t="s">
        <v>788</v>
      </c>
      <c r="G90" s="6" t="s">
        <v>789</v>
      </c>
      <c r="H90" s="6">
        <v>56</v>
      </c>
      <c r="J90" s="14" t="s">
        <v>420</v>
      </c>
      <c r="K90" s="14">
        <v>1</v>
      </c>
      <c r="L90" s="6" t="s">
        <v>431</v>
      </c>
      <c r="M90" s="30" t="str">
        <f>VLOOKUP(A90,'DD Spring Selection Info'!A$1:F$156,6,FALSE)</f>
        <v>To The Parents of</v>
      </c>
      <c r="N90" s="6" t="s">
        <v>420</v>
      </c>
      <c r="O90" s="6" t="s">
        <v>3</v>
      </c>
      <c r="P90" s="10">
        <v>43931</v>
      </c>
      <c r="Q90" s="6" t="s">
        <v>790</v>
      </c>
      <c r="R90" s="6" t="s">
        <v>91</v>
      </c>
      <c r="S90" s="6" t="str">
        <f>VLOOKUP(A90,'DD Spring Selection Info'!A55:V210,22,FALSE)</f>
        <v>DD-OTT1R9DQQQ30GradGradsReuseOtterbeinUnv</v>
      </c>
      <c r="T90" s="6" t="s">
        <v>418</v>
      </c>
      <c r="U90" s="6" t="s">
        <v>456</v>
      </c>
      <c r="V90" s="6"/>
      <c r="W90" s="6"/>
      <c r="AB90" s="6"/>
      <c r="AC90" s="6" t="s">
        <v>420</v>
      </c>
      <c r="AD90" s="6" t="s">
        <v>420</v>
      </c>
      <c r="AF90" s="6" t="s">
        <v>424</v>
      </c>
      <c r="AG90" s="6">
        <v>180</v>
      </c>
      <c r="AH90" s="10">
        <v>43781</v>
      </c>
      <c r="AJ90" s="8">
        <v>43859</v>
      </c>
      <c r="AM90" s="6">
        <v>56</v>
      </c>
      <c r="AR90" s="8">
        <v>43866</v>
      </c>
      <c r="AS90" s="6">
        <v>56</v>
      </c>
      <c r="BD90" s="6" t="s">
        <v>1838</v>
      </c>
      <c r="BE90" s="6" t="s">
        <v>473</v>
      </c>
      <c r="BF90" s="6" t="str">
        <f>VLOOKUP(A90,'DD Spring Selection Info'!A$1:V$156,21,FALSE)</f>
        <v>OtterbeinUnv</v>
      </c>
      <c r="BS90" s="6" t="s">
        <v>771</v>
      </c>
      <c r="BU90" s="6" t="s">
        <v>373</v>
      </c>
      <c r="BX90" s="6">
        <v>56</v>
      </c>
      <c r="BY90" s="6">
        <v>3</v>
      </c>
      <c r="BZ90" s="6" t="s">
        <v>589</v>
      </c>
      <c r="CB90" s="6" t="s">
        <v>794</v>
      </c>
      <c r="CC90" s="6" t="s">
        <v>420</v>
      </c>
      <c r="CE90" s="10">
        <v>43866</v>
      </c>
      <c r="CF90" s="6" t="s">
        <v>427</v>
      </c>
      <c r="CK90" s="10">
        <v>43891</v>
      </c>
      <c r="CL90" s="10">
        <v>43898</v>
      </c>
      <c r="CO90" s="10">
        <v>43836</v>
      </c>
      <c r="CP90" s="10">
        <v>43938</v>
      </c>
      <c r="CQ90" s="10">
        <v>43941</v>
      </c>
      <c r="CR90" s="10">
        <v>43945</v>
      </c>
      <c r="CS90" s="6" t="s">
        <v>420</v>
      </c>
      <c r="CU90" s="6" t="s">
        <v>428</v>
      </c>
      <c r="CV90" s="6" t="s">
        <v>429</v>
      </c>
      <c r="DA90" s="10">
        <v>43501</v>
      </c>
      <c r="DB90" s="6">
        <v>56</v>
      </c>
      <c r="DC90" s="6" t="s">
        <v>793</v>
      </c>
      <c r="DD90" s="6" t="s">
        <v>418</v>
      </c>
    </row>
    <row r="91" spans="1:108" hidden="1" x14ac:dyDescent="0.2">
      <c r="A91" s="6" t="s">
        <v>92</v>
      </c>
      <c r="B91" s="9">
        <v>43853</v>
      </c>
      <c r="C91" s="6" t="s">
        <v>413</v>
      </c>
      <c r="D91" s="14">
        <v>1920</v>
      </c>
      <c r="E91" s="14" t="s">
        <v>795</v>
      </c>
      <c r="F91" s="6" t="s">
        <v>796</v>
      </c>
      <c r="G91" s="6" t="s">
        <v>797</v>
      </c>
      <c r="H91" s="6">
        <v>877</v>
      </c>
      <c r="J91" s="14" t="s">
        <v>420</v>
      </c>
      <c r="K91" s="14">
        <v>1</v>
      </c>
      <c r="L91" s="6" t="s">
        <v>421</v>
      </c>
      <c r="M91" s="30" t="str">
        <f>VLOOKUP(A91,'DD Spring Selection Info'!A$1:F$156,6,FALSE)</f>
        <v>To The Family of</v>
      </c>
      <c r="N91" s="6" t="s">
        <v>420</v>
      </c>
      <c r="O91" s="6" t="s">
        <v>3</v>
      </c>
      <c r="P91" s="10">
        <v>43931</v>
      </c>
      <c r="Q91" s="6" t="s">
        <v>798</v>
      </c>
      <c r="R91" s="6" t="s">
        <v>92</v>
      </c>
      <c r="S91" s="6" t="str">
        <f>VLOOKUP(A91,'DD Spring Selection Info'!A56:V211,22,FALSE)</f>
        <v>DD-PPC1D9DQQQ01AllSenReusePointParkUnv</v>
      </c>
      <c r="T91" s="6" t="s">
        <v>474</v>
      </c>
      <c r="U91" s="6" t="s">
        <v>799</v>
      </c>
      <c r="V91" s="6"/>
      <c r="W91" s="6"/>
      <c r="X91" s="6" t="s">
        <v>621</v>
      </c>
      <c r="AA91" s="6" t="s">
        <v>621</v>
      </c>
      <c r="AB91" s="6"/>
      <c r="AC91" s="6" t="s">
        <v>420</v>
      </c>
      <c r="AD91" s="6" t="s">
        <v>420</v>
      </c>
      <c r="AF91" s="6" t="s">
        <v>424</v>
      </c>
      <c r="AG91" s="6">
        <v>180</v>
      </c>
      <c r="AH91" s="10">
        <v>43781</v>
      </c>
      <c r="AJ91" s="8">
        <v>43859</v>
      </c>
      <c r="AM91" s="6">
        <v>877</v>
      </c>
      <c r="AR91" s="8">
        <v>43866</v>
      </c>
      <c r="AS91" s="6">
        <v>877</v>
      </c>
      <c r="BD91" s="6" t="s">
        <v>1838</v>
      </c>
      <c r="BE91" s="6" t="s">
        <v>473</v>
      </c>
      <c r="BF91" s="6" t="str">
        <f>VLOOKUP(A91,'DD Spring Selection Info'!A$1:V$156,21,FALSE)</f>
        <v>PointParkUnv</v>
      </c>
      <c r="BS91" s="6" t="s">
        <v>771</v>
      </c>
      <c r="BU91" s="6" t="s">
        <v>373</v>
      </c>
      <c r="BX91" s="6">
        <v>877</v>
      </c>
      <c r="BY91" s="6">
        <v>3</v>
      </c>
      <c r="CB91" s="6" t="s">
        <v>800</v>
      </c>
      <c r="CC91" s="6" t="s">
        <v>420</v>
      </c>
      <c r="CE91" s="10">
        <v>43866</v>
      </c>
      <c r="CF91" s="6" t="s">
        <v>427</v>
      </c>
      <c r="CK91" s="10">
        <v>43884</v>
      </c>
      <c r="CL91" s="10">
        <v>43891</v>
      </c>
      <c r="CO91" s="10">
        <v>43834</v>
      </c>
      <c r="CP91" s="10">
        <v>43941</v>
      </c>
      <c r="CQ91" s="10">
        <v>43942</v>
      </c>
      <c r="CR91" s="10">
        <v>43945</v>
      </c>
      <c r="CS91" s="6" t="s">
        <v>420</v>
      </c>
      <c r="CU91" s="6" t="s">
        <v>428</v>
      </c>
      <c r="CV91" s="6" t="s">
        <v>429</v>
      </c>
      <c r="DA91" s="10">
        <v>43501</v>
      </c>
      <c r="DB91" s="6">
        <v>877</v>
      </c>
      <c r="DC91" s="6" t="s">
        <v>801</v>
      </c>
      <c r="DD91" s="6" t="s">
        <v>474</v>
      </c>
    </row>
    <row r="92" spans="1:108" hidden="1" x14ac:dyDescent="0.2">
      <c r="A92" s="6" t="s">
        <v>93</v>
      </c>
      <c r="B92" s="9">
        <v>43853</v>
      </c>
      <c r="C92" s="6" t="s">
        <v>413</v>
      </c>
      <c r="D92" s="14">
        <v>1920</v>
      </c>
      <c r="E92" s="14" t="s">
        <v>802</v>
      </c>
      <c r="F92" s="6" t="s">
        <v>803</v>
      </c>
      <c r="G92" s="6" t="s">
        <v>804</v>
      </c>
      <c r="H92" s="7">
        <v>2080</v>
      </c>
      <c r="I92" s="7"/>
      <c r="J92" s="14" t="s">
        <v>420</v>
      </c>
      <c r="K92" s="14">
        <v>1</v>
      </c>
      <c r="L92" s="6" t="s">
        <v>619</v>
      </c>
      <c r="M92" s="30" t="str">
        <f>VLOOKUP(A92,'DD Spring Selection Info'!A$1:F$156,6,FALSE)</f>
        <v>To The Parents of</v>
      </c>
      <c r="N92" s="6" t="s">
        <v>420</v>
      </c>
      <c r="O92" s="6" t="s">
        <v>3</v>
      </c>
      <c r="P92" s="10">
        <v>43945</v>
      </c>
      <c r="Q92" s="6" t="s">
        <v>805</v>
      </c>
      <c r="R92" s="6" t="s">
        <v>93</v>
      </c>
      <c r="S92" s="6" t="str">
        <f>VLOOKUP(A92,'DD Spring Selection Info'!A57:V212,22,FALSE)</f>
        <v>DD-RAD1R9DQQQ01AllSenReuseRadfordUnv</v>
      </c>
      <c r="T92" s="6" t="s">
        <v>496</v>
      </c>
      <c r="U92" s="6" t="s">
        <v>806</v>
      </c>
      <c r="V92" s="6"/>
      <c r="W92" s="6"/>
      <c r="X92" s="6" t="s">
        <v>807</v>
      </c>
      <c r="AA92" s="6" t="s">
        <v>457</v>
      </c>
      <c r="AB92" s="6"/>
      <c r="AC92" s="6" t="s">
        <v>420</v>
      </c>
      <c r="AD92" s="6" t="s">
        <v>420</v>
      </c>
      <c r="AF92" s="6" t="s">
        <v>424</v>
      </c>
      <c r="AG92" s="6">
        <v>180</v>
      </c>
      <c r="AH92" s="10">
        <v>43782</v>
      </c>
      <c r="AJ92" s="8">
        <v>43859</v>
      </c>
      <c r="AM92" s="7">
        <v>2080</v>
      </c>
      <c r="AR92" s="8">
        <v>43866</v>
      </c>
      <c r="AS92" s="7">
        <v>2080</v>
      </c>
      <c r="BD92" s="6" t="s">
        <v>1838</v>
      </c>
      <c r="BE92" s="6" t="s">
        <v>473</v>
      </c>
      <c r="BF92" s="6" t="str">
        <f>VLOOKUP(A92,'DD Spring Selection Info'!A$1:V$156,21,FALSE)</f>
        <v>RadfordUnv</v>
      </c>
      <c r="BS92" s="6" t="s">
        <v>771</v>
      </c>
      <c r="BU92" s="6" t="s">
        <v>373</v>
      </c>
      <c r="BX92" s="7">
        <v>2080</v>
      </c>
      <c r="BY92" s="6">
        <v>1</v>
      </c>
      <c r="CB92" s="6" t="s">
        <v>808</v>
      </c>
      <c r="CC92" s="6" t="s">
        <v>420</v>
      </c>
      <c r="CE92" s="10">
        <v>43866</v>
      </c>
      <c r="CF92" s="6" t="s">
        <v>427</v>
      </c>
      <c r="CK92" s="10">
        <v>43897</v>
      </c>
      <c r="CL92" s="10">
        <v>43905</v>
      </c>
      <c r="CO92" s="10">
        <v>43851</v>
      </c>
      <c r="CP92" s="10">
        <v>43952</v>
      </c>
      <c r="CQ92" s="10">
        <v>43955</v>
      </c>
      <c r="CR92" s="10">
        <v>43958</v>
      </c>
      <c r="CS92" s="6" t="s">
        <v>420</v>
      </c>
      <c r="CU92" s="6" t="s">
        <v>428</v>
      </c>
      <c r="CV92" s="6" t="s">
        <v>429</v>
      </c>
      <c r="DA92" s="10">
        <v>43501</v>
      </c>
      <c r="DB92" s="6">
        <v>694</v>
      </c>
      <c r="DC92" s="6" t="s">
        <v>809</v>
      </c>
      <c r="DD92" s="6" t="s">
        <v>460</v>
      </c>
    </row>
    <row r="93" spans="1:108" hidden="1" x14ac:dyDescent="0.2">
      <c r="A93" s="6" t="s">
        <v>105</v>
      </c>
      <c r="B93" s="9">
        <v>43853</v>
      </c>
      <c r="C93" s="6" t="s">
        <v>413</v>
      </c>
      <c r="D93" s="14">
        <v>1920</v>
      </c>
      <c r="E93" s="14" t="s">
        <v>817</v>
      </c>
      <c r="F93" s="6" t="s">
        <v>818</v>
      </c>
      <c r="G93" s="6" t="s">
        <v>789</v>
      </c>
      <c r="H93" s="6">
        <v>786</v>
      </c>
      <c r="J93" s="14" t="s">
        <v>420</v>
      </c>
      <c r="K93" s="14">
        <v>1</v>
      </c>
      <c r="L93" s="6" t="s">
        <v>447</v>
      </c>
      <c r="M93" s="30" t="str">
        <f>VLOOKUP(A93,'DD Spring Selection Info'!A$1:F$156,6,FALSE)</f>
        <v>To The Parents of</v>
      </c>
      <c r="N93" s="6" t="s">
        <v>420</v>
      </c>
      <c r="O93" s="6" t="s">
        <v>3</v>
      </c>
      <c r="P93" s="10">
        <v>43952</v>
      </c>
      <c r="Q93" s="6" t="s">
        <v>819</v>
      </c>
      <c r="R93" s="6" t="s">
        <v>105</v>
      </c>
      <c r="S93" s="6" t="str">
        <f>VLOOKUP(A93,'DD Spring Selection Info'!A60:V215,22,FALSE)</f>
        <v>DD-UMB1R9DQQQ01AllSenReuseUnvofMarylandBaltimoreCounty</v>
      </c>
      <c r="T93" s="6" t="s">
        <v>418</v>
      </c>
      <c r="U93" s="6" t="s">
        <v>456</v>
      </c>
      <c r="V93" s="6"/>
      <c r="W93" s="6"/>
      <c r="AB93" s="6"/>
      <c r="AD93" s="6" t="s">
        <v>420</v>
      </c>
      <c r="AF93" s="6" t="s">
        <v>424</v>
      </c>
      <c r="AG93" s="6">
        <v>180</v>
      </c>
      <c r="AH93" s="10">
        <v>43781</v>
      </c>
      <c r="AJ93" s="8">
        <v>43859</v>
      </c>
      <c r="AM93" s="6">
        <v>786</v>
      </c>
      <c r="AR93" s="8">
        <v>43866</v>
      </c>
      <c r="AS93" s="6">
        <v>786</v>
      </c>
      <c r="BD93" s="6" t="s">
        <v>1838</v>
      </c>
      <c r="BE93" s="6" t="s">
        <v>473</v>
      </c>
      <c r="BF93" s="6" t="str">
        <f>VLOOKUP(A93,'DD Spring Selection Info'!A$1:V$156,21,FALSE)</f>
        <v>UnvofMarylandBaltimoreCounty</v>
      </c>
      <c r="BS93" s="6" t="s">
        <v>771</v>
      </c>
      <c r="BU93" s="6" t="s">
        <v>373</v>
      </c>
      <c r="BX93" s="6">
        <v>786</v>
      </c>
      <c r="BY93" s="6">
        <v>3</v>
      </c>
      <c r="BZ93" s="6" t="s">
        <v>820</v>
      </c>
      <c r="CB93" s="6" t="s">
        <v>821</v>
      </c>
      <c r="CC93" s="6" t="s">
        <v>420</v>
      </c>
      <c r="CE93" s="10">
        <v>43866</v>
      </c>
      <c r="CF93" s="6" t="s">
        <v>427</v>
      </c>
      <c r="CK93" s="10">
        <v>43905</v>
      </c>
      <c r="CL93" s="10">
        <v>43912</v>
      </c>
      <c r="CO93" s="10">
        <v>43857</v>
      </c>
      <c r="CP93" s="10">
        <v>43963</v>
      </c>
      <c r="CQ93" s="10">
        <v>43965</v>
      </c>
      <c r="CR93" s="10">
        <v>43971</v>
      </c>
      <c r="CS93" s="6" t="s">
        <v>420</v>
      </c>
      <c r="CU93" s="6" t="s">
        <v>491</v>
      </c>
      <c r="DA93" s="10">
        <v>43501</v>
      </c>
      <c r="DB93" s="6">
        <v>786</v>
      </c>
      <c r="DC93" s="6" t="s">
        <v>822</v>
      </c>
      <c r="DD93" s="6" t="s">
        <v>418</v>
      </c>
    </row>
    <row r="94" spans="1:108" hidden="1" x14ac:dyDescent="0.2">
      <c r="A94" s="6" t="s">
        <v>113</v>
      </c>
      <c r="B94" s="9">
        <v>43853</v>
      </c>
      <c r="C94" s="6" t="s">
        <v>413</v>
      </c>
      <c r="D94" s="14">
        <v>1920</v>
      </c>
      <c r="E94" s="14" t="s">
        <v>834</v>
      </c>
      <c r="F94" s="6" t="s">
        <v>835</v>
      </c>
      <c r="G94" s="6" t="s">
        <v>836</v>
      </c>
      <c r="H94" s="7">
        <v>1784</v>
      </c>
      <c r="I94" s="7"/>
      <c r="J94" s="14" t="s">
        <v>420</v>
      </c>
      <c r="K94" s="14">
        <v>1</v>
      </c>
      <c r="L94" s="6" t="s">
        <v>421</v>
      </c>
      <c r="M94" s="30" t="str">
        <f>VLOOKUP(A94,'DD Spring Selection Info'!A$1:F$156,6,FALSE)</f>
        <v>To The Parents of</v>
      </c>
      <c r="N94" s="6" t="s">
        <v>420</v>
      </c>
      <c r="O94" s="6" t="s">
        <v>3</v>
      </c>
      <c r="P94" s="10">
        <v>43945</v>
      </c>
      <c r="Q94" s="6" t="s">
        <v>837</v>
      </c>
      <c r="R94" s="6" t="s">
        <v>113</v>
      </c>
      <c r="S94" s="6" t="str">
        <f>VLOOKUP(A94,'DD Spring Selection Info'!A63:V218,22,FALSE)</f>
        <v>DD-WCH1R9DQQQ02AllSenReuseWestChesterUnv</v>
      </c>
      <c r="T94" s="6" t="s">
        <v>418</v>
      </c>
      <c r="U94" s="6" t="s">
        <v>838</v>
      </c>
      <c r="V94" s="6"/>
      <c r="W94" s="6"/>
      <c r="AA94" s="6" t="s">
        <v>457</v>
      </c>
      <c r="AB94" s="6"/>
      <c r="AC94" s="6" t="s">
        <v>420</v>
      </c>
      <c r="AD94" s="6" t="s">
        <v>420</v>
      </c>
      <c r="AF94" s="6" t="s">
        <v>424</v>
      </c>
      <c r="AG94" s="6">
        <v>180</v>
      </c>
      <c r="AH94" s="10">
        <v>43781</v>
      </c>
      <c r="AJ94" s="8">
        <v>43859</v>
      </c>
      <c r="AM94" s="7">
        <v>1784</v>
      </c>
      <c r="AR94" s="8">
        <v>43866</v>
      </c>
      <c r="AS94" s="7">
        <v>1784</v>
      </c>
      <c r="BD94" s="6" t="s">
        <v>1838</v>
      </c>
      <c r="BE94" s="6" t="s">
        <v>473</v>
      </c>
      <c r="BF94" s="6" t="str">
        <f>VLOOKUP(A94,'DD Spring Selection Info'!A$1:V$156,21,FALSE)</f>
        <v>WestChesterUnv</v>
      </c>
      <c r="BS94" s="6" t="s">
        <v>771</v>
      </c>
      <c r="BU94" s="6" t="s">
        <v>373</v>
      </c>
      <c r="BX94" s="7">
        <v>1784</v>
      </c>
      <c r="BY94" s="6">
        <v>1</v>
      </c>
      <c r="CB94" s="6" t="s">
        <v>839</v>
      </c>
      <c r="CC94" s="6" t="s">
        <v>420</v>
      </c>
      <c r="CE94" s="10">
        <v>43866</v>
      </c>
      <c r="CF94" s="6" t="s">
        <v>427</v>
      </c>
      <c r="CK94" s="10">
        <v>43898</v>
      </c>
      <c r="CL94" s="10">
        <v>43905</v>
      </c>
      <c r="CO94" s="10">
        <v>43851</v>
      </c>
      <c r="CP94" s="10">
        <v>43955</v>
      </c>
      <c r="CQ94" s="10">
        <v>43956</v>
      </c>
      <c r="CR94" s="10">
        <v>43960</v>
      </c>
      <c r="CS94" s="6" t="s">
        <v>420</v>
      </c>
      <c r="CU94" s="6" t="s">
        <v>428</v>
      </c>
      <c r="CV94" s="6" t="s">
        <v>429</v>
      </c>
      <c r="DA94" s="10">
        <v>43501</v>
      </c>
      <c r="DB94" s="6">
        <v>595</v>
      </c>
      <c r="DC94" s="6" t="s">
        <v>840</v>
      </c>
      <c r="DD94" s="6" t="s">
        <v>460</v>
      </c>
    </row>
    <row r="95" spans="1:108" hidden="1" x14ac:dyDescent="0.2">
      <c r="A95" s="6" t="s">
        <v>114</v>
      </c>
      <c r="B95" s="9">
        <v>43853</v>
      </c>
      <c r="C95" s="6" t="s">
        <v>413</v>
      </c>
      <c r="D95" s="14">
        <v>1920</v>
      </c>
      <c r="E95" s="14" t="s">
        <v>834</v>
      </c>
      <c r="F95" s="6" t="s">
        <v>835</v>
      </c>
      <c r="G95" s="6" t="s">
        <v>836</v>
      </c>
      <c r="H95" s="6">
        <v>386</v>
      </c>
      <c r="J95" s="14" t="s">
        <v>420</v>
      </c>
      <c r="K95" s="14">
        <v>1</v>
      </c>
      <c r="L95" s="6" t="s">
        <v>431</v>
      </c>
      <c r="M95" s="30" t="str">
        <f>VLOOKUP(A95,'DD Spring Selection Info'!A$1:F$156,6,FALSE)</f>
        <v>To The Parents of</v>
      </c>
      <c r="N95" s="6" t="s">
        <v>420</v>
      </c>
      <c r="O95" s="6" t="s">
        <v>3</v>
      </c>
      <c r="P95" s="10">
        <v>43945</v>
      </c>
      <c r="Q95" s="6" t="s">
        <v>837</v>
      </c>
      <c r="R95" s="6" t="s">
        <v>114</v>
      </c>
      <c r="S95" s="6" t="str">
        <f>VLOOKUP(A95,'DD Spring Selection Info'!A64:V219,22,FALSE)</f>
        <v>DD-WCH1R9DQQQ31AllGradsReuseWestChesterUnv</v>
      </c>
      <c r="T95" s="6" t="s">
        <v>418</v>
      </c>
      <c r="U95" s="6" t="s">
        <v>838</v>
      </c>
      <c r="V95" s="6"/>
      <c r="W95" s="6"/>
      <c r="AA95" s="6" t="s">
        <v>457</v>
      </c>
      <c r="AB95" s="6"/>
      <c r="AC95" s="6" t="s">
        <v>420</v>
      </c>
      <c r="AD95" s="6" t="s">
        <v>420</v>
      </c>
      <c r="AF95" s="6" t="s">
        <v>424</v>
      </c>
      <c r="AG95" s="6">
        <v>180</v>
      </c>
      <c r="AH95" s="10">
        <v>43781</v>
      </c>
      <c r="AJ95" s="8">
        <v>43859</v>
      </c>
      <c r="AM95" s="6">
        <v>386</v>
      </c>
      <c r="AR95" s="8">
        <v>43866</v>
      </c>
      <c r="AS95" s="6">
        <v>386</v>
      </c>
      <c r="BD95" s="6" t="s">
        <v>1838</v>
      </c>
      <c r="BE95" s="6" t="s">
        <v>473</v>
      </c>
      <c r="BF95" s="6" t="str">
        <f>VLOOKUP(A95,'DD Spring Selection Info'!A$1:V$156,21,FALSE)</f>
        <v>WestChesterUnv</v>
      </c>
      <c r="BS95" s="6" t="s">
        <v>771</v>
      </c>
      <c r="BU95" s="6" t="s">
        <v>373</v>
      </c>
      <c r="BX95" s="6">
        <v>386</v>
      </c>
      <c r="BY95" s="6">
        <v>1</v>
      </c>
      <c r="CB95" s="6" t="s">
        <v>841</v>
      </c>
      <c r="CC95" s="6" t="s">
        <v>420</v>
      </c>
      <c r="CE95" s="10">
        <v>43866</v>
      </c>
      <c r="CF95" s="6" t="s">
        <v>427</v>
      </c>
      <c r="CK95" s="10">
        <v>43898</v>
      </c>
      <c r="CL95" s="10">
        <v>43905</v>
      </c>
      <c r="CO95" s="10">
        <v>43851</v>
      </c>
      <c r="CP95" s="10">
        <v>43955</v>
      </c>
      <c r="CQ95" s="10">
        <v>43956</v>
      </c>
      <c r="CR95" s="10">
        <v>43960</v>
      </c>
      <c r="CS95" s="6" t="s">
        <v>420</v>
      </c>
      <c r="CU95" s="6" t="s">
        <v>428</v>
      </c>
      <c r="CV95" s="6" t="s">
        <v>429</v>
      </c>
      <c r="DC95" s="6" t="s">
        <v>840</v>
      </c>
      <c r="DD95" s="6" t="s">
        <v>460</v>
      </c>
    </row>
    <row r="96" spans="1:108" hidden="1" x14ac:dyDescent="0.2">
      <c r="A96" s="6" t="s">
        <v>117</v>
      </c>
      <c r="B96" s="9">
        <v>43853</v>
      </c>
      <c r="C96" s="6" t="s">
        <v>413</v>
      </c>
      <c r="D96" s="14">
        <v>1920</v>
      </c>
      <c r="E96" s="14" t="s">
        <v>842</v>
      </c>
      <c r="F96" s="6" t="s">
        <v>843</v>
      </c>
      <c r="G96" s="6" t="s">
        <v>844</v>
      </c>
      <c r="H96" s="6">
        <v>397</v>
      </c>
      <c r="J96" s="14" t="s">
        <v>420</v>
      </c>
      <c r="K96" s="14">
        <v>1</v>
      </c>
      <c r="L96" s="6" t="s">
        <v>421</v>
      </c>
      <c r="M96" s="30" t="str">
        <f>VLOOKUP(A96,'DD Spring Selection Info'!A$1:F$156,6,FALSE)</f>
        <v>To The Family of</v>
      </c>
      <c r="N96" s="6" t="s">
        <v>420</v>
      </c>
      <c r="O96" s="6" t="s">
        <v>3</v>
      </c>
      <c r="P96" s="10">
        <v>43931</v>
      </c>
      <c r="Q96" s="6" t="s">
        <v>845</v>
      </c>
      <c r="R96" s="6" t="s">
        <v>117</v>
      </c>
      <c r="S96" s="6" t="str">
        <f>VLOOKUP(A96,'DD Spring Selection Info'!A65:V220,22,FALSE)</f>
        <v>DD-WRI1S9DQQQ01AllSenReuseWrightStateUnv</v>
      </c>
      <c r="T96" s="6" t="s">
        <v>418</v>
      </c>
      <c r="U96" s="6" t="s">
        <v>846</v>
      </c>
      <c r="V96" s="6"/>
      <c r="W96" s="6"/>
      <c r="X96" s="6" t="s">
        <v>621</v>
      </c>
      <c r="AA96" s="6" t="s">
        <v>621</v>
      </c>
      <c r="AB96" s="6"/>
      <c r="AC96" s="6" t="s">
        <v>420</v>
      </c>
      <c r="AD96" s="6" t="s">
        <v>420</v>
      </c>
      <c r="AF96" s="6" t="s">
        <v>424</v>
      </c>
      <c r="AG96" s="6">
        <v>180</v>
      </c>
      <c r="AH96" s="10">
        <v>43781</v>
      </c>
      <c r="AJ96" s="8">
        <v>43859</v>
      </c>
      <c r="AM96" s="6">
        <v>397</v>
      </c>
      <c r="AR96" s="8">
        <v>43866</v>
      </c>
      <c r="AS96" s="6">
        <v>397</v>
      </c>
      <c r="BD96" s="6" t="s">
        <v>1838</v>
      </c>
      <c r="BE96" s="6" t="s">
        <v>473</v>
      </c>
      <c r="BF96" s="6" t="str">
        <f>VLOOKUP(A96,'DD Spring Selection Info'!A$1:V$156,21,FALSE)</f>
        <v>WrightStateUnv</v>
      </c>
      <c r="BS96" s="6" t="s">
        <v>771</v>
      </c>
      <c r="BU96" s="6" t="s">
        <v>373</v>
      </c>
      <c r="BX96" s="6">
        <v>397</v>
      </c>
      <c r="BY96" s="6">
        <v>2</v>
      </c>
      <c r="BZ96" s="6" t="s">
        <v>791</v>
      </c>
      <c r="CB96" s="6" t="s">
        <v>847</v>
      </c>
      <c r="CC96" s="6" t="s">
        <v>420</v>
      </c>
      <c r="CE96" s="10">
        <v>43866</v>
      </c>
      <c r="CF96" s="6" t="s">
        <v>427</v>
      </c>
      <c r="CK96" s="10">
        <v>43891</v>
      </c>
      <c r="CL96" s="10">
        <v>43898</v>
      </c>
      <c r="CO96" s="10">
        <v>43843</v>
      </c>
      <c r="CP96" s="10">
        <v>43946</v>
      </c>
      <c r="CQ96" s="10">
        <v>43948</v>
      </c>
      <c r="CR96" s="10">
        <v>43952</v>
      </c>
      <c r="CS96" s="6" t="s">
        <v>420</v>
      </c>
      <c r="CU96" s="6" t="s">
        <v>428</v>
      </c>
      <c r="CV96" s="6" t="s">
        <v>429</v>
      </c>
      <c r="CW96" s="6" t="s">
        <v>564</v>
      </c>
      <c r="DA96" s="10">
        <v>43501</v>
      </c>
      <c r="DB96" s="6">
        <v>397</v>
      </c>
      <c r="DC96" s="6" t="s">
        <v>848</v>
      </c>
      <c r="DD96" s="6" t="s">
        <v>418</v>
      </c>
    </row>
    <row r="97" spans="1:108" hidden="1" x14ac:dyDescent="0.2">
      <c r="A97" s="6" t="s">
        <v>118</v>
      </c>
      <c r="B97" s="9">
        <v>43853</v>
      </c>
      <c r="C97" s="6" t="s">
        <v>413</v>
      </c>
      <c r="D97" s="14">
        <v>1920</v>
      </c>
      <c r="E97" s="14" t="s">
        <v>842</v>
      </c>
      <c r="F97" s="6" t="s">
        <v>843</v>
      </c>
      <c r="G97" s="6" t="s">
        <v>844</v>
      </c>
      <c r="H97" s="6">
        <v>366</v>
      </c>
      <c r="J97" s="14" t="s">
        <v>420</v>
      </c>
      <c r="K97" s="14">
        <v>1</v>
      </c>
      <c r="L97" s="6" t="s">
        <v>431</v>
      </c>
      <c r="M97" s="30" t="str">
        <f>VLOOKUP(A97,'DD Spring Selection Info'!A$1:F$156,6,FALSE)</f>
        <v>To The Family of</v>
      </c>
      <c r="N97" s="6" t="s">
        <v>420</v>
      </c>
      <c r="O97" s="6" t="s">
        <v>3</v>
      </c>
      <c r="P97" s="10">
        <v>43931</v>
      </c>
      <c r="Q97" s="6" t="s">
        <v>845</v>
      </c>
      <c r="R97" s="6" t="s">
        <v>118</v>
      </c>
      <c r="S97" s="6" t="str">
        <f>VLOOKUP(A97,'DD Spring Selection Info'!A66:V221,22,FALSE)</f>
        <v>DD-WRI1S9DQQQ30AllGradReuseWrightStateUnv</v>
      </c>
      <c r="T97" s="6" t="s">
        <v>418</v>
      </c>
      <c r="U97" s="6" t="s">
        <v>846</v>
      </c>
      <c r="V97" s="6"/>
      <c r="W97" s="6"/>
      <c r="AB97" s="6"/>
      <c r="AC97" s="6" t="s">
        <v>420</v>
      </c>
      <c r="AD97" s="6" t="s">
        <v>420</v>
      </c>
      <c r="AF97" s="6" t="s">
        <v>424</v>
      </c>
      <c r="AG97" s="6">
        <v>180</v>
      </c>
      <c r="AH97" s="10">
        <v>43781</v>
      </c>
      <c r="AJ97" s="8">
        <v>43859</v>
      </c>
      <c r="AM97" s="6">
        <v>366</v>
      </c>
      <c r="AR97" s="8">
        <v>43866</v>
      </c>
      <c r="AS97" s="6">
        <v>366</v>
      </c>
      <c r="BD97" s="6" t="s">
        <v>1838</v>
      </c>
      <c r="BE97" s="6" t="s">
        <v>473</v>
      </c>
      <c r="BF97" s="6" t="str">
        <f>VLOOKUP(A97,'DD Spring Selection Info'!A$1:V$156,21,FALSE)</f>
        <v>WrightStateUnv</v>
      </c>
      <c r="BS97" s="6" t="s">
        <v>771</v>
      </c>
      <c r="BU97" s="6" t="s">
        <v>373</v>
      </c>
      <c r="BX97" s="6">
        <v>366</v>
      </c>
      <c r="BY97" s="6">
        <v>2</v>
      </c>
      <c r="BZ97" s="6" t="s">
        <v>592</v>
      </c>
      <c r="CB97" s="6" t="s">
        <v>849</v>
      </c>
      <c r="CC97" s="6" t="s">
        <v>420</v>
      </c>
      <c r="CE97" s="10">
        <v>43866</v>
      </c>
      <c r="CF97" s="6" t="s">
        <v>427</v>
      </c>
      <c r="CK97" s="10">
        <v>43891</v>
      </c>
      <c r="CL97" s="10">
        <v>43898</v>
      </c>
      <c r="CO97" s="10">
        <v>43843</v>
      </c>
      <c r="CP97" s="10">
        <v>43946</v>
      </c>
      <c r="CQ97" s="10">
        <v>43948</v>
      </c>
      <c r="CR97" s="10">
        <v>43952</v>
      </c>
      <c r="CS97" s="6" t="s">
        <v>420</v>
      </c>
      <c r="CU97" s="6" t="s">
        <v>428</v>
      </c>
      <c r="CV97" s="6" t="s">
        <v>429</v>
      </c>
      <c r="CW97" s="6" t="s">
        <v>564</v>
      </c>
      <c r="DA97" s="10">
        <v>43501</v>
      </c>
      <c r="DB97" s="6">
        <v>366</v>
      </c>
      <c r="DC97" s="6" t="s">
        <v>848</v>
      </c>
      <c r="DD97" s="6" t="s">
        <v>418</v>
      </c>
    </row>
    <row r="98" spans="1:108" hidden="1" x14ac:dyDescent="0.2">
      <c r="A98" s="6" t="s">
        <v>87</v>
      </c>
      <c r="B98" s="9">
        <v>43853</v>
      </c>
      <c r="C98" s="6" t="s">
        <v>413</v>
      </c>
      <c r="D98" s="14">
        <v>1920</v>
      </c>
      <c r="E98" s="14" t="s">
        <v>857</v>
      </c>
      <c r="F98" s="6" t="s">
        <v>858</v>
      </c>
      <c r="G98" s="6" t="s">
        <v>859</v>
      </c>
      <c r="H98" s="6">
        <v>43</v>
      </c>
      <c r="J98" s="14" t="s">
        <v>420</v>
      </c>
      <c r="K98" s="14">
        <v>1</v>
      </c>
      <c r="L98" s="6" t="s">
        <v>421</v>
      </c>
      <c r="M98" s="30" t="str">
        <f>VLOOKUP(A98,'DD Spring Selection Info'!A$1:F$156,6,FALSE)</f>
        <v>To The Parents of</v>
      </c>
      <c r="N98" s="6" t="s">
        <v>420</v>
      </c>
      <c r="O98" s="6" t="s">
        <v>3</v>
      </c>
      <c r="P98" s="10">
        <v>43952</v>
      </c>
      <c r="Q98" s="6" t="s">
        <v>861</v>
      </c>
      <c r="R98" s="6" t="s">
        <v>87</v>
      </c>
      <c r="S98" s="6" t="str">
        <f>VLOOKUP(A98,'DD Spring Selection Info'!A68:V223,22,FALSE)</f>
        <v>DD-NYO1R9DQQQ01ReuseNewYorkInstituteofTechnology-OldWestbury</v>
      </c>
      <c r="T98" s="6" t="s">
        <v>860</v>
      </c>
      <c r="U98" s="6" t="s">
        <v>862</v>
      </c>
      <c r="V98" s="6"/>
      <c r="W98" s="6"/>
      <c r="AB98" s="6"/>
      <c r="AD98" s="6" t="s">
        <v>420</v>
      </c>
      <c r="AF98" s="6" t="s">
        <v>424</v>
      </c>
      <c r="AG98" s="6">
        <v>180</v>
      </c>
      <c r="AH98" s="10">
        <v>43781</v>
      </c>
      <c r="AJ98" s="8">
        <v>43864</v>
      </c>
      <c r="AM98" s="6">
        <v>43</v>
      </c>
      <c r="AR98" s="8">
        <v>43871</v>
      </c>
      <c r="AS98" s="6">
        <v>43</v>
      </c>
      <c r="BD98" s="6" t="s">
        <v>1838</v>
      </c>
      <c r="BE98" s="6" t="s">
        <v>473</v>
      </c>
      <c r="BF98" s="6" t="str">
        <f>VLOOKUP(A98,'DD Spring Selection Info'!A$1:V$156,21,FALSE)</f>
        <v>NewYorkInstituteofTechnology-OldWestbury</v>
      </c>
      <c r="BS98" s="6" t="s">
        <v>863</v>
      </c>
      <c r="BU98" s="6" t="s">
        <v>373</v>
      </c>
      <c r="BX98" s="6">
        <v>0</v>
      </c>
      <c r="BY98" s="6">
        <v>5</v>
      </c>
      <c r="CB98" s="6" t="s">
        <v>864</v>
      </c>
      <c r="CC98" s="6" t="s">
        <v>420</v>
      </c>
      <c r="CE98" s="10">
        <v>43871</v>
      </c>
      <c r="CF98" s="6" t="s">
        <v>427</v>
      </c>
      <c r="CK98" s="10">
        <v>43904</v>
      </c>
      <c r="CL98" s="10">
        <v>43912</v>
      </c>
      <c r="CO98" s="10">
        <v>43851</v>
      </c>
      <c r="CP98" s="10">
        <v>43959</v>
      </c>
      <c r="CQ98" s="10">
        <v>43961</v>
      </c>
      <c r="CR98" s="10">
        <v>43967</v>
      </c>
      <c r="CS98" s="6" t="s">
        <v>420</v>
      </c>
      <c r="CU98" s="6" t="s">
        <v>491</v>
      </c>
      <c r="DA98" s="10">
        <v>43508</v>
      </c>
      <c r="DB98" s="6">
        <v>43</v>
      </c>
      <c r="DC98" s="6" t="s">
        <v>865</v>
      </c>
      <c r="DD98" s="6" t="s">
        <v>860</v>
      </c>
    </row>
    <row r="99" spans="1:108" x14ac:dyDescent="0.2">
      <c r="A99" s="6" t="s">
        <v>106</v>
      </c>
      <c r="B99" s="9">
        <v>43853</v>
      </c>
      <c r="C99" s="6" t="s">
        <v>413</v>
      </c>
      <c r="D99" s="14">
        <v>1920</v>
      </c>
      <c r="E99" s="14" t="s">
        <v>444</v>
      </c>
      <c r="F99" s="6" t="s">
        <v>445</v>
      </c>
      <c r="G99" s="6" t="s">
        <v>435</v>
      </c>
      <c r="H99" s="7">
        <v>1857</v>
      </c>
      <c r="I99" s="69" t="str">
        <f>MID(A99,9,1)</f>
        <v>Q</v>
      </c>
      <c r="J99" s="14" t="s">
        <v>438</v>
      </c>
      <c r="K99" s="14">
        <v>1</v>
      </c>
      <c r="L99" s="6" t="s">
        <v>447</v>
      </c>
      <c r="M99" s="30" t="str">
        <f>VLOOKUP(A99,'DD Spring Selection Info'!A$1:F$156,6,FALSE)</f>
        <v>To The Parents of</v>
      </c>
      <c r="N99" s="6" t="s">
        <v>420</v>
      </c>
      <c r="O99" s="6" t="s">
        <v>3</v>
      </c>
      <c r="P99" s="10">
        <v>43931</v>
      </c>
      <c r="Q99" s="6" t="s">
        <v>446</v>
      </c>
      <c r="R99" s="6" t="s">
        <v>106</v>
      </c>
      <c r="S99" s="6" t="str">
        <f>VLOOKUP(A99,'DD Spring Selection Info'!A4:V159,22,FALSE)</f>
        <v>DD-UMI1W9DQQQ01GradSenReuseUnvofMichigan</v>
      </c>
      <c r="T99" s="6" t="s">
        <v>418</v>
      </c>
      <c r="U99" s="6" t="s">
        <v>435</v>
      </c>
      <c r="V99" s="6"/>
      <c r="W99" s="6"/>
      <c r="X99" s="6" t="s">
        <v>448</v>
      </c>
      <c r="AB99" s="6"/>
      <c r="AC99" s="6" t="s">
        <v>420</v>
      </c>
      <c r="AD99" s="6" t="s">
        <v>420</v>
      </c>
      <c r="AF99" s="6" t="s">
        <v>424</v>
      </c>
      <c r="AG99" s="6">
        <v>180</v>
      </c>
      <c r="AH99" s="10">
        <v>43781</v>
      </c>
      <c r="AJ99" s="8">
        <v>43873</v>
      </c>
      <c r="AM99" s="7">
        <v>1857</v>
      </c>
      <c r="AR99" s="8">
        <v>43880</v>
      </c>
      <c r="AS99" s="7">
        <v>1857</v>
      </c>
      <c r="BD99" s="6" t="s">
        <v>1838</v>
      </c>
      <c r="BE99" s="6" t="s">
        <v>473</v>
      </c>
      <c r="BF99" s="6" t="str">
        <f>VLOOKUP(A99,'DD Spring Selection Info'!A$1:V$156,21,FALSE)</f>
        <v>UnvofMichigan</v>
      </c>
      <c r="BS99" s="6" t="s">
        <v>425</v>
      </c>
      <c r="BU99" s="6" t="s">
        <v>373</v>
      </c>
      <c r="BX99" s="7">
        <v>1857</v>
      </c>
      <c r="BY99" s="6">
        <v>5</v>
      </c>
      <c r="BZ99" s="6" t="s">
        <v>441</v>
      </c>
      <c r="CB99" s="6" t="s">
        <v>449</v>
      </c>
      <c r="CC99" s="6" t="s">
        <v>420</v>
      </c>
      <c r="CE99" s="10">
        <v>43880</v>
      </c>
      <c r="CF99" s="6" t="s">
        <v>427</v>
      </c>
      <c r="CK99" s="10">
        <v>43890</v>
      </c>
      <c r="CL99" s="10">
        <v>43898</v>
      </c>
      <c r="CO99" s="10">
        <v>43838</v>
      </c>
      <c r="CP99" s="10">
        <v>43942</v>
      </c>
      <c r="CQ99" s="10">
        <v>43944</v>
      </c>
      <c r="CR99" s="10">
        <v>43951</v>
      </c>
      <c r="CS99" s="6" t="s">
        <v>420</v>
      </c>
      <c r="DA99" s="10">
        <v>43515</v>
      </c>
      <c r="DB99" s="7">
        <v>1749</v>
      </c>
      <c r="DC99" s="6" t="s">
        <v>450</v>
      </c>
      <c r="DD99" s="6" t="s">
        <v>418</v>
      </c>
    </row>
    <row r="100" spans="1:108" hidden="1" x14ac:dyDescent="0.2">
      <c r="A100" s="6" t="s">
        <v>77</v>
      </c>
      <c r="B100" s="9">
        <v>43853</v>
      </c>
      <c r="C100" s="6" t="s">
        <v>413</v>
      </c>
      <c r="D100" s="14">
        <v>1920</v>
      </c>
      <c r="E100" s="14" t="s">
        <v>872</v>
      </c>
      <c r="F100" s="6" t="s">
        <v>873</v>
      </c>
      <c r="G100" s="6" t="s">
        <v>412</v>
      </c>
      <c r="H100" s="7">
        <v>2083</v>
      </c>
      <c r="I100" s="7"/>
      <c r="J100" s="14" t="s">
        <v>420</v>
      </c>
      <c r="K100" s="14">
        <v>1</v>
      </c>
      <c r="L100" s="6" t="s">
        <v>421</v>
      </c>
      <c r="M100" s="30" t="str">
        <f>VLOOKUP(A100,'DD Spring Selection Info'!A$1:F$156,6,FALSE)</f>
        <v>To The Parents of</v>
      </c>
      <c r="N100" s="6" t="s">
        <v>420</v>
      </c>
      <c r="O100" s="6" t="s">
        <v>3</v>
      </c>
      <c r="P100" s="10">
        <v>43938</v>
      </c>
      <c r="Q100" s="6" t="s">
        <v>876</v>
      </c>
      <c r="R100" s="6" t="s">
        <v>77</v>
      </c>
      <c r="S100" s="6" t="str">
        <f>BD100&amp;A100&amp;L100&amp;BE100&amp;BF100</f>
        <v>DD-GAT1D9DQQQ02GradSenReuseGeorgiaInstituteofTechnology</v>
      </c>
      <c r="T100" s="6" t="s">
        <v>418</v>
      </c>
      <c r="U100" s="6" t="s">
        <v>877</v>
      </c>
      <c r="V100" s="6"/>
      <c r="W100" s="6"/>
      <c r="AA100" s="6" t="s">
        <v>457</v>
      </c>
      <c r="AB100" s="6"/>
      <c r="AC100" s="6" t="s">
        <v>420</v>
      </c>
      <c r="AD100" s="6" t="s">
        <v>420</v>
      </c>
      <c r="AF100" s="6" t="s">
        <v>424</v>
      </c>
      <c r="AG100" s="6">
        <v>180</v>
      </c>
      <c r="AH100" s="10">
        <v>43781</v>
      </c>
      <c r="AJ100" s="8">
        <v>43866</v>
      </c>
      <c r="AM100" s="7">
        <v>2083</v>
      </c>
      <c r="AR100" s="8">
        <v>43873</v>
      </c>
      <c r="AS100" s="7">
        <v>2083</v>
      </c>
      <c r="BD100" s="6" t="s">
        <v>1838</v>
      </c>
      <c r="BE100" s="6" t="s">
        <v>473</v>
      </c>
      <c r="BF100" s="6" t="str">
        <f>VLOOKUP(A100,'DD Spring Selection Info'!A$1:V$156,21,FALSE)</f>
        <v>GeorgiaInstituteofTechnology</v>
      </c>
      <c r="BS100" s="6" t="s">
        <v>863</v>
      </c>
      <c r="BU100" s="6" t="s">
        <v>373</v>
      </c>
      <c r="BX100" s="7">
        <v>2083</v>
      </c>
      <c r="BY100" s="6">
        <v>1</v>
      </c>
      <c r="CB100" s="6" t="s">
        <v>878</v>
      </c>
      <c r="CC100" s="6" t="s">
        <v>420</v>
      </c>
      <c r="CE100" s="10">
        <v>43873</v>
      </c>
      <c r="CF100" s="6" t="s">
        <v>427</v>
      </c>
      <c r="CK100" s="10">
        <v>43906</v>
      </c>
      <c r="CL100" s="10">
        <v>43910</v>
      </c>
      <c r="CO100" s="10">
        <v>43836</v>
      </c>
      <c r="CP100" s="10">
        <v>43942</v>
      </c>
      <c r="CQ100" s="10">
        <v>43944</v>
      </c>
      <c r="CR100" s="10">
        <v>43951</v>
      </c>
      <c r="CS100" s="6" t="s">
        <v>420</v>
      </c>
      <c r="CU100" s="6" t="s">
        <v>491</v>
      </c>
      <c r="DA100" s="10">
        <v>43508</v>
      </c>
      <c r="DB100" s="6">
        <v>694</v>
      </c>
      <c r="DC100" s="6" t="s">
        <v>879</v>
      </c>
      <c r="DD100" s="6" t="s">
        <v>460</v>
      </c>
    </row>
    <row r="101" spans="1:108" hidden="1" x14ac:dyDescent="0.2">
      <c r="A101" s="6" t="s">
        <v>78</v>
      </c>
      <c r="B101" s="9">
        <v>43853</v>
      </c>
      <c r="C101" s="6" t="s">
        <v>413</v>
      </c>
      <c r="D101" s="14">
        <v>1920</v>
      </c>
      <c r="E101" s="14" t="s">
        <v>872</v>
      </c>
      <c r="F101" s="6" t="s">
        <v>873</v>
      </c>
      <c r="G101" s="6" t="s">
        <v>412</v>
      </c>
      <c r="H101" s="7">
        <v>1579</v>
      </c>
      <c r="I101" s="7"/>
      <c r="J101" s="14" t="s">
        <v>420</v>
      </c>
      <c r="K101" s="14">
        <v>1</v>
      </c>
      <c r="L101" s="6" t="s">
        <v>431</v>
      </c>
      <c r="M101" s="30" t="str">
        <f>VLOOKUP(A101,'DD Spring Selection Info'!A$1:F$156,6,FALSE)</f>
        <v>To The Parents of</v>
      </c>
      <c r="N101" s="6" t="s">
        <v>420</v>
      </c>
      <c r="O101" s="6" t="s">
        <v>3</v>
      </c>
      <c r="P101" s="10">
        <v>43938</v>
      </c>
      <c r="Q101" s="6" t="s">
        <v>876</v>
      </c>
      <c r="R101" s="6" t="s">
        <v>78</v>
      </c>
      <c r="S101" s="6" t="str">
        <f>BD101&amp;A101&amp;L101&amp;BE101&amp;BF101</f>
        <v>DD-GAT1D9DQQQ31GradGradsReuseGeorgiaInstituteofTechnology</v>
      </c>
      <c r="T101" s="6" t="s">
        <v>418</v>
      </c>
      <c r="U101" s="6" t="s">
        <v>877</v>
      </c>
      <c r="V101" s="6"/>
      <c r="W101" s="6"/>
      <c r="AA101" s="6" t="s">
        <v>457</v>
      </c>
      <c r="AB101" s="6"/>
      <c r="AC101" s="6" t="s">
        <v>420</v>
      </c>
      <c r="AD101" s="6" t="s">
        <v>420</v>
      </c>
      <c r="AF101" s="6" t="s">
        <v>424</v>
      </c>
      <c r="AG101" s="6">
        <v>180</v>
      </c>
      <c r="AH101" s="10">
        <v>43781</v>
      </c>
      <c r="AJ101" s="8">
        <v>43866</v>
      </c>
      <c r="AM101" s="7">
        <v>1579</v>
      </c>
      <c r="AR101" s="8">
        <v>43873</v>
      </c>
      <c r="AS101" s="7">
        <v>1579</v>
      </c>
      <c r="BD101" s="6" t="s">
        <v>1838</v>
      </c>
      <c r="BE101" s="6" t="s">
        <v>473</v>
      </c>
      <c r="BF101" s="6" t="str">
        <f>VLOOKUP(A101,'DD Spring Selection Info'!A$1:V$156,21,FALSE)</f>
        <v>GeorgiaInstituteofTechnology</v>
      </c>
      <c r="BS101" s="6" t="s">
        <v>863</v>
      </c>
      <c r="BU101" s="6" t="s">
        <v>373</v>
      </c>
      <c r="BX101" s="7">
        <v>1579</v>
      </c>
      <c r="BY101" s="6">
        <v>1</v>
      </c>
      <c r="CB101" s="6" t="s">
        <v>880</v>
      </c>
      <c r="CC101" s="6" t="s">
        <v>420</v>
      </c>
      <c r="CE101" s="10">
        <v>43873</v>
      </c>
      <c r="CF101" s="6" t="s">
        <v>427</v>
      </c>
      <c r="CK101" s="10">
        <v>43906</v>
      </c>
      <c r="CL101" s="10">
        <v>43910</v>
      </c>
      <c r="CO101" s="10">
        <v>43836</v>
      </c>
      <c r="CP101" s="10">
        <v>43942</v>
      </c>
      <c r="CQ101" s="10">
        <v>43944</v>
      </c>
      <c r="CR101" s="10">
        <v>43951</v>
      </c>
      <c r="CS101" s="6" t="s">
        <v>420</v>
      </c>
      <c r="CU101" s="6" t="s">
        <v>491</v>
      </c>
      <c r="DC101" s="6" t="s">
        <v>879</v>
      </c>
      <c r="DD101" s="6" t="s">
        <v>460</v>
      </c>
    </row>
    <row r="102" spans="1:108" hidden="1" x14ac:dyDescent="0.2">
      <c r="A102" s="6" t="s">
        <v>79</v>
      </c>
      <c r="B102" s="9">
        <v>43853</v>
      </c>
      <c r="C102" s="6" t="s">
        <v>413</v>
      </c>
      <c r="D102" s="14">
        <v>1920</v>
      </c>
      <c r="E102" s="14" t="s">
        <v>881</v>
      </c>
      <c r="F102" s="6" t="s">
        <v>882</v>
      </c>
      <c r="G102" s="6" t="s">
        <v>883</v>
      </c>
      <c r="H102" s="7">
        <v>1276</v>
      </c>
      <c r="I102" s="7"/>
      <c r="J102" s="14" t="s">
        <v>420</v>
      </c>
      <c r="K102" s="14">
        <v>1</v>
      </c>
      <c r="L102" s="6" t="s">
        <v>421</v>
      </c>
      <c r="M102" s="30" t="str">
        <f>VLOOKUP(A102,'DD Spring Selection Info'!A$1:F$156,6,FALSE)</f>
        <v>To The Parents of</v>
      </c>
      <c r="N102" s="6" t="s">
        <v>420</v>
      </c>
      <c r="O102" s="6" t="s">
        <v>3</v>
      </c>
      <c r="P102" s="10">
        <v>43945</v>
      </c>
      <c r="Q102" s="6" t="s">
        <v>884</v>
      </c>
      <c r="R102" s="6" t="s">
        <v>79</v>
      </c>
      <c r="S102" s="6" t="str">
        <f>BD102&amp;A102&amp;L102&amp;BE102&amp;BF102</f>
        <v>DD-IAT1R9DQQQ01GradSenReuseIndianaTech</v>
      </c>
      <c r="T102" s="6" t="s">
        <v>496</v>
      </c>
      <c r="U102" s="6" t="s">
        <v>885</v>
      </c>
      <c r="V102" s="6"/>
      <c r="W102" s="6"/>
      <c r="X102" s="6" t="s">
        <v>886</v>
      </c>
      <c r="AA102" s="6" t="s">
        <v>886</v>
      </c>
      <c r="AB102" s="6"/>
      <c r="AD102" s="6" t="s">
        <v>420</v>
      </c>
      <c r="AF102" s="6" t="s">
        <v>424</v>
      </c>
      <c r="AG102" s="6">
        <v>180</v>
      </c>
      <c r="AH102" s="10">
        <v>43782</v>
      </c>
      <c r="AJ102" s="8">
        <v>43866</v>
      </c>
      <c r="AM102" s="7">
        <v>1276</v>
      </c>
      <c r="AR102" s="8">
        <v>43873</v>
      </c>
      <c r="AS102" s="7">
        <v>1276</v>
      </c>
      <c r="BD102" s="6" t="s">
        <v>1838</v>
      </c>
      <c r="BE102" s="6" t="s">
        <v>473</v>
      </c>
      <c r="BF102" s="6" t="str">
        <f>VLOOKUP(A102,'DD Spring Selection Info'!A$1:V$156,21,FALSE)</f>
        <v>IndianaTech</v>
      </c>
      <c r="BS102" s="6" t="s">
        <v>863</v>
      </c>
      <c r="BU102" s="6" t="s">
        <v>373</v>
      </c>
      <c r="BX102" s="7">
        <v>1276</v>
      </c>
      <c r="BY102" s="6">
        <v>3</v>
      </c>
      <c r="CB102" s="6" t="s">
        <v>887</v>
      </c>
      <c r="CC102" s="6" t="s">
        <v>420</v>
      </c>
      <c r="CE102" s="10">
        <v>43873</v>
      </c>
      <c r="CF102" s="6" t="s">
        <v>427</v>
      </c>
      <c r="CS102" s="6" t="s">
        <v>420</v>
      </c>
      <c r="CU102" s="6" t="s">
        <v>491</v>
      </c>
      <c r="DA102" s="10">
        <v>43570</v>
      </c>
      <c r="DB102" s="7">
        <v>1276</v>
      </c>
      <c r="DC102" s="6" t="s">
        <v>888</v>
      </c>
      <c r="DD102" s="6" t="s">
        <v>496</v>
      </c>
    </row>
    <row r="103" spans="1:108" hidden="1" x14ac:dyDescent="0.2">
      <c r="A103" s="6" t="s">
        <v>80</v>
      </c>
      <c r="B103" s="9">
        <v>43853</v>
      </c>
      <c r="C103" s="6" t="s">
        <v>413</v>
      </c>
      <c r="D103" s="14">
        <v>1920</v>
      </c>
      <c r="E103" s="14" t="s">
        <v>881</v>
      </c>
      <c r="F103" s="6" t="s">
        <v>882</v>
      </c>
      <c r="G103" s="6" t="s">
        <v>883</v>
      </c>
      <c r="H103" s="6">
        <v>300</v>
      </c>
      <c r="J103" s="14" t="s">
        <v>420</v>
      </c>
      <c r="K103" s="14">
        <v>1</v>
      </c>
      <c r="L103" s="6" t="s">
        <v>431</v>
      </c>
      <c r="M103" s="30" t="str">
        <f>VLOOKUP(A103,'DD Spring Selection Info'!A$1:F$156,6,FALSE)</f>
        <v>To The Parents of</v>
      </c>
      <c r="N103" s="6" t="s">
        <v>420</v>
      </c>
      <c r="O103" s="6" t="s">
        <v>3</v>
      </c>
      <c r="P103" s="10">
        <v>43945</v>
      </c>
      <c r="Q103" s="6" t="s">
        <v>884</v>
      </c>
      <c r="R103" s="6" t="s">
        <v>80</v>
      </c>
      <c r="S103" s="6" t="str">
        <f>BD103&amp;A103&amp;L103&amp;BE103&amp;BF103</f>
        <v>DD-IAT1R9DQQQ30GradGradsReuseIndianaTech</v>
      </c>
      <c r="T103" s="6" t="s">
        <v>496</v>
      </c>
      <c r="U103" s="6" t="s">
        <v>885</v>
      </c>
      <c r="V103" s="6"/>
      <c r="W103" s="6"/>
      <c r="AB103" s="6"/>
      <c r="AD103" s="6" t="s">
        <v>420</v>
      </c>
      <c r="AF103" s="6" t="s">
        <v>424</v>
      </c>
      <c r="AG103" s="6">
        <v>180</v>
      </c>
      <c r="AH103" s="10">
        <v>43782</v>
      </c>
      <c r="AJ103" s="8">
        <v>43866</v>
      </c>
      <c r="AM103" s="6">
        <v>300</v>
      </c>
      <c r="AR103" s="8">
        <v>43873</v>
      </c>
      <c r="AS103" s="6">
        <v>300</v>
      </c>
      <c r="BD103" s="6" t="s">
        <v>1838</v>
      </c>
      <c r="BE103" s="6" t="s">
        <v>473</v>
      </c>
      <c r="BF103" s="6" t="str">
        <f>VLOOKUP(A103,'DD Spring Selection Info'!A$1:V$156,21,FALSE)</f>
        <v>IndianaTech</v>
      </c>
      <c r="BS103" s="6" t="s">
        <v>863</v>
      </c>
      <c r="BU103" s="6" t="s">
        <v>373</v>
      </c>
      <c r="BX103" s="6">
        <v>300</v>
      </c>
      <c r="BY103" s="6">
        <v>3</v>
      </c>
      <c r="CB103" s="6" t="s">
        <v>889</v>
      </c>
      <c r="CC103" s="6" t="s">
        <v>420</v>
      </c>
      <c r="CE103" s="10">
        <v>43873</v>
      </c>
      <c r="CF103" s="6" t="s">
        <v>427</v>
      </c>
      <c r="CS103" s="6" t="s">
        <v>420</v>
      </c>
      <c r="CU103" s="6" t="s">
        <v>491</v>
      </c>
      <c r="DC103" s="6" t="s">
        <v>888</v>
      </c>
      <c r="DD103" s="6" t="s">
        <v>496</v>
      </c>
    </row>
    <row r="104" spans="1:108" hidden="1" x14ac:dyDescent="0.2">
      <c r="A104" s="6" t="s">
        <v>81</v>
      </c>
      <c r="B104" s="9">
        <v>43853</v>
      </c>
      <c r="C104" s="6" t="s">
        <v>413</v>
      </c>
      <c r="D104" s="14">
        <v>1920</v>
      </c>
      <c r="E104" s="14" t="s">
        <v>890</v>
      </c>
      <c r="F104" s="6" t="s">
        <v>891</v>
      </c>
      <c r="G104" s="6" t="s">
        <v>892</v>
      </c>
      <c r="H104" s="7">
        <v>1302</v>
      </c>
      <c r="I104" s="7"/>
      <c r="J104" s="14" t="s">
        <v>420</v>
      </c>
      <c r="K104" s="14">
        <v>1</v>
      </c>
      <c r="L104" s="6" t="s">
        <v>421</v>
      </c>
      <c r="M104" s="30" t="str">
        <f>VLOOKUP(A104,'DD Spring Selection Info'!A$1:F$156,6,FALSE)</f>
        <v>To The Parents of</v>
      </c>
      <c r="N104" s="6" t="s">
        <v>420</v>
      </c>
      <c r="O104" s="6" t="s">
        <v>3</v>
      </c>
      <c r="P104" s="10">
        <v>43945</v>
      </c>
      <c r="Q104" s="6" t="s">
        <v>893</v>
      </c>
      <c r="R104" s="6" t="s">
        <v>81</v>
      </c>
      <c r="S104" s="6" t="str">
        <f>BD104&amp;A104&amp;L104&amp;BE104&amp;BF104</f>
        <v>DD-IUP1R9DQQQ01GradSenReuseIndianaUnvofPennsylvania</v>
      </c>
      <c r="T104" s="6" t="s">
        <v>418</v>
      </c>
      <c r="U104" s="6" t="s">
        <v>894</v>
      </c>
      <c r="V104" s="6"/>
      <c r="W104" s="6"/>
      <c r="AB104" s="6"/>
      <c r="AC104" s="6" t="s">
        <v>420</v>
      </c>
      <c r="AD104" s="6" t="s">
        <v>420</v>
      </c>
      <c r="AF104" s="6" t="s">
        <v>424</v>
      </c>
      <c r="AG104" s="6">
        <v>180</v>
      </c>
      <c r="AH104" s="10">
        <v>43782</v>
      </c>
      <c r="AJ104" s="8">
        <v>43866</v>
      </c>
      <c r="AM104" s="7">
        <v>1302</v>
      </c>
      <c r="AR104" s="8">
        <v>43873</v>
      </c>
      <c r="AS104" s="7">
        <v>1302</v>
      </c>
      <c r="BD104" s="6" t="s">
        <v>1838</v>
      </c>
      <c r="BE104" s="6" t="s">
        <v>473</v>
      </c>
      <c r="BF104" s="6" t="str">
        <f>VLOOKUP(A104,'DD Spring Selection Info'!A$1:V$156,21,FALSE)</f>
        <v>IndianaUnvofPennsylvania</v>
      </c>
      <c r="BS104" s="6" t="s">
        <v>863</v>
      </c>
      <c r="BU104" s="6" t="s">
        <v>373</v>
      </c>
      <c r="BX104" s="7">
        <v>1302</v>
      </c>
      <c r="BY104" s="6">
        <v>3</v>
      </c>
      <c r="CB104" s="6" t="s">
        <v>895</v>
      </c>
      <c r="CC104" s="6" t="s">
        <v>420</v>
      </c>
      <c r="CE104" s="10">
        <v>43873</v>
      </c>
      <c r="CF104" s="6" t="s">
        <v>427</v>
      </c>
      <c r="CK104" s="10">
        <v>43898</v>
      </c>
      <c r="CL104" s="10">
        <v>43905</v>
      </c>
      <c r="CO104" s="10">
        <v>43851</v>
      </c>
      <c r="CP104" s="10">
        <v>43955</v>
      </c>
      <c r="CQ104" s="10">
        <v>43956</v>
      </c>
      <c r="CR104" s="10">
        <v>43959</v>
      </c>
      <c r="CS104" s="6" t="s">
        <v>420</v>
      </c>
      <c r="CU104" s="6" t="s">
        <v>428</v>
      </c>
      <c r="CW104" s="6" t="s">
        <v>564</v>
      </c>
      <c r="DA104" s="10">
        <v>43508</v>
      </c>
      <c r="DB104" s="7">
        <v>1302</v>
      </c>
      <c r="DC104" s="6" t="s">
        <v>896</v>
      </c>
      <c r="DD104" s="6" t="s">
        <v>418</v>
      </c>
    </row>
    <row r="105" spans="1:108" hidden="1" x14ac:dyDescent="0.2">
      <c r="A105" s="6" t="s">
        <v>99</v>
      </c>
      <c r="B105" s="9">
        <v>43853</v>
      </c>
      <c r="C105" s="6" t="s">
        <v>413</v>
      </c>
      <c r="D105" s="14">
        <v>1920</v>
      </c>
      <c r="E105" s="14" t="s">
        <v>897</v>
      </c>
      <c r="F105" s="6" t="s">
        <v>898</v>
      </c>
      <c r="G105" s="6" t="s">
        <v>899</v>
      </c>
      <c r="H105" s="7">
        <v>3302</v>
      </c>
      <c r="I105" s="7"/>
      <c r="J105" s="14" t="s">
        <v>420</v>
      </c>
      <c r="K105" s="14">
        <v>1</v>
      </c>
      <c r="L105" s="6" t="s">
        <v>421</v>
      </c>
      <c r="M105" s="30" t="str">
        <f>VLOOKUP(A105,'DD Spring Selection Info'!A$1:F$156,6,FALSE)</f>
        <v>To The Parents of</v>
      </c>
      <c r="N105" s="6" t="s">
        <v>420</v>
      </c>
      <c r="O105" s="6" t="s">
        <v>3</v>
      </c>
      <c r="P105" s="10">
        <v>43952</v>
      </c>
      <c r="Q105" s="6" t="s">
        <v>901</v>
      </c>
      <c r="R105" s="6" t="s">
        <v>99</v>
      </c>
      <c r="S105" s="6" t="str">
        <f>VLOOKUP(A105,'DD Spring Selection Info'!A75:V230,22,FALSE)</f>
        <v>DD-TTU1D9DQQQ01AllSenReuseTexasTechUnv</v>
      </c>
      <c r="T105" s="6" t="s">
        <v>418</v>
      </c>
      <c r="U105" s="6" t="s">
        <v>902</v>
      </c>
      <c r="V105" s="6"/>
      <c r="W105" s="6"/>
      <c r="X105" s="6" t="s">
        <v>886</v>
      </c>
      <c r="AA105" s="6" t="s">
        <v>886</v>
      </c>
      <c r="AB105" s="6"/>
      <c r="AC105" s="6" t="s">
        <v>420</v>
      </c>
      <c r="AD105" s="6" t="s">
        <v>420</v>
      </c>
      <c r="AF105" s="6" t="s">
        <v>424</v>
      </c>
      <c r="AG105" s="6">
        <v>180</v>
      </c>
      <c r="AH105" s="10">
        <v>43782</v>
      </c>
      <c r="AJ105" s="8">
        <v>43866</v>
      </c>
      <c r="AM105" s="7">
        <v>3302</v>
      </c>
      <c r="AR105" s="8">
        <v>43873</v>
      </c>
      <c r="AS105" s="7">
        <v>3302</v>
      </c>
      <c r="BD105" s="6" t="s">
        <v>1838</v>
      </c>
      <c r="BE105" s="6" t="s">
        <v>473</v>
      </c>
      <c r="BF105" s="6" t="str">
        <f>VLOOKUP(A105,'DD Spring Selection Info'!A$1:V$156,21,FALSE)</f>
        <v>TexasTechUnv</v>
      </c>
      <c r="BS105" s="6" t="s">
        <v>863</v>
      </c>
      <c r="BU105" s="6" t="s">
        <v>373</v>
      </c>
      <c r="BX105" s="7">
        <v>3302</v>
      </c>
      <c r="BY105" s="6">
        <v>1</v>
      </c>
      <c r="CB105" s="6" t="s">
        <v>903</v>
      </c>
      <c r="CC105" s="6" t="s">
        <v>420</v>
      </c>
      <c r="CE105" s="10">
        <v>43873</v>
      </c>
      <c r="CF105" s="6" t="s">
        <v>427</v>
      </c>
      <c r="CK105" s="10">
        <v>43904</v>
      </c>
      <c r="CL105" s="10">
        <v>43912</v>
      </c>
      <c r="CO105" s="10">
        <v>43845</v>
      </c>
      <c r="CP105" s="10">
        <v>43956</v>
      </c>
      <c r="CQ105" s="10">
        <v>43958</v>
      </c>
      <c r="CR105" s="10">
        <v>43963</v>
      </c>
      <c r="CS105" s="6" t="s">
        <v>420</v>
      </c>
      <c r="CU105" s="6" t="s">
        <v>428</v>
      </c>
      <c r="CV105" s="6" t="s">
        <v>429</v>
      </c>
      <c r="DA105" s="10">
        <v>43508</v>
      </c>
      <c r="DB105" s="7">
        <v>3302</v>
      </c>
      <c r="DC105" s="6" t="s">
        <v>904</v>
      </c>
      <c r="DD105" s="6" t="s">
        <v>418</v>
      </c>
    </row>
    <row r="106" spans="1:108" hidden="1" x14ac:dyDescent="0.2">
      <c r="A106" s="6" t="s">
        <v>100</v>
      </c>
      <c r="B106" s="9">
        <v>43853</v>
      </c>
      <c r="C106" s="6" t="s">
        <v>413</v>
      </c>
      <c r="D106" s="14">
        <v>1920</v>
      </c>
      <c r="E106" s="14" t="s">
        <v>897</v>
      </c>
      <c r="F106" s="6" t="s">
        <v>898</v>
      </c>
      <c r="G106" s="6" t="s">
        <v>899</v>
      </c>
      <c r="H106" s="6">
        <v>299</v>
      </c>
      <c r="J106" s="14" t="s">
        <v>420</v>
      </c>
      <c r="K106" s="14">
        <v>1</v>
      </c>
      <c r="L106" s="6" t="s">
        <v>431</v>
      </c>
      <c r="M106" s="30" t="str">
        <f>VLOOKUP(A106,'DD Spring Selection Info'!A$1:F$156,6,FALSE)</f>
        <v>To The Parents of</v>
      </c>
      <c r="N106" s="6" t="s">
        <v>420</v>
      </c>
      <c r="O106" s="6" t="s">
        <v>3</v>
      </c>
      <c r="P106" s="10">
        <v>43952</v>
      </c>
      <c r="Q106" s="6" t="s">
        <v>901</v>
      </c>
      <c r="R106" s="6" t="s">
        <v>100</v>
      </c>
      <c r="S106" s="6" t="str">
        <f>VLOOKUP(A106,'DD Spring Selection Info'!A76:V231,22,FALSE)</f>
        <v>DD-TTU1D9DQQQ30AllGradsReuseTexasTechUnv</v>
      </c>
      <c r="T106" s="6" t="s">
        <v>418</v>
      </c>
      <c r="U106" s="6" t="s">
        <v>902</v>
      </c>
      <c r="V106" s="6"/>
      <c r="W106" s="6"/>
      <c r="AB106" s="6"/>
      <c r="AC106" s="6" t="s">
        <v>420</v>
      </c>
      <c r="AD106" s="6" t="s">
        <v>420</v>
      </c>
      <c r="AF106" s="6" t="s">
        <v>424</v>
      </c>
      <c r="AG106" s="6">
        <v>180</v>
      </c>
      <c r="AH106" s="10">
        <v>43782</v>
      </c>
      <c r="AJ106" s="8">
        <v>43866</v>
      </c>
      <c r="AM106" s="6">
        <v>299</v>
      </c>
      <c r="AR106" s="8">
        <v>43873</v>
      </c>
      <c r="AS106" s="6">
        <v>299</v>
      </c>
      <c r="BD106" s="6" t="s">
        <v>1838</v>
      </c>
      <c r="BE106" s="6" t="s">
        <v>473</v>
      </c>
      <c r="BF106" s="6" t="str">
        <f>VLOOKUP(A106,'DD Spring Selection Info'!A$1:V$156,21,FALSE)</f>
        <v>TexasTechUnv</v>
      </c>
      <c r="BS106" s="6" t="s">
        <v>863</v>
      </c>
      <c r="BU106" s="6" t="s">
        <v>373</v>
      </c>
      <c r="BX106" s="6">
        <v>299</v>
      </c>
      <c r="BY106" s="6">
        <v>1</v>
      </c>
      <c r="CB106" s="6" t="s">
        <v>905</v>
      </c>
      <c r="CC106" s="6" t="s">
        <v>420</v>
      </c>
      <c r="CE106" s="10">
        <v>43873</v>
      </c>
      <c r="CF106" s="6" t="s">
        <v>427</v>
      </c>
      <c r="CK106" s="10">
        <v>43904</v>
      </c>
      <c r="CL106" s="10">
        <v>43912</v>
      </c>
      <c r="CO106" s="10">
        <v>43845</v>
      </c>
      <c r="CP106" s="10">
        <v>43956</v>
      </c>
      <c r="CQ106" s="10">
        <v>43958</v>
      </c>
      <c r="CR106" s="10">
        <v>43963</v>
      </c>
      <c r="CS106" s="6" t="s">
        <v>420</v>
      </c>
      <c r="CU106" s="6" t="s">
        <v>428</v>
      </c>
      <c r="CV106" s="6" t="s">
        <v>429</v>
      </c>
      <c r="DA106" s="10">
        <v>43508</v>
      </c>
      <c r="DB106" s="6">
        <v>299</v>
      </c>
      <c r="DC106" s="6" t="s">
        <v>904</v>
      </c>
      <c r="DD106" s="6" t="s">
        <v>418</v>
      </c>
    </row>
    <row r="107" spans="1:108" hidden="1" x14ac:dyDescent="0.2">
      <c r="A107" s="6" t="s">
        <v>103</v>
      </c>
      <c r="B107" s="9">
        <v>43853</v>
      </c>
      <c r="C107" s="6" t="s">
        <v>413</v>
      </c>
      <c r="D107" s="14">
        <v>1920</v>
      </c>
      <c r="E107" s="14" t="s">
        <v>906</v>
      </c>
      <c r="F107" s="6" t="s">
        <v>907</v>
      </c>
      <c r="G107" s="6" t="s">
        <v>908</v>
      </c>
      <c r="H107" s="7">
        <v>1325</v>
      </c>
      <c r="I107" s="7"/>
      <c r="J107" s="14" t="s">
        <v>420</v>
      </c>
      <c r="K107" s="14">
        <v>1</v>
      </c>
      <c r="L107" s="6" t="s">
        <v>421</v>
      </c>
      <c r="M107" s="30" t="str">
        <f>VLOOKUP(A107,'DD Spring Selection Info'!A$1:F$156,6,FALSE)</f>
        <v>To The Family of</v>
      </c>
      <c r="N107" s="6" t="s">
        <v>420</v>
      </c>
      <c r="O107" s="6" t="s">
        <v>3</v>
      </c>
      <c r="P107" s="10">
        <v>43945</v>
      </c>
      <c r="Q107" s="6" t="s">
        <v>909</v>
      </c>
      <c r="R107" s="6" t="s">
        <v>103</v>
      </c>
      <c r="S107" s="6" t="str">
        <f>VLOOKUP(A107,'DD Spring Selection Info'!A77:V232,22,FALSE)</f>
        <v>DD-UIS1R9DQQQ01AllSenReuseUnvofIllinoisatSpringfield</v>
      </c>
      <c r="T107" s="6" t="s">
        <v>418</v>
      </c>
      <c r="U107" s="6" t="s">
        <v>910</v>
      </c>
      <c r="V107" s="6"/>
      <c r="W107" s="6"/>
      <c r="X107" s="6" t="s">
        <v>911</v>
      </c>
      <c r="AA107" s="6" t="s">
        <v>912</v>
      </c>
      <c r="AB107" s="6"/>
      <c r="AD107" s="6" t="s">
        <v>420</v>
      </c>
      <c r="AF107" s="6" t="s">
        <v>424</v>
      </c>
      <c r="AG107" s="6">
        <v>180</v>
      </c>
      <c r="AH107" s="10">
        <v>43781</v>
      </c>
      <c r="AJ107" s="8">
        <v>43866</v>
      </c>
      <c r="AM107" s="7">
        <v>1325</v>
      </c>
      <c r="AR107" s="8">
        <v>43873</v>
      </c>
      <c r="AS107" s="7">
        <v>1325</v>
      </c>
      <c r="BD107" s="6" t="s">
        <v>1838</v>
      </c>
      <c r="BE107" s="6" t="s">
        <v>473</v>
      </c>
      <c r="BF107" s="6" t="str">
        <f>VLOOKUP(A107,'DD Spring Selection Info'!A$1:V$156,21,FALSE)</f>
        <v>UnvofIllinoisatSpringfield</v>
      </c>
      <c r="BS107" s="6" t="s">
        <v>863</v>
      </c>
      <c r="BU107" s="6" t="s">
        <v>373</v>
      </c>
      <c r="BX107" s="7">
        <v>1325</v>
      </c>
      <c r="BY107" s="6">
        <v>3</v>
      </c>
      <c r="BZ107" s="6" t="s">
        <v>913</v>
      </c>
      <c r="CB107" s="6" t="s">
        <v>914</v>
      </c>
      <c r="CC107" s="6" t="s">
        <v>420</v>
      </c>
      <c r="CE107" s="10">
        <v>43873</v>
      </c>
      <c r="CF107" s="6" t="s">
        <v>427</v>
      </c>
      <c r="CK107" s="10">
        <v>43898</v>
      </c>
      <c r="CL107" s="10">
        <v>43905</v>
      </c>
      <c r="CO107" s="10">
        <v>43843</v>
      </c>
      <c r="CP107" s="10">
        <v>43953</v>
      </c>
      <c r="CQ107" s="10">
        <v>43955</v>
      </c>
      <c r="CR107" s="10">
        <v>43960</v>
      </c>
      <c r="CS107" s="6" t="s">
        <v>420</v>
      </c>
      <c r="CU107" s="6" t="s">
        <v>428</v>
      </c>
      <c r="CV107" s="6" t="s">
        <v>429</v>
      </c>
      <c r="DA107" s="10">
        <v>43515</v>
      </c>
      <c r="DB107" s="6">
        <v>779</v>
      </c>
      <c r="DC107" s="6" t="s">
        <v>915</v>
      </c>
      <c r="DD107" s="6" t="s">
        <v>418</v>
      </c>
    </row>
    <row r="108" spans="1:108" hidden="1" x14ac:dyDescent="0.2">
      <c r="A108" s="6" t="s">
        <v>104</v>
      </c>
      <c r="B108" s="9">
        <v>43853</v>
      </c>
      <c r="C108" s="6" t="s">
        <v>413</v>
      </c>
      <c r="D108" s="14">
        <v>1920</v>
      </c>
      <c r="E108" s="14" t="s">
        <v>906</v>
      </c>
      <c r="F108" s="6" t="s">
        <v>907</v>
      </c>
      <c r="G108" s="6" t="s">
        <v>908</v>
      </c>
      <c r="H108" s="6">
        <v>606</v>
      </c>
      <c r="J108" s="14" t="s">
        <v>420</v>
      </c>
      <c r="K108" s="14">
        <v>1</v>
      </c>
      <c r="L108" s="6" t="s">
        <v>431</v>
      </c>
      <c r="M108" s="30" t="str">
        <f>VLOOKUP(A108,'DD Spring Selection Info'!A$1:F$156,6,FALSE)</f>
        <v>To The Family of</v>
      </c>
      <c r="N108" s="6" t="s">
        <v>420</v>
      </c>
      <c r="O108" s="6" t="s">
        <v>3</v>
      </c>
      <c r="P108" s="10">
        <v>43945</v>
      </c>
      <c r="Q108" s="6" t="s">
        <v>909</v>
      </c>
      <c r="R108" s="6" t="s">
        <v>104</v>
      </c>
      <c r="S108" s="6" t="str">
        <f>VLOOKUP(A108,'DD Spring Selection Info'!A78:V233,22,FALSE)</f>
        <v>DD-UIS1R9DQQQ30GradGradsReuseUnvofIllinoisatSpringfield</v>
      </c>
      <c r="T108" s="6" t="s">
        <v>418</v>
      </c>
      <c r="U108" s="6" t="s">
        <v>910</v>
      </c>
      <c r="V108" s="6"/>
      <c r="W108" s="6"/>
      <c r="AB108" s="6"/>
      <c r="AD108" s="6" t="s">
        <v>420</v>
      </c>
      <c r="AF108" s="6" t="s">
        <v>424</v>
      </c>
      <c r="AG108" s="6">
        <v>180</v>
      </c>
      <c r="AH108" s="10">
        <v>43781</v>
      </c>
      <c r="AJ108" s="8">
        <v>43866</v>
      </c>
      <c r="AM108" s="6">
        <v>606</v>
      </c>
      <c r="AR108" s="8">
        <v>43873</v>
      </c>
      <c r="AS108" s="6">
        <v>606</v>
      </c>
      <c r="BD108" s="6" t="s">
        <v>1838</v>
      </c>
      <c r="BE108" s="6" t="s">
        <v>473</v>
      </c>
      <c r="BF108" s="6" t="str">
        <f>VLOOKUP(A108,'DD Spring Selection Info'!A$1:V$156,21,FALSE)</f>
        <v>UnvofIllinoisatSpringfield</v>
      </c>
      <c r="BS108" s="6" t="s">
        <v>863</v>
      </c>
      <c r="BU108" s="6" t="s">
        <v>373</v>
      </c>
      <c r="BX108" s="6">
        <v>606</v>
      </c>
      <c r="BY108" s="6">
        <v>3</v>
      </c>
      <c r="BZ108" s="6" t="s">
        <v>592</v>
      </c>
      <c r="CB108" s="6" t="s">
        <v>916</v>
      </c>
      <c r="CC108" s="6" t="s">
        <v>420</v>
      </c>
      <c r="CE108" s="10">
        <v>43873</v>
      </c>
      <c r="CF108" s="6" t="s">
        <v>427</v>
      </c>
      <c r="CK108" s="10">
        <v>43898</v>
      </c>
      <c r="CL108" s="10">
        <v>43905</v>
      </c>
      <c r="CO108" s="10">
        <v>43843</v>
      </c>
      <c r="CP108" s="10">
        <v>43953</v>
      </c>
      <c r="CQ108" s="10">
        <v>43955</v>
      </c>
      <c r="CR108" s="10">
        <v>43960</v>
      </c>
      <c r="CS108" s="6" t="s">
        <v>420</v>
      </c>
      <c r="CU108" s="6" t="s">
        <v>428</v>
      </c>
      <c r="CV108" s="6" t="s">
        <v>429</v>
      </c>
      <c r="DA108" s="10">
        <v>43515</v>
      </c>
      <c r="DB108" s="6">
        <v>606</v>
      </c>
      <c r="DC108" s="6" t="s">
        <v>915</v>
      </c>
      <c r="DD108" s="6" t="s">
        <v>418</v>
      </c>
    </row>
    <row r="109" spans="1:108" hidden="1" x14ac:dyDescent="0.2">
      <c r="A109" s="6" t="s">
        <v>108</v>
      </c>
      <c r="B109" s="9">
        <v>43853</v>
      </c>
      <c r="C109" s="6" t="s">
        <v>413</v>
      </c>
      <c r="D109" s="14">
        <v>1920</v>
      </c>
      <c r="E109" s="14" t="s">
        <v>917</v>
      </c>
      <c r="F109" s="6" t="s">
        <v>918</v>
      </c>
      <c r="G109" s="6" t="s">
        <v>412</v>
      </c>
      <c r="H109" s="7">
        <v>1208</v>
      </c>
      <c r="I109" s="7"/>
      <c r="J109" s="14" t="s">
        <v>420</v>
      </c>
      <c r="K109" s="14">
        <v>1</v>
      </c>
      <c r="L109" s="6" t="s">
        <v>421</v>
      </c>
      <c r="M109" s="30" t="str">
        <f>VLOOKUP(A109,'DD Spring Selection Info'!A$1:F$156,6,FALSE)</f>
        <v>To The Parents of</v>
      </c>
      <c r="N109" s="6" t="s">
        <v>420</v>
      </c>
      <c r="O109" s="6" t="s">
        <v>3</v>
      </c>
      <c r="P109" s="10">
        <v>43945</v>
      </c>
      <c r="Q109" s="6" t="s">
        <v>920</v>
      </c>
      <c r="R109" s="6" t="s">
        <v>108</v>
      </c>
      <c r="S109" s="6" t="str">
        <f>VLOOKUP(A109,'DD Spring Selection Info'!A79:V234,22,FALSE)</f>
        <v>DD-USM1W9DQQQ01AllSenReuseTheUnvofSouthernMississippi</v>
      </c>
      <c r="T109" s="6" t="s">
        <v>418</v>
      </c>
      <c r="U109" s="6" t="s">
        <v>921</v>
      </c>
      <c r="V109" s="6"/>
      <c r="W109" s="6"/>
      <c r="X109" s="6" t="s">
        <v>922</v>
      </c>
      <c r="AA109" s="6" t="s">
        <v>923</v>
      </c>
      <c r="AB109" s="6"/>
      <c r="AC109" s="6" t="s">
        <v>420</v>
      </c>
      <c r="AD109" s="6" t="s">
        <v>420</v>
      </c>
      <c r="AF109" s="6" t="s">
        <v>424</v>
      </c>
      <c r="AG109" s="6">
        <v>180</v>
      </c>
      <c r="AH109" s="10">
        <v>43782</v>
      </c>
      <c r="AJ109" s="8">
        <v>43866</v>
      </c>
      <c r="AM109" s="7">
        <v>1208</v>
      </c>
      <c r="AR109" s="8">
        <v>43873</v>
      </c>
      <c r="AS109" s="7">
        <v>1208</v>
      </c>
      <c r="BD109" s="6" t="s">
        <v>1838</v>
      </c>
      <c r="BE109" s="6" t="s">
        <v>473</v>
      </c>
      <c r="BF109" s="6" t="str">
        <f>VLOOKUP(A109,'DD Spring Selection Info'!A$1:V$156,21,FALSE)</f>
        <v>TheUnvofSouthernMississippi</v>
      </c>
      <c r="BS109" s="6" t="s">
        <v>863</v>
      </c>
      <c r="BU109" s="6" t="s">
        <v>373</v>
      </c>
      <c r="BX109" s="7">
        <v>1208</v>
      </c>
      <c r="BY109" s="6">
        <v>3</v>
      </c>
      <c r="CB109" s="6" t="s">
        <v>924</v>
      </c>
      <c r="CC109" s="6" t="s">
        <v>420</v>
      </c>
      <c r="CE109" s="10">
        <v>43873</v>
      </c>
      <c r="CF109" s="6" t="s">
        <v>427</v>
      </c>
      <c r="CK109" s="10">
        <v>43885</v>
      </c>
      <c r="CL109" s="10">
        <v>43886</v>
      </c>
      <c r="CO109" s="10">
        <v>43852</v>
      </c>
      <c r="CP109" s="10">
        <v>43959</v>
      </c>
      <c r="CQ109" s="10">
        <v>43962</v>
      </c>
      <c r="CR109" s="10">
        <v>43965</v>
      </c>
      <c r="CS109" s="6" t="s">
        <v>420</v>
      </c>
      <c r="CU109" s="6" t="s">
        <v>428</v>
      </c>
      <c r="CV109" s="6" t="s">
        <v>429</v>
      </c>
      <c r="DA109" s="10">
        <v>43508</v>
      </c>
      <c r="DB109" s="6">
        <v>402</v>
      </c>
      <c r="DC109" s="6" t="s">
        <v>925</v>
      </c>
      <c r="DD109" s="6" t="s">
        <v>460</v>
      </c>
    </row>
    <row r="110" spans="1:108" hidden="1" x14ac:dyDescent="0.2">
      <c r="A110" s="6" t="s">
        <v>109</v>
      </c>
      <c r="B110" s="9">
        <v>43853</v>
      </c>
      <c r="C110" s="6" t="s">
        <v>413</v>
      </c>
      <c r="D110" s="14">
        <v>1920</v>
      </c>
      <c r="E110" s="14" t="s">
        <v>917</v>
      </c>
      <c r="F110" s="6" t="s">
        <v>918</v>
      </c>
      <c r="G110" s="6" t="s">
        <v>412</v>
      </c>
      <c r="H110" s="6">
        <v>412</v>
      </c>
      <c r="J110" s="14" t="s">
        <v>420</v>
      </c>
      <c r="K110" s="14">
        <v>1</v>
      </c>
      <c r="L110" s="6" t="s">
        <v>431</v>
      </c>
      <c r="M110" s="30" t="str">
        <f>VLOOKUP(A110,'DD Spring Selection Info'!A$1:F$156,6,FALSE)</f>
        <v>To The Parents of</v>
      </c>
      <c r="N110" s="6" t="s">
        <v>420</v>
      </c>
      <c r="O110" s="6" t="s">
        <v>3</v>
      </c>
      <c r="P110" s="10">
        <v>43945</v>
      </c>
      <c r="Q110" s="6" t="s">
        <v>920</v>
      </c>
      <c r="R110" s="6" t="s">
        <v>109</v>
      </c>
      <c r="S110" s="6" t="str">
        <f>VLOOKUP(A110,'DD Spring Selection Info'!A80:V235,22,FALSE)</f>
        <v>DD-USM1W9DQQQ30GradGradsReuseTheUnvofSouthernMississippi</v>
      </c>
      <c r="T110" s="6" t="s">
        <v>418</v>
      </c>
      <c r="U110" s="6" t="s">
        <v>921</v>
      </c>
      <c r="V110" s="6"/>
      <c r="W110" s="6"/>
      <c r="X110" s="6" t="s">
        <v>922</v>
      </c>
      <c r="AA110" s="6" t="s">
        <v>923</v>
      </c>
      <c r="AB110" s="6"/>
      <c r="AC110" s="6" t="s">
        <v>420</v>
      </c>
      <c r="AD110" s="6" t="s">
        <v>420</v>
      </c>
      <c r="AF110" s="6" t="s">
        <v>424</v>
      </c>
      <c r="AG110" s="6">
        <v>180</v>
      </c>
      <c r="AH110" s="10">
        <v>43782</v>
      </c>
      <c r="AJ110" s="8">
        <v>43866</v>
      </c>
      <c r="AM110" s="6">
        <v>412</v>
      </c>
      <c r="AR110" s="8">
        <v>43873</v>
      </c>
      <c r="AS110" s="6">
        <v>412</v>
      </c>
      <c r="BD110" s="6" t="s">
        <v>1838</v>
      </c>
      <c r="BE110" s="6" t="s">
        <v>473</v>
      </c>
      <c r="BF110" s="6" t="str">
        <f>VLOOKUP(A110,'DD Spring Selection Info'!A$1:V$156,21,FALSE)</f>
        <v>TheUnvofSouthernMississippi</v>
      </c>
      <c r="BS110" s="6" t="s">
        <v>863</v>
      </c>
      <c r="BU110" s="6" t="s">
        <v>373</v>
      </c>
      <c r="BX110" s="6">
        <v>412</v>
      </c>
      <c r="BY110" s="6">
        <v>3</v>
      </c>
      <c r="CB110" s="6" t="s">
        <v>926</v>
      </c>
      <c r="CC110" s="6" t="s">
        <v>420</v>
      </c>
      <c r="CE110" s="10">
        <v>43873</v>
      </c>
      <c r="CF110" s="6" t="s">
        <v>427</v>
      </c>
      <c r="CK110" s="10">
        <v>43885</v>
      </c>
      <c r="CL110" s="10">
        <v>43886</v>
      </c>
      <c r="CO110" s="10">
        <v>43852</v>
      </c>
      <c r="CP110" s="10">
        <v>43959</v>
      </c>
      <c r="CQ110" s="10">
        <v>43962</v>
      </c>
      <c r="CR110" s="10">
        <v>43965</v>
      </c>
      <c r="CS110" s="6" t="s">
        <v>420</v>
      </c>
      <c r="CU110" s="6" t="s">
        <v>428</v>
      </c>
      <c r="CV110" s="6" t="s">
        <v>429</v>
      </c>
      <c r="DC110" s="6" t="s">
        <v>925</v>
      </c>
      <c r="DD110" s="6" t="s">
        <v>460</v>
      </c>
    </row>
    <row r="111" spans="1:108" hidden="1" x14ac:dyDescent="0.2">
      <c r="A111" s="6" t="s">
        <v>111</v>
      </c>
      <c r="B111" s="9">
        <v>43853</v>
      </c>
      <c r="C111" s="6" t="s">
        <v>413</v>
      </c>
      <c r="D111" s="14">
        <v>1920</v>
      </c>
      <c r="E111" s="14" t="s">
        <v>927</v>
      </c>
      <c r="F111" s="6" t="s">
        <v>928</v>
      </c>
      <c r="G111" s="6" t="s">
        <v>859</v>
      </c>
      <c r="H111" s="6">
        <v>781</v>
      </c>
      <c r="J111" s="14" t="s">
        <v>420</v>
      </c>
      <c r="K111" s="14">
        <v>1</v>
      </c>
      <c r="L111" s="6" t="s">
        <v>447</v>
      </c>
      <c r="M111" s="30" t="str">
        <f>VLOOKUP(A111,'DD Spring Selection Info'!A$1:F$156,6,FALSE)</f>
        <v>To The Parents of</v>
      </c>
      <c r="N111" s="6" t="s">
        <v>420</v>
      </c>
      <c r="O111" s="6" t="s">
        <v>3</v>
      </c>
      <c r="P111" s="10">
        <v>43938</v>
      </c>
      <c r="Q111" s="6" t="s">
        <v>929</v>
      </c>
      <c r="R111" s="6" t="s">
        <v>111</v>
      </c>
      <c r="S111" s="6" t="str">
        <f>VLOOKUP(A111,'DD Spring Selection Info'!A81:V236,22,FALSE)</f>
        <v>DD-WAL1R9DQQQ01ReuseUnvofWestAlabama</v>
      </c>
      <c r="T111" s="6" t="s">
        <v>860</v>
      </c>
      <c r="U111" s="6" t="s">
        <v>930</v>
      </c>
      <c r="V111" s="6"/>
      <c r="W111" s="6"/>
      <c r="AB111" s="6"/>
      <c r="AD111" s="6" t="s">
        <v>420</v>
      </c>
      <c r="AF111" s="6" t="s">
        <v>424</v>
      </c>
      <c r="AG111" s="6">
        <v>180</v>
      </c>
      <c r="AH111" s="10">
        <v>43781</v>
      </c>
      <c r="AJ111" s="8">
        <v>43866</v>
      </c>
      <c r="AM111" s="6">
        <v>781</v>
      </c>
      <c r="AR111" s="8">
        <v>43873</v>
      </c>
      <c r="AS111" s="6">
        <v>781</v>
      </c>
      <c r="BD111" s="6" t="s">
        <v>1838</v>
      </c>
      <c r="BE111" s="6" t="s">
        <v>473</v>
      </c>
      <c r="BF111" s="6" t="str">
        <f>VLOOKUP(A111,'DD Spring Selection Info'!A$1:V$156,21,FALSE)</f>
        <v>UnvofWestAlabama</v>
      </c>
      <c r="BS111" s="6" t="s">
        <v>863</v>
      </c>
      <c r="BU111" s="6" t="s">
        <v>373</v>
      </c>
      <c r="BX111" s="6">
        <v>781</v>
      </c>
      <c r="BY111" s="6">
        <v>5</v>
      </c>
      <c r="CB111" s="6" t="s">
        <v>931</v>
      </c>
      <c r="CC111" s="6" t="s">
        <v>420</v>
      </c>
      <c r="CE111" s="10">
        <v>43873</v>
      </c>
      <c r="CF111" s="6" t="s">
        <v>427</v>
      </c>
      <c r="CK111" s="10">
        <v>43912</v>
      </c>
      <c r="CL111" s="10">
        <v>43919</v>
      </c>
      <c r="CO111" s="10">
        <v>43843</v>
      </c>
      <c r="CP111" s="10">
        <v>43951</v>
      </c>
      <c r="CQ111" s="10">
        <v>43952</v>
      </c>
      <c r="CR111" s="10">
        <v>43958</v>
      </c>
      <c r="CS111" s="6" t="s">
        <v>420</v>
      </c>
      <c r="CU111" s="6" t="s">
        <v>428</v>
      </c>
      <c r="CV111" s="6" t="s">
        <v>429</v>
      </c>
      <c r="DA111" s="10">
        <v>43508</v>
      </c>
      <c r="DB111" s="6">
        <v>781</v>
      </c>
      <c r="DC111" s="6" t="s">
        <v>932</v>
      </c>
      <c r="DD111" s="6" t="s">
        <v>860</v>
      </c>
    </row>
    <row r="112" spans="1:108" hidden="1" x14ac:dyDescent="0.2">
      <c r="A112" s="6" t="s">
        <v>82</v>
      </c>
      <c r="B112" s="9">
        <v>43853</v>
      </c>
      <c r="C112" s="6" t="s">
        <v>413</v>
      </c>
      <c r="D112" s="14">
        <v>1920</v>
      </c>
      <c r="E112" s="14" t="s">
        <v>933</v>
      </c>
      <c r="F112" s="6" t="s">
        <v>934</v>
      </c>
      <c r="G112" s="6" t="s">
        <v>883</v>
      </c>
      <c r="H112" s="6">
        <v>842</v>
      </c>
      <c r="J112" s="14" t="s">
        <v>420</v>
      </c>
      <c r="K112" s="14">
        <v>1</v>
      </c>
      <c r="L112" s="6" t="s">
        <v>447</v>
      </c>
      <c r="M112" s="30" t="str">
        <f>VLOOKUP(A112,'DD Spring Selection Info'!A$1:F$156,6,FALSE)</f>
        <v>To The Parents of</v>
      </c>
      <c r="N112" s="6" t="s">
        <v>420</v>
      </c>
      <c r="O112" s="6" t="s">
        <v>3</v>
      </c>
      <c r="P112" s="10">
        <v>43938</v>
      </c>
      <c r="Q112" s="6" t="s">
        <v>935</v>
      </c>
      <c r="R112" s="6" t="s">
        <v>82</v>
      </c>
      <c r="S112" s="6" t="str">
        <f>BD112&amp;A112&amp;L112&amp;BE112&amp;BF112</f>
        <v>DD-JSU1R9DQQQ01AllSenReuseJacksonvilleStateUnv</v>
      </c>
      <c r="T112" s="6" t="s">
        <v>496</v>
      </c>
      <c r="U112" s="6" t="s">
        <v>936</v>
      </c>
      <c r="V112" s="6"/>
      <c r="W112" s="6"/>
      <c r="AA112" s="6" t="s">
        <v>457</v>
      </c>
      <c r="AB112" s="6"/>
      <c r="AC112" s="6" t="s">
        <v>420</v>
      </c>
      <c r="AD112" s="6" t="s">
        <v>420</v>
      </c>
      <c r="AF112" s="6" t="s">
        <v>424</v>
      </c>
      <c r="AG112" s="6">
        <v>180</v>
      </c>
      <c r="AH112" s="10">
        <v>43782</v>
      </c>
      <c r="AJ112" s="8">
        <v>43868</v>
      </c>
      <c r="AM112" s="6">
        <v>842</v>
      </c>
      <c r="AR112" s="8">
        <v>43875</v>
      </c>
      <c r="AS112" s="6">
        <v>842</v>
      </c>
      <c r="BD112" s="6" t="s">
        <v>1838</v>
      </c>
      <c r="BE112" s="6" t="s">
        <v>473</v>
      </c>
      <c r="BF112" s="6" t="str">
        <f>VLOOKUP(A112,'DD Spring Selection Info'!A$1:V$156,21,FALSE)</f>
        <v>JacksonvilleStateUnv</v>
      </c>
      <c r="BS112" s="6" t="s">
        <v>863</v>
      </c>
      <c r="BU112" s="6" t="s">
        <v>373</v>
      </c>
      <c r="BX112" s="6">
        <v>842</v>
      </c>
      <c r="BY112" s="6">
        <v>2</v>
      </c>
      <c r="CB112" s="6" t="s">
        <v>937</v>
      </c>
      <c r="CC112" s="6" t="s">
        <v>420</v>
      </c>
      <c r="CE112" s="10">
        <v>43875</v>
      </c>
      <c r="CF112" s="6" t="s">
        <v>427</v>
      </c>
      <c r="CS112" s="6" t="s">
        <v>420</v>
      </c>
      <c r="CU112" s="6" t="s">
        <v>491</v>
      </c>
      <c r="DA112" s="10">
        <v>43522</v>
      </c>
      <c r="DB112" s="6">
        <v>281</v>
      </c>
      <c r="DC112" s="6" t="s">
        <v>938</v>
      </c>
      <c r="DD112" s="6" t="s">
        <v>734</v>
      </c>
    </row>
    <row r="113" spans="1:108" hidden="1" x14ac:dyDescent="0.2">
      <c r="A113" s="6" t="s">
        <v>86</v>
      </c>
      <c r="B113" s="9">
        <v>43853</v>
      </c>
      <c r="C113" s="6" t="s">
        <v>413</v>
      </c>
      <c r="D113" s="14">
        <v>1920</v>
      </c>
      <c r="E113" s="14" t="s">
        <v>946</v>
      </c>
      <c r="F113" s="6" t="s">
        <v>947</v>
      </c>
      <c r="G113" s="6" t="s">
        <v>412</v>
      </c>
      <c r="H113" s="7">
        <v>2170</v>
      </c>
      <c r="I113" s="7"/>
      <c r="J113" s="14" t="s">
        <v>420</v>
      </c>
      <c r="K113" s="14">
        <v>1</v>
      </c>
      <c r="L113" s="6" t="s">
        <v>619</v>
      </c>
      <c r="M113" s="30" t="str">
        <f>VLOOKUP(A113,'DD Spring Selection Info'!A$1:F$156,6,FALSE)</f>
        <v>To The Parents of</v>
      </c>
      <c r="O113" s="6" t="s">
        <v>3</v>
      </c>
      <c r="P113" s="10">
        <v>43938</v>
      </c>
      <c r="Q113" s="6" t="s">
        <v>948</v>
      </c>
      <c r="R113" s="6" t="s">
        <v>86</v>
      </c>
      <c r="S113" s="6" t="str">
        <f>BD113&amp;A113&amp;L113&amp;BE113&amp;BF113</f>
        <v>DD-NSU1S9DQQQ01GradBothReuseNortheasternStateUnv</v>
      </c>
      <c r="T113" s="6" t="s">
        <v>496</v>
      </c>
      <c r="U113" s="6" t="s">
        <v>949</v>
      </c>
      <c r="V113" s="6"/>
      <c r="W113" s="6"/>
      <c r="AA113" s="6" t="s">
        <v>457</v>
      </c>
      <c r="AB113" s="6"/>
      <c r="AC113" s="6" t="s">
        <v>420</v>
      </c>
      <c r="AD113" s="6" t="s">
        <v>420</v>
      </c>
      <c r="AF113" s="6" t="s">
        <v>424</v>
      </c>
      <c r="AG113" s="6">
        <v>180</v>
      </c>
      <c r="AH113" s="10">
        <v>43782</v>
      </c>
      <c r="AJ113" s="8">
        <v>43868</v>
      </c>
      <c r="AM113" s="7">
        <v>2170</v>
      </c>
      <c r="AR113" s="8">
        <v>43875</v>
      </c>
      <c r="AS113" s="7">
        <v>2170</v>
      </c>
      <c r="BD113" s="6" t="s">
        <v>1838</v>
      </c>
      <c r="BE113" s="6" t="s">
        <v>473</v>
      </c>
      <c r="BF113" s="6" t="str">
        <f>VLOOKUP(A113,'DD Spring Selection Info'!A$1:V$156,21,FALSE)</f>
        <v>NortheasternStateUnv</v>
      </c>
      <c r="BS113" s="6" t="s">
        <v>863</v>
      </c>
      <c r="BU113" s="6" t="s">
        <v>373</v>
      </c>
      <c r="BX113" s="7">
        <v>2170</v>
      </c>
      <c r="BY113" s="6">
        <v>2</v>
      </c>
      <c r="CB113" s="6" t="s">
        <v>950</v>
      </c>
      <c r="CC113" s="6" t="s">
        <v>420</v>
      </c>
      <c r="CE113" s="10">
        <v>43875</v>
      </c>
      <c r="CF113" s="6" t="s">
        <v>427</v>
      </c>
      <c r="CK113" s="10">
        <v>43906</v>
      </c>
      <c r="CL113" s="10">
        <v>43910</v>
      </c>
      <c r="CO113" s="10">
        <v>43843</v>
      </c>
      <c r="CP113" s="10">
        <v>43952</v>
      </c>
      <c r="CQ113" s="10">
        <v>43955</v>
      </c>
      <c r="CR113" s="10">
        <v>43959</v>
      </c>
      <c r="CS113" s="6" t="s">
        <v>420</v>
      </c>
      <c r="CU113" s="6" t="s">
        <v>491</v>
      </c>
      <c r="DA113" s="10">
        <v>43522</v>
      </c>
      <c r="DB113" s="6">
        <v>724</v>
      </c>
      <c r="DC113" s="6" t="s">
        <v>951</v>
      </c>
      <c r="DD113" s="6" t="s">
        <v>734</v>
      </c>
    </row>
    <row r="114" spans="1:108" x14ac:dyDescent="0.2">
      <c r="A114" s="6" t="s">
        <v>51</v>
      </c>
      <c r="B114" s="10">
        <v>43845</v>
      </c>
      <c r="C114" s="6" t="s">
        <v>413</v>
      </c>
      <c r="D114" s="14">
        <v>1920</v>
      </c>
      <c r="E114" s="14" t="s">
        <v>1232</v>
      </c>
      <c r="F114" s="6" t="s">
        <v>1233</v>
      </c>
      <c r="G114" s="6" t="s">
        <v>435</v>
      </c>
      <c r="H114" s="7">
        <v>1552</v>
      </c>
      <c r="I114" s="69" t="str">
        <f>MID(A114,9,1)</f>
        <v>Q</v>
      </c>
      <c r="J114" s="14" t="s">
        <v>438</v>
      </c>
      <c r="K114" s="14">
        <v>1</v>
      </c>
      <c r="L114" s="6" t="s">
        <v>447</v>
      </c>
      <c r="M114" s="30" t="str">
        <f>VLOOKUP(A114,'DD Spring Selection Info'!A$1:F$156,6,FALSE)</f>
        <v>To The Parents of</v>
      </c>
      <c r="N114" s="6" t="s">
        <v>420</v>
      </c>
      <c r="O114" s="6" t="s">
        <v>3</v>
      </c>
      <c r="P114" s="10">
        <v>43945</v>
      </c>
      <c r="Q114" s="6" t="s">
        <v>1234</v>
      </c>
      <c r="R114" s="6" t="s">
        <v>51</v>
      </c>
      <c r="S114" s="6" t="str">
        <f>BD114&amp;A114&amp;L114&amp;BE114&amp;BF114</f>
        <v>DD-UND1R9DQQQ01AllSenReuseUnvofNorthDakota</v>
      </c>
      <c r="T114" s="6" t="s">
        <v>496</v>
      </c>
      <c r="U114" s="6" t="s">
        <v>1235</v>
      </c>
      <c r="V114" s="6"/>
      <c r="W114" s="6"/>
      <c r="X114" s="6" t="s">
        <v>1236</v>
      </c>
      <c r="AB114" s="6"/>
      <c r="AC114" s="6" t="s">
        <v>420</v>
      </c>
      <c r="AD114" s="6" t="s">
        <v>420</v>
      </c>
      <c r="AF114" s="6" t="s">
        <v>424</v>
      </c>
      <c r="AG114" s="6">
        <v>180</v>
      </c>
      <c r="AH114" s="10">
        <v>43781</v>
      </c>
      <c r="AJ114" s="8">
        <v>43838</v>
      </c>
      <c r="AM114" s="7">
        <v>1552</v>
      </c>
      <c r="AR114" s="8">
        <v>43845</v>
      </c>
      <c r="AS114" s="7">
        <v>1552</v>
      </c>
      <c r="BD114" s="6" t="s">
        <v>1838</v>
      </c>
      <c r="BE114" s="6" t="s">
        <v>473</v>
      </c>
      <c r="BF114" s="6" t="str">
        <f>VLOOKUP(A114,'DD Spring Selection Info'!A$1:V$156,21,FALSE)</f>
        <v>UnvofNorthDakota</v>
      </c>
      <c r="BS114" s="6" t="s">
        <v>1142</v>
      </c>
      <c r="BU114" s="6" t="s">
        <v>373</v>
      </c>
      <c r="BX114" s="7">
        <v>1552</v>
      </c>
      <c r="BY114" s="6">
        <v>4</v>
      </c>
      <c r="BZ114" s="6" t="s">
        <v>656</v>
      </c>
      <c r="CB114" s="6" t="s">
        <v>1237</v>
      </c>
      <c r="CC114" s="6" t="s">
        <v>420</v>
      </c>
      <c r="CE114" s="10">
        <v>43845</v>
      </c>
      <c r="CF114" s="6" t="s">
        <v>427</v>
      </c>
      <c r="CK114" s="10">
        <v>43906</v>
      </c>
      <c r="CL114" s="10">
        <v>43910</v>
      </c>
      <c r="CO114" s="10">
        <v>43843</v>
      </c>
      <c r="CP114" s="10">
        <v>43958</v>
      </c>
      <c r="CQ114" s="10">
        <v>43959</v>
      </c>
      <c r="CR114" s="10">
        <v>43962</v>
      </c>
      <c r="CS114" s="6" t="s">
        <v>420</v>
      </c>
      <c r="DA114" s="10">
        <v>43480</v>
      </c>
      <c r="DB114" s="7">
        <v>1552</v>
      </c>
      <c r="DC114" s="6" t="s">
        <v>1238</v>
      </c>
      <c r="DD114" s="6" t="s">
        <v>496</v>
      </c>
    </row>
    <row r="115" spans="1:108" hidden="1" x14ac:dyDescent="0.2">
      <c r="A115" s="6" t="s">
        <v>120</v>
      </c>
      <c r="B115" s="10">
        <v>43859</v>
      </c>
      <c r="C115" s="6" t="s">
        <v>413</v>
      </c>
      <c r="D115" s="14">
        <v>1920</v>
      </c>
      <c r="E115" s="14" t="s">
        <v>1348</v>
      </c>
      <c r="F115" s="6" t="s">
        <v>1349</v>
      </c>
      <c r="G115" s="6" t="s">
        <v>1241</v>
      </c>
      <c r="H115" s="6">
        <v>519</v>
      </c>
      <c r="J115" s="14" t="s">
        <v>420</v>
      </c>
      <c r="K115" s="14">
        <v>1</v>
      </c>
      <c r="L115" s="6" t="s">
        <v>421</v>
      </c>
      <c r="M115" s="30" t="str">
        <f>VLOOKUP(A115,'DD Spring Selection Info'!A$1:F$156,6,FALSE)</f>
        <v>To The Parents of</v>
      </c>
      <c r="N115" s="6" t="s">
        <v>420</v>
      </c>
      <c r="O115" s="6" t="s">
        <v>3</v>
      </c>
      <c r="P115" s="10">
        <v>43945</v>
      </c>
      <c r="Q115" s="6" t="s">
        <v>1350</v>
      </c>
      <c r="R115" s="6" t="s">
        <v>120</v>
      </c>
      <c r="S115" s="6" t="str">
        <f>BD115&amp;A115&amp;L115&amp;BE115&amp;BF115</f>
        <v>DD-MSS1R9DQQQ01GradSenReuseMissouriSouthernStateUnv</v>
      </c>
      <c r="T115" s="6" t="s">
        <v>474</v>
      </c>
      <c r="U115" s="6" t="s">
        <v>1351</v>
      </c>
      <c r="V115" s="6"/>
      <c r="W115" s="6"/>
      <c r="AB115" s="6"/>
      <c r="AC115" s="6" t="s">
        <v>420</v>
      </c>
      <c r="AD115" s="6" t="s">
        <v>420</v>
      </c>
      <c r="AF115" s="6" t="s">
        <v>424</v>
      </c>
      <c r="AG115" s="6">
        <v>180</v>
      </c>
      <c r="AH115" s="10">
        <v>43782</v>
      </c>
      <c r="AJ115" s="8">
        <v>43852</v>
      </c>
      <c r="AM115" s="6">
        <v>519</v>
      </c>
      <c r="AR115" s="8">
        <v>43859</v>
      </c>
      <c r="AS115" s="6">
        <v>519</v>
      </c>
      <c r="BD115" s="6" t="s">
        <v>1838</v>
      </c>
      <c r="BE115" s="6" t="s">
        <v>473</v>
      </c>
      <c r="BF115" s="6" t="str">
        <f>VLOOKUP(A115,'DD Spring Selection Info'!A$1:V$156,21,FALSE)</f>
        <v>MissouriSouthernStateUnv</v>
      </c>
      <c r="BS115" s="6" t="s">
        <v>690</v>
      </c>
      <c r="BU115" s="6" t="s">
        <v>373</v>
      </c>
      <c r="BX115" s="6">
        <v>519</v>
      </c>
      <c r="BY115" s="6">
        <v>4</v>
      </c>
      <c r="CB115" s="6" t="s">
        <v>1352</v>
      </c>
      <c r="CC115" s="6" t="s">
        <v>420</v>
      </c>
      <c r="CE115" s="10">
        <v>43859</v>
      </c>
      <c r="CF115" s="6" t="s">
        <v>427</v>
      </c>
      <c r="CK115" s="10">
        <v>43905</v>
      </c>
      <c r="CL115" s="10">
        <v>43912</v>
      </c>
      <c r="CO115" s="10">
        <v>43843</v>
      </c>
      <c r="CP115" s="10">
        <v>43952</v>
      </c>
      <c r="CQ115" s="10">
        <v>43955</v>
      </c>
      <c r="CR115" s="10">
        <v>43958</v>
      </c>
      <c r="CS115" s="6" t="s">
        <v>420</v>
      </c>
      <c r="CU115" s="6" t="s">
        <v>491</v>
      </c>
      <c r="DA115" s="10">
        <v>43494</v>
      </c>
      <c r="DB115" s="6">
        <v>519</v>
      </c>
      <c r="DC115" s="6" t="s">
        <v>1353</v>
      </c>
      <c r="DD115" s="6" t="s">
        <v>474</v>
      </c>
    </row>
    <row r="116" spans="1:108" hidden="1" x14ac:dyDescent="0.2">
      <c r="A116" s="6" t="s">
        <v>121</v>
      </c>
      <c r="B116" s="10">
        <v>43859</v>
      </c>
      <c r="C116" s="6" t="s">
        <v>413</v>
      </c>
      <c r="D116" s="14">
        <v>1920</v>
      </c>
      <c r="E116" s="14" t="s">
        <v>1354</v>
      </c>
      <c r="F116" s="6" t="s">
        <v>1355</v>
      </c>
      <c r="G116" s="6" t="s">
        <v>412</v>
      </c>
      <c r="H116" s="6">
        <v>612</v>
      </c>
      <c r="J116" s="14" t="s">
        <v>420</v>
      </c>
      <c r="K116" s="14">
        <v>1</v>
      </c>
      <c r="L116" s="6" t="s">
        <v>421</v>
      </c>
      <c r="M116" s="30" t="str">
        <f>VLOOKUP(A116,'DD Spring Selection Info'!A$1:F$156,6,FALSE)</f>
        <v>To The Parents of</v>
      </c>
      <c r="N116" s="6" t="s">
        <v>420</v>
      </c>
      <c r="O116" s="6" t="s">
        <v>3</v>
      </c>
      <c r="P116" s="10">
        <v>43959</v>
      </c>
      <c r="Q116" s="6" t="s">
        <v>1356</v>
      </c>
      <c r="R116" s="6" t="s">
        <v>121</v>
      </c>
      <c r="S116" s="6" t="str">
        <f>BD116&amp;A116&amp;L116&amp;BE116&amp;BF116</f>
        <v>DD-OBE1R9DQQQ01GradSenReuseOberlinCollegeandConservatory</v>
      </c>
      <c r="T116" s="6" t="s">
        <v>474</v>
      </c>
      <c r="U116" s="6" t="s">
        <v>1357</v>
      </c>
      <c r="V116" s="6"/>
      <c r="W116" s="6"/>
      <c r="AB116" s="6"/>
      <c r="AD116" s="6" t="s">
        <v>420</v>
      </c>
      <c r="AF116" s="6" t="s">
        <v>424</v>
      </c>
      <c r="AG116" s="6">
        <v>180</v>
      </c>
      <c r="AH116" s="10">
        <v>43781</v>
      </c>
      <c r="AJ116" s="8">
        <v>43852</v>
      </c>
      <c r="AM116" s="6">
        <v>612</v>
      </c>
      <c r="AR116" s="8">
        <v>43859</v>
      </c>
      <c r="AS116" s="6">
        <v>612</v>
      </c>
      <c r="BD116" s="6" t="s">
        <v>1838</v>
      </c>
      <c r="BE116" s="6" t="s">
        <v>473</v>
      </c>
      <c r="BF116" s="6" t="str">
        <f>VLOOKUP(A116,'DD Spring Selection Info'!A$1:V$156,21,FALSE)</f>
        <v>OberlinCollegeandConservatory</v>
      </c>
      <c r="BS116" s="6" t="s">
        <v>690</v>
      </c>
      <c r="BU116" s="6" t="s">
        <v>373</v>
      </c>
      <c r="BX116" s="6">
        <v>612</v>
      </c>
      <c r="BY116" s="6">
        <v>3</v>
      </c>
      <c r="CB116" s="6" t="s">
        <v>1358</v>
      </c>
      <c r="CC116" s="6" t="s">
        <v>420</v>
      </c>
      <c r="CE116" s="10">
        <v>43859</v>
      </c>
      <c r="CF116" s="6" t="s">
        <v>427</v>
      </c>
      <c r="CK116" s="10">
        <v>43911</v>
      </c>
      <c r="CL116" s="10">
        <v>43919</v>
      </c>
      <c r="CO116" s="10">
        <v>43864</v>
      </c>
      <c r="CP116" s="10">
        <v>43959</v>
      </c>
      <c r="CQ116" s="10">
        <v>43964</v>
      </c>
      <c r="CR116" s="10">
        <v>43968</v>
      </c>
      <c r="CS116" s="6" t="s">
        <v>420</v>
      </c>
      <c r="CU116" s="6" t="s">
        <v>491</v>
      </c>
      <c r="DA116" s="10">
        <v>43495</v>
      </c>
      <c r="DB116" s="6">
        <v>612</v>
      </c>
      <c r="DC116" s="6" t="s">
        <v>1359</v>
      </c>
      <c r="DD116" s="6" t="s">
        <v>474</v>
      </c>
    </row>
    <row r="117" spans="1:108" hidden="1" x14ac:dyDescent="0.2">
      <c r="A117" s="6" t="s">
        <v>122</v>
      </c>
      <c r="B117" s="10">
        <v>43859</v>
      </c>
      <c r="C117" s="6" t="s">
        <v>413</v>
      </c>
      <c r="D117" s="14">
        <v>1920</v>
      </c>
      <c r="E117" s="14" t="s">
        <v>1360</v>
      </c>
      <c r="F117" s="6" t="s">
        <v>1361</v>
      </c>
      <c r="G117" s="6" t="s">
        <v>768</v>
      </c>
      <c r="H117" s="6">
        <v>497</v>
      </c>
      <c r="J117" s="14" t="s">
        <v>420</v>
      </c>
      <c r="K117" s="14">
        <v>1</v>
      </c>
      <c r="L117" s="6" t="s">
        <v>421</v>
      </c>
      <c r="M117" s="30" t="str">
        <f>VLOOKUP(A117,'DD Spring Selection Info'!A$1:F$156,6,FALSE)</f>
        <v>To The Parents of</v>
      </c>
      <c r="N117" s="6" t="s">
        <v>420</v>
      </c>
      <c r="O117" s="6" t="s">
        <v>3</v>
      </c>
      <c r="P117" s="10">
        <v>43945</v>
      </c>
      <c r="Q117" s="6" t="s">
        <v>1362</v>
      </c>
      <c r="R117" s="6" t="s">
        <v>122</v>
      </c>
      <c r="S117" s="6" t="str">
        <f>BD117&amp;A117&amp;L117&amp;BE117&amp;BF117</f>
        <v>DD-TRU1R9DQQQ01GradSenReuseTrumanStateUnv</v>
      </c>
      <c r="T117" s="6" t="s">
        <v>418</v>
      </c>
      <c r="U117" s="6" t="s">
        <v>1363</v>
      </c>
      <c r="V117" s="6"/>
      <c r="W117" s="6"/>
      <c r="X117" s="6" t="s">
        <v>1364</v>
      </c>
      <c r="AA117" s="6" t="s">
        <v>1364</v>
      </c>
      <c r="AB117" s="6"/>
      <c r="AC117" s="6" t="s">
        <v>420</v>
      </c>
      <c r="AD117" s="6" t="s">
        <v>420</v>
      </c>
      <c r="AF117" s="6" t="s">
        <v>424</v>
      </c>
      <c r="AG117" s="6">
        <v>180</v>
      </c>
      <c r="AH117" s="10">
        <v>43782</v>
      </c>
      <c r="AJ117" s="8">
        <v>43852</v>
      </c>
      <c r="AM117" s="6">
        <v>497</v>
      </c>
      <c r="AR117" s="8">
        <v>43859</v>
      </c>
      <c r="AS117" s="6">
        <v>497</v>
      </c>
      <c r="BD117" s="6" t="s">
        <v>1838</v>
      </c>
      <c r="BE117" s="6" t="s">
        <v>473</v>
      </c>
      <c r="BF117" s="6" t="str">
        <f>VLOOKUP(A117,'DD Spring Selection Info'!A$1:V$156,21,FALSE)</f>
        <v>TrumanStateUnv</v>
      </c>
      <c r="BS117" s="6" t="s">
        <v>690</v>
      </c>
      <c r="BU117" s="6" t="s">
        <v>373</v>
      </c>
      <c r="BX117" s="6">
        <v>497</v>
      </c>
      <c r="BY117" s="6">
        <v>4</v>
      </c>
      <c r="BZ117" s="6" t="s">
        <v>791</v>
      </c>
      <c r="CB117" s="6" t="s">
        <v>1365</v>
      </c>
      <c r="CC117" s="6" t="s">
        <v>420</v>
      </c>
      <c r="CE117" s="10">
        <v>43859</v>
      </c>
      <c r="CF117" s="6" t="s">
        <v>427</v>
      </c>
      <c r="CK117" s="10">
        <v>43898</v>
      </c>
      <c r="CL117" s="10">
        <v>43905</v>
      </c>
      <c r="CO117" s="10">
        <v>43843</v>
      </c>
      <c r="CP117" s="10">
        <v>43952</v>
      </c>
      <c r="CQ117" s="10">
        <v>43955</v>
      </c>
      <c r="CR117" s="10">
        <v>43959</v>
      </c>
      <c r="CS117" s="6" t="s">
        <v>420</v>
      </c>
      <c r="CU117" s="6" t="s">
        <v>428</v>
      </c>
      <c r="CV117" s="6" t="s">
        <v>429</v>
      </c>
      <c r="DA117" s="10">
        <v>43494</v>
      </c>
      <c r="DB117" s="6">
        <v>497</v>
      </c>
      <c r="DC117" s="6" t="s">
        <v>1366</v>
      </c>
      <c r="DD117" s="6" t="s">
        <v>418</v>
      </c>
    </row>
    <row r="118" spans="1:108" x14ac:dyDescent="0.2">
      <c r="A118" s="6" t="s">
        <v>70</v>
      </c>
      <c r="B118" s="10">
        <v>43852</v>
      </c>
      <c r="C118" s="6" t="s">
        <v>413</v>
      </c>
      <c r="D118" s="14">
        <v>1920</v>
      </c>
      <c r="E118" s="14" t="s">
        <v>1336</v>
      </c>
      <c r="F118" s="6" t="s">
        <v>1337</v>
      </c>
      <c r="G118" s="6" t="s">
        <v>435</v>
      </c>
      <c r="H118" s="7">
        <v>2400</v>
      </c>
      <c r="I118" s="69" t="str">
        <f>MID(A118,9,1)</f>
        <v>Q</v>
      </c>
      <c r="J118" s="14" t="s">
        <v>438</v>
      </c>
      <c r="K118" s="14">
        <v>1</v>
      </c>
      <c r="L118" s="6" t="s">
        <v>447</v>
      </c>
      <c r="M118" s="30" t="str">
        <f>VLOOKUP(A118,'DD Spring Selection Info'!A$1:F$156,6,FALSE)</f>
        <v>To The Parents of</v>
      </c>
      <c r="O118" s="6" t="s">
        <v>3</v>
      </c>
      <c r="P118" s="10">
        <v>43931</v>
      </c>
      <c r="Q118" s="6" t="s">
        <v>1338</v>
      </c>
      <c r="R118" s="6" t="s">
        <v>70</v>
      </c>
      <c r="S118" s="6" t="str">
        <f>BD118&amp;A118&amp;L118&amp;BE118&amp;BF118</f>
        <v>DD-UPT1W9DQQQ01AllSenReuseUnvofPittsburgh</v>
      </c>
      <c r="T118" s="6" t="s">
        <v>418</v>
      </c>
      <c r="U118" s="6" t="s">
        <v>1339</v>
      </c>
      <c r="V118" s="6"/>
      <c r="W118" s="6"/>
      <c r="AA118" s="6" t="s">
        <v>457</v>
      </c>
      <c r="AB118" s="6"/>
      <c r="AC118" s="6" t="s">
        <v>420</v>
      </c>
      <c r="AD118" s="6" t="s">
        <v>420</v>
      </c>
      <c r="AF118" s="6" t="s">
        <v>424</v>
      </c>
      <c r="AG118" s="6">
        <v>180</v>
      </c>
      <c r="AH118" s="10">
        <v>43781</v>
      </c>
      <c r="AJ118" s="8">
        <v>43845</v>
      </c>
      <c r="AM118" s="7">
        <v>2400</v>
      </c>
      <c r="AR118" s="8">
        <v>43852</v>
      </c>
      <c r="AS118" s="7">
        <v>2400</v>
      </c>
      <c r="BD118" s="6" t="s">
        <v>1838</v>
      </c>
      <c r="BE118" s="6" t="s">
        <v>473</v>
      </c>
      <c r="BF118" s="6" t="str">
        <f>VLOOKUP(A118,'DD Spring Selection Info'!A$1:V$156,21,FALSE)</f>
        <v>UnvofPittsburgh</v>
      </c>
      <c r="BS118" s="6" t="s">
        <v>683</v>
      </c>
      <c r="BU118" s="6" t="s">
        <v>373</v>
      </c>
      <c r="BX118" s="7">
        <v>2400</v>
      </c>
      <c r="BY118" s="6">
        <v>2</v>
      </c>
      <c r="CB118" s="6" t="s">
        <v>1340</v>
      </c>
      <c r="CC118" s="6" t="s">
        <v>420</v>
      </c>
      <c r="CE118" s="10">
        <v>43852</v>
      </c>
      <c r="CF118" s="6" t="s">
        <v>427</v>
      </c>
      <c r="CK118" s="10">
        <v>43898</v>
      </c>
      <c r="CL118" s="10">
        <v>43905</v>
      </c>
      <c r="CO118" s="10">
        <v>43836</v>
      </c>
      <c r="CP118" s="10">
        <v>43938</v>
      </c>
      <c r="CQ118" s="10">
        <v>43941</v>
      </c>
      <c r="CR118" s="10">
        <v>43946</v>
      </c>
      <c r="CS118" s="6" t="s">
        <v>420</v>
      </c>
      <c r="DA118" s="10">
        <v>43487</v>
      </c>
      <c r="DB118" s="7">
        <v>2400</v>
      </c>
      <c r="DC118" s="6" t="s">
        <v>1341</v>
      </c>
      <c r="DD118" s="6" t="s">
        <v>418</v>
      </c>
    </row>
    <row r="119" spans="1:108" hidden="1" x14ac:dyDescent="0.2">
      <c r="A119" s="6" t="s">
        <v>127</v>
      </c>
      <c r="B119" s="9">
        <v>43860</v>
      </c>
      <c r="C119" s="6" t="s">
        <v>413</v>
      </c>
      <c r="D119" s="14">
        <v>1920</v>
      </c>
      <c r="E119" s="14" t="s">
        <v>483</v>
      </c>
      <c r="F119" s="6" t="s">
        <v>484</v>
      </c>
      <c r="G119" s="6" t="s">
        <v>485</v>
      </c>
      <c r="H119" s="7">
        <v>1355</v>
      </c>
      <c r="I119" s="7"/>
      <c r="J119" s="14" t="s">
        <v>420</v>
      </c>
      <c r="K119" s="14">
        <v>1</v>
      </c>
      <c r="L119" s="6" t="s">
        <v>421</v>
      </c>
      <c r="M119" s="30" t="str">
        <f>VLOOKUP(A119,'DD Spring Selection Info'!A$1:F$156,6,FALSE)</f>
        <v>To The Parents of</v>
      </c>
      <c r="N119" s="6" t="s">
        <v>420</v>
      </c>
      <c r="O119" s="6" t="s">
        <v>3</v>
      </c>
      <c r="P119" s="10">
        <v>43952</v>
      </c>
      <c r="Q119" s="6" t="s">
        <v>487</v>
      </c>
      <c r="R119" s="6" t="s">
        <v>127</v>
      </c>
      <c r="S119" s="6" t="str">
        <f>VLOOKUP(A119,'DD Spring Selection Info'!A8:V163,22,FALSE)</f>
        <v>DD-JHU1R9DQQQ01ReuseJohnsHopkinsUnv</v>
      </c>
      <c r="T119" s="6" t="s">
        <v>418</v>
      </c>
      <c r="U119" s="6" t="s">
        <v>488</v>
      </c>
      <c r="V119" s="6"/>
      <c r="W119" s="6"/>
      <c r="X119" s="6" t="s">
        <v>489</v>
      </c>
      <c r="AA119" s="6" t="s">
        <v>489</v>
      </c>
      <c r="AB119" s="6"/>
      <c r="AC119" s="6" t="s">
        <v>420</v>
      </c>
      <c r="AD119" s="6" t="s">
        <v>420</v>
      </c>
      <c r="AF119" s="6" t="s">
        <v>424</v>
      </c>
      <c r="AG119" s="6">
        <v>180</v>
      </c>
      <c r="AH119" s="10">
        <v>43782</v>
      </c>
      <c r="AJ119" s="8">
        <v>43880</v>
      </c>
      <c r="AM119" s="7">
        <v>1355</v>
      </c>
      <c r="AR119" s="8">
        <v>43887</v>
      </c>
      <c r="AS119" s="7">
        <v>1355</v>
      </c>
      <c r="BD119" s="6" t="s">
        <v>1838</v>
      </c>
      <c r="BE119" s="6" t="s">
        <v>473</v>
      </c>
      <c r="BF119" s="6" t="str">
        <f>VLOOKUP(A119,'DD Spring Selection Info'!A$1:V$156,21,FALSE)</f>
        <v>JohnsHopkinsUnv</v>
      </c>
      <c r="BS119" s="6" t="s">
        <v>477</v>
      </c>
      <c r="BU119" s="6" t="s">
        <v>373</v>
      </c>
      <c r="BX119" s="7">
        <v>1355</v>
      </c>
      <c r="BY119" s="6">
        <v>1</v>
      </c>
      <c r="CB119" s="6" t="s">
        <v>490</v>
      </c>
      <c r="CC119" s="6" t="s">
        <v>420</v>
      </c>
      <c r="CE119" s="10">
        <v>43887</v>
      </c>
      <c r="CF119" s="6" t="s">
        <v>427</v>
      </c>
      <c r="CK119" s="10">
        <v>43905</v>
      </c>
      <c r="CL119" s="10">
        <v>43912</v>
      </c>
      <c r="CO119" s="10">
        <v>43857</v>
      </c>
      <c r="CP119" s="10">
        <v>43952</v>
      </c>
      <c r="CQ119" s="10">
        <v>43957</v>
      </c>
      <c r="CR119" s="10">
        <v>43965</v>
      </c>
      <c r="CS119" s="6" t="s">
        <v>420</v>
      </c>
      <c r="CU119" s="6" t="s">
        <v>491</v>
      </c>
      <c r="DA119" s="10">
        <v>43522</v>
      </c>
      <c r="DB119" s="6">
        <v>286</v>
      </c>
      <c r="DC119" s="6" t="s">
        <v>492</v>
      </c>
      <c r="DD119" s="6" t="s">
        <v>418</v>
      </c>
    </row>
    <row r="120" spans="1:108" hidden="1" x14ac:dyDescent="0.2">
      <c r="A120" s="6" t="s">
        <v>128</v>
      </c>
      <c r="B120" s="9">
        <v>43860</v>
      </c>
      <c r="C120" s="6" t="s">
        <v>413</v>
      </c>
      <c r="D120" s="14">
        <v>1920</v>
      </c>
      <c r="E120" s="14" t="s">
        <v>483</v>
      </c>
      <c r="F120" s="6" t="s">
        <v>484</v>
      </c>
      <c r="G120" s="6" t="s">
        <v>485</v>
      </c>
      <c r="H120" s="6">
        <v>238</v>
      </c>
      <c r="J120" s="14" t="s">
        <v>420</v>
      </c>
      <c r="K120" s="14">
        <v>1</v>
      </c>
      <c r="L120" s="6" t="s">
        <v>431</v>
      </c>
      <c r="M120" s="30" t="str">
        <f>VLOOKUP(A120,'DD Spring Selection Info'!A$1:F$156,6,FALSE)</f>
        <v>To The Parents of</v>
      </c>
      <c r="N120" s="6" t="s">
        <v>420</v>
      </c>
      <c r="O120" s="6" t="s">
        <v>3</v>
      </c>
      <c r="P120" s="10">
        <v>43952</v>
      </c>
      <c r="Q120" s="6" t="s">
        <v>487</v>
      </c>
      <c r="R120" s="6" t="s">
        <v>128</v>
      </c>
      <c r="S120" s="6" t="str">
        <f>VLOOKUP(A120,'DD Spring Selection Info'!A9:V164,22,FALSE)</f>
        <v>DD-JHU1R9DQQQ30ReuseJohnsHopkinsUnv</v>
      </c>
      <c r="T120" s="6" t="s">
        <v>418</v>
      </c>
      <c r="U120" s="6" t="s">
        <v>488</v>
      </c>
      <c r="V120" s="6"/>
      <c r="W120" s="6"/>
      <c r="X120" s="6" t="s">
        <v>489</v>
      </c>
      <c r="AA120" s="6" t="s">
        <v>489</v>
      </c>
      <c r="AB120" s="6"/>
      <c r="AC120" s="6" t="s">
        <v>420</v>
      </c>
      <c r="AD120" s="6" t="s">
        <v>420</v>
      </c>
      <c r="AF120" s="6" t="s">
        <v>424</v>
      </c>
      <c r="AG120" s="6">
        <v>180</v>
      </c>
      <c r="AH120" s="10">
        <v>43782</v>
      </c>
      <c r="AJ120" s="8">
        <v>43880</v>
      </c>
      <c r="AM120" s="6">
        <v>238</v>
      </c>
      <c r="AR120" s="8">
        <v>43887</v>
      </c>
      <c r="AS120" s="6">
        <v>238</v>
      </c>
      <c r="BD120" s="6" t="s">
        <v>1838</v>
      </c>
      <c r="BE120" s="6" t="s">
        <v>473</v>
      </c>
      <c r="BF120" s="6" t="str">
        <f>VLOOKUP(A120,'DD Spring Selection Info'!A$1:V$156,21,FALSE)</f>
        <v>JohnsHopkinsUnv</v>
      </c>
      <c r="BS120" s="6" t="s">
        <v>477</v>
      </c>
      <c r="BU120" s="6" t="s">
        <v>373</v>
      </c>
      <c r="BX120" s="6">
        <v>238</v>
      </c>
      <c r="BY120" s="6">
        <v>1</v>
      </c>
      <c r="CB120" s="6" t="s">
        <v>493</v>
      </c>
      <c r="CC120" s="6" t="s">
        <v>420</v>
      </c>
      <c r="CE120" s="10">
        <v>43887</v>
      </c>
      <c r="CF120" s="6" t="s">
        <v>427</v>
      </c>
      <c r="CK120" s="10">
        <v>43905</v>
      </c>
      <c r="CL120" s="10">
        <v>43912</v>
      </c>
      <c r="CO120" s="10">
        <v>43857</v>
      </c>
      <c r="CP120" s="10">
        <v>43952</v>
      </c>
      <c r="CQ120" s="10">
        <v>43957</v>
      </c>
      <c r="CR120" s="10">
        <v>43965</v>
      </c>
      <c r="CS120" s="6" t="s">
        <v>420</v>
      </c>
      <c r="CU120" s="6" t="s">
        <v>491</v>
      </c>
      <c r="DA120" s="10">
        <v>43553</v>
      </c>
      <c r="DB120" s="6">
        <v>238</v>
      </c>
      <c r="DC120" s="6" t="s">
        <v>492</v>
      </c>
      <c r="DD120" s="6" t="s">
        <v>418</v>
      </c>
    </row>
    <row r="121" spans="1:108" x14ac:dyDescent="0.2">
      <c r="A121" s="6" t="s">
        <v>112</v>
      </c>
      <c r="B121" s="9">
        <v>43853</v>
      </c>
      <c r="C121" s="6" t="s">
        <v>413</v>
      </c>
      <c r="D121" s="14">
        <v>1920</v>
      </c>
      <c r="E121" s="14" t="s">
        <v>680</v>
      </c>
      <c r="F121" s="6" t="s">
        <v>681</v>
      </c>
      <c r="G121" s="6" t="s">
        <v>435</v>
      </c>
      <c r="H121" s="7">
        <v>2300</v>
      </c>
      <c r="I121" s="69" t="str">
        <f>MID(A121,9,1)</f>
        <v>Q</v>
      </c>
      <c r="J121" s="14" t="s">
        <v>438</v>
      </c>
      <c r="K121" s="14">
        <v>1</v>
      </c>
      <c r="L121" s="66" t="s">
        <v>447</v>
      </c>
      <c r="M121" s="30" t="str">
        <f>VLOOKUP(A121,'DD Spring Selection Info'!A$1:F$156,6,FALSE)</f>
        <v>To The Parents of</v>
      </c>
      <c r="N121" s="6" t="s">
        <v>420</v>
      </c>
      <c r="O121" s="6" t="s">
        <v>3</v>
      </c>
      <c r="P121" s="10">
        <v>43952</v>
      </c>
      <c r="Q121" s="6" t="s">
        <v>682</v>
      </c>
      <c r="R121" s="6" t="s">
        <v>112</v>
      </c>
      <c r="S121" s="6" t="str">
        <f>VLOOKUP(A121,'DD Spring Selection Info'!A37:V192,22,FALSE)</f>
        <v>DD-WAU1R9DQQQ01GradSenReuseWashingtonUnvinSt.Louis</v>
      </c>
      <c r="T121" s="6" t="s">
        <v>418</v>
      </c>
      <c r="U121" s="6" t="s">
        <v>435</v>
      </c>
      <c r="V121" s="6"/>
      <c r="W121" s="6"/>
      <c r="AA121" s="6" t="s">
        <v>457</v>
      </c>
      <c r="AB121" s="6"/>
      <c r="AD121" s="6" t="s">
        <v>420</v>
      </c>
      <c r="AF121" s="6" t="s">
        <v>424</v>
      </c>
      <c r="AG121" s="6">
        <v>180</v>
      </c>
      <c r="AH121" s="10">
        <v>43782</v>
      </c>
      <c r="AJ121" s="8">
        <v>43847</v>
      </c>
      <c r="AM121" s="7">
        <v>2300</v>
      </c>
      <c r="AR121" s="8">
        <v>43854</v>
      </c>
      <c r="AS121" s="7">
        <v>2300</v>
      </c>
      <c r="BD121" s="6" t="s">
        <v>1838</v>
      </c>
      <c r="BE121" s="6" t="s">
        <v>473</v>
      </c>
      <c r="BF121" s="6" t="str">
        <f>VLOOKUP(A121,'DD Spring Selection Info'!A$1:V$156,21,FALSE)</f>
        <v>WashingtonUnvinSt.Louis</v>
      </c>
      <c r="BS121" s="6" t="s">
        <v>683</v>
      </c>
      <c r="BU121" s="6" t="s">
        <v>373</v>
      </c>
      <c r="BX121" s="7">
        <v>2300</v>
      </c>
      <c r="BY121" s="6">
        <v>5</v>
      </c>
      <c r="CB121" s="6" t="s">
        <v>684</v>
      </c>
      <c r="CC121" s="6" t="s">
        <v>420</v>
      </c>
      <c r="CE121" s="10">
        <v>43854</v>
      </c>
      <c r="CF121" s="6" t="s">
        <v>427</v>
      </c>
      <c r="CK121" s="10">
        <v>43898</v>
      </c>
      <c r="CL121" s="10">
        <v>43905</v>
      </c>
      <c r="CO121" s="10">
        <v>43843</v>
      </c>
      <c r="CP121" s="10">
        <v>43945</v>
      </c>
      <c r="CQ121" s="10">
        <v>43948</v>
      </c>
      <c r="CR121" s="10">
        <v>43957</v>
      </c>
      <c r="CS121" s="6" t="s">
        <v>420</v>
      </c>
      <c r="CX121" s="10">
        <v>43971</v>
      </c>
      <c r="DC121" s="6" t="s">
        <v>685</v>
      </c>
    </row>
    <row r="122" spans="1:108" x14ac:dyDescent="0.2">
      <c r="A122" s="6" t="s">
        <v>115</v>
      </c>
      <c r="B122" s="9">
        <v>43853</v>
      </c>
      <c r="C122" s="6" t="s">
        <v>413</v>
      </c>
      <c r="D122" s="14">
        <v>1920</v>
      </c>
      <c r="E122" s="14" t="s">
        <v>744</v>
      </c>
      <c r="F122" s="6" t="s">
        <v>745</v>
      </c>
      <c r="G122" s="6" t="s">
        <v>435</v>
      </c>
      <c r="H122" s="7">
        <v>1876</v>
      </c>
      <c r="I122" s="69" t="str">
        <f>MID(A122,9,1)</f>
        <v>Q</v>
      </c>
      <c r="J122" s="14" t="s">
        <v>438</v>
      </c>
      <c r="K122" s="14">
        <v>1</v>
      </c>
      <c r="L122" s="6" t="s">
        <v>447</v>
      </c>
      <c r="M122" s="30" t="str">
        <f>VLOOKUP(A122,'DD Spring Selection Info'!A$1:F$156,6,FALSE)</f>
        <v>To The Family of</v>
      </c>
      <c r="O122" s="6" t="s">
        <v>3</v>
      </c>
      <c r="P122" s="10">
        <v>43945</v>
      </c>
      <c r="Q122" s="6" t="s">
        <v>746</v>
      </c>
      <c r="R122" s="6" t="s">
        <v>115</v>
      </c>
      <c r="S122" s="6" t="str">
        <f>VLOOKUP(A122,'DD Spring Selection Info'!A48:V203,22,FALSE)</f>
        <v>DD-WMD1R9DQQQ01AllSenReuseUnvofWisconsin-Madison</v>
      </c>
      <c r="T122" s="6" t="s">
        <v>418</v>
      </c>
      <c r="U122" s="6" t="s">
        <v>435</v>
      </c>
      <c r="V122" s="6"/>
      <c r="W122" s="6"/>
      <c r="AA122" s="6" t="s">
        <v>457</v>
      </c>
      <c r="AB122" s="6"/>
      <c r="AC122" s="6" t="s">
        <v>420</v>
      </c>
      <c r="AD122" s="6" t="s">
        <v>420</v>
      </c>
      <c r="AF122" s="6" t="s">
        <v>424</v>
      </c>
      <c r="AG122" s="6">
        <v>180</v>
      </c>
      <c r="AH122" s="10">
        <v>43780</v>
      </c>
      <c r="AJ122" s="8">
        <v>43852</v>
      </c>
      <c r="AM122" s="7">
        <v>1876</v>
      </c>
      <c r="AR122" s="8">
        <v>43859</v>
      </c>
      <c r="AS122" s="7">
        <v>1876</v>
      </c>
      <c r="BD122" s="6" t="s">
        <v>1838</v>
      </c>
      <c r="BE122" s="6" t="s">
        <v>473</v>
      </c>
      <c r="BF122" s="6" t="str">
        <f>VLOOKUP(A122,'DD Spring Selection Info'!A$1:V$156,21,FALSE)</f>
        <v>UnvofWisconsin-Madison</v>
      </c>
      <c r="BS122" s="6" t="s">
        <v>690</v>
      </c>
      <c r="BU122" s="6" t="s">
        <v>373</v>
      </c>
      <c r="BX122" s="7">
        <v>1876</v>
      </c>
      <c r="BY122" s="6">
        <v>1</v>
      </c>
      <c r="CB122" s="6" t="s">
        <v>747</v>
      </c>
      <c r="CC122" s="6" t="s">
        <v>420</v>
      </c>
      <c r="CE122" s="10">
        <v>43859</v>
      </c>
      <c r="CF122" s="6" t="s">
        <v>427</v>
      </c>
      <c r="CK122" s="10">
        <v>43904</v>
      </c>
      <c r="CL122" s="10">
        <v>43912</v>
      </c>
      <c r="CO122" s="10">
        <v>43851</v>
      </c>
      <c r="CP122" s="10">
        <v>43952</v>
      </c>
      <c r="CQ122" s="10">
        <v>43954</v>
      </c>
      <c r="CR122" s="10">
        <v>43959</v>
      </c>
      <c r="CS122" s="6" t="s">
        <v>420</v>
      </c>
      <c r="DA122" s="10">
        <v>43494</v>
      </c>
      <c r="DB122" s="7">
        <v>1876</v>
      </c>
      <c r="DC122" s="6" t="s">
        <v>748</v>
      </c>
      <c r="DD122" s="6" t="s">
        <v>418</v>
      </c>
    </row>
    <row r="123" spans="1:108" hidden="1" x14ac:dyDescent="0.2">
      <c r="A123" s="6" t="s">
        <v>125</v>
      </c>
      <c r="B123" s="9">
        <v>43860</v>
      </c>
      <c r="C123" s="6" t="s">
        <v>413</v>
      </c>
      <c r="D123" s="14">
        <v>1920</v>
      </c>
      <c r="E123" s="14" t="s">
        <v>549</v>
      </c>
      <c r="F123" s="6" t="s">
        <v>550</v>
      </c>
      <c r="G123" s="6" t="s">
        <v>412</v>
      </c>
      <c r="H123" s="7">
        <v>900</v>
      </c>
      <c r="I123" s="7"/>
      <c r="J123" s="14" t="s">
        <v>420</v>
      </c>
      <c r="K123" s="14">
        <v>7</v>
      </c>
      <c r="L123" s="6" t="s">
        <v>431</v>
      </c>
      <c r="M123" s="30" t="s">
        <v>1989</v>
      </c>
      <c r="N123" s="6" t="s">
        <v>438</v>
      </c>
      <c r="O123" s="6" t="s">
        <v>3</v>
      </c>
      <c r="P123" s="10">
        <v>43938</v>
      </c>
      <c r="Q123" s="6" t="s">
        <v>552</v>
      </c>
      <c r="R123" s="6" t="s">
        <v>125</v>
      </c>
      <c r="S123" s="6" t="e">
        <f>VLOOKUP(A123,'DD Spring Selection Info'!A18:V173,22,FALSE)</f>
        <v>#N/A</v>
      </c>
      <c r="T123" s="6" t="s">
        <v>551</v>
      </c>
      <c r="U123" s="6" t="s">
        <v>553</v>
      </c>
      <c r="V123" s="6"/>
      <c r="W123" s="6"/>
      <c r="X123" s="6" t="s">
        <v>554</v>
      </c>
      <c r="AA123" s="6" t="s">
        <v>554</v>
      </c>
      <c r="AB123" s="6"/>
      <c r="AD123" s="6" t="s">
        <v>420</v>
      </c>
      <c r="AG123" s="6">
        <v>190</v>
      </c>
      <c r="AH123" s="10">
        <v>43780</v>
      </c>
      <c r="AJ123" s="8"/>
      <c r="AM123" s="7"/>
      <c r="AN123" s="6">
        <v>43895</v>
      </c>
      <c r="AO123" s="6">
        <v>900</v>
      </c>
      <c r="AR123" s="8"/>
      <c r="AS123" s="7"/>
      <c r="BD123" s="6" t="s">
        <v>1838</v>
      </c>
      <c r="BE123" s="6" t="s">
        <v>473</v>
      </c>
      <c r="BF123" s="6" t="e">
        <f>VLOOKUP(A123,'DD Spring Selection Info'!A$1:V$156,21,FALSE)</f>
        <v>#N/A</v>
      </c>
      <c r="BH123" s="6">
        <v>43915</v>
      </c>
      <c r="BI123" s="6">
        <v>900</v>
      </c>
      <c r="BS123" s="6" t="s">
        <v>498</v>
      </c>
      <c r="BT123" s="6">
        <v>43901</v>
      </c>
      <c r="BU123" s="6" t="s">
        <v>373</v>
      </c>
      <c r="BX123" s="7">
        <v>900</v>
      </c>
      <c r="BY123" s="6">
        <v>1</v>
      </c>
      <c r="CB123" s="6" t="s">
        <v>555</v>
      </c>
      <c r="CC123" s="6" t="s">
        <v>420</v>
      </c>
      <c r="CE123" s="10">
        <v>43915</v>
      </c>
      <c r="CF123" s="6" t="s">
        <v>556</v>
      </c>
      <c r="CK123" s="10"/>
      <c r="CL123" s="10"/>
      <c r="CO123" s="10"/>
      <c r="CP123" s="10"/>
      <c r="CQ123" s="10"/>
      <c r="CR123" s="10"/>
      <c r="CS123" s="6" t="s">
        <v>420</v>
      </c>
      <c r="CU123" s="6" t="s">
        <v>428</v>
      </c>
      <c r="CV123" s="6" t="s">
        <v>429</v>
      </c>
      <c r="DA123" s="10">
        <v>43545</v>
      </c>
      <c r="DB123" s="7">
        <v>900</v>
      </c>
      <c r="DC123" s="6" t="s">
        <v>557</v>
      </c>
      <c r="DD123" s="6" t="s">
        <v>551</v>
      </c>
    </row>
    <row r="124" spans="1:108" hidden="1" x14ac:dyDescent="0.2">
      <c r="A124" s="6" t="s">
        <v>136</v>
      </c>
      <c r="B124" s="9">
        <v>43860</v>
      </c>
      <c r="C124" s="6" t="s">
        <v>413</v>
      </c>
      <c r="D124" s="14">
        <v>1920</v>
      </c>
      <c r="E124" s="14" t="s">
        <v>608</v>
      </c>
      <c r="F124" s="6" t="s">
        <v>609</v>
      </c>
      <c r="G124" s="6" t="s">
        <v>610</v>
      </c>
      <c r="H124" s="6">
        <v>672</v>
      </c>
      <c r="J124" s="14" t="s">
        <v>420</v>
      </c>
      <c r="K124" s="14">
        <v>1</v>
      </c>
      <c r="L124" s="6" t="s">
        <v>421</v>
      </c>
      <c r="M124" s="30" t="str">
        <f>VLOOKUP(A124,'DD Spring Selection Info'!A$1:F$156,6,FALSE)</f>
        <v>To The Family of</v>
      </c>
      <c r="N124" s="6" t="s">
        <v>420</v>
      </c>
      <c r="O124" s="6" t="s">
        <v>3</v>
      </c>
      <c r="P124" s="10">
        <v>43952</v>
      </c>
      <c r="Q124" s="6" t="s">
        <v>611</v>
      </c>
      <c r="R124" s="6" t="s">
        <v>136</v>
      </c>
      <c r="S124" s="6" t="str">
        <f>VLOOKUP(A124,'DD Spring Selection Info'!A26:V181,22,FALSE)</f>
        <v>DD-WDN1R9DQQQ01ReuseWidenerUnv</v>
      </c>
      <c r="T124" s="6" t="s">
        <v>418</v>
      </c>
      <c r="U124" s="6" t="s">
        <v>612</v>
      </c>
      <c r="V124" s="6"/>
      <c r="W124" s="6"/>
      <c r="AB124" s="6"/>
      <c r="AC124" s="6" t="s">
        <v>420</v>
      </c>
      <c r="AD124" s="6" t="s">
        <v>420</v>
      </c>
      <c r="AF124" s="6" t="s">
        <v>424</v>
      </c>
      <c r="AG124" s="6">
        <v>180</v>
      </c>
      <c r="AH124" s="10">
        <v>43781</v>
      </c>
      <c r="AJ124" s="8">
        <v>43901</v>
      </c>
      <c r="AM124" s="6">
        <v>672</v>
      </c>
      <c r="AR124" s="8">
        <v>43908</v>
      </c>
      <c r="AS124" s="6">
        <v>672</v>
      </c>
      <c r="BD124" s="6" t="s">
        <v>1838</v>
      </c>
      <c r="BE124" s="6" t="s">
        <v>473</v>
      </c>
      <c r="BF124" s="6" t="str">
        <f>VLOOKUP(A124,'DD Spring Selection Info'!A$1:V$156,21,FALSE)</f>
        <v>WidenerUnv</v>
      </c>
      <c r="BS124" s="6" t="s">
        <v>588</v>
      </c>
      <c r="BU124" s="6" t="s">
        <v>373</v>
      </c>
      <c r="BX124" s="6">
        <v>672</v>
      </c>
      <c r="BY124" s="6">
        <v>2</v>
      </c>
      <c r="CB124" s="6" t="s">
        <v>613</v>
      </c>
      <c r="CC124" s="6" t="s">
        <v>420</v>
      </c>
      <c r="CE124" s="10">
        <v>43908</v>
      </c>
      <c r="CF124" s="6" t="s">
        <v>427</v>
      </c>
      <c r="CK124" s="10">
        <v>43892</v>
      </c>
      <c r="CL124" s="10">
        <v>43896</v>
      </c>
      <c r="CO124" s="10">
        <v>43843</v>
      </c>
      <c r="CP124" s="10">
        <v>43952</v>
      </c>
      <c r="CQ124" s="10">
        <v>43955</v>
      </c>
      <c r="CR124" s="10">
        <v>43959</v>
      </c>
      <c r="CS124" s="6" t="s">
        <v>420</v>
      </c>
      <c r="CU124" s="6" t="s">
        <v>428</v>
      </c>
      <c r="CV124" s="6" t="s">
        <v>429</v>
      </c>
      <c r="DA124" s="10">
        <v>43543</v>
      </c>
      <c r="DB124" s="6">
        <v>672</v>
      </c>
      <c r="DC124" s="6" t="s">
        <v>614</v>
      </c>
      <c r="DD124" s="6" t="s">
        <v>418</v>
      </c>
    </row>
    <row r="125" spans="1:108" hidden="1" x14ac:dyDescent="0.2">
      <c r="A125" s="6" t="s">
        <v>137</v>
      </c>
      <c r="B125" s="9">
        <v>43860</v>
      </c>
      <c r="C125" s="6" t="s">
        <v>413</v>
      </c>
      <c r="D125" s="14">
        <v>1920</v>
      </c>
      <c r="E125" s="14" t="s">
        <v>608</v>
      </c>
      <c r="F125" s="6" t="s">
        <v>609</v>
      </c>
      <c r="G125" s="6" t="s">
        <v>610</v>
      </c>
      <c r="H125" s="6">
        <v>478</v>
      </c>
      <c r="J125" s="14" t="s">
        <v>420</v>
      </c>
      <c r="K125" s="14">
        <v>1</v>
      </c>
      <c r="L125" s="6" t="s">
        <v>431</v>
      </c>
      <c r="M125" s="30" t="str">
        <f>VLOOKUP(A125,'DD Spring Selection Info'!A$1:F$156,6,FALSE)</f>
        <v>To The Family of</v>
      </c>
      <c r="N125" s="6" t="s">
        <v>420</v>
      </c>
      <c r="O125" s="6" t="s">
        <v>3</v>
      </c>
      <c r="P125" s="10">
        <v>43952</v>
      </c>
      <c r="Q125" s="6" t="s">
        <v>611</v>
      </c>
      <c r="R125" s="6" t="s">
        <v>137</v>
      </c>
      <c r="S125" s="6" t="str">
        <f>VLOOKUP(A125,'DD Spring Selection Info'!A27:V182,22,FALSE)</f>
        <v>DD-WDN1R9DQQQ30ReuseWidenerUnv</v>
      </c>
      <c r="T125" s="6" t="s">
        <v>418</v>
      </c>
      <c r="U125" s="6" t="s">
        <v>612</v>
      </c>
      <c r="V125" s="6"/>
      <c r="W125" s="6"/>
      <c r="AB125" s="6"/>
      <c r="AC125" s="6" t="s">
        <v>420</v>
      </c>
      <c r="AD125" s="6" t="s">
        <v>420</v>
      </c>
      <c r="AF125" s="6" t="s">
        <v>424</v>
      </c>
      <c r="AG125" s="6">
        <v>180</v>
      </c>
      <c r="AH125" s="10">
        <v>43781</v>
      </c>
      <c r="AJ125" s="8">
        <v>43901</v>
      </c>
      <c r="AM125" s="6">
        <v>478</v>
      </c>
      <c r="AR125" s="8">
        <v>43908</v>
      </c>
      <c r="AS125" s="6">
        <v>478</v>
      </c>
      <c r="BD125" s="6" t="s">
        <v>1838</v>
      </c>
      <c r="BE125" s="6" t="s">
        <v>473</v>
      </c>
      <c r="BF125" s="6" t="str">
        <f>VLOOKUP(A125,'DD Spring Selection Info'!A$1:V$156,21,FALSE)</f>
        <v>WidenerUnv</v>
      </c>
      <c r="BS125" s="6" t="s">
        <v>588</v>
      </c>
      <c r="BU125" s="6" t="s">
        <v>373</v>
      </c>
      <c r="BX125" s="6">
        <v>478</v>
      </c>
      <c r="BY125" s="6">
        <v>2</v>
      </c>
      <c r="CB125" s="6" t="s">
        <v>615</v>
      </c>
      <c r="CC125" s="6" t="s">
        <v>420</v>
      </c>
      <c r="CE125" s="10">
        <v>43908</v>
      </c>
      <c r="CF125" s="6" t="s">
        <v>427</v>
      </c>
      <c r="CK125" s="10">
        <v>43892</v>
      </c>
      <c r="CL125" s="10">
        <v>43896</v>
      </c>
      <c r="CO125" s="10">
        <v>43843</v>
      </c>
      <c r="CP125" s="10">
        <v>43952</v>
      </c>
      <c r="CQ125" s="10">
        <v>43955</v>
      </c>
      <c r="CR125" s="10">
        <v>43959</v>
      </c>
      <c r="CS125" s="6" t="s">
        <v>420</v>
      </c>
      <c r="CU125" s="6" t="s">
        <v>428</v>
      </c>
      <c r="CV125" s="6" t="s">
        <v>429</v>
      </c>
      <c r="DA125" s="10">
        <v>43543</v>
      </c>
      <c r="DB125" s="6">
        <v>478</v>
      </c>
      <c r="DC125" s="6" t="s">
        <v>614</v>
      </c>
      <c r="DD125" s="6" t="s">
        <v>418</v>
      </c>
    </row>
    <row r="126" spans="1:108" hidden="1" x14ac:dyDescent="0.2">
      <c r="A126" s="6" t="s">
        <v>138</v>
      </c>
      <c r="B126" s="9">
        <v>43860</v>
      </c>
      <c r="C126" s="6" t="s">
        <v>413</v>
      </c>
      <c r="D126" s="14">
        <v>1920</v>
      </c>
      <c r="E126" s="14" t="s">
        <v>616</v>
      </c>
      <c r="F126" s="6" t="s">
        <v>617</v>
      </c>
      <c r="G126" s="6" t="s">
        <v>412</v>
      </c>
      <c r="H126" s="7">
        <v>1222</v>
      </c>
      <c r="I126" s="7"/>
      <c r="J126" s="14" t="s">
        <v>420</v>
      </c>
      <c r="K126" s="14">
        <v>1</v>
      </c>
      <c r="L126" s="6" t="s">
        <v>619</v>
      </c>
      <c r="M126" s="30" t="str">
        <f>VLOOKUP(A126,'DD Spring Selection Info'!A$1:F$156,6,FALSE)</f>
        <v>To The Family of</v>
      </c>
      <c r="N126" s="6" t="s">
        <v>420</v>
      </c>
      <c r="O126" s="6" t="s">
        <v>3</v>
      </c>
      <c r="P126" s="10">
        <v>43959</v>
      </c>
      <c r="Q126" s="6" t="s">
        <v>618</v>
      </c>
      <c r="R126" s="6" t="s">
        <v>138</v>
      </c>
      <c r="S126" s="6" t="str">
        <f>VLOOKUP(A126,'DD Spring Selection Info'!A28:V183,22,FALSE)</f>
        <v>DD-WEC1D9DQQQ01AllSenReuseUnvofWisconsin-EauClaire</v>
      </c>
      <c r="T126" s="6" t="s">
        <v>418</v>
      </c>
      <c r="U126" s="6" t="s">
        <v>620</v>
      </c>
      <c r="V126" s="6"/>
      <c r="W126" s="6"/>
      <c r="X126" s="6" t="s">
        <v>621</v>
      </c>
      <c r="AA126" s="6" t="s">
        <v>622</v>
      </c>
      <c r="AB126" s="6"/>
      <c r="AC126" s="6" t="s">
        <v>420</v>
      </c>
      <c r="AD126" s="6" t="s">
        <v>420</v>
      </c>
      <c r="AF126" s="6" t="s">
        <v>424</v>
      </c>
      <c r="AG126" s="6">
        <v>180</v>
      </c>
      <c r="AH126" s="10">
        <v>43780</v>
      </c>
      <c r="AJ126" s="8">
        <v>43901</v>
      </c>
      <c r="AM126" s="7">
        <v>1222</v>
      </c>
      <c r="AR126" s="8">
        <v>43908</v>
      </c>
      <c r="AS126" s="7">
        <v>1222</v>
      </c>
      <c r="BD126" s="6" t="s">
        <v>1838</v>
      </c>
      <c r="BE126" s="6" t="s">
        <v>473</v>
      </c>
      <c r="BF126" s="6" t="str">
        <f>VLOOKUP(A126,'DD Spring Selection Info'!A$1:V$156,21,FALSE)</f>
        <v>UnvofWisconsin-EauClaire</v>
      </c>
      <c r="BS126" s="6" t="s">
        <v>588</v>
      </c>
      <c r="BU126" s="6" t="s">
        <v>373</v>
      </c>
      <c r="BX126" s="7">
        <v>1222</v>
      </c>
      <c r="BY126" s="6">
        <v>3</v>
      </c>
      <c r="CB126" s="6" t="s">
        <v>623</v>
      </c>
      <c r="CC126" s="6" t="s">
        <v>420</v>
      </c>
      <c r="CE126" s="10">
        <v>43908</v>
      </c>
      <c r="CF126" s="6" t="s">
        <v>427</v>
      </c>
      <c r="CK126" s="10">
        <v>43912</v>
      </c>
      <c r="CL126" s="10">
        <v>43919</v>
      </c>
      <c r="CO126" s="10">
        <v>43864</v>
      </c>
      <c r="CP126" s="10">
        <v>43966</v>
      </c>
      <c r="CQ126" s="10">
        <v>43969</v>
      </c>
      <c r="CR126" s="10">
        <v>43973</v>
      </c>
      <c r="CS126" s="6" t="s">
        <v>420</v>
      </c>
      <c r="CU126" s="6" t="s">
        <v>428</v>
      </c>
      <c r="CV126" s="6" t="s">
        <v>429</v>
      </c>
      <c r="DA126" s="10">
        <v>43543</v>
      </c>
      <c r="DB126" s="7">
        <v>1222</v>
      </c>
      <c r="DC126" s="6" t="s">
        <v>624</v>
      </c>
      <c r="DD126" s="6" t="s">
        <v>418</v>
      </c>
    </row>
    <row r="127" spans="1:108" hidden="1" x14ac:dyDescent="0.2">
      <c r="A127" s="6" t="s">
        <v>126</v>
      </c>
      <c r="B127" s="9">
        <v>43860</v>
      </c>
      <c r="C127" s="6" t="s">
        <v>413</v>
      </c>
      <c r="D127" s="14">
        <v>1920</v>
      </c>
      <c r="E127" s="14" t="s">
        <v>766</v>
      </c>
      <c r="F127" s="6" t="s">
        <v>767</v>
      </c>
      <c r="G127" s="6" t="s">
        <v>768</v>
      </c>
      <c r="H127" s="7">
        <v>2862</v>
      </c>
      <c r="I127" s="7"/>
      <c r="J127" s="14" t="s">
        <v>420</v>
      </c>
      <c r="K127" s="14">
        <v>1</v>
      </c>
      <c r="L127" s="6" t="s">
        <v>619</v>
      </c>
      <c r="M127" s="30" t="str">
        <f>VLOOKUP(A127,'DD Spring Selection Info'!A$1:F$156,6,FALSE)</f>
        <v>To The Parents of</v>
      </c>
      <c r="N127" s="6" t="s">
        <v>420</v>
      </c>
      <c r="O127" s="6" t="s">
        <v>3</v>
      </c>
      <c r="P127" s="10">
        <v>43966</v>
      </c>
      <c r="Q127" s="6" t="s">
        <v>769</v>
      </c>
      <c r="R127" s="6" t="s">
        <v>126</v>
      </c>
      <c r="S127" s="6" t="str">
        <f>BD127&amp;A127&amp;L127&amp;BE127&amp;BF127</f>
        <v>DD-ETN1R9DQQQ01GradBothReuseEastTennesseeStateUnv</v>
      </c>
      <c r="T127" s="6" t="s">
        <v>418</v>
      </c>
      <c r="U127" s="6" t="s">
        <v>770</v>
      </c>
      <c r="V127" s="6"/>
      <c r="W127" s="6"/>
      <c r="AA127" s="6" t="s">
        <v>457</v>
      </c>
      <c r="AB127" s="6"/>
      <c r="AC127" s="6" t="s">
        <v>420</v>
      </c>
      <c r="AD127" s="6" t="s">
        <v>420</v>
      </c>
      <c r="AF127" s="6" t="s">
        <v>424</v>
      </c>
      <c r="AG127" s="6">
        <v>180</v>
      </c>
      <c r="AH127" s="10">
        <v>43781</v>
      </c>
      <c r="AJ127" s="8">
        <v>43859</v>
      </c>
      <c r="AM127" s="7">
        <v>2862</v>
      </c>
      <c r="AR127" s="8">
        <v>43866</v>
      </c>
      <c r="AS127" s="7">
        <v>2862</v>
      </c>
      <c r="BD127" s="6" t="s">
        <v>1838</v>
      </c>
      <c r="BE127" s="6" t="s">
        <v>473</v>
      </c>
      <c r="BF127" s="6" t="str">
        <f>VLOOKUP(A127,'DD Spring Selection Info'!A$1:V$156,21,FALSE)</f>
        <v>EastTennesseeStateUnv</v>
      </c>
      <c r="BS127" s="6" t="s">
        <v>771</v>
      </c>
      <c r="BU127" s="6" t="s">
        <v>373</v>
      </c>
      <c r="BX127" s="7">
        <v>2862</v>
      </c>
      <c r="BY127" s="6">
        <v>3</v>
      </c>
      <c r="CB127" s="6" t="s">
        <v>772</v>
      </c>
      <c r="CC127" s="6" t="s">
        <v>420</v>
      </c>
      <c r="CE127" s="10">
        <v>43866</v>
      </c>
      <c r="CF127" s="6" t="s">
        <v>427</v>
      </c>
      <c r="CK127" s="10">
        <v>43906</v>
      </c>
      <c r="CL127" s="10">
        <v>43912</v>
      </c>
      <c r="CO127" s="10">
        <v>43851</v>
      </c>
      <c r="CP127" s="10">
        <v>43952</v>
      </c>
      <c r="CQ127" s="10">
        <v>43954</v>
      </c>
      <c r="CR127" s="10">
        <v>43959</v>
      </c>
      <c r="CS127" s="6" t="s">
        <v>420</v>
      </c>
      <c r="CU127" s="6" t="s">
        <v>428</v>
      </c>
      <c r="CV127" s="6" t="s">
        <v>429</v>
      </c>
      <c r="DA127" s="10">
        <v>43501</v>
      </c>
      <c r="DB127" s="7">
        <v>2338</v>
      </c>
      <c r="DC127" s="6" t="s">
        <v>773</v>
      </c>
      <c r="DD127" s="6" t="s">
        <v>418</v>
      </c>
    </row>
    <row r="128" spans="1:108" hidden="1" x14ac:dyDescent="0.2">
      <c r="A128" s="6" t="s">
        <v>131</v>
      </c>
      <c r="B128" s="9">
        <v>43860</v>
      </c>
      <c r="C128" s="6" t="s">
        <v>413</v>
      </c>
      <c r="D128" s="14">
        <v>1920</v>
      </c>
      <c r="E128" s="14" t="s">
        <v>810</v>
      </c>
      <c r="F128" s="6" t="s">
        <v>811</v>
      </c>
      <c r="G128" s="6" t="s">
        <v>412</v>
      </c>
      <c r="H128" s="7">
        <v>1100</v>
      </c>
      <c r="I128" s="7"/>
      <c r="J128" s="14" t="s">
        <v>420</v>
      </c>
      <c r="K128" s="14">
        <v>1</v>
      </c>
      <c r="L128" s="6" t="s">
        <v>421</v>
      </c>
      <c r="M128" s="30" t="str">
        <f>VLOOKUP(A128,'DD Spring Selection Info'!A$1:F$156,6,FALSE)</f>
        <v>To The Parents of</v>
      </c>
      <c r="N128" s="6" t="s">
        <v>420</v>
      </c>
      <c r="O128" s="6" t="s">
        <v>3</v>
      </c>
      <c r="P128" s="10">
        <v>43952</v>
      </c>
      <c r="Q128" s="6" t="s">
        <v>812</v>
      </c>
      <c r="R128" s="6" t="s">
        <v>131</v>
      </c>
      <c r="S128" s="6" t="str">
        <f>VLOOKUP(A128,'DD Spring Selection Info'!A58:V213,22,FALSE)</f>
        <v>DD-SFS1D9DQQQ02AllSenReuseSanFranciscoStateUnv</v>
      </c>
      <c r="T128" s="6" t="s">
        <v>418</v>
      </c>
      <c r="U128" s="6" t="s">
        <v>813</v>
      </c>
      <c r="V128" s="6"/>
      <c r="W128" s="6"/>
      <c r="AA128" s="6" t="s">
        <v>457</v>
      </c>
      <c r="AB128" s="6"/>
      <c r="AC128" s="6" t="s">
        <v>420</v>
      </c>
      <c r="AD128" s="6" t="s">
        <v>420</v>
      </c>
      <c r="AF128" s="6" t="s">
        <v>424</v>
      </c>
      <c r="AG128" s="6">
        <v>180</v>
      </c>
      <c r="AH128" s="10">
        <v>43782</v>
      </c>
      <c r="AJ128" s="8">
        <v>43859</v>
      </c>
      <c r="AM128" s="7">
        <v>1100</v>
      </c>
      <c r="AR128" s="8">
        <v>43866</v>
      </c>
      <c r="AS128" s="7">
        <v>1100</v>
      </c>
      <c r="BD128" s="6" t="s">
        <v>1838</v>
      </c>
      <c r="BE128" s="6" t="s">
        <v>473</v>
      </c>
      <c r="BF128" s="6" t="str">
        <f>VLOOKUP(A128,'DD Spring Selection Info'!A$1:V$156,21,FALSE)</f>
        <v>SanFranciscoStateUnv</v>
      </c>
      <c r="BS128" s="6" t="s">
        <v>771</v>
      </c>
      <c r="BU128" s="6" t="s">
        <v>373</v>
      </c>
      <c r="BX128" s="7">
        <v>1100</v>
      </c>
      <c r="BY128" s="6">
        <v>2</v>
      </c>
      <c r="CB128" s="6" t="s">
        <v>814</v>
      </c>
      <c r="CC128" s="6" t="s">
        <v>420</v>
      </c>
      <c r="CE128" s="10">
        <v>43866</v>
      </c>
      <c r="CF128" s="6" t="s">
        <v>427</v>
      </c>
      <c r="CK128" s="10">
        <v>43913</v>
      </c>
      <c r="CL128" s="10">
        <v>43918</v>
      </c>
      <c r="CO128" s="10">
        <v>43853</v>
      </c>
      <c r="CP128" s="10">
        <v>43965</v>
      </c>
      <c r="CQ128" s="10">
        <v>43966</v>
      </c>
      <c r="CR128" s="10">
        <v>43972</v>
      </c>
      <c r="CS128" s="6" t="s">
        <v>420</v>
      </c>
      <c r="CU128" s="6" t="s">
        <v>428</v>
      </c>
      <c r="CV128" s="6" t="s">
        <v>429</v>
      </c>
      <c r="DA128" s="10">
        <v>43515</v>
      </c>
      <c r="DB128" s="6">
        <v>366</v>
      </c>
      <c r="DC128" s="6" t="s">
        <v>815</v>
      </c>
      <c r="DD128" s="6" t="s">
        <v>460</v>
      </c>
    </row>
    <row r="129" spans="1:108" hidden="1" x14ac:dyDescent="0.2">
      <c r="A129" s="6" t="s">
        <v>132</v>
      </c>
      <c r="B129" s="9">
        <v>43860</v>
      </c>
      <c r="C129" s="6" t="s">
        <v>413</v>
      </c>
      <c r="D129" s="14">
        <v>1920</v>
      </c>
      <c r="E129" s="14" t="s">
        <v>810</v>
      </c>
      <c r="F129" s="6" t="s">
        <v>811</v>
      </c>
      <c r="G129" s="6" t="s">
        <v>412</v>
      </c>
      <c r="H129" s="6">
        <v>255</v>
      </c>
      <c r="J129" s="14" t="s">
        <v>420</v>
      </c>
      <c r="K129" s="14">
        <v>1</v>
      </c>
      <c r="L129" s="6" t="s">
        <v>431</v>
      </c>
      <c r="M129" s="30" t="str">
        <f>VLOOKUP(A129,'DD Spring Selection Info'!A$1:F$156,6,FALSE)</f>
        <v>To The Parents of</v>
      </c>
      <c r="N129" s="6" t="s">
        <v>420</v>
      </c>
      <c r="O129" s="6" t="s">
        <v>3</v>
      </c>
      <c r="P129" s="10">
        <v>43952</v>
      </c>
      <c r="Q129" s="6" t="s">
        <v>812</v>
      </c>
      <c r="R129" s="6" t="s">
        <v>132</v>
      </c>
      <c r="S129" s="6" t="str">
        <f>VLOOKUP(A129,'DD Spring Selection Info'!A59:V214,22,FALSE)</f>
        <v>DD-SFS1D9DQQQ30AllGradsReuseSanFranciscoStateUnv</v>
      </c>
      <c r="T129" s="6" t="s">
        <v>418</v>
      </c>
      <c r="U129" s="6" t="s">
        <v>813</v>
      </c>
      <c r="V129" s="6"/>
      <c r="W129" s="6"/>
      <c r="AA129" s="6" t="s">
        <v>457</v>
      </c>
      <c r="AB129" s="6"/>
      <c r="AC129" s="6" t="s">
        <v>420</v>
      </c>
      <c r="AD129" s="6" t="s">
        <v>420</v>
      </c>
      <c r="AF129" s="6" t="s">
        <v>424</v>
      </c>
      <c r="AG129" s="6">
        <v>180</v>
      </c>
      <c r="AH129" s="10">
        <v>43782</v>
      </c>
      <c r="AJ129" s="8">
        <v>43859</v>
      </c>
      <c r="AM129" s="6">
        <v>255</v>
      </c>
      <c r="AR129" s="8">
        <v>43866</v>
      </c>
      <c r="AS129" s="6">
        <v>255</v>
      </c>
      <c r="BD129" s="6" t="s">
        <v>1838</v>
      </c>
      <c r="BE129" s="6" t="s">
        <v>473</v>
      </c>
      <c r="BF129" s="6" t="str">
        <f>VLOOKUP(A129,'DD Spring Selection Info'!A$1:V$156,21,FALSE)</f>
        <v>SanFranciscoStateUnv</v>
      </c>
      <c r="BS129" s="6" t="s">
        <v>771</v>
      </c>
      <c r="BU129" s="6" t="s">
        <v>373</v>
      </c>
      <c r="BX129" s="6">
        <v>255</v>
      </c>
      <c r="BY129" s="6">
        <v>2</v>
      </c>
      <c r="CB129" s="6" t="s">
        <v>816</v>
      </c>
      <c r="CC129" s="6" t="s">
        <v>420</v>
      </c>
      <c r="CE129" s="10">
        <v>43866</v>
      </c>
      <c r="CF129" s="6" t="s">
        <v>427</v>
      </c>
      <c r="CK129" s="10">
        <v>43913</v>
      </c>
      <c r="CL129" s="10">
        <v>43918</v>
      </c>
      <c r="CO129" s="10">
        <v>43853</v>
      </c>
      <c r="CP129" s="10">
        <v>43965</v>
      </c>
      <c r="CQ129" s="10">
        <v>43966</v>
      </c>
      <c r="CR129" s="10">
        <v>43972</v>
      </c>
      <c r="CS129" s="6" t="s">
        <v>420</v>
      </c>
      <c r="CU129" s="6" t="s">
        <v>428</v>
      </c>
      <c r="CV129" s="6" t="s">
        <v>429</v>
      </c>
      <c r="DC129" s="6" t="s">
        <v>815</v>
      </c>
      <c r="DD129" s="6" t="s">
        <v>460</v>
      </c>
    </row>
    <row r="130" spans="1:108" hidden="1" x14ac:dyDescent="0.2">
      <c r="A130" s="6" t="s">
        <v>134</v>
      </c>
      <c r="B130" s="9">
        <v>43860</v>
      </c>
      <c r="C130" s="6" t="s">
        <v>413</v>
      </c>
      <c r="D130" s="14">
        <v>1920</v>
      </c>
      <c r="E130" s="14" t="s">
        <v>823</v>
      </c>
      <c r="F130" s="6" t="s">
        <v>824</v>
      </c>
      <c r="G130" s="6" t="s">
        <v>825</v>
      </c>
      <c r="H130" s="7">
        <v>6379</v>
      </c>
      <c r="I130" s="7"/>
      <c r="J130" s="14" t="s">
        <v>420</v>
      </c>
      <c r="K130" s="14">
        <v>1</v>
      </c>
      <c r="L130" s="6" t="s">
        <v>421</v>
      </c>
      <c r="M130" s="30" t="str">
        <f>VLOOKUP(A130,'DD Spring Selection Info'!A$1:F$156,6,FALSE)</f>
        <v>To The Parents of</v>
      </c>
      <c r="O130" s="6" t="s">
        <v>3</v>
      </c>
      <c r="P130" s="10">
        <v>43959</v>
      </c>
      <c r="Q130" s="6" t="s">
        <v>826</v>
      </c>
      <c r="R130" s="6" t="s">
        <v>134</v>
      </c>
      <c r="S130" s="6" t="str">
        <f>VLOOKUP(A130,'DD Spring Selection Info'!A61:V216,22,FALSE)</f>
        <v>DD-UMD1R9DQQQ01AllSenReuseUnvofMaryland</v>
      </c>
      <c r="T130" s="6" t="s">
        <v>418</v>
      </c>
      <c r="U130" s="6" t="s">
        <v>827</v>
      </c>
      <c r="V130" s="6"/>
      <c r="W130" s="6"/>
      <c r="X130" s="6" t="s">
        <v>828</v>
      </c>
      <c r="AA130" s="6" t="s">
        <v>828</v>
      </c>
      <c r="AB130" s="6"/>
      <c r="AD130" s="6" t="s">
        <v>420</v>
      </c>
      <c r="AF130" s="6" t="s">
        <v>424</v>
      </c>
      <c r="AG130" s="6">
        <v>180</v>
      </c>
      <c r="AH130" s="10">
        <v>43781</v>
      </c>
      <c r="AJ130" s="8">
        <v>43859</v>
      </c>
      <c r="AM130" s="7">
        <v>6379</v>
      </c>
      <c r="AR130" s="8">
        <v>43866</v>
      </c>
      <c r="AS130" s="7">
        <v>6379</v>
      </c>
      <c r="BD130" s="6" t="s">
        <v>1838</v>
      </c>
      <c r="BE130" s="6" t="s">
        <v>473</v>
      </c>
      <c r="BF130" s="6" t="str">
        <f>VLOOKUP(A130,'DD Spring Selection Info'!A$1:V$156,21,FALSE)</f>
        <v>UnvofMaryland</v>
      </c>
      <c r="BS130" s="6" t="s">
        <v>771</v>
      </c>
      <c r="BU130" s="6" t="s">
        <v>373</v>
      </c>
      <c r="BX130" s="7">
        <v>6379</v>
      </c>
      <c r="BY130" s="6">
        <v>1</v>
      </c>
      <c r="BZ130" s="6" t="s">
        <v>829</v>
      </c>
      <c r="CB130" s="6" t="s">
        <v>830</v>
      </c>
      <c r="CC130" s="6" t="s">
        <v>420</v>
      </c>
      <c r="CE130" s="10">
        <v>43866</v>
      </c>
      <c r="CF130" s="6" t="s">
        <v>427</v>
      </c>
      <c r="CK130" s="10">
        <v>43905</v>
      </c>
      <c r="CL130" s="10">
        <v>43912</v>
      </c>
      <c r="CO130" s="10">
        <v>43857</v>
      </c>
      <c r="CP130" s="10">
        <v>43963</v>
      </c>
      <c r="CQ130" s="10">
        <v>43965</v>
      </c>
      <c r="CR130" s="10">
        <v>43971</v>
      </c>
      <c r="CS130" s="6" t="s">
        <v>420</v>
      </c>
      <c r="CU130" s="6" t="s">
        <v>428</v>
      </c>
      <c r="CV130" s="6" t="s">
        <v>429</v>
      </c>
      <c r="DA130" s="10">
        <v>43509</v>
      </c>
      <c r="DB130" s="7">
        <v>6379</v>
      </c>
      <c r="DC130" s="6" t="s">
        <v>831</v>
      </c>
      <c r="DD130" s="6" t="s">
        <v>418</v>
      </c>
    </row>
    <row r="131" spans="1:108" hidden="1" x14ac:dyDescent="0.2">
      <c r="A131" s="6" t="s">
        <v>135</v>
      </c>
      <c r="B131" s="9">
        <v>43860</v>
      </c>
      <c r="C131" s="6" t="s">
        <v>413</v>
      </c>
      <c r="D131" s="14">
        <v>1920</v>
      </c>
      <c r="E131" s="14" t="s">
        <v>823</v>
      </c>
      <c r="F131" s="6" t="s">
        <v>824</v>
      </c>
      <c r="G131" s="6" t="s">
        <v>825</v>
      </c>
      <c r="H131" s="6">
        <v>424</v>
      </c>
      <c r="J131" s="14" t="s">
        <v>420</v>
      </c>
      <c r="K131" s="14">
        <v>1</v>
      </c>
      <c r="L131" s="6" t="s">
        <v>431</v>
      </c>
      <c r="M131" s="30" t="str">
        <f>VLOOKUP(A131,'DD Spring Selection Info'!A$1:F$156,6,FALSE)</f>
        <v>To The Parents of</v>
      </c>
      <c r="O131" s="6" t="s">
        <v>3</v>
      </c>
      <c r="P131" s="10">
        <v>43959</v>
      </c>
      <c r="Q131" s="6" t="s">
        <v>826</v>
      </c>
      <c r="R131" s="6" t="s">
        <v>135</v>
      </c>
      <c r="S131" s="6" t="str">
        <f>VLOOKUP(A131,'DD Spring Selection Info'!A62:V217,22,FALSE)</f>
        <v>DD-UMD1R9DQQQ30AllSenReuseUnvofMaryland</v>
      </c>
      <c r="T131" s="6" t="s">
        <v>418</v>
      </c>
      <c r="U131" s="6" t="s">
        <v>827</v>
      </c>
      <c r="V131" s="6"/>
      <c r="W131" s="6"/>
      <c r="X131" s="6" t="s">
        <v>828</v>
      </c>
      <c r="AA131" s="6" t="s">
        <v>828</v>
      </c>
      <c r="AB131" s="6"/>
      <c r="AD131" s="6" t="s">
        <v>420</v>
      </c>
      <c r="AF131" s="6" t="s">
        <v>424</v>
      </c>
      <c r="AG131" s="6">
        <v>180</v>
      </c>
      <c r="AH131" s="10">
        <v>43781</v>
      </c>
      <c r="AJ131" s="8">
        <v>43859</v>
      </c>
      <c r="AM131" s="6">
        <v>424</v>
      </c>
      <c r="AR131" s="8">
        <v>43866</v>
      </c>
      <c r="AS131" s="6">
        <v>424</v>
      </c>
      <c r="BD131" s="6" t="s">
        <v>1838</v>
      </c>
      <c r="BE131" s="6" t="s">
        <v>473</v>
      </c>
      <c r="BF131" s="6" t="str">
        <f>VLOOKUP(A131,'DD Spring Selection Info'!A$1:V$156,21,FALSE)</f>
        <v>UnvofMaryland</v>
      </c>
      <c r="BS131" s="6" t="s">
        <v>771</v>
      </c>
      <c r="BU131" s="6" t="s">
        <v>373</v>
      </c>
      <c r="BX131" s="6">
        <v>424</v>
      </c>
      <c r="BY131" s="6">
        <v>1</v>
      </c>
      <c r="BZ131" s="6" t="s">
        <v>832</v>
      </c>
      <c r="CB131" s="6" t="s">
        <v>833</v>
      </c>
      <c r="CC131" s="6" t="s">
        <v>420</v>
      </c>
      <c r="CE131" s="10">
        <v>43866</v>
      </c>
      <c r="CF131" s="6" t="s">
        <v>427</v>
      </c>
      <c r="CK131" s="10">
        <v>43905</v>
      </c>
      <c r="CL131" s="10">
        <v>43912</v>
      </c>
      <c r="CO131" s="10">
        <v>43857</v>
      </c>
      <c r="CP131" s="10">
        <v>43963</v>
      </c>
      <c r="CQ131" s="10">
        <v>43965</v>
      </c>
      <c r="CR131" s="10">
        <v>43971</v>
      </c>
      <c r="CS131" s="6" t="s">
        <v>420</v>
      </c>
      <c r="CU131" s="6" t="s">
        <v>428</v>
      </c>
      <c r="CV131" s="6" t="s">
        <v>429</v>
      </c>
      <c r="DA131" s="10">
        <v>43528</v>
      </c>
      <c r="DB131" s="6">
        <v>424</v>
      </c>
      <c r="DC131" s="6" t="s">
        <v>831</v>
      </c>
      <c r="DD131" s="6" t="s">
        <v>418</v>
      </c>
    </row>
    <row r="132" spans="1:108" hidden="1" x14ac:dyDescent="0.2">
      <c r="A132" s="6" t="s">
        <v>139</v>
      </c>
      <c r="B132" s="9">
        <v>43860</v>
      </c>
      <c r="C132" s="6" t="s">
        <v>413</v>
      </c>
      <c r="D132" s="14">
        <v>1920</v>
      </c>
      <c r="E132" s="14" t="s">
        <v>851</v>
      </c>
      <c r="F132" s="6" t="s">
        <v>852</v>
      </c>
      <c r="G132" s="6" t="s">
        <v>853</v>
      </c>
      <c r="H132" s="7">
        <v>1132</v>
      </c>
      <c r="I132" s="7"/>
      <c r="J132" s="14" t="s">
        <v>420</v>
      </c>
      <c r="K132" s="14">
        <v>1</v>
      </c>
      <c r="L132" s="6" t="s">
        <v>421</v>
      </c>
      <c r="M132" s="30" t="str">
        <f>VLOOKUP(A132,'DD Spring Selection Info'!A$1:F$156,6,FALSE)</f>
        <v>To The Parents of</v>
      </c>
      <c r="O132" s="6" t="s">
        <v>3</v>
      </c>
      <c r="P132" s="10">
        <v>43952</v>
      </c>
      <c r="Q132" s="6" t="s">
        <v>854</v>
      </c>
      <c r="R132" s="6" t="s">
        <v>139</v>
      </c>
      <c r="S132" s="6" t="str">
        <f>VLOOKUP(A132,'DD Spring Selection Info'!A67:V222,22,FALSE)</f>
        <v>DD-YLU1W9DQQQ01GradBothReuseYaleUnv</v>
      </c>
      <c r="T132" s="6" t="s">
        <v>418</v>
      </c>
      <c r="U132" s="6" t="s">
        <v>676</v>
      </c>
      <c r="V132" s="6"/>
      <c r="W132" s="6"/>
      <c r="AA132" s="6" t="s">
        <v>457</v>
      </c>
      <c r="AB132" s="6"/>
      <c r="AC132" s="6" t="s">
        <v>420</v>
      </c>
      <c r="AD132" s="6" t="s">
        <v>420</v>
      </c>
      <c r="AF132" s="6" t="s">
        <v>424</v>
      </c>
      <c r="AG132" s="6">
        <v>180</v>
      </c>
      <c r="AH132" s="10">
        <v>43780</v>
      </c>
      <c r="AJ132" s="8">
        <v>43861</v>
      </c>
      <c r="AM132" s="7">
        <v>1132</v>
      </c>
      <c r="AR132" s="8">
        <v>43868</v>
      </c>
      <c r="AS132" s="7">
        <v>1132</v>
      </c>
      <c r="BD132" s="6" t="s">
        <v>1838</v>
      </c>
      <c r="BE132" s="6" t="s">
        <v>473</v>
      </c>
      <c r="BF132" s="6" t="str">
        <f>VLOOKUP(A132,'DD Spring Selection Info'!A$1:V$156,21,FALSE)</f>
        <v>YaleUnv</v>
      </c>
      <c r="BS132" s="6" t="s">
        <v>771</v>
      </c>
      <c r="BU132" s="6" t="s">
        <v>373</v>
      </c>
      <c r="BX132" s="7">
        <v>1132</v>
      </c>
      <c r="BY132" s="6">
        <v>1</v>
      </c>
      <c r="CB132" s="6" t="s">
        <v>855</v>
      </c>
      <c r="CC132" s="6" t="s">
        <v>420</v>
      </c>
      <c r="CE132" s="10">
        <v>43868</v>
      </c>
      <c r="CF132" s="6" t="s">
        <v>427</v>
      </c>
      <c r="CK132" s="10">
        <v>43897</v>
      </c>
      <c r="CL132" s="10">
        <v>43912</v>
      </c>
      <c r="CO132" s="10">
        <v>43843</v>
      </c>
      <c r="CP132" s="10">
        <v>43948</v>
      </c>
      <c r="CQ132" s="10">
        <v>43952</v>
      </c>
      <c r="CR132" s="10">
        <v>43957</v>
      </c>
      <c r="CS132" s="6" t="s">
        <v>420</v>
      </c>
      <c r="CU132" s="6" t="s">
        <v>491</v>
      </c>
      <c r="DA132" s="10">
        <v>43517</v>
      </c>
      <c r="DB132" s="6">
        <v>378</v>
      </c>
      <c r="DC132" s="6" t="s">
        <v>856</v>
      </c>
      <c r="DD132" s="6" t="s">
        <v>734</v>
      </c>
    </row>
    <row r="133" spans="1:108" hidden="1" x14ac:dyDescent="0.2">
      <c r="A133" s="6" t="s">
        <v>129</v>
      </c>
      <c r="B133" s="9">
        <v>43860</v>
      </c>
      <c r="C133" s="6" t="s">
        <v>413</v>
      </c>
      <c r="D133" s="14">
        <v>1920</v>
      </c>
      <c r="E133" s="14" t="s">
        <v>939</v>
      </c>
      <c r="F133" s="6" t="s">
        <v>940</v>
      </c>
      <c r="G133" s="6" t="s">
        <v>412</v>
      </c>
      <c r="H133" s="7">
        <v>1619</v>
      </c>
      <c r="I133" s="7"/>
      <c r="J133" s="14" t="s">
        <v>420</v>
      </c>
      <c r="K133" s="14">
        <v>1</v>
      </c>
      <c r="L133" s="6" t="s">
        <v>421</v>
      </c>
      <c r="M133" s="30" t="str">
        <f>VLOOKUP(A133,'DD Spring Selection Info'!A$1:F$156,6,FALSE)</f>
        <v>To The Parents of</v>
      </c>
      <c r="N133" s="6" t="s">
        <v>420</v>
      </c>
      <c r="O133" s="6" t="s">
        <v>3</v>
      </c>
      <c r="P133" s="10">
        <v>43945</v>
      </c>
      <c r="Q133" s="6" t="s">
        <v>941</v>
      </c>
      <c r="R133" s="6" t="s">
        <v>129</v>
      </c>
      <c r="S133" s="6" t="str">
        <f t="shared" ref="S133:S164" si="2">BD133&amp;A133&amp;L133&amp;BE133&amp;BF133</f>
        <v>DD-MLR1R9DQQQ01GradSenReuseMillersvilleUnv</v>
      </c>
      <c r="T133" s="6" t="s">
        <v>496</v>
      </c>
      <c r="U133" s="6" t="s">
        <v>942</v>
      </c>
      <c r="V133" s="6"/>
      <c r="W133" s="6"/>
      <c r="AA133" s="6" t="s">
        <v>457</v>
      </c>
      <c r="AB133" s="6"/>
      <c r="AC133" s="6" t="s">
        <v>420</v>
      </c>
      <c r="AD133" s="6" t="s">
        <v>420</v>
      </c>
      <c r="AF133" s="6" t="s">
        <v>424</v>
      </c>
      <c r="AG133" s="6">
        <v>180</v>
      </c>
      <c r="AH133" s="10">
        <v>43782</v>
      </c>
      <c r="AJ133" s="8">
        <v>43868</v>
      </c>
      <c r="AM133" s="7">
        <v>1619</v>
      </c>
      <c r="AR133" s="8">
        <v>43875</v>
      </c>
      <c r="AS133" s="7">
        <v>1619</v>
      </c>
      <c r="BD133" s="6" t="s">
        <v>1838</v>
      </c>
      <c r="BE133" s="6" t="s">
        <v>473</v>
      </c>
      <c r="BF133" s="6" t="str">
        <f>VLOOKUP(A133,'DD Spring Selection Info'!A$1:V$156,21,FALSE)</f>
        <v>MillersvilleUnv</v>
      </c>
      <c r="BS133" s="6" t="s">
        <v>863</v>
      </c>
      <c r="BU133" s="6" t="s">
        <v>373</v>
      </c>
      <c r="BX133" s="7">
        <v>1619</v>
      </c>
      <c r="BY133" s="6">
        <v>2</v>
      </c>
      <c r="CB133" s="6" t="s">
        <v>943</v>
      </c>
      <c r="CC133" s="6" t="s">
        <v>420</v>
      </c>
      <c r="CE133" s="10">
        <v>43875</v>
      </c>
      <c r="CF133" s="6" t="s">
        <v>427</v>
      </c>
      <c r="CK133" s="10">
        <v>43905</v>
      </c>
      <c r="CL133" s="10">
        <v>43912</v>
      </c>
      <c r="CO133" s="10">
        <v>43851</v>
      </c>
      <c r="CP133" s="10">
        <v>43955</v>
      </c>
      <c r="CQ133" s="10">
        <v>43956</v>
      </c>
      <c r="CR133" s="10">
        <v>43959</v>
      </c>
      <c r="CS133" s="6" t="s">
        <v>420</v>
      </c>
      <c r="CU133" s="6" t="s">
        <v>428</v>
      </c>
      <c r="CV133" s="6" t="s">
        <v>429</v>
      </c>
      <c r="DA133" s="10">
        <v>43522</v>
      </c>
      <c r="DB133" s="6">
        <v>539</v>
      </c>
      <c r="DC133" s="6" t="s">
        <v>944</v>
      </c>
      <c r="DD133" s="6" t="s">
        <v>734</v>
      </c>
    </row>
    <row r="134" spans="1:108" hidden="1" x14ac:dyDescent="0.2">
      <c r="A134" s="6" t="s">
        <v>130</v>
      </c>
      <c r="B134" s="9">
        <v>43860</v>
      </c>
      <c r="C134" s="6" t="s">
        <v>413</v>
      </c>
      <c r="D134" s="14">
        <v>1920</v>
      </c>
      <c r="E134" s="14" t="s">
        <v>939</v>
      </c>
      <c r="F134" s="6" t="s">
        <v>940</v>
      </c>
      <c r="G134" s="6" t="s">
        <v>412</v>
      </c>
      <c r="H134" s="6">
        <v>300</v>
      </c>
      <c r="J134" s="14" t="s">
        <v>420</v>
      </c>
      <c r="K134" s="14">
        <v>1</v>
      </c>
      <c r="L134" s="6" t="s">
        <v>431</v>
      </c>
      <c r="M134" s="30" t="str">
        <f>VLOOKUP(A134,'DD Spring Selection Info'!A$1:F$156,6,FALSE)</f>
        <v>To The Parents of</v>
      </c>
      <c r="N134" s="6" t="s">
        <v>420</v>
      </c>
      <c r="O134" s="6" t="s">
        <v>3</v>
      </c>
      <c r="P134" s="10">
        <v>43945</v>
      </c>
      <c r="Q134" s="6" t="s">
        <v>941</v>
      </c>
      <c r="R134" s="6" t="s">
        <v>130</v>
      </c>
      <c r="S134" s="6" t="str">
        <f t="shared" si="2"/>
        <v>DD-MLR1R9DQQQ30GradGradsReuseMillersvilleUnv</v>
      </c>
      <c r="T134" s="6" t="s">
        <v>496</v>
      </c>
      <c r="U134" s="6" t="s">
        <v>942</v>
      </c>
      <c r="V134" s="6"/>
      <c r="W134" s="6"/>
      <c r="AA134" s="6" t="s">
        <v>457</v>
      </c>
      <c r="AB134" s="6"/>
      <c r="AC134" s="6" t="s">
        <v>420</v>
      </c>
      <c r="AD134" s="6" t="s">
        <v>420</v>
      </c>
      <c r="AF134" s="6" t="s">
        <v>424</v>
      </c>
      <c r="AG134" s="6">
        <v>180</v>
      </c>
      <c r="AH134" s="10">
        <v>43782</v>
      </c>
      <c r="AJ134" s="8">
        <v>43868</v>
      </c>
      <c r="AM134" s="6">
        <v>300</v>
      </c>
      <c r="AR134" s="8">
        <v>43875</v>
      </c>
      <c r="AS134" s="6">
        <v>300</v>
      </c>
      <c r="BD134" s="6" t="s">
        <v>1838</v>
      </c>
      <c r="BE134" s="6" t="s">
        <v>473</v>
      </c>
      <c r="BF134" s="6" t="str">
        <f>VLOOKUP(A134,'DD Spring Selection Info'!A$1:V$156,21,FALSE)</f>
        <v>MillersvilleUnv</v>
      </c>
      <c r="BS134" s="6" t="s">
        <v>863</v>
      </c>
      <c r="BU134" s="6" t="s">
        <v>373</v>
      </c>
      <c r="BX134" s="6">
        <v>300</v>
      </c>
      <c r="BY134" s="6">
        <v>2</v>
      </c>
      <c r="CB134" s="6" t="s">
        <v>945</v>
      </c>
      <c r="CC134" s="6" t="s">
        <v>420</v>
      </c>
      <c r="CE134" s="10">
        <v>43875</v>
      </c>
      <c r="CF134" s="6" t="s">
        <v>427</v>
      </c>
      <c r="CK134" s="10">
        <v>43905</v>
      </c>
      <c r="CL134" s="10">
        <v>43912</v>
      </c>
      <c r="CO134" s="10">
        <v>43851</v>
      </c>
      <c r="CP134" s="10">
        <v>43955</v>
      </c>
      <c r="CQ134" s="10">
        <v>43956</v>
      </c>
      <c r="CR134" s="10">
        <v>43959</v>
      </c>
      <c r="CS134" s="6" t="s">
        <v>420</v>
      </c>
      <c r="CU134" s="6" t="s">
        <v>428</v>
      </c>
      <c r="CV134" s="6" t="s">
        <v>429</v>
      </c>
      <c r="DC134" s="6" t="s">
        <v>944</v>
      </c>
      <c r="DD134" s="6" t="s">
        <v>734</v>
      </c>
    </row>
    <row r="135" spans="1:108" hidden="1" x14ac:dyDescent="0.2">
      <c r="A135" s="6" t="s">
        <v>140</v>
      </c>
      <c r="B135" s="10">
        <v>43866</v>
      </c>
      <c r="C135" s="6" t="s">
        <v>413</v>
      </c>
      <c r="D135" s="14">
        <v>1920</v>
      </c>
      <c r="E135" s="14" t="s">
        <v>1375</v>
      </c>
      <c r="F135" s="6" t="s">
        <v>1376</v>
      </c>
      <c r="G135" s="6" t="s">
        <v>435</v>
      </c>
      <c r="H135" s="7">
        <v>1498</v>
      </c>
      <c r="I135" s="7"/>
      <c r="J135" s="14" t="s">
        <v>438</v>
      </c>
      <c r="K135" s="14">
        <v>1</v>
      </c>
      <c r="L135" s="6" t="s">
        <v>447</v>
      </c>
      <c r="M135" s="30" t="str">
        <f>VLOOKUP(A135,'DD Spring Selection Info'!A$1:F$156,6,FALSE)</f>
        <v>To The Parents of</v>
      </c>
      <c r="N135" s="6" t="s">
        <v>420</v>
      </c>
      <c r="O135" s="6" t="s">
        <v>3</v>
      </c>
      <c r="P135" s="10">
        <v>43945</v>
      </c>
      <c r="Q135" s="6" t="s">
        <v>1377</v>
      </c>
      <c r="R135" s="6" t="s">
        <v>140</v>
      </c>
      <c r="S135" s="6" t="str">
        <f t="shared" si="2"/>
        <v>DD-BLU1R9DQQQ01AllSenReuseBloomsburgUnv</v>
      </c>
      <c r="T135" s="6" t="s">
        <v>418</v>
      </c>
      <c r="U135" s="6" t="s">
        <v>435</v>
      </c>
      <c r="V135" s="6"/>
      <c r="W135" s="6"/>
      <c r="X135" s="6" t="s">
        <v>1378</v>
      </c>
      <c r="AA135" s="6" t="s">
        <v>457</v>
      </c>
      <c r="AB135" s="6"/>
      <c r="AC135" s="6" t="s">
        <v>420</v>
      </c>
      <c r="AD135" s="6" t="s">
        <v>420</v>
      </c>
      <c r="AF135" s="6" t="s">
        <v>424</v>
      </c>
      <c r="AG135" s="6">
        <v>180</v>
      </c>
      <c r="AH135" s="10">
        <v>43780</v>
      </c>
      <c r="AJ135" s="8">
        <v>43859</v>
      </c>
      <c r="AM135" s="7">
        <v>1498</v>
      </c>
      <c r="AR135" s="8">
        <v>43866</v>
      </c>
      <c r="AS135" s="7">
        <v>1498</v>
      </c>
      <c r="BD135" s="6" t="s">
        <v>1838</v>
      </c>
      <c r="BE135" s="6" t="s">
        <v>473</v>
      </c>
      <c r="BF135" s="6" t="str">
        <f>VLOOKUP(A135,'DD Spring Selection Info'!A$1:V$156,21,FALSE)</f>
        <v>BloomsburgUnv</v>
      </c>
      <c r="BS135" s="6" t="s">
        <v>771</v>
      </c>
      <c r="BU135" s="6" t="s">
        <v>373</v>
      </c>
      <c r="BX135" s="7">
        <v>1498</v>
      </c>
      <c r="BY135" s="6">
        <v>2</v>
      </c>
      <c r="CB135" s="6" t="s">
        <v>1379</v>
      </c>
      <c r="CC135" s="6" t="s">
        <v>420</v>
      </c>
      <c r="CE135" s="10">
        <v>43866</v>
      </c>
      <c r="CF135" s="6" t="s">
        <v>427</v>
      </c>
      <c r="CK135" s="10">
        <v>43899</v>
      </c>
      <c r="CL135" s="10">
        <v>43906</v>
      </c>
      <c r="CO135" s="10">
        <v>43851</v>
      </c>
      <c r="CP135" s="10">
        <v>43952</v>
      </c>
      <c r="CQ135" s="10">
        <v>43955</v>
      </c>
      <c r="CR135" s="10">
        <v>43959</v>
      </c>
      <c r="CS135" s="6" t="s">
        <v>420</v>
      </c>
      <c r="DA135" s="10">
        <v>43501</v>
      </c>
      <c r="DB135" s="7">
        <v>1498</v>
      </c>
      <c r="DC135" s="6" t="s">
        <v>1380</v>
      </c>
      <c r="DD135" s="6" t="s">
        <v>418</v>
      </c>
    </row>
    <row r="136" spans="1:108" hidden="1" x14ac:dyDescent="0.2">
      <c r="A136" s="6" t="s">
        <v>141</v>
      </c>
      <c r="B136" s="10">
        <v>43866</v>
      </c>
      <c r="C136" s="6" t="s">
        <v>413</v>
      </c>
      <c r="D136" s="14">
        <v>1920</v>
      </c>
      <c r="E136" s="14" t="s">
        <v>1381</v>
      </c>
      <c r="F136" s="6" t="s">
        <v>1382</v>
      </c>
      <c r="G136" s="6" t="s">
        <v>768</v>
      </c>
      <c r="H136" s="6">
        <v>402</v>
      </c>
      <c r="J136" s="14" t="s">
        <v>420</v>
      </c>
      <c r="K136" s="14">
        <v>1</v>
      </c>
      <c r="L136" s="6" t="s">
        <v>421</v>
      </c>
      <c r="M136" s="30" t="str">
        <f>VLOOKUP(A136,'DD Spring Selection Info'!A$1:F$156,6,FALSE)</f>
        <v>To The Parents of</v>
      </c>
      <c r="N136" s="6" t="s">
        <v>420</v>
      </c>
      <c r="O136" s="6" t="s">
        <v>3</v>
      </c>
      <c r="P136" s="10">
        <v>43952</v>
      </c>
      <c r="Q136" s="6" t="s">
        <v>1383</v>
      </c>
      <c r="R136" s="6" t="s">
        <v>141</v>
      </c>
      <c r="S136" s="6" t="str">
        <f t="shared" si="2"/>
        <v>DD-BSC1R9DQQQ01GradSenReuseBridgewaterStateUnv</v>
      </c>
      <c r="T136" s="6" t="s">
        <v>504</v>
      </c>
      <c r="U136" s="6" t="s">
        <v>1384</v>
      </c>
      <c r="V136" s="6"/>
      <c r="W136" s="6"/>
      <c r="AB136" s="6"/>
      <c r="AC136" s="6" t="s">
        <v>420</v>
      </c>
      <c r="AD136" s="6" t="s">
        <v>420</v>
      </c>
      <c r="AF136" s="6" t="s">
        <v>424</v>
      </c>
      <c r="AG136" s="6">
        <v>180</v>
      </c>
      <c r="AH136" s="10">
        <v>43780</v>
      </c>
      <c r="AJ136" s="8">
        <v>43859</v>
      </c>
      <c r="AM136" s="6">
        <v>402</v>
      </c>
      <c r="AR136" s="8">
        <v>43866</v>
      </c>
      <c r="AS136" s="6">
        <v>402</v>
      </c>
      <c r="BD136" s="6" t="s">
        <v>1838</v>
      </c>
      <c r="BE136" s="6" t="s">
        <v>473</v>
      </c>
      <c r="BF136" s="6" t="str">
        <f>VLOOKUP(A136,'DD Spring Selection Info'!A$1:V$156,21,FALSE)</f>
        <v>BridgewaterStateUnv</v>
      </c>
      <c r="BS136" s="6" t="s">
        <v>771</v>
      </c>
      <c r="BU136" s="6" t="s">
        <v>373</v>
      </c>
      <c r="BX136" s="6">
        <v>402</v>
      </c>
      <c r="BY136" s="6">
        <v>4</v>
      </c>
      <c r="CB136" s="6" t="s">
        <v>1385</v>
      </c>
      <c r="CC136" s="6" t="s">
        <v>420</v>
      </c>
      <c r="CE136" s="10">
        <v>43866</v>
      </c>
      <c r="CF136" s="6" t="s">
        <v>427</v>
      </c>
      <c r="CK136" s="10">
        <v>43898</v>
      </c>
      <c r="CL136" s="10">
        <v>43905</v>
      </c>
      <c r="CO136" s="10">
        <v>43852</v>
      </c>
      <c r="CP136" s="10">
        <v>43955</v>
      </c>
      <c r="CQ136" s="10">
        <v>43957</v>
      </c>
      <c r="CR136" s="10">
        <v>43963</v>
      </c>
      <c r="CS136" s="6" t="s">
        <v>420</v>
      </c>
      <c r="CU136" s="6" t="s">
        <v>428</v>
      </c>
      <c r="DA136" s="10">
        <v>43501</v>
      </c>
      <c r="DB136" s="6">
        <v>402</v>
      </c>
      <c r="DC136" s="6" t="s">
        <v>1386</v>
      </c>
      <c r="DD136" s="6" t="s">
        <v>504</v>
      </c>
    </row>
    <row r="137" spans="1:108" hidden="1" x14ac:dyDescent="0.2">
      <c r="A137" s="6" t="s">
        <v>142</v>
      </c>
      <c r="B137" s="10">
        <v>43866</v>
      </c>
      <c r="C137" s="6" t="s">
        <v>413</v>
      </c>
      <c r="D137" s="14">
        <v>1920</v>
      </c>
      <c r="E137" s="14" t="s">
        <v>1387</v>
      </c>
      <c r="F137" s="6" t="s">
        <v>1388</v>
      </c>
      <c r="G137" s="6" t="s">
        <v>435</v>
      </c>
      <c r="H137" s="6">
        <v>553</v>
      </c>
      <c r="J137" s="14" t="s">
        <v>438</v>
      </c>
      <c r="K137" s="14">
        <v>1</v>
      </c>
      <c r="L137" s="6" t="s">
        <v>447</v>
      </c>
      <c r="M137" s="30" t="str">
        <f>VLOOKUP(A137,'DD Spring Selection Info'!A$1:F$156,6,FALSE)</f>
        <v>To The Parents of</v>
      </c>
      <c r="O137" s="6" t="s">
        <v>3</v>
      </c>
      <c r="P137" s="10">
        <v>43952</v>
      </c>
      <c r="Q137" s="6" t="s">
        <v>1389</v>
      </c>
      <c r="R137" s="6" t="s">
        <v>142</v>
      </c>
      <c r="S137" s="6" t="str">
        <f t="shared" si="2"/>
        <v>DD-CRU1R9DQQQ01AllSenReuseCreightonUnv</v>
      </c>
      <c r="T137" s="6" t="s">
        <v>496</v>
      </c>
      <c r="U137" s="6" t="s">
        <v>439</v>
      </c>
      <c r="V137" s="6"/>
      <c r="W137" s="6"/>
      <c r="AB137" s="6"/>
      <c r="AC137" s="6" t="s">
        <v>420</v>
      </c>
      <c r="AD137" s="6" t="s">
        <v>420</v>
      </c>
      <c r="AF137" s="6" t="s">
        <v>424</v>
      </c>
      <c r="AG137" s="6">
        <v>180</v>
      </c>
      <c r="AH137" s="10">
        <v>43781</v>
      </c>
      <c r="AJ137" s="8">
        <v>43859</v>
      </c>
      <c r="AM137" s="6">
        <v>553</v>
      </c>
      <c r="AR137" s="8">
        <v>43866</v>
      </c>
      <c r="AS137" s="6">
        <v>553</v>
      </c>
      <c r="BD137" s="6" t="s">
        <v>1838</v>
      </c>
      <c r="BE137" s="6" t="s">
        <v>473</v>
      </c>
      <c r="BF137" s="6" t="str">
        <f>VLOOKUP(A137,'DD Spring Selection Info'!A$1:V$156,21,FALSE)</f>
        <v>CreightonUnv</v>
      </c>
      <c r="BS137" s="6" t="s">
        <v>771</v>
      </c>
      <c r="BU137" s="6" t="s">
        <v>373</v>
      </c>
      <c r="BX137" s="6">
        <v>553</v>
      </c>
      <c r="BY137" s="6">
        <v>4</v>
      </c>
      <c r="BZ137" s="6" t="s">
        <v>820</v>
      </c>
      <c r="CB137" s="6" t="s">
        <v>1390</v>
      </c>
      <c r="CC137" s="6" t="s">
        <v>420</v>
      </c>
      <c r="CE137" s="10">
        <v>43866</v>
      </c>
      <c r="CF137" s="6" t="s">
        <v>427</v>
      </c>
      <c r="CK137" s="10">
        <v>43898</v>
      </c>
      <c r="CL137" s="10">
        <v>43905</v>
      </c>
      <c r="CO137" s="10">
        <v>43845</v>
      </c>
      <c r="CP137" s="10">
        <v>43952</v>
      </c>
      <c r="CQ137" s="10">
        <v>43955</v>
      </c>
      <c r="CR137" s="10">
        <v>43960</v>
      </c>
      <c r="CS137" s="6" t="s">
        <v>420</v>
      </c>
      <c r="DA137" s="10">
        <v>43501</v>
      </c>
      <c r="DB137" s="6">
        <v>553</v>
      </c>
      <c r="DC137" s="6" t="s">
        <v>1391</v>
      </c>
      <c r="DD137" s="6" t="s">
        <v>496</v>
      </c>
    </row>
    <row r="138" spans="1:108" hidden="1" x14ac:dyDescent="0.2">
      <c r="A138" s="6" t="s">
        <v>143</v>
      </c>
      <c r="B138" s="10">
        <v>43866</v>
      </c>
      <c r="C138" s="6" t="s">
        <v>413</v>
      </c>
      <c r="D138" s="14">
        <v>1920</v>
      </c>
      <c r="E138" s="14" t="s">
        <v>1392</v>
      </c>
      <c r="F138" s="6" t="s">
        <v>1393</v>
      </c>
      <c r="G138" s="6" t="s">
        <v>435</v>
      </c>
      <c r="H138" s="7">
        <v>2706</v>
      </c>
      <c r="I138" s="7"/>
      <c r="J138" s="14" t="s">
        <v>438</v>
      </c>
      <c r="K138" s="14">
        <v>1</v>
      </c>
      <c r="L138" s="6" t="s">
        <v>447</v>
      </c>
      <c r="M138" s="30" t="str">
        <f>VLOOKUP(A138,'DD Spring Selection Info'!A$1:F$156,6,FALSE)</f>
        <v>To The Parents of</v>
      </c>
      <c r="O138" s="6" t="s">
        <v>3</v>
      </c>
      <c r="P138" s="10">
        <v>43945</v>
      </c>
      <c r="Q138" s="6" t="s">
        <v>1394</v>
      </c>
      <c r="R138" s="6" t="s">
        <v>143</v>
      </c>
      <c r="S138" s="6" t="str">
        <f t="shared" si="2"/>
        <v>DD-ILU1R9DQQQ01AllSenReuseIllinoisStateUnv</v>
      </c>
      <c r="T138" s="6" t="s">
        <v>504</v>
      </c>
      <c r="U138" s="6" t="s">
        <v>435</v>
      </c>
      <c r="V138" s="6"/>
      <c r="W138" s="6"/>
      <c r="AB138" s="6"/>
      <c r="AC138" s="6" t="s">
        <v>420</v>
      </c>
      <c r="AD138" s="6" t="s">
        <v>420</v>
      </c>
      <c r="AF138" s="6" t="s">
        <v>424</v>
      </c>
      <c r="AG138" s="6">
        <v>180</v>
      </c>
      <c r="AH138" s="10">
        <v>43782</v>
      </c>
      <c r="AJ138" s="8">
        <v>43859</v>
      </c>
      <c r="AM138" s="7">
        <v>2706</v>
      </c>
      <c r="AR138" s="8">
        <v>43866</v>
      </c>
      <c r="AS138" s="7">
        <v>2706</v>
      </c>
      <c r="BD138" s="6" t="s">
        <v>1838</v>
      </c>
      <c r="BE138" s="6" t="s">
        <v>473</v>
      </c>
      <c r="BF138" s="6" t="str">
        <f>VLOOKUP(A138,'DD Spring Selection Info'!A$1:V$156,21,FALSE)</f>
        <v>IllinoisStateUnv</v>
      </c>
      <c r="BS138" s="6" t="s">
        <v>771</v>
      </c>
      <c r="BU138" s="6" t="s">
        <v>373</v>
      </c>
      <c r="BX138" s="7">
        <v>2706</v>
      </c>
      <c r="BY138" s="6">
        <v>3</v>
      </c>
      <c r="BZ138" s="6" t="s">
        <v>520</v>
      </c>
      <c r="CB138" s="6" t="s">
        <v>1395</v>
      </c>
      <c r="CC138" s="6" t="s">
        <v>420</v>
      </c>
      <c r="CE138" s="10">
        <v>43866</v>
      </c>
      <c r="CF138" s="6" t="s">
        <v>427</v>
      </c>
      <c r="CK138" s="10">
        <v>43897</v>
      </c>
      <c r="CL138" s="10">
        <v>43905</v>
      </c>
      <c r="CO138" s="10">
        <v>43843</v>
      </c>
      <c r="CP138" s="10">
        <v>43953</v>
      </c>
      <c r="CQ138" s="10">
        <v>43955</v>
      </c>
      <c r="CR138" s="10">
        <v>43959</v>
      </c>
      <c r="CS138" s="6" t="s">
        <v>420</v>
      </c>
      <c r="DA138" s="10">
        <v>43501</v>
      </c>
      <c r="DB138" s="7">
        <v>2706</v>
      </c>
      <c r="DC138" s="6" t="s">
        <v>1396</v>
      </c>
      <c r="DD138" s="6" t="s">
        <v>504</v>
      </c>
    </row>
    <row r="139" spans="1:108" hidden="1" x14ac:dyDescent="0.2">
      <c r="A139" s="6" t="s">
        <v>144</v>
      </c>
      <c r="B139" s="10">
        <v>43866</v>
      </c>
      <c r="C139" s="6" t="s">
        <v>413</v>
      </c>
      <c r="D139" s="14">
        <v>1920</v>
      </c>
      <c r="E139" s="14" t="s">
        <v>1397</v>
      </c>
      <c r="F139" s="6" t="s">
        <v>1398</v>
      </c>
      <c r="G139" s="6" t="s">
        <v>435</v>
      </c>
      <c r="H139" s="6">
        <v>603</v>
      </c>
      <c r="J139" s="14" t="s">
        <v>438</v>
      </c>
      <c r="K139" s="14">
        <v>1</v>
      </c>
      <c r="L139" s="6" t="s">
        <v>421</v>
      </c>
      <c r="M139" s="30" t="str">
        <f>VLOOKUP(A139,'DD Spring Selection Info'!A$1:F$156,6,FALSE)</f>
        <v>To The Parents of</v>
      </c>
      <c r="N139" s="6" t="s">
        <v>420</v>
      </c>
      <c r="O139" s="6" t="s">
        <v>3</v>
      </c>
      <c r="P139" s="10">
        <v>43938</v>
      </c>
      <c r="Q139" s="6" t="s">
        <v>1399</v>
      </c>
      <c r="R139" s="6" t="s">
        <v>144</v>
      </c>
      <c r="S139" s="6" t="str">
        <f t="shared" si="2"/>
        <v>DD-MIS1R9DQQQ01GradSenReuseMississippiStateUnv</v>
      </c>
      <c r="T139" s="6" t="s">
        <v>504</v>
      </c>
      <c r="U139" s="6" t="s">
        <v>439</v>
      </c>
      <c r="V139" s="6"/>
      <c r="W139" s="6"/>
      <c r="X139" s="6" t="s">
        <v>1400</v>
      </c>
      <c r="AB139" s="6"/>
      <c r="AD139" s="6" t="s">
        <v>420</v>
      </c>
      <c r="AF139" s="6" t="s">
        <v>424</v>
      </c>
      <c r="AG139" s="6">
        <v>180</v>
      </c>
      <c r="AH139" s="10">
        <v>43782</v>
      </c>
      <c r="AJ139" s="8">
        <v>43859</v>
      </c>
      <c r="AM139" s="6">
        <v>603</v>
      </c>
      <c r="AR139" s="8">
        <v>43866</v>
      </c>
      <c r="AS139" s="6">
        <v>603</v>
      </c>
      <c r="BD139" s="6" t="s">
        <v>1838</v>
      </c>
      <c r="BE139" s="6" t="s">
        <v>473</v>
      </c>
      <c r="BF139" s="6" t="str">
        <f>VLOOKUP(A139,'DD Spring Selection Info'!A$1:V$156,21,FALSE)</f>
        <v>MississippiStateUnv</v>
      </c>
      <c r="BS139" s="6" t="s">
        <v>771</v>
      </c>
      <c r="BU139" s="6" t="s">
        <v>373</v>
      </c>
      <c r="BX139" s="6">
        <v>603</v>
      </c>
      <c r="BY139" s="6">
        <v>4</v>
      </c>
      <c r="BZ139" s="6" t="s">
        <v>589</v>
      </c>
      <c r="CB139" s="6" t="s">
        <v>1401</v>
      </c>
      <c r="CC139" s="6" t="s">
        <v>420</v>
      </c>
      <c r="CE139" s="10">
        <v>43866</v>
      </c>
      <c r="CF139" s="6" t="s">
        <v>427</v>
      </c>
      <c r="CS139" s="6" t="s">
        <v>420</v>
      </c>
      <c r="DA139" s="10">
        <v>43501</v>
      </c>
      <c r="DB139" s="6">
        <v>603</v>
      </c>
      <c r="DC139" s="6" t="s">
        <v>1402</v>
      </c>
      <c r="DD139" s="6" t="s">
        <v>504</v>
      </c>
    </row>
    <row r="140" spans="1:108" hidden="1" x14ac:dyDescent="0.2">
      <c r="A140" s="6" t="s">
        <v>145</v>
      </c>
      <c r="B140" s="10">
        <v>43866</v>
      </c>
      <c r="C140" s="6" t="s">
        <v>413</v>
      </c>
      <c r="D140" s="14">
        <v>1920</v>
      </c>
      <c r="E140" s="14" t="s">
        <v>1403</v>
      </c>
      <c r="F140" s="6" t="s">
        <v>1404</v>
      </c>
      <c r="G140" s="6" t="s">
        <v>435</v>
      </c>
      <c r="H140" s="6">
        <v>831</v>
      </c>
      <c r="J140" s="14" t="s">
        <v>438</v>
      </c>
      <c r="K140" s="14">
        <v>1</v>
      </c>
      <c r="L140" s="6" t="s">
        <v>447</v>
      </c>
      <c r="M140" s="30" t="str">
        <f>VLOOKUP(A140,'DD Spring Selection Info'!A$1:F$156,6,FALSE)</f>
        <v>To The Parents of</v>
      </c>
      <c r="N140" s="6" t="s">
        <v>420</v>
      </c>
      <c r="O140" s="6" t="s">
        <v>3</v>
      </c>
      <c r="P140" s="10">
        <v>43938</v>
      </c>
      <c r="Q140" s="6" t="s">
        <v>1405</v>
      </c>
      <c r="R140" s="6" t="s">
        <v>145</v>
      </c>
      <c r="S140" s="6" t="str">
        <f t="shared" si="2"/>
        <v>DD-SFL1R9DQQQ01AllSenReuseUnvofSouthFlorida</v>
      </c>
      <c r="T140" s="6" t="s">
        <v>418</v>
      </c>
      <c r="U140" s="6" t="s">
        <v>435</v>
      </c>
      <c r="V140" s="6"/>
      <c r="W140" s="6"/>
      <c r="X140" s="6" t="s">
        <v>1406</v>
      </c>
      <c r="AB140" s="6"/>
      <c r="AD140" s="6" t="s">
        <v>420</v>
      </c>
      <c r="AF140" s="6" t="s">
        <v>424</v>
      </c>
      <c r="AG140" s="6">
        <v>180</v>
      </c>
      <c r="AH140" s="10">
        <v>43782</v>
      </c>
      <c r="AJ140" s="8">
        <v>43859</v>
      </c>
      <c r="AM140" s="6">
        <v>831</v>
      </c>
      <c r="AR140" s="8">
        <v>43866</v>
      </c>
      <c r="AS140" s="6">
        <v>831</v>
      </c>
      <c r="BD140" s="6" t="s">
        <v>1838</v>
      </c>
      <c r="BE140" s="6" t="s">
        <v>473</v>
      </c>
      <c r="BF140" s="6" t="str">
        <f>VLOOKUP(A140,'DD Spring Selection Info'!A$1:V$156,21,FALSE)</f>
        <v>UnvofSouthFlorida</v>
      </c>
      <c r="BS140" s="6" t="s">
        <v>771</v>
      </c>
      <c r="BU140" s="6" t="s">
        <v>373</v>
      </c>
      <c r="BX140" s="6">
        <v>831</v>
      </c>
      <c r="BY140" s="6">
        <v>4</v>
      </c>
      <c r="BZ140" s="6" t="s">
        <v>791</v>
      </c>
      <c r="CB140" s="6" t="s">
        <v>1407</v>
      </c>
      <c r="CC140" s="6" t="s">
        <v>420</v>
      </c>
      <c r="CE140" s="10">
        <v>43866</v>
      </c>
      <c r="CF140" s="6" t="s">
        <v>427</v>
      </c>
      <c r="CK140" s="10">
        <v>43899</v>
      </c>
      <c r="CL140" s="10">
        <v>43904</v>
      </c>
      <c r="CO140" s="10">
        <v>43836</v>
      </c>
      <c r="CP140" s="10">
        <v>43945</v>
      </c>
      <c r="CQ140" s="10">
        <v>43946</v>
      </c>
      <c r="CR140" s="10">
        <v>43949</v>
      </c>
      <c r="CS140" s="6" t="s">
        <v>420</v>
      </c>
      <c r="DA140" s="10">
        <v>43501</v>
      </c>
      <c r="DB140" s="6">
        <v>831</v>
      </c>
      <c r="DC140" s="6" t="s">
        <v>1408</v>
      </c>
      <c r="DD140" s="6" t="s">
        <v>418</v>
      </c>
    </row>
    <row r="141" spans="1:108" hidden="1" x14ac:dyDescent="0.2">
      <c r="A141" s="6" t="s">
        <v>146</v>
      </c>
      <c r="B141" s="10">
        <v>43866</v>
      </c>
      <c r="C141" s="6" t="s">
        <v>413</v>
      </c>
      <c r="D141" s="14">
        <v>1920</v>
      </c>
      <c r="E141" s="14" t="s">
        <v>1409</v>
      </c>
      <c r="F141" s="6" t="s">
        <v>1410</v>
      </c>
      <c r="G141" s="6" t="s">
        <v>435</v>
      </c>
      <c r="H141" s="6">
        <v>590</v>
      </c>
      <c r="J141" s="14" t="s">
        <v>438</v>
      </c>
      <c r="K141" s="14">
        <v>1</v>
      </c>
      <c r="L141" s="6" t="s">
        <v>447</v>
      </c>
      <c r="M141" s="30" t="str">
        <f>VLOOKUP(A141,'DD Spring Selection Info'!A$1:F$156,6,FALSE)</f>
        <v>To The Parents of</v>
      </c>
      <c r="N141" s="6" t="s">
        <v>420</v>
      </c>
      <c r="O141" s="6" t="s">
        <v>3</v>
      </c>
      <c r="P141" s="10">
        <v>43952</v>
      </c>
      <c r="Q141" s="6" t="s">
        <v>1411</v>
      </c>
      <c r="R141" s="6" t="s">
        <v>146</v>
      </c>
      <c r="S141" s="6" t="str">
        <f t="shared" si="2"/>
        <v>DD-SMU1D9DQQQ01AllSenReuseSouthernMethodistUnv</v>
      </c>
      <c r="T141" s="6" t="s">
        <v>418</v>
      </c>
      <c r="U141" s="6" t="s">
        <v>435</v>
      </c>
      <c r="V141" s="6"/>
      <c r="W141" s="6"/>
      <c r="AB141" s="6"/>
      <c r="AC141" s="6" t="s">
        <v>420</v>
      </c>
      <c r="AD141" s="6" t="s">
        <v>420</v>
      </c>
      <c r="AF141" s="6" t="s">
        <v>424</v>
      </c>
      <c r="AG141" s="6">
        <v>180</v>
      </c>
      <c r="AH141" s="10">
        <v>43782</v>
      </c>
      <c r="AJ141" s="8">
        <v>43859</v>
      </c>
      <c r="AM141" s="6">
        <v>590</v>
      </c>
      <c r="AR141" s="8">
        <v>43866</v>
      </c>
      <c r="AS141" s="6">
        <v>590</v>
      </c>
      <c r="BD141" s="6" t="s">
        <v>1838</v>
      </c>
      <c r="BE141" s="6" t="s">
        <v>473</v>
      </c>
      <c r="BF141" s="6" t="str">
        <f>VLOOKUP(A141,'DD Spring Selection Info'!A$1:V$156,21,FALSE)</f>
        <v>SouthernMethodistUnv</v>
      </c>
      <c r="BS141" s="6" t="s">
        <v>771</v>
      </c>
      <c r="BU141" s="6" t="s">
        <v>373</v>
      </c>
      <c r="BX141" s="6">
        <v>590</v>
      </c>
      <c r="BY141" s="6">
        <v>4</v>
      </c>
      <c r="BZ141" s="6" t="s">
        <v>589</v>
      </c>
      <c r="CB141" s="6" t="s">
        <v>1412</v>
      </c>
      <c r="CC141" s="6" t="s">
        <v>420</v>
      </c>
      <c r="CE141" s="10">
        <v>43866</v>
      </c>
      <c r="CF141" s="6" t="s">
        <v>427</v>
      </c>
      <c r="CK141" s="10">
        <v>43898</v>
      </c>
      <c r="CL141" s="10">
        <v>43905</v>
      </c>
      <c r="CO141" s="10">
        <v>43847</v>
      </c>
      <c r="CP141" s="10">
        <v>43955</v>
      </c>
      <c r="CQ141" s="10">
        <v>43957</v>
      </c>
      <c r="CR141" s="10">
        <v>43963</v>
      </c>
      <c r="CS141" s="6" t="s">
        <v>420</v>
      </c>
      <c r="DA141" s="10">
        <v>43509</v>
      </c>
      <c r="DB141" s="6">
        <v>590</v>
      </c>
      <c r="DC141" s="6" t="s">
        <v>1413</v>
      </c>
      <c r="DD141" s="6" t="s">
        <v>418</v>
      </c>
    </row>
    <row r="142" spans="1:108" hidden="1" x14ac:dyDescent="0.2">
      <c r="A142" s="6" t="s">
        <v>147</v>
      </c>
      <c r="B142" s="10">
        <v>43866</v>
      </c>
      <c r="C142" s="6" t="s">
        <v>413</v>
      </c>
      <c r="D142" s="14">
        <v>1920</v>
      </c>
      <c r="E142" s="14" t="s">
        <v>1414</v>
      </c>
      <c r="F142" s="6" t="s">
        <v>1415</v>
      </c>
      <c r="G142" s="6" t="s">
        <v>435</v>
      </c>
      <c r="H142" s="7">
        <v>2459</v>
      </c>
      <c r="I142" s="7"/>
      <c r="J142" s="14" t="s">
        <v>438</v>
      </c>
      <c r="K142" s="14">
        <v>1</v>
      </c>
      <c r="L142" s="6" t="s">
        <v>447</v>
      </c>
      <c r="M142" s="30" t="str">
        <f>VLOOKUP(A142,'DD Spring Selection Info'!A$1:F$156,6,FALSE)</f>
        <v>To The Parents of</v>
      </c>
      <c r="N142" s="6" t="s">
        <v>420</v>
      </c>
      <c r="O142" s="6" t="s">
        <v>3</v>
      </c>
      <c r="P142" s="10">
        <v>43945</v>
      </c>
      <c r="Q142" s="6" t="s">
        <v>1416</v>
      </c>
      <c r="R142" s="6" t="s">
        <v>147</v>
      </c>
      <c r="S142" s="6" t="str">
        <f t="shared" si="2"/>
        <v>DD-TSM1R9DQQQ01AllSenReuseTexasStateUnv</v>
      </c>
      <c r="T142" s="6" t="s">
        <v>504</v>
      </c>
      <c r="U142" s="6" t="s">
        <v>1417</v>
      </c>
      <c r="V142" s="6"/>
      <c r="W142" s="6"/>
      <c r="X142" s="6" t="s">
        <v>1418</v>
      </c>
      <c r="AB142" s="6"/>
      <c r="AD142" s="6" t="s">
        <v>420</v>
      </c>
      <c r="AF142" s="6" t="s">
        <v>424</v>
      </c>
      <c r="AG142" s="6">
        <v>180</v>
      </c>
      <c r="AH142" s="10">
        <v>43782</v>
      </c>
      <c r="AJ142" s="8">
        <v>43859</v>
      </c>
      <c r="AM142" s="7">
        <v>2459</v>
      </c>
      <c r="AR142" s="8">
        <v>43866</v>
      </c>
      <c r="AS142" s="7">
        <v>2459</v>
      </c>
      <c r="BD142" s="6" t="s">
        <v>1838</v>
      </c>
      <c r="BE142" s="6" t="s">
        <v>473</v>
      </c>
      <c r="BF142" s="6" t="str">
        <f>VLOOKUP(A142,'DD Spring Selection Info'!A$1:V$156,21,FALSE)</f>
        <v>TexasStateUnv</v>
      </c>
      <c r="BS142" s="6" t="s">
        <v>771</v>
      </c>
      <c r="BU142" s="6" t="s">
        <v>373</v>
      </c>
      <c r="BX142" s="7">
        <v>2459</v>
      </c>
      <c r="BY142" s="6">
        <v>3</v>
      </c>
      <c r="BZ142" s="6" t="s">
        <v>791</v>
      </c>
      <c r="CB142" s="6" t="s">
        <v>1419</v>
      </c>
      <c r="CC142" s="6" t="s">
        <v>420</v>
      </c>
      <c r="CE142" s="10">
        <v>43866</v>
      </c>
      <c r="CF142" s="6" t="s">
        <v>427</v>
      </c>
      <c r="CK142" s="10">
        <v>43905</v>
      </c>
      <c r="CL142" s="10">
        <v>43912</v>
      </c>
      <c r="CO142" s="10">
        <v>43851</v>
      </c>
      <c r="CP142" s="10">
        <v>43955</v>
      </c>
      <c r="CQ142" s="10">
        <v>43957</v>
      </c>
      <c r="CR142" s="10">
        <v>43964</v>
      </c>
      <c r="CS142" s="6" t="s">
        <v>420</v>
      </c>
      <c r="DA142" s="10">
        <v>43501</v>
      </c>
      <c r="DB142" s="7">
        <v>2459</v>
      </c>
      <c r="DC142" s="6" t="s">
        <v>1420</v>
      </c>
      <c r="DD142" s="6" t="s">
        <v>504</v>
      </c>
    </row>
    <row r="143" spans="1:108" hidden="1" x14ac:dyDescent="0.2">
      <c r="A143" s="6" t="s">
        <v>148</v>
      </c>
      <c r="B143" s="10">
        <v>43866</v>
      </c>
      <c r="C143" s="6" t="s">
        <v>413</v>
      </c>
      <c r="D143" s="14">
        <v>1920</v>
      </c>
      <c r="E143" s="14" t="s">
        <v>1421</v>
      </c>
      <c r="F143" s="6" t="s">
        <v>1422</v>
      </c>
      <c r="G143" s="6" t="s">
        <v>435</v>
      </c>
      <c r="H143" s="6">
        <v>463</v>
      </c>
      <c r="J143" s="14" t="s">
        <v>438</v>
      </c>
      <c r="K143" s="14">
        <v>1</v>
      </c>
      <c r="L143" s="6" t="s">
        <v>447</v>
      </c>
      <c r="M143" s="30" t="str">
        <f>VLOOKUP(A143,'DD Spring Selection Info'!A$1:F$156,6,FALSE)</f>
        <v>To The Parents of</v>
      </c>
      <c r="N143" s="6" t="s">
        <v>420</v>
      </c>
      <c r="O143" s="6" t="s">
        <v>3</v>
      </c>
      <c r="P143" s="10">
        <v>43945</v>
      </c>
      <c r="Q143" s="6" t="s">
        <v>1423</v>
      </c>
      <c r="R143" s="6" t="s">
        <v>148</v>
      </c>
      <c r="S143" s="6" t="str">
        <f t="shared" si="2"/>
        <v>DD-UAR1R9DQQQ01AllSenReuseUnvofArkansas</v>
      </c>
      <c r="T143" s="6" t="s">
        <v>418</v>
      </c>
      <c r="U143" s="6" t="s">
        <v>1424</v>
      </c>
      <c r="V143" s="6"/>
      <c r="W143" s="6"/>
      <c r="AB143" s="6"/>
      <c r="AC143" s="6" t="s">
        <v>420</v>
      </c>
      <c r="AD143" s="6" t="s">
        <v>420</v>
      </c>
      <c r="AF143" s="6" t="s">
        <v>424</v>
      </c>
      <c r="AG143" s="6">
        <v>180</v>
      </c>
      <c r="AH143" s="10">
        <v>43782</v>
      </c>
      <c r="AJ143" s="8">
        <v>43859</v>
      </c>
      <c r="AM143" s="6">
        <v>463</v>
      </c>
      <c r="AR143" s="8">
        <v>43866</v>
      </c>
      <c r="AS143" s="6">
        <v>463</v>
      </c>
      <c r="BD143" s="6" t="s">
        <v>1838</v>
      </c>
      <c r="BE143" s="6" t="s">
        <v>473</v>
      </c>
      <c r="BF143" s="6" t="str">
        <f>VLOOKUP(A143,'DD Spring Selection Info'!A$1:V$156,21,FALSE)</f>
        <v>UnvofArkansas</v>
      </c>
      <c r="BS143" s="6" t="s">
        <v>771</v>
      </c>
      <c r="BU143" s="6" t="s">
        <v>373</v>
      </c>
      <c r="BX143" s="6">
        <v>463</v>
      </c>
      <c r="BY143" s="6">
        <v>3</v>
      </c>
      <c r="BZ143" s="6" t="s">
        <v>869</v>
      </c>
      <c r="CB143" s="6" t="s">
        <v>1425</v>
      </c>
      <c r="CC143" s="6" t="s">
        <v>420</v>
      </c>
      <c r="CE143" s="10">
        <v>43866</v>
      </c>
      <c r="CF143" s="6" t="s">
        <v>427</v>
      </c>
      <c r="CK143" s="10">
        <v>43912</v>
      </c>
      <c r="CL143" s="10">
        <v>43919</v>
      </c>
      <c r="CO143" s="10">
        <v>43843</v>
      </c>
      <c r="CP143" s="10">
        <v>43951</v>
      </c>
      <c r="CQ143" s="10">
        <v>43955</v>
      </c>
      <c r="CR143" s="10">
        <v>43958</v>
      </c>
      <c r="CS143" s="6" t="s">
        <v>420</v>
      </c>
      <c r="DA143" s="10">
        <v>43501</v>
      </c>
      <c r="DB143" s="6">
        <v>463</v>
      </c>
      <c r="DC143" s="6" t="s">
        <v>1426</v>
      </c>
      <c r="DD143" s="6" t="s">
        <v>418</v>
      </c>
    </row>
    <row r="144" spans="1:108" hidden="1" x14ac:dyDescent="0.2">
      <c r="A144" s="6" t="s">
        <v>149</v>
      </c>
      <c r="B144" s="10">
        <v>43866</v>
      </c>
      <c r="C144" s="6" t="s">
        <v>413</v>
      </c>
      <c r="D144" s="14">
        <v>1920</v>
      </c>
      <c r="E144" s="14" t="s">
        <v>1427</v>
      </c>
      <c r="F144" s="6" t="s">
        <v>1428</v>
      </c>
      <c r="G144" s="6" t="s">
        <v>435</v>
      </c>
      <c r="H144" s="6">
        <v>993</v>
      </c>
      <c r="J144" s="14" t="s">
        <v>438</v>
      </c>
      <c r="K144" s="14">
        <v>1</v>
      </c>
      <c r="L144" s="6" t="s">
        <v>421</v>
      </c>
      <c r="M144" s="30" t="str">
        <f>VLOOKUP(A144,'DD Spring Selection Info'!A$1:F$156,6,FALSE)</f>
        <v>To The Parents of</v>
      </c>
      <c r="N144" s="6" t="s">
        <v>420</v>
      </c>
      <c r="O144" s="6" t="s">
        <v>3</v>
      </c>
      <c r="P144" s="10">
        <v>43952</v>
      </c>
      <c r="Q144" s="6" t="s">
        <v>1429</v>
      </c>
      <c r="R144" s="6" t="s">
        <v>149</v>
      </c>
      <c r="S144" s="6" t="str">
        <f t="shared" si="2"/>
        <v>DD-UCB1R9DQQQ01GradSenReuseUnvofCalifornia,Berkeley</v>
      </c>
      <c r="T144" s="6" t="s">
        <v>496</v>
      </c>
      <c r="U144" s="6" t="s">
        <v>439</v>
      </c>
      <c r="V144" s="6"/>
      <c r="W144" s="6"/>
      <c r="X144" s="6" t="s">
        <v>1430</v>
      </c>
      <c r="AB144" s="6"/>
      <c r="AC144" s="6" t="s">
        <v>420</v>
      </c>
      <c r="AD144" s="6" t="s">
        <v>420</v>
      </c>
      <c r="AF144" s="6" t="s">
        <v>424</v>
      </c>
      <c r="AG144" s="6">
        <v>180</v>
      </c>
      <c r="AH144" s="10">
        <v>43782</v>
      </c>
      <c r="AJ144" s="8">
        <v>43859</v>
      </c>
      <c r="AM144" s="6">
        <v>993</v>
      </c>
      <c r="AR144" s="8">
        <v>43866</v>
      </c>
      <c r="AS144" s="6">
        <v>993</v>
      </c>
      <c r="BD144" s="6" t="s">
        <v>1838</v>
      </c>
      <c r="BE144" s="6" t="s">
        <v>473</v>
      </c>
      <c r="BF144" s="6" t="str">
        <f>VLOOKUP(A144,'DD Spring Selection Info'!A$1:V$156,21,FALSE)</f>
        <v>UnvofCalifornia,Berkeley</v>
      </c>
      <c r="BS144" s="6" t="s">
        <v>771</v>
      </c>
      <c r="BU144" s="6" t="s">
        <v>373</v>
      </c>
      <c r="BX144" s="6">
        <v>993</v>
      </c>
      <c r="BY144" s="6">
        <v>4</v>
      </c>
      <c r="BZ144" s="6" t="s">
        <v>1431</v>
      </c>
      <c r="CB144" s="6" t="s">
        <v>1432</v>
      </c>
      <c r="CC144" s="6" t="s">
        <v>420</v>
      </c>
      <c r="CE144" s="10">
        <v>43866</v>
      </c>
      <c r="CF144" s="6" t="s">
        <v>427</v>
      </c>
      <c r="CK144" s="10">
        <v>43912</v>
      </c>
      <c r="CL144" s="10">
        <v>43919</v>
      </c>
      <c r="CO144" s="10">
        <v>43851</v>
      </c>
      <c r="CP144" s="10">
        <v>43959</v>
      </c>
      <c r="CQ144" s="10">
        <v>43962</v>
      </c>
      <c r="CR144" s="10">
        <v>43966</v>
      </c>
      <c r="CS144" s="6" t="s">
        <v>420</v>
      </c>
      <c r="DA144" s="10">
        <v>43501</v>
      </c>
      <c r="DB144" s="6">
        <v>993</v>
      </c>
      <c r="DC144" s="6" t="s">
        <v>1433</v>
      </c>
      <c r="DD144" s="6" t="s">
        <v>496</v>
      </c>
    </row>
    <row r="145" spans="1:108" hidden="1" x14ac:dyDescent="0.2">
      <c r="A145" s="6" t="s">
        <v>150</v>
      </c>
      <c r="B145" s="10">
        <v>43873</v>
      </c>
      <c r="C145" s="6" t="s">
        <v>413</v>
      </c>
      <c r="D145" s="14">
        <v>1920</v>
      </c>
      <c r="E145" s="14" t="s">
        <v>1434</v>
      </c>
      <c r="F145" s="6" t="s">
        <v>1435</v>
      </c>
      <c r="G145" s="6" t="s">
        <v>435</v>
      </c>
      <c r="H145" s="6">
        <v>440</v>
      </c>
      <c r="J145" s="14" t="s">
        <v>438</v>
      </c>
      <c r="K145" s="14">
        <v>1</v>
      </c>
      <c r="L145" s="6" t="s">
        <v>421</v>
      </c>
      <c r="M145" s="30" t="str">
        <f>VLOOKUP(A145,'DD Spring Selection Info'!A$1:F$156,6,FALSE)</f>
        <v>To The Parents of</v>
      </c>
      <c r="N145" s="6" t="s">
        <v>420</v>
      </c>
      <c r="O145" s="6" t="s">
        <v>3</v>
      </c>
      <c r="P145" s="10">
        <v>43945</v>
      </c>
      <c r="Q145" s="6" t="s">
        <v>1436</v>
      </c>
      <c r="R145" s="6" t="s">
        <v>150</v>
      </c>
      <c r="S145" s="6" t="str">
        <f t="shared" si="2"/>
        <v>DD-BLM1R9DQQQ01GradSenReuseBellarmineUnv</v>
      </c>
      <c r="T145" s="6" t="s">
        <v>418</v>
      </c>
      <c r="U145" s="6" t="s">
        <v>439</v>
      </c>
      <c r="V145" s="6"/>
      <c r="W145" s="6"/>
      <c r="AB145" s="6"/>
      <c r="AD145" s="6" t="s">
        <v>420</v>
      </c>
      <c r="AF145" s="6" t="s">
        <v>424</v>
      </c>
      <c r="AG145" s="6">
        <v>180</v>
      </c>
      <c r="AH145" s="10">
        <v>43780</v>
      </c>
      <c r="AJ145" s="8">
        <v>43866</v>
      </c>
      <c r="AM145" s="6">
        <v>440</v>
      </c>
      <c r="AR145" s="8">
        <v>43873</v>
      </c>
      <c r="AS145" s="6">
        <v>440</v>
      </c>
      <c r="BD145" s="6" t="s">
        <v>1838</v>
      </c>
      <c r="BE145" s="6" t="s">
        <v>473</v>
      </c>
      <c r="BF145" s="6" t="str">
        <f>VLOOKUP(A145,'DD Spring Selection Info'!A$1:V$156,21,FALSE)</f>
        <v>BellarmineUnv</v>
      </c>
      <c r="BS145" s="6" t="s">
        <v>863</v>
      </c>
      <c r="BU145" s="6" t="s">
        <v>373</v>
      </c>
      <c r="BX145" s="6">
        <v>440</v>
      </c>
      <c r="BY145" s="6">
        <v>5</v>
      </c>
      <c r="BZ145" s="6" t="s">
        <v>869</v>
      </c>
      <c r="CB145" s="6" t="s">
        <v>1437</v>
      </c>
      <c r="CC145" s="6" t="s">
        <v>420</v>
      </c>
      <c r="CE145" s="10">
        <v>43873</v>
      </c>
      <c r="CF145" s="6" t="s">
        <v>427</v>
      </c>
      <c r="CK145" s="10">
        <v>43891</v>
      </c>
      <c r="CL145" s="10">
        <v>43898</v>
      </c>
      <c r="CO145" s="10">
        <v>43836</v>
      </c>
      <c r="CP145" s="10">
        <v>43943</v>
      </c>
      <c r="CQ145" s="10">
        <v>43945</v>
      </c>
      <c r="CR145" s="10">
        <v>43951</v>
      </c>
      <c r="CS145" s="6" t="s">
        <v>420</v>
      </c>
      <c r="DA145" s="10">
        <v>43515</v>
      </c>
      <c r="DB145" s="6">
        <v>440</v>
      </c>
      <c r="DC145" s="6" t="s">
        <v>1438</v>
      </c>
      <c r="DD145" s="6" t="s">
        <v>418</v>
      </c>
    </row>
    <row r="146" spans="1:108" hidden="1" x14ac:dyDescent="0.2">
      <c r="A146" s="6" t="s">
        <v>151</v>
      </c>
      <c r="B146" s="10">
        <v>43873</v>
      </c>
      <c r="C146" s="6" t="s">
        <v>413</v>
      </c>
      <c r="D146" s="14">
        <v>1920</v>
      </c>
      <c r="E146" s="14" t="s">
        <v>1439</v>
      </c>
      <c r="F146" s="6" t="s">
        <v>1440</v>
      </c>
      <c r="G146" s="6" t="s">
        <v>435</v>
      </c>
      <c r="H146" s="6">
        <v>943</v>
      </c>
      <c r="J146" s="14" t="s">
        <v>438</v>
      </c>
      <c r="K146" s="14">
        <v>1</v>
      </c>
      <c r="L146" s="6" t="s">
        <v>447</v>
      </c>
      <c r="M146" s="30" t="str">
        <f>VLOOKUP(A146,'DD Spring Selection Info'!A$1:F$156,6,FALSE)</f>
        <v>To The Parents of</v>
      </c>
      <c r="N146" s="6" t="s">
        <v>420</v>
      </c>
      <c r="O146" s="6" t="s">
        <v>3</v>
      </c>
      <c r="P146" s="10">
        <v>43952</v>
      </c>
      <c r="Q146" s="6" t="s">
        <v>1441</v>
      </c>
      <c r="R146" s="6" t="s">
        <v>151</v>
      </c>
      <c r="S146" s="6" t="str">
        <f t="shared" si="2"/>
        <v>DD-UHA1R9DQQQ01AllSenReuseUnvofHartford</v>
      </c>
      <c r="T146" s="6" t="s">
        <v>474</v>
      </c>
      <c r="U146" s="6" t="s">
        <v>435</v>
      </c>
      <c r="V146" s="6"/>
      <c r="W146" s="6"/>
      <c r="X146" s="6" t="s">
        <v>1442</v>
      </c>
      <c r="AB146" s="6"/>
      <c r="AC146" s="6" t="s">
        <v>420</v>
      </c>
      <c r="AD146" s="6" t="s">
        <v>420</v>
      </c>
      <c r="AF146" s="6" t="s">
        <v>424</v>
      </c>
      <c r="AG146" s="6">
        <v>180</v>
      </c>
      <c r="AH146" s="10">
        <v>43781</v>
      </c>
      <c r="AJ146" s="8">
        <v>43866</v>
      </c>
      <c r="AM146" s="6">
        <v>943</v>
      </c>
      <c r="AR146" s="8">
        <v>43873</v>
      </c>
      <c r="AS146" s="6">
        <v>943</v>
      </c>
      <c r="BD146" s="6" t="s">
        <v>1838</v>
      </c>
      <c r="BE146" s="6" t="s">
        <v>473</v>
      </c>
      <c r="BF146" s="6" t="str">
        <f>VLOOKUP(A146,'DD Spring Selection Info'!A$1:V$156,21,FALSE)</f>
        <v>UnvofHartford</v>
      </c>
      <c r="BS146" s="6" t="s">
        <v>863</v>
      </c>
      <c r="BU146" s="6" t="s">
        <v>373</v>
      </c>
      <c r="BX146" s="6">
        <v>943</v>
      </c>
      <c r="BY146" s="6">
        <v>3</v>
      </c>
      <c r="BZ146" s="6" t="s">
        <v>520</v>
      </c>
      <c r="CB146" s="6" t="s">
        <v>1443</v>
      </c>
      <c r="CC146" s="6" t="s">
        <v>420</v>
      </c>
      <c r="CE146" s="10">
        <v>43873</v>
      </c>
      <c r="CF146" s="6" t="s">
        <v>427</v>
      </c>
      <c r="CK146" s="10">
        <v>43904</v>
      </c>
      <c r="CL146" s="10">
        <v>43912</v>
      </c>
      <c r="CO146" s="10">
        <v>43851</v>
      </c>
      <c r="CP146" s="10">
        <v>43955</v>
      </c>
      <c r="CQ146" s="10">
        <v>43956</v>
      </c>
      <c r="CR146" s="10">
        <v>43963</v>
      </c>
      <c r="CS146" s="6" t="s">
        <v>420</v>
      </c>
      <c r="DA146" s="10">
        <v>43508</v>
      </c>
      <c r="DB146" s="6">
        <v>943</v>
      </c>
      <c r="DC146" s="6" t="s">
        <v>1444</v>
      </c>
      <c r="DD146" s="6" t="s">
        <v>474</v>
      </c>
    </row>
    <row r="147" spans="1:108" hidden="1" x14ac:dyDescent="0.2">
      <c r="A147" s="6" t="s">
        <v>183</v>
      </c>
      <c r="B147" s="10">
        <v>43873</v>
      </c>
      <c r="C147" s="6" t="s">
        <v>413</v>
      </c>
      <c r="D147" s="14">
        <v>1920</v>
      </c>
      <c r="E147" s="14" t="s">
        <v>963</v>
      </c>
      <c r="F147" s="6" t="s">
        <v>964</v>
      </c>
      <c r="G147" s="6" t="s">
        <v>464</v>
      </c>
      <c r="H147" s="7">
        <v>10700</v>
      </c>
      <c r="I147" s="7"/>
      <c r="J147" s="14" t="s">
        <v>420</v>
      </c>
      <c r="K147" s="14">
        <v>7</v>
      </c>
      <c r="L147" s="6" t="s">
        <v>421</v>
      </c>
      <c r="M147" s="30" t="s">
        <v>1989</v>
      </c>
      <c r="N147" s="6" t="s">
        <v>420</v>
      </c>
      <c r="O147" s="6" t="s">
        <v>182</v>
      </c>
      <c r="P147" s="10">
        <v>43938</v>
      </c>
      <c r="Q147" s="6" t="s">
        <v>1493</v>
      </c>
      <c r="R147" s="6" t="s">
        <v>183</v>
      </c>
      <c r="S147" s="6" t="e">
        <f t="shared" si="2"/>
        <v>#N/A</v>
      </c>
      <c r="T147" s="6" t="s">
        <v>418</v>
      </c>
      <c r="U147" s="6" t="s">
        <v>966</v>
      </c>
      <c r="V147" s="6"/>
      <c r="W147" s="6"/>
      <c r="X147" s="6" t="s">
        <v>994</v>
      </c>
      <c r="AA147" s="6" t="s">
        <v>995</v>
      </c>
      <c r="AB147" s="6"/>
      <c r="AC147" s="6" t="s">
        <v>420</v>
      </c>
      <c r="AD147" s="6" t="s">
        <v>420</v>
      </c>
      <c r="AG147" s="6">
        <v>270</v>
      </c>
      <c r="AH147" s="10">
        <v>43782</v>
      </c>
      <c r="AN147" s="8">
        <v>43868</v>
      </c>
      <c r="AO147" s="7">
        <v>10700</v>
      </c>
      <c r="BD147" s="6" t="s">
        <v>1838</v>
      </c>
      <c r="BE147" s="6" t="s">
        <v>473</v>
      </c>
      <c r="BF147" s="6" t="e">
        <f>VLOOKUP(A147,'DD Spring Selection Info'!A$1:V$156,21,FALSE)</f>
        <v>#N/A</v>
      </c>
      <c r="BH147" s="8">
        <v>43887</v>
      </c>
      <c r="BI147" s="7">
        <v>10700</v>
      </c>
      <c r="BS147" s="6" t="s">
        <v>771</v>
      </c>
      <c r="BT147" s="8">
        <v>43873</v>
      </c>
      <c r="BU147" s="6" t="s">
        <v>373</v>
      </c>
      <c r="BX147" s="7">
        <v>10700</v>
      </c>
      <c r="BY147" s="6">
        <v>1</v>
      </c>
      <c r="BZ147" s="6" t="s">
        <v>1494</v>
      </c>
      <c r="CB147" s="6" t="s">
        <v>1495</v>
      </c>
      <c r="CC147" s="6" t="s">
        <v>420</v>
      </c>
      <c r="CE147" s="10">
        <v>43887</v>
      </c>
      <c r="CF147" s="6" t="s">
        <v>427</v>
      </c>
      <c r="CS147" s="6" t="s">
        <v>420</v>
      </c>
      <c r="CU147" s="6" t="s">
        <v>491</v>
      </c>
      <c r="DA147" s="10">
        <v>43590</v>
      </c>
      <c r="DC147" s="6" t="s">
        <v>1496</v>
      </c>
      <c r="DD147" s="6" t="s">
        <v>418</v>
      </c>
    </row>
    <row r="148" spans="1:108" hidden="1" x14ac:dyDescent="0.2">
      <c r="A148" s="6" t="s">
        <v>184</v>
      </c>
      <c r="B148" s="10">
        <v>43873</v>
      </c>
      <c r="C148" s="6" t="s">
        <v>413</v>
      </c>
      <c r="D148" s="14">
        <v>1920</v>
      </c>
      <c r="E148" s="14" t="s">
        <v>963</v>
      </c>
      <c r="F148" s="6" t="s">
        <v>964</v>
      </c>
      <c r="G148" s="6" t="s">
        <v>464</v>
      </c>
      <c r="H148" s="6">
        <v>900</v>
      </c>
      <c r="J148" s="14" t="s">
        <v>420</v>
      </c>
      <c r="K148" s="14">
        <v>7</v>
      </c>
      <c r="L148" s="6" t="s">
        <v>431</v>
      </c>
      <c r="M148" s="30" t="s">
        <v>1989</v>
      </c>
      <c r="N148" s="6" t="s">
        <v>420</v>
      </c>
      <c r="O148" s="6" t="s">
        <v>182</v>
      </c>
      <c r="P148" s="10">
        <v>43938</v>
      </c>
      <c r="Q148" s="6" t="s">
        <v>1493</v>
      </c>
      <c r="R148" s="6" t="s">
        <v>184</v>
      </c>
      <c r="S148" s="6" t="e">
        <f t="shared" si="2"/>
        <v>#N/A</v>
      </c>
      <c r="T148" s="6" t="s">
        <v>418</v>
      </c>
      <c r="U148" s="6" t="s">
        <v>966</v>
      </c>
      <c r="V148" s="6"/>
      <c r="W148" s="6"/>
      <c r="X148" s="6" t="s">
        <v>967</v>
      </c>
      <c r="AA148" s="6" t="s">
        <v>968</v>
      </c>
      <c r="AB148" s="6"/>
      <c r="AC148" s="6" t="s">
        <v>420</v>
      </c>
      <c r="AD148" s="6" t="s">
        <v>420</v>
      </c>
      <c r="AG148" s="6">
        <v>270</v>
      </c>
      <c r="AH148" s="10">
        <v>43782</v>
      </c>
      <c r="AN148" s="8">
        <v>43868</v>
      </c>
      <c r="AO148" s="6">
        <v>900</v>
      </c>
      <c r="BD148" s="6" t="s">
        <v>1838</v>
      </c>
      <c r="BE148" s="6" t="s">
        <v>473</v>
      </c>
      <c r="BF148" s="6" t="e">
        <f>VLOOKUP(A148,'DD Spring Selection Info'!A$1:V$156,21,FALSE)</f>
        <v>#N/A</v>
      </c>
      <c r="BH148" s="8">
        <v>43887</v>
      </c>
      <c r="BI148" s="6">
        <v>900</v>
      </c>
      <c r="BS148" s="6" t="s">
        <v>771</v>
      </c>
      <c r="BT148" s="8">
        <v>43873</v>
      </c>
      <c r="BU148" s="6" t="s">
        <v>373</v>
      </c>
      <c r="BX148" s="6">
        <v>900</v>
      </c>
      <c r="BY148" s="6">
        <v>1</v>
      </c>
      <c r="BZ148" s="6" t="s">
        <v>1497</v>
      </c>
      <c r="CB148" s="6" t="s">
        <v>1498</v>
      </c>
      <c r="CC148" s="6" t="s">
        <v>420</v>
      </c>
      <c r="CE148" s="10">
        <v>43887</v>
      </c>
      <c r="CF148" s="6" t="s">
        <v>427</v>
      </c>
      <c r="CS148" s="6" t="s">
        <v>420</v>
      </c>
      <c r="CU148" s="6" t="s">
        <v>491</v>
      </c>
      <c r="DA148" s="10">
        <v>43590</v>
      </c>
      <c r="DC148" s="6" t="s">
        <v>1496</v>
      </c>
      <c r="DD148" s="6" t="s">
        <v>418</v>
      </c>
    </row>
    <row r="149" spans="1:108" hidden="1" x14ac:dyDescent="0.2">
      <c r="A149" s="6" t="s">
        <v>185</v>
      </c>
      <c r="B149" s="10">
        <v>43873</v>
      </c>
      <c r="C149" s="6" t="s">
        <v>413</v>
      </c>
      <c r="D149" s="14">
        <v>1920</v>
      </c>
      <c r="E149" s="14" t="s">
        <v>974</v>
      </c>
      <c r="F149" s="6" t="s">
        <v>975</v>
      </c>
      <c r="G149" s="6" t="s">
        <v>768</v>
      </c>
      <c r="H149" s="7">
        <v>3500</v>
      </c>
      <c r="I149" s="7"/>
      <c r="J149" s="14" t="s">
        <v>420</v>
      </c>
      <c r="K149" s="14">
        <v>7</v>
      </c>
      <c r="L149" s="6" t="s">
        <v>421</v>
      </c>
      <c r="M149" s="30" t="s">
        <v>1989</v>
      </c>
      <c r="N149" s="6" t="s">
        <v>438</v>
      </c>
      <c r="O149" s="6" t="s">
        <v>182</v>
      </c>
      <c r="P149" s="10">
        <v>43952</v>
      </c>
      <c r="Q149" s="6" t="s">
        <v>1499</v>
      </c>
      <c r="R149" s="6" t="s">
        <v>185</v>
      </c>
      <c r="S149" s="6" t="e">
        <f t="shared" si="2"/>
        <v>#N/A</v>
      </c>
      <c r="T149" s="6" t="s">
        <v>474</v>
      </c>
      <c r="U149" s="6" t="s">
        <v>977</v>
      </c>
      <c r="V149" s="6"/>
      <c r="W149" s="6"/>
      <c r="X149" s="6" t="s">
        <v>978</v>
      </c>
      <c r="AA149" s="6" t="s">
        <v>978</v>
      </c>
      <c r="AB149" s="6"/>
      <c r="AC149" s="6" t="s">
        <v>420</v>
      </c>
      <c r="AD149" s="6" t="s">
        <v>420</v>
      </c>
      <c r="AG149" s="6">
        <v>270</v>
      </c>
      <c r="AH149" s="10">
        <v>43782</v>
      </c>
      <c r="AN149" s="8">
        <v>43868</v>
      </c>
      <c r="AO149" s="7">
        <v>3500</v>
      </c>
      <c r="BD149" s="6" t="s">
        <v>1838</v>
      </c>
      <c r="BE149" s="6" t="s">
        <v>473</v>
      </c>
      <c r="BF149" s="6" t="e">
        <f>VLOOKUP(A149,'DD Spring Selection Info'!A$1:V$156,21,FALSE)</f>
        <v>#N/A</v>
      </c>
      <c r="BH149" s="8">
        <v>43887</v>
      </c>
      <c r="BI149" s="7">
        <v>3500</v>
      </c>
      <c r="BS149" s="6" t="s">
        <v>771</v>
      </c>
      <c r="BT149" s="8">
        <v>43873</v>
      </c>
      <c r="BU149" s="6" t="s">
        <v>373</v>
      </c>
      <c r="BX149" s="7">
        <v>3500</v>
      </c>
      <c r="BY149" s="6">
        <v>4</v>
      </c>
      <c r="CB149" s="6" t="s">
        <v>1500</v>
      </c>
      <c r="CC149" s="6" t="s">
        <v>420</v>
      </c>
      <c r="CE149" s="10">
        <v>43887</v>
      </c>
      <c r="CF149" s="6" t="s">
        <v>427</v>
      </c>
      <c r="CS149" s="6" t="s">
        <v>420</v>
      </c>
      <c r="CU149" s="6" t="s">
        <v>491</v>
      </c>
      <c r="DA149" s="10">
        <v>43542</v>
      </c>
      <c r="DB149" s="7">
        <v>3400</v>
      </c>
      <c r="DC149" s="6" t="s">
        <v>1501</v>
      </c>
      <c r="DD149" s="6" t="s">
        <v>474</v>
      </c>
    </row>
    <row r="150" spans="1:108" hidden="1" x14ac:dyDescent="0.2">
      <c r="A150" s="6" t="s">
        <v>186</v>
      </c>
      <c r="B150" s="10">
        <v>43873</v>
      </c>
      <c r="C150" s="6" t="s">
        <v>413</v>
      </c>
      <c r="D150" s="14">
        <v>1920</v>
      </c>
      <c r="E150" s="14" t="s">
        <v>981</v>
      </c>
      <c r="F150" s="6" t="s">
        <v>982</v>
      </c>
      <c r="G150" s="6" t="s">
        <v>983</v>
      </c>
      <c r="H150" s="7">
        <v>8700</v>
      </c>
      <c r="I150" s="7"/>
      <c r="J150" s="14" t="s">
        <v>420</v>
      </c>
      <c r="K150" s="14">
        <v>7</v>
      </c>
      <c r="L150" s="6" t="s">
        <v>619</v>
      </c>
      <c r="M150" s="30" t="s">
        <v>1989</v>
      </c>
      <c r="N150" s="6" t="s">
        <v>420</v>
      </c>
      <c r="O150" s="6" t="s">
        <v>182</v>
      </c>
      <c r="P150" s="10">
        <v>43938</v>
      </c>
      <c r="Q150" s="6" t="s">
        <v>1502</v>
      </c>
      <c r="R150" s="6" t="s">
        <v>186</v>
      </c>
      <c r="S150" s="6" t="e">
        <f t="shared" si="2"/>
        <v>#N/A</v>
      </c>
      <c r="T150" s="6" t="s">
        <v>418</v>
      </c>
      <c r="U150" s="6" t="s">
        <v>985</v>
      </c>
      <c r="V150" s="6"/>
      <c r="W150" s="6"/>
      <c r="X150" s="6" t="s">
        <v>986</v>
      </c>
      <c r="AA150" s="6" t="s">
        <v>968</v>
      </c>
      <c r="AB150" s="6"/>
      <c r="AC150" s="6" t="s">
        <v>420</v>
      </c>
      <c r="AD150" s="6" t="s">
        <v>420</v>
      </c>
      <c r="AG150" s="6">
        <v>270</v>
      </c>
      <c r="AH150" s="10">
        <v>43782</v>
      </c>
      <c r="AN150" s="8">
        <v>43868</v>
      </c>
      <c r="AO150" s="7">
        <v>8700</v>
      </c>
      <c r="BD150" s="6" t="s">
        <v>1838</v>
      </c>
      <c r="BE150" s="6" t="s">
        <v>473</v>
      </c>
      <c r="BF150" s="6" t="e">
        <f>VLOOKUP(A150,'DD Spring Selection Info'!A$1:V$156,21,FALSE)</f>
        <v>#N/A</v>
      </c>
      <c r="BH150" s="8">
        <v>43887</v>
      </c>
      <c r="BI150" s="7">
        <v>8700</v>
      </c>
      <c r="BS150" s="6" t="s">
        <v>771</v>
      </c>
      <c r="BT150" s="8">
        <v>43873</v>
      </c>
      <c r="BU150" s="6" t="s">
        <v>373</v>
      </c>
      <c r="BX150" s="7">
        <v>8700</v>
      </c>
      <c r="BY150" s="6">
        <v>1</v>
      </c>
      <c r="BZ150" s="6" t="s">
        <v>987</v>
      </c>
      <c r="CB150" s="6" t="s">
        <v>1503</v>
      </c>
      <c r="CC150" s="6" t="s">
        <v>420</v>
      </c>
      <c r="CE150" s="10">
        <v>43887</v>
      </c>
      <c r="CF150" s="6" t="s">
        <v>427</v>
      </c>
      <c r="CS150" s="6" t="s">
        <v>420</v>
      </c>
      <c r="CU150" s="6" t="s">
        <v>491</v>
      </c>
      <c r="DA150" s="10">
        <v>43524</v>
      </c>
      <c r="DB150" s="7">
        <v>5100</v>
      </c>
      <c r="DC150" s="6" t="s">
        <v>1504</v>
      </c>
      <c r="DD150" s="6" t="s">
        <v>418</v>
      </c>
    </row>
    <row r="151" spans="1:108" hidden="1" x14ac:dyDescent="0.2">
      <c r="A151" s="6" t="s">
        <v>193</v>
      </c>
      <c r="B151" s="9">
        <v>43874</v>
      </c>
      <c r="C151" s="6" t="s">
        <v>413</v>
      </c>
      <c r="D151" s="14">
        <v>1920</v>
      </c>
      <c r="E151" s="14" t="s">
        <v>1168</v>
      </c>
      <c r="F151" s="6" t="s">
        <v>1169</v>
      </c>
      <c r="G151" s="6" t="s">
        <v>768</v>
      </c>
      <c r="H151" s="6">
        <v>98</v>
      </c>
      <c r="J151" s="14" t="s">
        <v>420</v>
      </c>
      <c r="K151" s="14">
        <v>1</v>
      </c>
      <c r="L151" s="6" t="s">
        <v>619</v>
      </c>
      <c r="M151" s="30" t="s">
        <v>1990</v>
      </c>
      <c r="N151" s="6" t="s">
        <v>420</v>
      </c>
      <c r="O151" s="6" t="s">
        <v>182</v>
      </c>
      <c r="P151" s="10">
        <v>43938</v>
      </c>
      <c r="Q151" s="6" t="s">
        <v>1515</v>
      </c>
      <c r="R151" s="6" t="s">
        <v>193</v>
      </c>
      <c r="S151" s="6" t="e">
        <f t="shared" si="2"/>
        <v>#N/A</v>
      </c>
      <c r="T151" s="6" t="s">
        <v>418</v>
      </c>
      <c r="U151" s="6" t="s">
        <v>1171</v>
      </c>
      <c r="V151" s="6"/>
      <c r="W151" s="6"/>
      <c r="X151" s="6" t="s">
        <v>1172</v>
      </c>
      <c r="AA151" s="6" t="s">
        <v>1172</v>
      </c>
      <c r="AB151" s="6"/>
      <c r="AC151" s="6" t="s">
        <v>420</v>
      </c>
      <c r="AD151" s="6" t="s">
        <v>420</v>
      </c>
      <c r="AF151" s="6" t="s">
        <v>424</v>
      </c>
      <c r="AG151" s="6">
        <v>260</v>
      </c>
      <c r="AH151" s="10">
        <v>43780</v>
      </c>
      <c r="AJ151" s="8">
        <v>43887</v>
      </c>
      <c r="AM151" s="6">
        <v>98</v>
      </c>
      <c r="AR151" s="8">
        <v>43894</v>
      </c>
      <c r="AS151" s="6">
        <v>98</v>
      </c>
      <c r="BD151" s="6" t="s">
        <v>1838</v>
      </c>
      <c r="BE151" s="6" t="s">
        <v>473</v>
      </c>
      <c r="BF151" s="6" t="e">
        <f>VLOOKUP(A151,'DD Spring Selection Info'!A$1:V$156,21,FALSE)</f>
        <v>#N/A</v>
      </c>
      <c r="BS151" s="6" t="s">
        <v>498</v>
      </c>
      <c r="BU151" s="6" t="s">
        <v>373</v>
      </c>
      <c r="BX151" s="6">
        <v>98</v>
      </c>
      <c r="BY151" s="6">
        <v>4</v>
      </c>
      <c r="CB151" s="6" t="s">
        <v>1516</v>
      </c>
      <c r="CC151" s="6" t="s">
        <v>420</v>
      </c>
      <c r="CE151" s="10">
        <v>43894</v>
      </c>
      <c r="CF151" s="6" t="s">
        <v>427</v>
      </c>
      <c r="CS151" s="6" t="s">
        <v>420</v>
      </c>
      <c r="CU151" s="6" t="s">
        <v>428</v>
      </c>
      <c r="DA151" s="10">
        <v>43530</v>
      </c>
      <c r="DB151" s="6">
        <v>96</v>
      </c>
      <c r="DC151" s="6" t="s">
        <v>1517</v>
      </c>
      <c r="DD151" s="6" t="s">
        <v>418</v>
      </c>
    </row>
    <row r="152" spans="1:108" hidden="1" x14ac:dyDescent="0.2">
      <c r="A152" s="6" t="s">
        <v>196</v>
      </c>
      <c r="B152" s="9">
        <v>43874</v>
      </c>
      <c r="C152" s="6" t="s">
        <v>413</v>
      </c>
      <c r="D152" s="14">
        <v>1920</v>
      </c>
      <c r="E152" s="14" t="s">
        <v>1175</v>
      </c>
      <c r="F152" s="6" t="s">
        <v>1176</v>
      </c>
      <c r="G152" s="6" t="s">
        <v>435</v>
      </c>
      <c r="H152" s="7">
        <v>2983</v>
      </c>
      <c r="I152" s="7"/>
      <c r="J152" s="14" t="s">
        <v>438</v>
      </c>
      <c r="K152" s="14">
        <v>1</v>
      </c>
      <c r="L152" s="6" t="s">
        <v>447</v>
      </c>
      <c r="M152" s="30" t="s">
        <v>1839</v>
      </c>
      <c r="N152" s="6" t="s">
        <v>420</v>
      </c>
      <c r="O152" s="6" t="s">
        <v>182</v>
      </c>
      <c r="P152" s="10">
        <v>43938</v>
      </c>
      <c r="Q152" s="6" t="s">
        <v>1518</v>
      </c>
      <c r="R152" s="6" t="s">
        <v>196</v>
      </c>
      <c r="S152" s="6" t="e">
        <f t="shared" si="2"/>
        <v>#N/A</v>
      </c>
      <c r="T152" s="6" t="s">
        <v>418</v>
      </c>
      <c r="U152" s="6" t="s">
        <v>435</v>
      </c>
      <c r="V152" s="6"/>
      <c r="W152" s="6"/>
      <c r="AB152" s="6"/>
      <c r="AC152" s="6" t="s">
        <v>420</v>
      </c>
      <c r="AD152" s="6" t="s">
        <v>420</v>
      </c>
      <c r="AF152" s="6" t="s">
        <v>424</v>
      </c>
      <c r="AG152" s="6">
        <v>260</v>
      </c>
      <c r="AH152" s="10">
        <v>43781</v>
      </c>
      <c r="AJ152" s="8">
        <v>43887</v>
      </c>
      <c r="AM152" s="7">
        <v>2983</v>
      </c>
      <c r="AR152" s="8">
        <v>43894</v>
      </c>
      <c r="AS152" s="7">
        <v>2983</v>
      </c>
      <c r="BD152" s="6" t="s">
        <v>1838</v>
      </c>
      <c r="BE152" s="6" t="s">
        <v>473</v>
      </c>
      <c r="BF152" s="6" t="e">
        <f>VLOOKUP(A152,'DD Spring Selection Info'!A$1:V$156,21,FALSE)</f>
        <v>#N/A</v>
      </c>
      <c r="BS152" s="6" t="s">
        <v>498</v>
      </c>
      <c r="BU152" s="6" t="s">
        <v>373</v>
      </c>
      <c r="BX152" s="7">
        <v>2983</v>
      </c>
      <c r="BY152" s="6">
        <v>2</v>
      </c>
      <c r="BZ152" s="6" t="s">
        <v>1519</v>
      </c>
      <c r="CB152" s="6" t="s">
        <v>1520</v>
      </c>
      <c r="CC152" s="6" t="s">
        <v>420</v>
      </c>
      <c r="CE152" s="10">
        <v>43894</v>
      </c>
      <c r="CF152" s="6" t="s">
        <v>427</v>
      </c>
      <c r="CS152" s="6" t="s">
        <v>420</v>
      </c>
      <c r="DA152" s="10">
        <v>43535</v>
      </c>
      <c r="DB152" s="7">
        <v>2985</v>
      </c>
      <c r="DC152" s="6" t="s">
        <v>1521</v>
      </c>
      <c r="DD152" s="6" t="s">
        <v>418</v>
      </c>
    </row>
    <row r="153" spans="1:108" hidden="1" x14ac:dyDescent="0.2">
      <c r="A153" s="6" t="s">
        <v>204</v>
      </c>
      <c r="B153" s="9">
        <v>43874</v>
      </c>
      <c r="C153" s="6" t="s">
        <v>413</v>
      </c>
      <c r="D153" s="14">
        <v>1920</v>
      </c>
      <c r="E153" s="14" t="s">
        <v>1048</v>
      </c>
      <c r="F153" s="6" t="s">
        <v>1049</v>
      </c>
      <c r="G153" s="6" t="s">
        <v>464</v>
      </c>
      <c r="H153" s="7">
        <v>2906</v>
      </c>
      <c r="I153" s="7"/>
      <c r="J153" s="14" t="s">
        <v>420</v>
      </c>
      <c r="K153" s="14">
        <v>1</v>
      </c>
      <c r="L153" s="6" t="s">
        <v>619</v>
      </c>
      <c r="M153" s="30" t="s">
        <v>1839</v>
      </c>
      <c r="N153" s="6" t="s">
        <v>420</v>
      </c>
      <c r="O153" s="6" t="s">
        <v>182</v>
      </c>
      <c r="P153" s="10">
        <v>43938</v>
      </c>
      <c r="Q153" s="6" t="s">
        <v>1522</v>
      </c>
      <c r="R153" s="6" t="s">
        <v>204</v>
      </c>
      <c r="S153" s="6" t="e">
        <f t="shared" si="2"/>
        <v>#N/A</v>
      </c>
      <c r="T153" s="6" t="s">
        <v>418</v>
      </c>
      <c r="U153" s="6" t="s">
        <v>1051</v>
      </c>
      <c r="V153" s="6"/>
      <c r="W153" s="6"/>
      <c r="AA153" s="6" t="s">
        <v>457</v>
      </c>
      <c r="AB153" s="6"/>
      <c r="AC153" s="6" t="s">
        <v>420</v>
      </c>
      <c r="AD153" s="6" t="s">
        <v>420</v>
      </c>
      <c r="AF153" s="6" t="s">
        <v>424</v>
      </c>
      <c r="AG153" s="6">
        <v>260</v>
      </c>
      <c r="AH153" s="10">
        <v>43781</v>
      </c>
      <c r="AJ153" s="8">
        <v>43887</v>
      </c>
      <c r="AM153" s="7">
        <v>2906</v>
      </c>
      <c r="AR153" s="8">
        <v>43894</v>
      </c>
      <c r="AS153" s="7">
        <v>2906</v>
      </c>
      <c r="BD153" s="6" t="s">
        <v>1838</v>
      </c>
      <c r="BE153" s="6" t="s">
        <v>473</v>
      </c>
      <c r="BF153" s="6" t="e">
        <f>VLOOKUP(A153,'DD Spring Selection Info'!A$1:V$156,21,FALSE)</f>
        <v>#N/A</v>
      </c>
      <c r="BS153" s="6" t="s">
        <v>498</v>
      </c>
      <c r="BU153" s="6" t="s">
        <v>373</v>
      </c>
      <c r="BX153" s="7">
        <v>2906</v>
      </c>
      <c r="BY153" s="6">
        <v>2</v>
      </c>
      <c r="CB153" s="6" t="s">
        <v>1523</v>
      </c>
      <c r="CC153" s="6" t="s">
        <v>420</v>
      </c>
      <c r="CE153" s="10">
        <v>43894</v>
      </c>
      <c r="CF153" s="6" t="s">
        <v>427</v>
      </c>
      <c r="CS153" s="6" t="s">
        <v>420</v>
      </c>
      <c r="CU153" s="6" t="s">
        <v>428</v>
      </c>
      <c r="CV153" s="6" t="s">
        <v>429</v>
      </c>
      <c r="DA153" s="10">
        <v>43529</v>
      </c>
      <c r="DB153" s="7">
        <v>1914</v>
      </c>
      <c r="DC153" s="6" t="s">
        <v>1524</v>
      </c>
      <c r="DD153" s="6" t="s">
        <v>418</v>
      </c>
    </row>
    <row r="154" spans="1:108" hidden="1" x14ac:dyDescent="0.2">
      <c r="A154" s="6" t="s">
        <v>215</v>
      </c>
      <c r="B154" s="9">
        <v>43874</v>
      </c>
      <c r="C154" s="6" t="s">
        <v>413</v>
      </c>
      <c r="D154" s="14">
        <v>1920</v>
      </c>
      <c r="E154" s="14" t="s">
        <v>1186</v>
      </c>
      <c r="F154" s="6" t="s">
        <v>1187</v>
      </c>
      <c r="G154" s="6" t="s">
        <v>435</v>
      </c>
      <c r="H154" s="7">
        <v>2555</v>
      </c>
      <c r="I154" s="7"/>
      <c r="J154" s="14" t="s">
        <v>438</v>
      </c>
      <c r="K154" s="14">
        <v>1</v>
      </c>
      <c r="L154" s="6" t="s">
        <v>447</v>
      </c>
      <c r="M154" s="30" t="s">
        <v>1839</v>
      </c>
      <c r="N154" s="6" t="s">
        <v>420</v>
      </c>
      <c r="O154" s="6" t="s">
        <v>182</v>
      </c>
      <c r="P154" s="10">
        <v>43931</v>
      </c>
      <c r="Q154" s="6" t="s">
        <v>1525</v>
      </c>
      <c r="R154" s="6" t="s">
        <v>215</v>
      </c>
      <c r="S154" s="6" t="e">
        <f t="shared" si="2"/>
        <v>#N/A</v>
      </c>
      <c r="T154" s="6" t="s">
        <v>418</v>
      </c>
      <c r="U154" s="6" t="s">
        <v>1189</v>
      </c>
      <c r="V154" s="6"/>
      <c r="W154" s="6"/>
      <c r="X154" s="6" t="s">
        <v>1526</v>
      </c>
      <c r="AA154" s="6" t="s">
        <v>457</v>
      </c>
      <c r="AB154" s="6"/>
      <c r="AC154" s="6" t="s">
        <v>420</v>
      </c>
      <c r="AD154" s="6" t="s">
        <v>420</v>
      </c>
      <c r="AF154" s="6" t="s">
        <v>424</v>
      </c>
      <c r="AG154" s="6">
        <v>260</v>
      </c>
      <c r="AH154" s="10">
        <v>43782</v>
      </c>
      <c r="AJ154" s="8">
        <v>43887</v>
      </c>
      <c r="AM154" s="7">
        <v>2555</v>
      </c>
      <c r="AR154" s="8">
        <v>43894</v>
      </c>
      <c r="AS154" s="7">
        <v>2555</v>
      </c>
      <c r="BD154" s="6" t="s">
        <v>1838</v>
      </c>
      <c r="BE154" s="6" t="s">
        <v>473</v>
      </c>
      <c r="BF154" s="6" t="e">
        <f>VLOOKUP(A154,'DD Spring Selection Info'!A$1:V$156,21,FALSE)</f>
        <v>#N/A</v>
      </c>
      <c r="BS154" s="6" t="s">
        <v>498</v>
      </c>
      <c r="BU154" s="6" t="s">
        <v>373</v>
      </c>
      <c r="BX154" s="7">
        <v>2555</v>
      </c>
      <c r="BY154" s="6">
        <v>1</v>
      </c>
      <c r="CB154" s="6" t="s">
        <v>1527</v>
      </c>
      <c r="CC154" s="6" t="s">
        <v>420</v>
      </c>
      <c r="CE154" s="10">
        <v>43894</v>
      </c>
      <c r="CF154" s="6" t="s">
        <v>427</v>
      </c>
      <c r="CS154" s="6" t="s">
        <v>420</v>
      </c>
      <c r="CX154" s="10">
        <v>43960</v>
      </c>
      <c r="DA154" s="10">
        <v>43535</v>
      </c>
      <c r="DB154" s="7">
        <v>2557</v>
      </c>
      <c r="DC154" s="6" t="s">
        <v>1528</v>
      </c>
      <c r="DD154" s="6" t="s">
        <v>418</v>
      </c>
    </row>
    <row r="155" spans="1:108" hidden="1" x14ac:dyDescent="0.2">
      <c r="A155" s="6" t="s">
        <v>243</v>
      </c>
      <c r="B155" s="9">
        <v>43874</v>
      </c>
      <c r="C155" s="6" t="s">
        <v>413</v>
      </c>
      <c r="D155" s="14">
        <v>1920</v>
      </c>
      <c r="E155" s="14" t="s">
        <v>1080</v>
      </c>
      <c r="F155" s="6" t="s">
        <v>1081</v>
      </c>
      <c r="G155" s="6" t="s">
        <v>1082</v>
      </c>
      <c r="H155" s="6">
        <v>617</v>
      </c>
      <c r="J155" s="14" t="s">
        <v>420</v>
      </c>
      <c r="K155" s="14">
        <v>1</v>
      </c>
      <c r="L155" s="6" t="s">
        <v>421</v>
      </c>
      <c r="M155" s="30" t="s">
        <v>1992</v>
      </c>
      <c r="N155" s="6" t="s">
        <v>420</v>
      </c>
      <c r="O155" s="6" t="s">
        <v>182</v>
      </c>
      <c r="P155" s="10">
        <v>43938</v>
      </c>
      <c r="Q155" s="6" t="s">
        <v>1529</v>
      </c>
      <c r="R155" s="6" t="s">
        <v>243</v>
      </c>
      <c r="S155" s="6" t="e">
        <f t="shared" si="2"/>
        <v>#N/A</v>
      </c>
      <c r="T155" s="6" t="s">
        <v>418</v>
      </c>
      <c r="U155" s="6" t="s">
        <v>1084</v>
      </c>
      <c r="V155" s="6"/>
      <c r="W155" s="6"/>
      <c r="AB155" s="6"/>
      <c r="AC155" s="6" t="s">
        <v>420</v>
      </c>
      <c r="AD155" s="6" t="s">
        <v>420</v>
      </c>
      <c r="AF155" s="6" t="s">
        <v>424</v>
      </c>
      <c r="AG155" s="6">
        <v>260</v>
      </c>
      <c r="AH155" s="10">
        <v>43782</v>
      </c>
      <c r="AJ155" s="8">
        <v>43887</v>
      </c>
      <c r="AM155" s="6">
        <v>617</v>
      </c>
      <c r="AR155" s="8">
        <v>43894</v>
      </c>
      <c r="AS155" s="6">
        <v>617</v>
      </c>
      <c r="BD155" s="6" t="s">
        <v>1838</v>
      </c>
      <c r="BE155" s="6" t="s">
        <v>473</v>
      </c>
      <c r="BF155" s="6" t="e">
        <f>VLOOKUP(A155,'DD Spring Selection Info'!A$1:V$156,21,FALSE)</f>
        <v>#N/A</v>
      </c>
      <c r="BS155" s="6" t="s">
        <v>498</v>
      </c>
      <c r="BU155" s="6" t="s">
        <v>373</v>
      </c>
      <c r="BX155" s="6">
        <v>617</v>
      </c>
      <c r="BY155" s="6">
        <v>3</v>
      </c>
      <c r="BZ155" s="6" t="s">
        <v>913</v>
      </c>
      <c r="CB155" s="6" t="s">
        <v>1530</v>
      </c>
      <c r="CC155" s="6" t="s">
        <v>420</v>
      </c>
      <c r="CE155" s="10">
        <v>43894</v>
      </c>
      <c r="CF155" s="6" t="s">
        <v>427</v>
      </c>
      <c r="CS155" s="6" t="s">
        <v>420</v>
      </c>
      <c r="CU155" s="6" t="s">
        <v>428</v>
      </c>
      <c r="CV155" s="6" t="s">
        <v>429</v>
      </c>
      <c r="DA155" s="10">
        <v>43529</v>
      </c>
      <c r="DB155" s="6">
        <v>657</v>
      </c>
      <c r="DC155" s="6" t="s">
        <v>1531</v>
      </c>
      <c r="DD155" s="6" t="s">
        <v>496</v>
      </c>
    </row>
    <row r="156" spans="1:108" hidden="1" x14ac:dyDescent="0.2">
      <c r="A156" s="6" t="s">
        <v>244</v>
      </c>
      <c r="B156" s="9">
        <v>43874</v>
      </c>
      <c r="C156" s="6" t="s">
        <v>413</v>
      </c>
      <c r="D156" s="14">
        <v>1920</v>
      </c>
      <c r="E156" s="14" t="s">
        <v>1080</v>
      </c>
      <c r="F156" s="6" t="s">
        <v>1081</v>
      </c>
      <c r="G156" s="6" t="s">
        <v>1082</v>
      </c>
      <c r="H156" s="6">
        <v>273</v>
      </c>
      <c r="J156" s="14" t="s">
        <v>420</v>
      </c>
      <c r="K156" s="14">
        <v>1</v>
      </c>
      <c r="L156" s="6" t="s">
        <v>431</v>
      </c>
      <c r="M156" s="30" t="s">
        <v>1992</v>
      </c>
      <c r="N156" s="6" t="s">
        <v>420</v>
      </c>
      <c r="O156" s="6" t="s">
        <v>182</v>
      </c>
      <c r="P156" s="10">
        <v>43938</v>
      </c>
      <c r="Q156" s="6" t="s">
        <v>1529</v>
      </c>
      <c r="R156" s="6" t="s">
        <v>244</v>
      </c>
      <c r="S156" s="6" t="e">
        <f t="shared" si="2"/>
        <v>#N/A</v>
      </c>
      <c r="T156" s="6" t="s">
        <v>418</v>
      </c>
      <c r="U156" s="6" t="s">
        <v>1084</v>
      </c>
      <c r="V156" s="6"/>
      <c r="W156" s="6"/>
      <c r="AB156" s="6"/>
      <c r="AC156" s="6" t="s">
        <v>420</v>
      </c>
      <c r="AD156" s="6" t="s">
        <v>420</v>
      </c>
      <c r="AF156" s="6" t="s">
        <v>424</v>
      </c>
      <c r="AG156" s="6">
        <v>260</v>
      </c>
      <c r="AH156" s="10">
        <v>43782</v>
      </c>
      <c r="AJ156" s="8">
        <v>43887</v>
      </c>
      <c r="AM156" s="6">
        <v>273</v>
      </c>
      <c r="AR156" s="8">
        <v>43894</v>
      </c>
      <c r="AS156" s="6">
        <v>273</v>
      </c>
      <c r="BD156" s="6" t="s">
        <v>1838</v>
      </c>
      <c r="BE156" s="6" t="s">
        <v>473</v>
      </c>
      <c r="BF156" s="6" t="e">
        <f>VLOOKUP(A156,'DD Spring Selection Info'!A$1:V$156,21,FALSE)</f>
        <v>#N/A</v>
      </c>
      <c r="BS156" s="6" t="s">
        <v>498</v>
      </c>
      <c r="BU156" s="6" t="s">
        <v>373</v>
      </c>
      <c r="BX156" s="6">
        <v>273</v>
      </c>
      <c r="BY156" s="6">
        <v>3</v>
      </c>
      <c r="BZ156" s="6" t="s">
        <v>592</v>
      </c>
      <c r="CB156" s="6" t="s">
        <v>1532</v>
      </c>
      <c r="CC156" s="6" t="s">
        <v>420</v>
      </c>
      <c r="CE156" s="10">
        <v>43894</v>
      </c>
      <c r="CF156" s="6" t="s">
        <v>427</v>
      </c>
      <c r="CS156" s="6" t="s">
        <v>420</v>
      </c>
      <c r="CU156" s="6" t="s">
        <v>428</v>
      </c>
      <c r="CV156" s="6" t="s">
        <v>429</v>
      </c>
      <c r="DA156" s="10">
        <v>43537</v>
      </c>
      <c r="DB156" s="6">
        <v>237</v>
      </c>
      <c r="DC156" s="6" t="s">
        <v>1531</v>
      </c>
      <c r="DD156" s="6" t="s">
        <v>496</v>
      </c>
    </row>
    <row r="157" spans="1:108" hidden="1" x14ac:dyDescent="0.2">
      <c r="A157" s="6" t="s">
        <v>253</v>
      </c>
      <c r="B157" s="9">
        <v>43874</v>
      </c>
      <c r="C157" s="6" t="s">
        <v>413</v>
      </c>
      <c r="D157" s="14">
        <v>1920</v>
      </c>
      <c r="E157" s="14" t="s">
        <v>1027</v>
      </c>
      <c r="F157" s="6" t="s">
        <v>1028</v>
      </c>
      <c r="G157" s="6" t="s">
        <v>464</v>
      </c>
      <c r="H157" s="7">
        <v>2728</v>
      </c>
      <c r="I157" s="7"/>
      <c r="J157" s="14" t="s">
        <v>420</v>
      </c>
      <c r="K157" s="14">
        <v>1</v>
      </c>
      <c r="L157" s="6" t="s">
        <v>447</v>
      </c>
      <c r="M157" s="30" t="s">
        <v>1992</v>
      </c>
      <c r="N157" s="6" t="s">
        <v>420</v>
      </c>
      <c r="O157" s="6" t="s">
        <v>182</v>
      </c>
      <c r="P157" s="10">
        <v>43938</v>
      </c>
      <c r="Q157" s="6" t="s">
        <v>1533</v>
      </c>
      <c r="R157" s="6" t="s">
        <v>253</v>
      </c>
      <c r="S157" s="6" t="e">
        <f t="shared" si="2"/>
        <v>#N/A</v>
      </c>
      <c r="T157" s="6" t="s">
        <v>418</v>
      </c>
      <c r="U157" s="6" t="s">
        <v>1030</v>
      </c>
      <c r="V157" s="6"/>
      <c r="W157" s="6"/>
      <c r="X157" s="6" t="s">
        <v>1418</v>
      </c>
      <c r="AA157" s="6" t="s">
        <v>457</v>
      </c>
      <c r="AB157" s="6"/>
      <c r="AC157" s="6" t="s">
        <v>420</v>
      </c>
      <c r="AD157" s="6" t="s">
        <v>420</v>
      </c>
      <c r="AF157" s="6" t="s">
        <v>424</v>
      </c>
      <c r="AG157" s="6">
        <v>260</v>
      </c>
      <c r="AH157" s="10">
        <v>43781</v>
      </c>
      <c r="AJ157" s="8">
        <v>43887</v>
      </c>
      <c r="AM157" s="7">
        <v>2728</v>
      </c>
      <c r="AR157" s="8">
        <v>43894</v>
      </c>
      <c r="AS157" s="7">
        <v>2728</v>
      </c>
      <c r="BD157" s="6" t="s">
        <v>1838</v>
      </c>
      <c r="BE157" s="6" t="s">
        <v>473</v>
      </c>
      <c r="BF157" s="6" t="e">
        <f>VLOOKUP(A157,'DD Spring Selection Info'!A$1:V$156,21,FALSE)</f>
        <v>#N/A</v>
      </c>
      <c r="BS157" s="6" t="s">
        <v>498</v>
      </c>
      <c r="BU157" s="6" t="s">
        <v>373</v>
      </c>
      <c r="BX157" s="7">
        <v>2728</v>
      </c>
      <c r="BY157" s="6">
        <v>2</v>
      </c>
      <c r="CB157" s="6" t="s">
        <v>1534</v>
      </c>
      <c r="CC157" s="6" t="s">
        <v>420</v>
      </c>
      <c r="CE157" s="10">
        <v>43894</v>
      </c>
      <c r="CF157" s="6" t="s">
        <v>427</v>
      </c>
      <c r="CS157" s="6" t="s">
        <v>420</v>
      </c>
      <c r="CU157" s="6" t="s">
        <v>428</v>
      </c>
      <c r="CV157" s="6" t="s">
        <v>429</v>
      </c>
      <c r="CW157" s="6" t="s">
        <v>564</v>
      </c>
      <c r="DA157" s="10">
        <v>43531</v>
      </c>
      <c r="DB157" s="7">
        <v>1086</v>
      </c>
      <c r="DC157" s="6" t="s">
        <v>1535</v>
      </c>
      <c r="DD157" s="6" t="s">
        <v>734</v>
      </c>
    </row>
    <row r="158" spans="1:108" hidden="1" x14ac:dyDescent="0.2">
      <c r="A158" s="6" t="s">
        <v>255</v>
      </c>
      <c r="B158" s="9">
        <v>43874</v>
      </c>
      <c r="C158" s="6" t="s">
        <v>413</v>
      </c>
      <c r="D158" s="14">
        <v>1920</v>
      </c>
      <c r="E158" s="14" t="s">
        <v>1239</v>
      </c>
      <c r="F158" s="6" t="s">
        <v>1240</v>
      </c>
      <c r="G158" s="6" t="s">
        <v>1241</v>
      </c>
      <c r="H158" s="6">
        <v>684</v>
      </c>
      <c r="J158" s="14" t="s">
        <v>420</v>
      </c>
      <c r="K158" s="14">
        <v>1</v>
      </c>
      <c r="L158" s="6" t="s">
        <v>421</v>
      </c>
      <c r="M158" s="30" t="s">
        <v>1821</v>
      </c>
      <c r="N158" s="6" t="s">
        <v>420</v>
      </c>
      <c r="O158" s="6" t="s">
        <v>182</v>
      </c>
      <c r="P158" s="10">
        <v>43931</v>
      </c>
      <c r="Q158" s="6" t="s">
        <v>1536</v>
      </c>
      <c r="R158" s="6" t="s">
        <v>255</v>
      </c>
      <c r="S158" s="6" t="e">
        <f t="shared" si="2"/>
        <v>#N/A</v>
      </c>
      <c r="T158" s="6" t="s">
        <v>496</v>
      </c>
      <c r="U158" s="6" t="s">
        <v>1243</v>
      </c>
      <c r="V158" s="6"/>
      <c r="W158" s="6"/>
      <c r="X158" s="6" t="s">
        <v>621</v>
      </c>
      <c r="AA158" s="6" t="s">
        <v>621</v>
      </c>
      <c r="AB158" s="6"/>
      <c r="AC158" s="6" t="s">
        <v>420</v>
      </c>
      <c r="AD158" s="6" t="s">
        <v>420</v>
      </c>
      <c r="AF158" s="6" t="s">
        <v>424</v>
      </c>
      <c r="AG158" s="6">
        <v>260</v>
      </c>
      <c r="AH158" s="10">
        <v>43781</v>
      </c>
      <c r="AJ158" s="8">
        <v>43887</v>
      </c>
      <c r="AM158" s="6">
        <v>684</v>
      </c>
      <c r="AR158" s="8">
        <v>43894</v>
      </c>
      <c r="AS158" s="6">
        <v>684</v>
      </c>
      <c r="BD158" s="6" t="s">
        <v>1838</v>
      </c>
      <c r="BE158" s="6" t="s">
        <v>473</v>
      </c>
      <c r="BF158" s="6" t="e">
        <f>VLOOKUP(A158,'DD Spring Selection Info'!A$1:V$156,21,FALSE)</f>
        <v>#N/A</v>
      </c>
      <c r="BS158" s="6" t="s">
        <v>498</v>
      </c>
      <c r="BU158" s="6" t="s">
        <v>373</v>
      </c>
      <c r="BX158" s="6">
        <v>684</v>
      </c>
      <c r="BY158" s="6">
        <v>3</v>
      </c>
      <c r="CB158" s="6" t="s">
        <v>1537</v>
      </c>
      <c r="CC158" s="6" t="s">
        <v>420</v>
      </c>
      <c r="CE158" s="10">
        <v>43894</v>
      </c>
      <c r="CF158" s="6" t="s">
        <v>427</v>
      </c>
      <c r="CS158" s="6" t="s">
        <v>420</v>
      </c>
      <c r="CU158" s="6" t="s">
        <v>491</v>
      </c>
      <c r="DA158" s="10">
        <v>43529</v>
      </c>
      <c r="DB158" s="7">
        <v>1313</v>
      </c>
      <c r="DC158" s="6" t="s">
        <v>1538</v>
      </c>
      <c r="DD158" s="6" t="s">
        <v>496</v>
      </c>
    </row>
    <row r="159" spans="1:108" hidden="1" x14ac:dyDescent="0.2">
      <c r="A159" s="6" t="s">
        <v>194</v>
      </c>
      <c r="B159" s="9">
        <v>43874</v>
      </c>
      <c r="C159" s="6" t="s">
        <v>413</v>
      </c>
      <c r="D159" s="14">
        <v>1920</v>
      </c>
      <c r="E159" s="14" t="s">
        <v>1042</v>
      </c>
      <c r="F159" s="6" t="s">
        <v>1043</v>
      </c>
      <c r="G159" s="6" t="s">
        <v>768</v>
      </c>
      <c r="H159" s="7">
        <v>6198</v>
      </c>
      <c r="I159" s="7"/>
      <c r="J159" s="14" t="s">
        <v>420</v>
      </c>
      <c r="K159" s="14">
        <v>1</v>
      </c>
      <c r="L159" s="6" t="s">
        <v>447</v>
      </c>
      <c r="M159" s="30" t="s">
        <v>1992</v>
      </c>
      <c r="N159" s="6" t="s">
        <v>420</v>
      </c>
      <c r="O159" s="6" t="s">
        <v>182</v>
      </c>
      <c r="P159" s="10">
        <v>43938</v>
      </c>
      <c r="Q159" s="6" t="s">
        <v>1539</v>
      </c>
      <c r="R159" s="6" t="s">
        <v>194</v>
      </c>
      <c r="S159" s="6" t="e">
        <f t="shared" si="2"/>
        <v>#N/A</v>
      </c>
      <c r="T159" s="6" t="s">
        <v>418</v>
      </c>
      <c r="U159" s="6" t="s">
        <v>1045</v>
      </c>
      <c r="V159" s="6"/>
      <c r="W159" s="6"/>
      <c r="AB159" s="6"/>
      <c r="AC159" s="6" t="s">
        <v>420</v>
      </c>
      <c r="AD159" s="6" t="s">
        <v>420</v>
      </c>
      <c r="AF159" s="6" t="s">
        <v>424</v>
      </c>
      <c r="AG159" s="6">
        <v>260</v>
      </c>
      <c r="AH159" s="10">
        <v>43780</v>
      </c>
      <c r="AJ159" s="8">
        <v>43893</v>
      </c>
      <c r="AM159" s="7">
        <v>6198</v>
      </c>
      <c r="AR159" s="8">
        <v>43901</v>
      </c>
      <c r="AS159" s="7">
        <v>6198</v>
      </c>
      <c r="BD159" s="6" t="s">
        <v>1838</v>
      </c>
      <c r="BE159" s="6" t="s">
        <v>473</v>
      </c>
      <c r="BF159" s="6" t="e">
        <f>VLOOKUP(A159,'DD Spring Selection Info'!A$1:V$156,21,FALSE)</f>
        <v>#N/A</v>
      </c>
      <c r="BS159" s="6" t="s">
        <v>562</v>
      </c>
      <c r="BU159" s="6" t="s">
        <v>373</v>
      </c>
      <c r="BX159" s="7">
        <v>6198</v>
      </c>
      <c r="BY159" s="6">
        <v>1</v>
      </c>
      <c r="BZ159" s="6" t="s">
        <v>1540</v>
      </c>
      <c r="CB159" s="6" t="s">
        <v>1541</v>
      </c>
      <c r="CC159" s="6" t="s">
        <v>420</v>
      </c>
      <c r="CE159" s="10">
        <v>43901</v>
      </c>
      <c r="CF159" s="6" t="s">
        <v>427</v>
      </c>
      <c r="CS159" s="6" t="s">
        <v>420</v>
      </c>
      <c r="CU159" s="6" t="s">
        <v>491</v>
      </c>
      <c r="DA159" s="10">
        <v>43536</v>
      </c>
      <c r="DB159" s="7">
        <v>2991</v>
      </c>
      <c r="DC159" s="6" t="s">
        <v>1542</v>
      </c>
      <c r="DD159" s="6" t="s">
        <v>418</v>
      </c>
    </row>
    <row r="160" spans="1:108" hidden="1" x14ac:dyDescent="0.2">
      <c r="A160" s="6" t="s">
        <v>195</v>
      </c>
      <c r="B160" s="9">
        <v>43874</v>
      </c>
      <c r="C160" s="6" t="s">
        <v>413</v>
      </c>
      <c r="D160" s="14">
        <v>1920</v>
      </c>
      <c r="E160" s="14" t="s">
        <v>1261</v>
      </c>
      <c r="F160" s="6" t="s">
        <v>1262</v>
      </c>
      <c r="G160" s="6" t="s">
        <v>883</v>
      </c>
      <c r="H160" s="7">
        <v>1154</v>
      </c>
      <c r="I160" s="7"/>
      <c r="J160" s="14" t="s">
        <v>420</v>
      </c>
      <c r="K160" s="14">
        <v>1</v>
      </c>
      <c r="L160" s="6" t="s">
        <v>619</v>
      </c>
      <c r="M160" s="30" t="s">
        <v>1992</v>
      </c>
      <c r="N160" s="6" t="s">
        <v>420</v>
      </c>
      <c r="O160" s="6" t="s">
        <v>182</v>
      </c>
      <c r="P160" s="10">
        <v>43938</v>
      </c>
      <c r="Q160" s="6" t="s">
        <v>1543</v>
      </c>
      <c r="R160" s="6" t="s">
        <v>195</v>
      </c>
      <c r="S160" s="6" t="e">
        <f t="shared" si="2"/>
        <v>#N/A</v>
      </c>
      <c r="T160" s="6" t="s">
        <v>418</v>
      </c>
      <c r="U160" s="6" t="s">
        <v>1264</v>
      </c>
      <c r="V160" s="6"/>
      <c r="W160" s="6"/>
      <c r="AA160" s="6" t="s">
        <v>457</v>
      </c>
      <c r="AB160" s="6"/>
      <c r="AC160" s="6" t="s">
        <v>420</v>
      </c>
      <c r="AD160" s="6" t="s">
        <v>420</v>
      </c>
      <c r="AF160" s="6" t="s">
        <v>424</v>
      </c>
      <c r="AG160" s="6">
        <v>260</v>
      </c>
      <c r="AH160" s="10">
        <v>43780</v>
      </c>
      <c r="AJ160" s="8">
        <v>43893</v>
      </c>
      <c r="AM160" s="7">
        <v>1154</v>
      </c>
      <c r="AR160" s="8">
        <v>43901</v>
      </c>
      <c r="AS160" s="7">
        <v>1154</v>
      </c>
      <c r="BD160" s="6" t="s">
        <v>1838</v>
      </c>
      <c r="BE160" s="6" t="s">
        <v>473</v>
      </c>
      <c r="BF160" s="6" t="e">
        <f>VLOOKUP(A160,'DD Spring Selection Info'!A$1:V$156,21,FALSE)</f>
        <v>#N/A</v>
      </c>
      <c r="BS160" s="6" t="s">
        <v>562</v>
      </c>
      <c r="BU160" s="6" t="s">
        <v>373</v>
      </c>
      <c r="BX160" s="7">
        <v>1154</v>
      </c>
      <c r="BY160" s="6">
        <v>1</v>
      </c>
      <c r="CB160" s="6" t="s">
        <v>1544</v>
      </c>
      <c r="CC160" s="6" t="s">
        <v>420</v>
      </c>
      <c r="CE160" s="10">
        <v>43901</v>
      </c>
      <c r="CF160" s="6" t="s">
        <v>427</v>
      </c>
      <c r="CS160" s="6" t="s">
        <v>420</v>
      </c>
      <c r="CU160" s="6" t="s">
        <v>491</v>
      </c>
      <c r="DA160" s="10">
        <v>43536</v>
      </c>
      <c r="DB160" s="6">
        <v>422</v>
      </c>
      <c r="DC160" s="6" t="s">
        <v>1545</v>
      </c>
      <c r="DD160" s="6" t="s">
        <v>460</v>
      </c>
    </row>
    <row r="161" spans="1:108" hidden="1" x14ac:dyDescent="0.2">
      <c r="A161" s="6" t="s">
        <v>197</v>
      </c>
      <c r="B161" s="9">
        <v>43874</v>
      </c>
      <c r="C161" s="6" t="s">
        <v>413</v>
      </c>
      <c r="D161" s="14">
        <v>1920</v>
      </c>
      <c r="E161" s="14" t="s">
        <v>1102</v>
      </c>
      <c r="F161" s="6" t="s">
        <v>1103</v>
      </c>
      <c r="G161" s="6" t="s">
        <v>435</v>
      </c>
      <c r="H161" s="7">
        <v>3058</v>
      </c>
      <c r="I161" s="7"/>
      <c r="J161" s="14" t="s">
        <v>438</v>
      </c>
      <c r="K161" s="14">
        <v>1</v>
      </c>
      <c r="L161" s="6" t="s">
        <v>619</v>
      </c>
      <c r="M161" s="30" t="s">
        <v>1821</v>
      </c>
      <c r="N161" s="6" t="s">
        <v>420</v>
      </c>
      <c r="O161" s="6" t="s">
        <v>182</v>
      </c>
      <c r="P161" s="10">
        <v>43938</v>
      </c>
      <c r="Q161" s="6" t="s">
        <v>1546</v>
      </c>
      <c r="R161" s="6" t="s">
        <v>197</v>
      </c>
      <c r="S161" s="6" t="e">
        <f t="shared" si="2"/>
        <v>#N/A</v>
      </c>
      <c r="T161" s="6" t="s">
        <v>418</v>
      </c>
      <c r="U161" s="6" t="s">
        <v>1105</v>
      </c>
      <c r="V161" s="6"/>
      <c r="W161" s="6"/>
      <c r="X161" s="6" t="s">
        <v>621</v>
      </c>
      <c r="AA161" s="6" t="s">
        <v>622</v>
      </c>
      <c r="AB161" s="6"/>
      <c r="AC161" s="6" t="s">
        <v>420</v>
      </c>
      <c r="AD161" s="6" t="s">
        <v>420</v>
      </c>
      <c r="AF161" s="6" t="s">
        <v>424</v>
      </c>
      <c r="AG161" s="6">
        <v>260</v>
      </c>
      <c r="AH161" s="10">
        <v>43781</v>
      </c>
      <c r="AJ161" s="8">
        <v>43893</v>
      </c>
      <c r="AM161" s="7">
        <v>3058</v>
      </c>
      <c r="AR161" s="8">
        <v>43901</v>
      </c>
      <c r="AS161" s="7">
        <v>3058</v>
      </c>
      <c r="BD161" s="6" t="s">
        <v>1838</v>
      </c>
      <c r="BE161" s="6" t="s">
        <v>473</v>
      </c>
      <c r="BF161" s="6" t="e">
        <f>VLOOKUP(A161,'DD Spring Selection Info'!A$1:V$156,21,FALSE)</f>
        <v>#N/A</v>
      </c>
      <c r="BS161" s="6" t="s">
        <v>562</v>
      </c>
      <c r="BU161" s="6" t="s">
        <v>373</v>
      </c>
      <c r="BX161" s="7">
        <v>3058</v>
      </c>
      <c r="BY161" s="6">
        <v>1</v>
      </c>
      <c r="CB161" s="6" t="s">
        <v>1547</v>
      </c>
      <c r="CC161" s="6" t="s">
        <v>420</v>
      </c>
      <c r="CE161" s="10">
        <v>43901</v>
      </c>
      <c r="CF161" s="6" t="s">
        <v>427</v>
      </c>
      <c r="CS161" s="6" t="s">
        <v>420</v>
      </c>
      <c r="DA161" s="10">
        <v>43536</v>
      </c>
      <c r="DB161" s="7">
        <v>1020</v>
      </c>
      <c r="DC161" s="6" t="s">
        <v>1548</v>
      </c>
      <c r="DD161" s="6" t="s">
        <v>734</v>
      </c>
    </row>
    <row r="162" spans="1:108" hidden="1" x14ac:dyDescent="0.2">
      <c r="A162" s="6" t="s">
        <v>198</v>
      </c>
      <c r="B162" s="9">
        <v>43874</v>
      </c>
      <c r="C162" s="6" t="s">
        <v>413</v>
      </c>
      <c r="D162" s="14">
        <v>1920</v>
      </c>
      <c r="E162" s="14" t="s">
        <v>1267</v>
      </c>
      <c r="F162" s="6" t="s">
        <v>1268</v>
      </c>
      <c r="G162" s="6" t="s">
        <v>1269</v>
      </c>
      <c r="H162" s="6">
        <v>882</v>
      </c>
      <c r="J162" s="14" t="s">
        <v>420</v>
      </c>
      <c r="K162" s="14">
        <v>1</v>
      </c>
      <c r="L162" s="6" t="s">
        <v>421</v>
      </c>
      <c r="M162" s="30" t="s">
        <v>1839</v>
      </c>
      <c r="N162" s="6" t="s">
        <v>420</v>
      </c>
      <c r="O162" s="6" t="s">
        <v>182</v>
      </c>
      <c r="P162" s="10">
        <v>43938</v>
      </c>
      <c r="Q162" s="6" t="s">
        <v>1549</v>
      </c>
      <c r="R162" s="6" t="s">
        <v>198</v>
      </c>
      <c r="S162" s="6" t="e">
        <f t="shared" si="2"/>
        <v>#N/A</v>
      </c>
      <c r="T162" s="6" t="s">
        <v>474</v>
      </c>
      <c r="U162" s="6" t="s">
        <v>1550</v>
      </c>
      <c r="V162" s="6"/>
      <c r="W162" s="6"/>
      <c r="AB162" s="6"/>
      <c r="AC162" s="6" t="s">
        <v>420</v>
      </c>
      <c r="AD162" s="6" t="s">
        <v>420</v>
      </c>
      <c r="AF162" s="6" t="s">
        <v>424</v>
      </c>
      <c r="AG162" s="6">
        <v>260</v>
      </c>
      <c r="AH162" s="10">
        <v>43781</v>
      </c>
      <c r="AJ162" s="8">
        <v>43893</v>
      </c>
      <c r="AM162" s="6">
        <v>882</v>
      </c>
      <c r="AR162" s="8">
        <v>43901</v>
      </c>
      <c r="AS162" s="6">
        <v>882</v>
      </c>
      <c r="BD162" s="6" t="s">
        <v>1838</v>
      </c>
      <c r="BE162" s="6" t="s">
        <v>473</v>
      </c>
      <c r="BF162" s="6" t="e">
        <f>VLOOKUP(A162,'DD Spring Selection Info'!A$1:V$156,21,FALSE)</f>
        <v>#N/A</v>
      </c>
      <c r="BS162" s="6" t="s">
        <v>562</v>
      </c>
      <c r="BU162" s="6" t="s">
        <v>373</v>
      </c>
      <c r="BX162" s="6">
        <v>882</v>
      </c>
      <c r="BY162" s="6">
        <v>3</v>
      </c>
      <c r="BZ162" s="6" t="s">
        <v>499</v>
      </c>
      <c r="CB162" s="6" t="s">
        <v>1551</v>
      </c>
      <c r="CC162" s="6" t="s">
        <v>420</v>
      </c>
      <c r="CE162" s="10">
        <v>43901</v>
      </c>
      <c r="CF162" s="6" t="s">
        <v>427</v>
      </c>
      <c r="CS162" s="6" t="s">
        <v>420</v>
      </c>
      <c r="CU162" s="6" t="s">
        <v>428</v>
      </c>
      <c r="CV162" s="6" t="s">
        <v>429</v>
      </c>
      <c r="DA162" s="10">
        <v>43538</v>
      </c>
      <c r="DB162" s="6">
        <v>762</v>
      </c>
      <c r="DC162" s="6" t="s">
        <v>1552</v>
      </c>
      <c r="DD162" s="6" t="s">
        <v>474</v>
      </c>
    </row>
    <row r="163" spans="1:108" hidden="1" x14ac:dyDescent="0.2">
      <c r="A163" s="6" t="s">
        <v>199</v>
      </c>
      <c r="B163" s="9">
        <v>43874</v>
      </c>
      <c r="C163" s="6" t="s">
        <v>413</v>
      </c>
      <c r="D163" s="14">
        <v>1920</v>
      </c>
      <c r="E163" s="14" t="s">
        <v>1267</v>
      </c>
      <c r="F163" s="6" t="s">
        <v>1268</v>
      </c>
      <c r="G163" s="6" t="s">
        <v>1269</v>
      </c>
      <c r="H163" s="6">
        <v>190</v>
      </c>
      <c r="J163" s="14" t="s">
        <v>420</v>
      </c>
      <c r="K163" s="14">
        <v>1</v>
      </c>
      <c r="L163" s="6" t="s">
        <v>431</v>
      </c>
      <c r="M163" s="30" t="s">
        <v>1839</v>
      </c>
      <c r="N163" s="6" t="s">
        <v>420</v>
      </c>
      <c r="O163" s="6" t="s">
        <v>182</v>
      </c>
      <c r="P163" s="10">
        <v>43938</v>
      </c>
      <c r="Q163" s="6" t="s">
        <v>1549</v>
      </c>
      <c r="R163" s="6" t="s">
        <v>199</v>
      </c>
      <c r="S163" s="6" t="e">
        <f t="shared" si="2"/>
        <v>#N/A</v>
      </c>
      <c r="T163" s="6" t="s">
        <v>474</v>
      </c>
      <c r="U163" s="6" t="s">
        <v>1550</v>
      </c>
      <c r="V163" s="6"/>
      <c r="W163" s="6"/>
      <c r="AB163" s="6"/>
      <c r="AC163" s="6" t="s">
        <v>420</v>
      </c>
      <c r="AD163" s="6" t="s">
        <v>420</v>
      </c>
      <c r="AF163" s="6" t="s">
        <v>424</v>
      </c>
      <c r="AG163" s="6">
        <v>260</v>
      </c>
      <c r="AH163" s="10">
        <v>43781</v>
      </c>
      <c r="AJ163" s="8">
        <v>43893</v>
      </c>
      <c r="AM163" s="6">
        <v>190</v>
      </c>
      <c r="AR163" s="8">
        <v>43901</v>
      </c>
      <c r="AS163" s="6">
        <v>190</v>
      </c>
      <c r="BD163" s="6" t="s">
        <v>1838</v>
      </c>
      <c r="BE163" s="6" t="s">
        <v>473</v>
      </c>
      <c r="BF163" s="6" t="e">
        <f>VLOOKUP(A163,'DD Spring Selection Info'!A$1:V$156,21,FALSE)</f>
        <v>#N/A</v>
      </c>
      <c r="BS163" s="6" t="s">
        <v>562</v>
      </c>
      <c r="BU163" s="6" t="s">
        <v>373</v>
      </c>
      <c r="BX163" s="6">
        <v>190</v>
      </c>
      <c r="BY163" s="6">
        <v>3</v>
      </c>
      <c r="BZ163" s="6" t="s">
        <v>605</v>
      </c>
      <c r="CB163" s="6" t="s">
        <v>1553</v>
      </c>
      <c r="CC163" s="6" t="s">
        <v>420</v>
      </c>
      <c r="CE163" s="10">
        <v>43901</v>
      </c>
      <c r="CF163" s="6" t="s">
        <v>427</v>
      </c>
      <c r="CS163" s="6" t="s">
        <v>420</v>
      </c>
      <c r="CU163" s="6" t="s">
        <v>428</v>
      </c>
      <c r="CV163" s="6" t="s">
        <v>429</v>
      </c>
      <c r="DA163" s="10">
        <v>43538</v>
      </c>
      <c r="DB163" s="6">
        <v>464</v>
      </c>
      <c r="DC163" s="6" t="s">
        <v>1552</v>
      </c>
      <c r="DD163" s="6" t="s">
        <v>474</v>
      </c>
    </row>
    <row r="164" spans="1:108" hidden="1" x14ac:dyDescent="0.2">
      <c r="A164" s="6" t="s">
        <v>205</v>
      </c>
      <c r="B164" s="9">
        <v>43874</v>
      </c>
      <c r="C164" s="6" t="s">
        <v>413</v>
      </c>
      <c r="D164" s="14">
        <v>1920</v>
      </c>
      <c r="E164" s="14" t="s">
        <v>694</v>
      </c>
      <c r="F164" s="6" t="s">
        <v>695</v>
      </c>
      <c r="G164" s="6" t="s">
        <v>696</v>
      </c>
      <c r="H164" s="7">
        <v>2113</v>
      </c>
      <c r="I164" s="7"/>
      <c r="J164" s="14" t="s">
        <v>420</v>
      </c>
      <c r="K164" s="14">
        <v>1</v>
      </c>
      <c r="L164" s="6" t="s">
        <v>619</v>
      </c>
      <c r="M164" s="30" t="s">
        <v>1839</v>
      </c>
      <c r="N164" s="6" t="s">
        <v>420</v>
      </c>
      <c r="O164" s="6" t="s">
        <v>182</v>
      </c>
      <c r="P164" s="10">
        <v>43938</v>
      </c>
      <c r="Q164" s="6" t="s">
        <v>1554</v>
      </c>
      <c r="R164" s="6" t="s">
        <v>205</v>
      </c>
      <c r="S164" s="6" t="e">
        <f t="shared" si="2"/>
        <v>#N/A</v>
      </c>
      <c r="T164" s="6" t="s">
        <v>496</v>
      </c>
      <c r="U164" s="6" t="s">
        <v>698</v>
      </c>
      <c r="V164" s="6"/>
      <c r="W164" s="6"/>
      <c r="AA164" s="6" t="s">
        <v>457</v>
      </c>
      <c r="AB164" s="6"/>
      <c r="AC164" s="6" t="s">
        <v>420</v>
      </c>
      <c r="AD164" s="6" t="s">
        <v>420</v>
      </c>
      <c r="AF164" s="6" t="s">
        <v>424</v>
      </c>
      <c r="AG164" s="6">
        <v>260</v>
      </c>
      <c r="AH164" s="10">
        <v>43781</v>
      </c>
      <c r="AJ164" s="8">
        <v>43893</v>
      </c>
      <c r="AM164" s="7">
        <v>2113</v>
      </c>
      <c r="AR164" s="8">
        <v>43901</v>
      </c>
      <c r="AS164" s="7">
        <v>2113</v>
      </c>
      <c r="BD164" s="6" t="s">
        <v>1838</v>
      </c>
      <c r="BE164" s="6" t="s">
        <v>473</v>
      </c>
      <c r="BF164" s="6" t="e">
        <f>VLOOKUP(A164,'DD Spring Selection Info'!A$1:V$156,21,FALSE)</f>
        <v>#N/A</v>
      </c>
      <c r="BS164" s="6" t="s">
        <v>562</v>
      </c>
      <c r="BU164" s="6" t="s">
        <v>373</v>
      </c>
      <c r="BX164" s="7">
        <v>2113</v>
      </c>
      <c r="BY164" s="6">
        <v>2</v>
      </c>
      <c r="CB164" s="6" t="s">
        <v>1555</v>
      </c>
      <c r="CC164" s="6" t="s">
        <v>420</v>
      </c>
      <c r="CE164" s="10">
        <v>43901</v>
      </c>
      <c r="CF164" s="6" t="s">
        <v>427</v>
      </c>
      <c r="CS164" s="6" t="s">
        <v>420</v>
      </c>
      <c r="CU164" s="6" t="s">
        <v>491</v>
      </c>
      <c r="DA164" s="10">
        <v>43536</v>
      </c>
      <c r="DB164" s="7">
        <v>2113</v>
      </c>
      <c r="DC164" s="6" t="s">
        <v>1556</v>
      </c>
      <c r="DD164" s="6" t="s">
        <v>496</v>
      </c>
    </row>
    <row r="165" spans="1:108" hidden="1" x14ac:dyDescent="0.2">
      <c r="A165" s="6" t="s">
        <v>207</v>
      </c>
      <c r="B165" s="9">
        <v>43874</v>
      </c>
      <c r="C165" s="6" t="s">
        <v>413</v>
      </c>
      <c r="D165" s="14">
        <v>1920</v>
      </c>
      <c r="E165" s="14" t="s">
        <v>701</v>
      </c>
      <c r="F165" s="6" t="s">
        <v>702</v>
      </c>
      <c r="G165" s="6" t="s">
        <v>435</v>
      </c>
      <c r="H165" s="7">
        <v>2392</v>
      </c>
      <c r="I165" s="7"/>
      <c r="J165" s="14" t="s">
        <v>438</v>
      </c>
      <c r="K165" s="14">
        <v>1</v>
      </c>
      <c r="L165" s="6" t="s">
        <v>447</v>
      </c>
      <c r="M165" s="30" t="s">
        <v>1839</v>
      </c>
      <c r="N165" s="6" t="s">
        <v>420</v>
      </c>
      <c r="O165" s="6" t="s">
        <v>182</v>
      </c>
      <c r="P165" s="10">
        <v>43938</v>
      </c>
      <c r="Q165" s="6" t="s">
        <v>1557</v>
      </c>
      <c r="R165" s="6" t="s">
        <v>207</v>
      </c>
      <c r="S165" s="6" t="e">
        <f t="shared" ref="S165:S196" si="3">BD165&amp;A165&amp;L165&amp;BE165&amp;BF165</f>
        <v>#N/A</v>
      </c>
      <c r="T165" s="6" t="s">
        <v>418</v>
      </c>
      <c r="U165" s="6" t="s">
        <v>704</v>
      </c>
      <c r="V165" s="6"/>
      <c r="W165" s="6"/>
      <c r="AA165" s="6" t="s">
        <v>457</v>
      </c>
      <c r="AB165" s="6"/>
      <c r="AD165" s="6" t="s">
        <v>420</v>
      </c>
      <c r="AF165" s="6" t="s">
        <v>424</v>
      </c>
      <c r="AG165" s="6">
        <v>260</v>
      </c>
      <c r="AH165" s="10">
        <v>43781</v>
      </c>
      <c r="AJ165" s="8">
        <v>43893</v>
      </c>
      <c r="AM165" s="7">
        <v>2392</v>
      </c>
      <c r="AR165" s="8">
        <v>43901</v>
      </c>
      <c r="AS165" s="7">
        <v>2392</v>
      </c>
      <c r="BD165" s="6" t="s">
        <v>1838</v>
      </c>
      <c r="BE165" s="6" t="s">
        <v>473</v>
      </c>
      <c r="BF165" s="6" t="e">
        <f>VLOOKUP(A165,'DD Spring Selection Info'!A$1:V$156,21,FALSE)</f>
        <v>#N/A</v>
      </c>
      <c r="BS165" s="6" t="s">
        <v>562</v>
      </c>
      <c r="BU165" s="6" t="s">
        <v>373</v>
      </c>
      <c r="BX165" s="7">
        <v>2392</v>
      </c>
      <c r="BY165" s="6">
        <v>2</v>
      </c>
      <c r="CB165" s="6" t="s">
        <v>1558</v>
      </c>
      <c r="CC165" s="6" t="s">
        <v>420</v>
      </c>
      <c r="CE165" s="10">
        <v>43901</v>
      </c>
      <c r="CF165" s="6" t="s">
        <v>427</v>
      </c>
      <c r="CS165" s="6" t="s">
        <v>420</v>
      </c>
      <c r="DA165" s="10">
        <v>43536</v>
      </c>
      <c r="DB165" s="7">
        <v>2392</v>
      </c>
      <c r="DC165" s="6" t="s">
        <v>1559</v>
      </c>
      <c r="DD165" s="6" t="s">
        <v>418</v>
      </c>
    </row>
    <row r="166" spans="1:108" hidden="1" x14ac:dyDescent="0.2">
      <c r="A166" s="6" t="s">
        <v>220</v>
      </c>
      <c r="B166" s="9">
        <v>43874</v>
      </c>
      <c r="C166" s="6" t="s">
        <v>413</v>
      </c>
      <c r="D166" s="14">
        <v>1920</v>
      </c>
      <c r="E166" s="14" t="s">
        <v>1200</v>
      </c>
      <c r="F166" s="6" t="s">
        <v>1201</v>
      </c>
      <c r="G166" s="6" t="s">
        <v>1202</v>
      </c>
      <c r="H166" s="7">
        <v>3938</v>
      </c>
      <c r="I166" s="7"/>
      <c r="J166" s="14" t="s">
        <v>420</v>
      </c>
      <c r="K166" s="14">
        <v>1</v>
      </c>
      <c r="L166" s="6" t="s">
        <v>421</v>
      </c>
      <c r="M166" s="30" t="s">
        <v>1839</v>
      </c>
      <c r="N166" s="6" t="s">
        <v>420</v>
      </c>
      <c r="O166" s="6" t="s">
        <v>182</v>
      </c>
      <c r="P166" s="10">
        <v>43938</v>
      </c>
      <c r="Q166" s="6" t="s">
        <v>1560</v>
      </c>
      <c r="R166" s="6" t="s">
        <v>220</v>
      </c>
      <c r="S166" s="6" t="e">
        <f t="shared" si="3"/>
        <v>#N/A</v>
      </c>
      <c r="T166" s="6" t="s">
        <v>418</v>
      </c>
      <c r="U166" s="6" t="s">
        <v>1204</v>
      </c>
      <c r="V166" s="6"/>
      <c r="W166" s="6"/>
      <c r="X166" s="6" t="s">
        <v>1205</v>
      </c>
      <c r="AA166" s="6" t="s">
        <v>1205</v>
      </c>
      <c r="AB166" s="6"/>
      <c r="AC166" s="6" t="s">
        <v>420</v>
      </c>
      <c r="AD166" s="6" t="s">
        <v>420</v>
      </c>
      <c r="AF166" s="6" t="s">
        <v>424</v>
      </c>
      <c r="AG166" s="6">
        <v>260</v>
      </c>
      <c r="AH166" s="10">
        <v>43784</v>
      </c>
      <c r="AJ166" s="8">
        <v>43893</v>
      </c>
      <c r="AM166" s="7">
        <v>3938</v>
      </c>
      <c r="AR166" s="8">
        <v>43901</v>
      </c>
      <c r="AS166" s="7">
        <v>3938</v>
      </c>
      <c r="BD166" s="6" t="s">
        <v>1838</v>
      </c>
      <c r="BE166" s="6" t="s">
        <v>473</v>
      </c>
      <c r="BF166" s="6" t="e">
        <f>VLOOKUP(A166,'DD Spring Selection Info'!A$1:V$156,21,FALSE)</f>
        <v>#N/A</v>
      </c>
      <c r="BS166" s="6" t="s">
        <v>562</v>
      </c>
      <c r="BU166" s="6" t="s">
        <v>373</v>
      </c>
      <c r="BX166" s="7">
        <v>3938</v>
      </c>
      <c r="BY166" s="6">
        <v>1</v>
      </c>
      <c r="CB166" s="6" t="s">
        <v>1561</v>
      </c>
      <c r="CC166" s="6" t="s">
        <v>420</v>
      </c>
      <c r="CE166" s="10">
        <v>43901</v>
      </c>
      <c r="CF166" s="6" t="s">
        <v>427</v>
      </c>
      <c r="CS166" s="6" t="s">
        <v>420</v>
      </c>
      <c r="CU166" s="6" t="s">
        <v>428</v>
      </c>
      <c r="CV166" s="6" t="s">
        <v>429</v>
      </c>
      <c r="DA166" s="10">
        <v>43536</v>
      </c>
      <c r="DB166" s="7">
        <v>3938</v>
      </c>
      <c r="DC166" s="6" t="s">
        <v>1562</v>
      </c>
      <c r="DD166" s="6" t="s">
        <v>418</v>
      </c>
    </row>
    <row r="167" spans="1:108" hidden="1" x14ac:dyDescent="0.2">
      <c r="A167" s="6" t="s">
        <v>221</v>
      </c>
      <c r="B167" s="9">
        <v>43874</v>
      </c>
      <c r="C167" s="6" t="s">
        <v>413</v>
      </c>
      <c r="D167" s="14">
        <v>1920</v>
      </c>
      <c r="E167" s="14" t="s">
        <v>1200</v>
      </c>
      <c r="F167" s="6" t="s">
        <v>1201</v>
      </c>
      <c r="G167" s="6" t="s">
        <v>1202</v>
      </c>
      <c r="H167" s="7">
        <v>1114</v>
      </c>
      <c r="I167" s="7"/>
      <c r="J167" s="14" t="s">
        <v>420</v>
      </c>
      <c r="K167" s="14">
        <v>1</v>
      </c>
      <c r="L167" s="6" t="s">
        <v>431</v>
      </c>
      <c r="M167" s="30" t="s">
        <v>1839</v>
      </c>
      <c r="N167" s="6" t="s">
        <v>420</v>
      </c>
      <c r="O167" s="6" t="s">
        <v>182</v>
      </c>
      <c r="P167" s="10">
        <v>43938</v>
      </c>
      <c r="Q167" s="6" t="s">
        <v>1560</v>
      </c>
      <c r="R167" s="6" t="s">
        <v>221</v>
      </c>
      <c r="S167" s="6" t="e">
        <f t="shared" si="3"/>
        <v>#N/A</v>
      </c>
      <c r="T167" s="6" t="s">
        <v>418</v>
      </c>
      <c r="U167" s="6" t="s">
        <v>1204</v>
      </c>
      <c r="V167" s="6"/>
      <c r="W167" s="6"/>
      <c r="X167" s="6" t="s">
        <v>1205</v>
      </c>
      <c r="AA167" s="6" t="s">
        <v>1205</v>
      </c>
      <c r="AB167" s="6"/>
      <c r="AC167" s="6" t="s">
        <v>420</v>
      </c>
      <c r="AD167" s="6" t="s">
        <v>420</v>
      </c>
      <c r="AF167" s="6" t="s">
        <v>424</v>
      </c>
      <c r="AG167" s="6">
        <v>260</v>
      </c>
      <c r="AH167" s="10">
        <v>43784</v>
      </c>
      <c r="AJ167" s="8">
        <v>43893</v>
      </c>
      <c r="AM167" s="7">
        <v>1114</v>
      </c>
      <c r="AR167" s="8">
        <v>43901</v>
      </c>
      <c r="AS167" s="7">
        <v>1114</v>
      </c>
      <c r="BD167" s="6" t="s">
        <v>1838</v>
      </c>
      <c r="BE167" s="6" t="s">
        <v>473</v>
      </c>
      <c r="BF167" s="6" t="e">
        <f>VLOOKUP(A167,'DD Spring Selection Info'!A$1:V$156,21,FALSE)</f>
        <v>#N/A</v>
      </c>
      <c r="BS167" s="6" t="s">
        <v>562</v>
      </c>
      <c r="BU167" s="6" t="s">
        <v>373</v>
      </c>
      <c r="BX167" s="7">
        <v>1114</v>
      </c>
      <c r="BY167" s="6">
        <v>1</v>
      </c>
      <c r="CB167" s="6" t="s">
        <v>1563</v>
      </c>
      <c r="CC167" s="6" t="s">
        <v>420</v>
      </c>
      <c r="CE167" s="10">
        <v>43901</v>
      </c>
      <c r="CF167" s="6" t="s">
        <v>427</v>
      </c>
      <c r="CS167" s="6" t="s">
        <v>420</v>
      </c>
      <c r="CU167" s="6" t="s">
        <v>428</v>
      </c>
      <c r="CV167" s="6" t="s">
        <v>429</v>
      </c>
      <c r="DA167" s="10">
        <v>43536</v>
      </c>
      <c r="DB167" s="6">
        <v>994</v>
      </c>
      <c r="DC167" s="6" t="s">
        <v>1562</v>
      </c>
      <c r="DD167" s="6" t="s">
        <v>418</v>
      </c>
    </row>
    <row r="168" spans="1:108" hidden="1" x14ac:dyDescent="0.2">
      <c r="A168" s="6" t="s">
        <v>228</v>
      </c>
      <c r="B168" s="9">
        <v>43874</v>
      </c>
      <c r="C168" s="6" t="s">
        <v>413</v>
      </c>
      <c r="D168" s="14">
        <v>1920</v>
      </c>
      <c r="E168" s="14" t="s">
        <v>787</v>
      </c>
      <c r="F168" s="6" t="s">
        <v>788</v>
      </c>
      <c r="G168" s="6" t="s">
        <v>789</v>
      </c>
      <c r="H168" s="6">
        <v>511</v>
      </c>
      <c r="J168" s="14" t="s">
        <v>420</v>
      </c>
      <c r="K168" s="14">
        <v>1</v>
      </c>
      <c r="L168" s="6" t="s">
        <v>447</v>
      </c>
      <c r="M168" s="30" t="s">
        <v>1839</v>
      </c>
      <c r="N168" s="6" t="s">
        <v>420</v>
      </c>
      <c r="O168" s="6" t="s">
        <v>182</v>
      </c>
      <c r="P168" s="10">
        <v>43931</v>
      </c>
      <c r="Q168" s="6" t="s">
        <v>1564</v>
      </c>
      <c r="R168" s="6" t="s">
        <v>228</v>
      </c>
      <c r="S168" s="6" t="e">
        <f t="shared" si="3"/>
        <v>#N/A</v>
      </c>
      <c r="T168" s="6" t="s">
        <v>418</v>
      </c>
      <c r="U168" s="6" t="s">
        <v>456</v>
      </c>
      <c r="V168" s="6"/>
      <c r="W168" s="6"/>
      <c r="AB168" s="6"/>
      <c r="AC168" s="6" t="s">
        <v>420</v>
      </c>
      <c r="AD168" s="6" t="s">
        <v>420</v>
      </c>
      <c r="AF168" s="6" t="s">
        <v>424</v>
      </c>
      <c r="AG168" s="6">
        <v>260</v>
      </c>
      <c r="AH168" s="10">
        <v>43781</v>
      </c>
      <c r="AJ168" s="8">
        <v>43893</v>
      </c>
      <c r="AM168" s="6">
        <v>511</v>
      </c>
      <c r="AR168" s="8">
        <v>43901</v>
      </c>
      <c r="AS168" s="6">
        <v>511</v>
      </c>
      <c r="BD168" s="6" t="s">
        <v>1838</v>
      </c>
      <c r="BE168" s="6" t="s">
        <v>473</v>
      </c>
      <c r="BF168" s="6" t="e">
        <f>VLOOKUP(A168,'DD Spring Selection Info'!A$1:V$156,21,FALSE)</f>
        <v>#N/A</v>
      </c>
      <c r="BS168" s="6" t="s">
        <v>562</v>
      </c>
      <c r="BU168" s="6" t="s">
        <v>373</v>
      </c>
      <c r="BX168" s="6">
        <v>511</v>
      </c>
      <c r="BY168" s="6">
        <v>3</v>
      </c>
      <c r="BZ168" s="6" t="s">
        <v>791</v>
      </c>
      <c r="CB168" s="6" t="s">
        <v>1565</v>
      </c>
      <c r="CC168" s="6" t="s">
        <v>420</v>
      </c>
      <c r="CE168" s="10">
        <v>43901</v>
      </c>
      <c r="CF168" s="6" t="s">
        <v>427</v>
      </c>
      <c r="CS168" s="6" t="s">
        <v>420</v>
      </c>
      <c r="CU168" s="6" t="s">
        <v>428</v>
      </c>
      <c r="CV168" s="6" t="s">
        <v>429</v>
      </c>
      <c r="DA168" s="10">
        <v>43536</v>
      </c>
      <c r="DB168" s="6">
        <v>311</v>
      </c>
      <c r="DC168" s="6" t="s">
        <v>1566</v>
      </c>
      <c r="DD168" s="6" t="s">
        <v>418</v>
      </c>
    </row>
    <row r="169" spans="1:108" hidden="1" x14ac:dyDescent="0.2">
      <c r="A169" s="6" t="s">
        <v>230</v>
      </c>
      <c r="B169" s="9">
        <v>43874</v>
      </c>
      <c r="C169" s="6" t="s">
        <v>413</v>
      </c>
      <c r="D169" s="14">
        <v>1920</v>
      </c>
      <c r="E169" s="14" t="s">
        <v>795</v>
      </c>
      <c r="F169" s="6" t="s">
        <v>796</v>
      </c>
      <c r="G169" s="6" t="s">
        <v>797</v>
      </c>
      <c r="H169" s="6">
        <v>877</v>
      </c>
      <c r="J169" s="14" t="s">
        <v>420</v>
      </c>
      <c r="K169" s="14">
        <v>1</v>
      </c>
      <c r="L169" s="6" t="s">
        <v>421</v>
      </c>
      <c r="M169" s="30" t="s">
        <v>1821</v>
      </c>
      <c r="N169" s="6" t="s">
        <v>420</v>
      </c>
      <c r="O169" s="6" t="s">
        <v>182</v>
      </c>
      <c r="P169" s="10">
        <v>43931</v>
      </c>
      <c r="Q169" s="6" t="s">
        <v>1567</v>
      </c>
      <c r="R169" s="6" t="s">
        <v>230</v>
      </c>
      <c r="S169" s="6" t="e">
        <f t="shared" si="3"/>
        <v>#N/A</v>
      </c>
      <c r="T169" s="6" t="s">
        <v>474</v>
      </c>
      <c r="U169" s="6" t="s">
        <v>799</v>
      </c>
      <c r="V169" s="6"/>
      <c r="W169" s="6"/>
      <c r="X169" s="6" t="s">
        <v>621</v>
      </c>
      <c r="AA169" s="6" t="s">
        <v>621</v>
      </c>
      <c r="AB169" s="6"/>
      <c r="AC169" s="6" t="s">
        <v>420</v>
      </c>
      <c r="AD169" s="6" t="s">
        <v>420</v>
      </c>
      <c r="AF169" s="6" t="s">
        <v>424</v>
      </c>
      <c r="AG169" s="6">
        <v>260</v>
      </c>
      <c r="AH169" s="10">
        <v>43781</v>
      </c>
      <c r="AJ169" s="8">
        <v>43893</v>
      </c>
      <c r="AM169" s="6">
        <v>877</v>
      </c>
      <c r="AR169" s="8">
        <v>43901</v>
      </c>
      <c r="AS169" s="6">
        <v>877</v>
      </c>
      <c r="BD169" s="6" t="s">
        <v>1838</v>
      </c>
      <c r="BE169" s="6" t="s">
        <v>473</v>
      </c>
      <c r="BF169" s="6" t="e">
        <f>VLOOKUP(A169,'DD Spring Selection Info'!A$1:V$156,21,FALSE)</f>
        <v>#N/A</v>
      </c>
      <c r="BS169" s="6" t="s">
        <v>562</v>
      </c>
      <c r="BU169" s="6" t="s">
        <v>373</v>
      </c>
      <c r="BX169" s="6">
        <v>877</v>
      </c>
      <c r="BY169" s="6">
        <v>3</v>
      </c>
      <c r="CB169" s="6" t="s">
        <v>1568</v>
      </c>
      <c r="CC169" s="6" t="s">
        <v>420</v>
      </c>
      <c r="CE169" s="10">
        <v>43901</v>
      </c>
      <c r="CF169" s="6" t="s">
        <v>427</v>
      </c>
      <c r="CS169" s="6" t="s">
        <v>420</v>
      </c>
      <c r="CU169" s="6" t="s">
        <v>428</v>
      </c>
      <c r="CV169" s="6" t="s">
        <v>429</v>
      </c>
      <c r="DA169" s="10">
        <v>43536</v>
      </c>
      <c r="DB169" s="6">
        <v>897</v>
      </c>
      <c r="DC169" s="6" t="s">
        <v>1569</v>
      </c>
      <c r="DD169" s="6" t="s">
        <v>474</v>
      </c>
    </row>
    <row r="170" spans="1:108" hidden="1" x14ac:dyDescent="0.2">
      <c r="A170" s="6" t="s">
        <v>233</v>
      </c>
      <c r="B170" s="9">
        <v>43874</v>
      </c>
      <c r="C170" s="6" t="s">
        <v>413</v>
      </c>
      <c r="D170" s="14">
        <v>1920</v>
      </c>
      <c r="E170" s="14" t="s">
        <v>1291</v>
      </c>
      <c r="F170" s="6" t="s">
        <v>1292</v>
      </c>
      <c r="G170" s="6" t="s">
        <v>883</v>
      </c>
      <c r="H170" s="7">
        <v>1570</v>
      </c>
      <c r="I170" s="7"/>
      <c r="J170" s="14" t="s">
        <v>420</v>
      </c>
      <c r="K170" s="14">
        <v>1</v>
      </c>
      <c r="L170" s="6" t="s">
        <v>421</v>
      </c>
      <c r="M170" s="30" t="s">
        <v>1839</v>
      </c>
      <c r="N170" s="6" t="s">
        <v>420</v>
      </c>
      <c r="O170" s="6" t="s">
        <v>182</v>
      </c>
      <c r="P170" s="10">
        <v>43938</v>
      </c>
      <c r="Q170" s="6" t="s">
        <v>1570</v>
      </c>
      <c r="R170" s="6" t="s">
        <v>233</v>
      </c>
      <c r="S170" s="6" t="e">
        <f t="shared" si="3"/>
        <v>#N/A</v>
      </c>
      <c r="T170" s="6" t="s">
        <v>496</v>
      </c>
      <c r="U170" s="6" t="s">
        <v>456</v>
      </c>
      <c r="V170" s="6"/>
      <c r="W170" s="6"/>
      <c r="AA170" s="6" t="s">
        <v>457</v>
      </c>
      <c r="AB170" s="6"/>
      <c r="AC170" s="6" t="s">
        <v>420</v>
      </c>
      <c r="AD170" s="6" t="s">
        <v>420</v>
      </c>
      <c r="AF170" s="6" t="s">
        <v>424</v>
      </c>
      <c r="AG170" s="6">
        <v>260</v>
      </c>
      <c r="AH170" s="10">
        <v>43782</v>
      </c>
      <c r="AJ170" s="8">
        <v>43893</v>
      </c>
      <c r="AM170" s="7">
        <v>1570</v>
      </c>
      <c r="AR170" s="8">
        <v>43901</v>
      </c>
      <c r="AS170" s="7">
        <v>1570</v>
      </c>
      <c r="BD170" s="6" t="s">
        <v>1838</v>
      </c>
      <c r="BE170" s="6" t="s">
        <v>473</v>
      </c>
      <c r="BF170" s="6" t="e">
        <f>VLOOKUP(A170,'DD Spring Selection Info'!A$1:V$156,21,FALSE)</f>
        <v>#N/A</v>
      </c>
      <c r="BS170" s="6" t="s">
        <v>562</v>
      </c>
      <c r="BU170" s="6" t="s">
        <v>373</v>
      </c>
      <c r="BX170" s="7">
        <v>1570</v>
      </c>
      <c r="BY170" s="6">
        <v>2</v>
      </c>
      <c r="CB170" s="6" t="s">
        <v>1571</v>
      </c>
      <c r="CC170" s="6" t="s">
        <v>420</v>
      </c>
      <c r="CE170" s="10">
        <v>43901</v>
      </c>
      <c r="CF170" s="6" t="s">
        <v>427</v>
      </c>
      <c r="CS170" s="6" t="s">
        <v>420</v>
      </c>
      <c r="CU170" s="6" t="s">
        <v>428</v>
      </c>
      <c r="CV170" s="6" t="s">
        <v>429</v>
      </c>
      <c r="DA170" s="10">
        <v>43536</v>
      </c>
      <c r="DB170" s="7">
        <v>2088</v>
      </c>
      <c r="DC170" s="6" t="s">
        <v>1572</v>
      </c>
      <c r="DD170" s="6" t="s">
        <v>496</v>
      </c>
    </row>
    <row r="171" spans="1:108" hidden="1" x14ac:dyDescent="0.2">
      <c r="A171" s="6" t="s">
        <v>240</v>
      </c>
      <c r="B171" s="9">
        <v>43874</v>
      </c>
      <c r="C171" s="6" t="s">
        <v>413</v>
      </c>
      <c r="D171" s="14">
        <v>1920</v>
      </c>
      <c r="E171" s="14" t="s">
        <v>1304</v>
      </c>
      <c r="F171" s="6" t="s">
        <v>1305</v>
      </c>
      <c r="G171" s="6" t="s">
        <v>1306</v>
      </c>
      <c r="H171" s="7">
        <v>17603</v>
      </c>
      <c r="I171" s="7"/>
      <c r="J171" s="14" t="s">
        <v>420</v>
      </c>
      <c r="K171" s="14">
        <v>1</v>
      </c>
      <c r="L171" s="6" t="s">
        <v>619</v>
      </c>
      <c r="M171" s="30" t="s">
        <v>1839</v>
      </c>
      <c r="O171" s="6" t="s">
        <v>182</v>
      </c>
      <c r="P171" s="10">
        <v>43938</v>
      </c>
      <c r="Q171" s="6" t="s">
        <v>1573</v>
      </c>
      <c r="R171" s="6" t="s">
        <v>240</v>
      </c>
      <c r="S171" s="6" t="e">
        <f t="shared" si="3"/>
        <v>#N/A</v>
      </c>
      <c r="T171" s="6" t="s">
        <v>418</v>
      </c>
      <c r="U171" s="6" t="s">
        <v>1574</v>
      </c>
      <c r="V171" s="6"/>
      <c r="W171" s="6"/>
      <c r="AB171" s="6"/>
      <c r="AC171" s="6" t="s">
        <v>420</v>
      </c>
      <c r="AD171" s="6" t="s">
        <v>420</v>
      </c>
      <c r="AF171" s="6" t="s">
        <v>424</v>
      </c>
      <c r="AG171" s="6">
        <v>260</v>
      </c>
      <c r="AH171" s="10">
        <v>43782</v>
      </c>
      <c r="AJ171" s="8">
        <v>43893</v>
      </c>
      <c r="AM171" s="7">
        <v>17603</v>
      </c>
      <c r="AR171" s="8">
        <v>43901</v>
      </c>
      <c r="AS171" s="7">
        <v>17603</v>
      </c>
      <c r="BD171" s="6" t="s">
        <v>1838</v>
      </c>
      <c r="BE171" s="6" t="s">
        <v>473</v>
      </c>
      <c r="BF171" s="6" t="e">
        <f>VLOOKUP(A171,'DD Spring Selection Info'!A$1:V$156,21,FALSE)</f>
        <v>#N/A</v>
      </c>
      <c r="BS171" s="6" t="s">
        <v>562</v>
      </c>
      <c r="BU171" s="6" t="s">
        <v>373</v>
      </c>
      <c r="BX171" s="7">
        <v>17603</v>
      </c>
      <c r="BY171" s="6">
        <v>1</v>
      </c>
      <c r="CB171" s="6" t="s">
        <v>1575</v>
      </c>
      <c r="CC171" s="6" t="s">
        <v>420</v>
      </c>
      <c r="CE171" s="10">
        <v>43901</v>
      </c>
      <c r="CF171" s="6" t="s">
        <v>427</v>
      </c>
      <c r="CS171" s="6" t="s">
        <v>420</v>
      </c>
      <c r="CU171" s="6" t="s">
        <v>428</v>
      </c>
      <c r="CV171" s="6" t="s">
        <v>429</v>
      </c>
      <c r="DA171" s="10">
        <v>43536</v>
      </c>
      <c r="DB171" s="7">
        <v>16153</v>
      </c>
      <c r="DC171" s="6" t="s">
        <v>1576</v>
      </c>
      <c r="DD171" s="6" t="s">
        <v>418</v>
      </c>
    </row>
    <row r="172" spans="1:108" hidden="1" x14ac:dyDescent="0.2">
      <c r="A172" s="6" t="s">
        <v>247</v>
      </c>
      <c r="B172" s="9">
        <v>43874</v>
      </c>
      <c r="C172" s="6" t="s">
        <v>413</v>
      </c>
      <c r="D172" s="14">
        <v>1920</v>
      </c>
      <c r="E172" s="14" t="s">
        <v>1226</v>
      </c>
      <c r="F172" s="6" t="s">
        <v>1227</v>
      </c>
      <c r="G172" s="6" t="s">
        <v>435</v>
      </c>
      <c r="H172" s="7">
        <v>2789</v>
      </c>
      <c r="I172" s="7"/>
      <c r="J172" s="14" t="s">
        <v>438</v>
      </c>
      <c r="K172" s="14">
        <v>1</v>
      </c>
      <c r="L172" s="6" t="s">
        <v>447</v>
      </c>
      <c r="M172" s="30" t="s">
        <v>1839</v>
      </c>
      <c r="N172" s="6" t="s">
        <v>420</v>
      </c>
      <c r="O172" s="6" t="s">
        <v>182</v>
      </c>
      <c r="P172" s="10">
        <v>43945</v>
      </c>
      <c r="Q172" s="6" t="s">
        <v>1577</v>
      </c>
      <c r="R172" s="6" t="s">
        <v>247</v>
      </c>
      <c r="S172" s="6" t="e">
        <f t="shared" si="3"/>
        <v>#N/A</v>
      </c>
      <c r="T172" s="6" t="s">
        <v>418</v>
      </c>
      <c r="U172" s="6" t="s">
        <v>439</v>
      </c>
      <c r="V172" s="6"/>
      <c r="W172" s="6"/>
      <c r="X172" s="6" t="s">
        <v>1229</v>
      </c>
      <c r="AB172" s="6"/>
      <c r="AC172" s="6" t="s">
        <v>420</v>
      </c>
      <c r="AD172" s="6" t="s">
        <v>420</v>
      </c>
      <c r="AF172" s="6" t="s">
        <v>424</v>
      </c>
      <c r="AG172" s="6">
        <v>260</v>
      </c>
      <c r="AH172" s="10">
        <v>43781</v>
      </c>
      <c r="AJ172" s="8">
        <v>43893</v>
      </c>
      <c r="AM172" s="7">
        <v>2789</v>
      </c>
      <c r="AR172" s="8">
        <v>43901</v>
      </c>
      <c r="AS172" s="7">
        <v>2789</v>
      </c>
      <c r="BD172" s="6" t="s">
        <v>1838</v>
      </c>
      <c r="BE172" s="6" t="s">
        <v>473</v>
      </c>
      <c r="BF172" s="6" t="e">
        <f>VLOOKUP(A172,'DD Spring Selection Info'!A$1:V$156,21,FALSE)</f>
        <v>#N/A</v>
      </c>
      <c r="BS172" s="6" t="s">
        <v>562</v>
      </c>
      <c r="BU172" s="6" t="s">
        <v>373</v>
      </c>
      <c r="BX172" s="7">
        <v>2789</v>
      </c>
      <c r="BY172" s="6">
        <v>2</v>
      </c>
      <c r="BZ172" s="6" t="s">
        <v>913</v>
      </c>
      <c r="CB172" s="6" t="s">
        <v>1578</v>
      </c>
      <c r="CC172" s="6" t="s">
        <v>420</v>
      </c>
      <c r="CE172" s="10">
        <v>43901</v>
      </c>
      <c r="CF172" s="6" t="s">
        <v>427</v>
      </c>
      <c r="CS172" s="6" t="s">
        <v>420</v>
      </c>
      <c r="DA172" s="10">
        <v>43536</v>
      </c>
      <c r="DB172" s="7">
        <v>2789</v>
      </c>
      <c r="DC172" s="6" t="s">
        <v>1579</v>
      </c>
      <c r="DD172" s="6" t="s">
        <v>418</v>
      </c>
    </row>
    <row r="173" spans="1:108" hidden="1" x14ac:dyDescent="0.2">
      <c r="A173" s="6" t="s">
        <v>260</v>
      </c>
      <c r="B173" s="9">
        <v>43874</v>
      </c>
      <c r="C173" s="6" t="s">
        <v>413</v>
      </c>
      <c r="D173" s="14">
        <v>1920</v>
      </c>
      <c r="E173" s="14" t="s">
        <v>927</v>
      </c>
      <c r="F173" s="6" t="s">
        <v>928</v>
      </c>
      <c r="G173" s="6" t="s">
        <v>859</v>
      </c>
      <c r="H173" s="6">
        <v>781</v>
      </c>
      <c r="J173" s="14" t="s">
        <v>420</v>
      </c>
      <c r="K173" s="14">
        <v>1</v>
      </c>
      <c r="L173" s="6" t="s">
        <v>447</v>
      </c>
      <c r="M173" s="30" t="s">
        <v>1839</v>
      </c>
      <c r="N173" s="6" t="s">
        <v>420</v>
      </c>
      <c r="O173" s="6" t="s">
        <v>182</v>
      </c>
      <c r="P173" s="10">
        <v>43938</v>
      </c>
      <c r="Q173" s="6" t="s">
        <v>1580</v>
      </c>
      <c r="R173" s="6" t="s">
        <v>260</v>
      </c>
      <c r="S173" s="6" t="e">
        <f t="shared" si="3"/>
        <v>#N/A</v>
      </c>
      <c r="T173" s="6" t="s">
        <v>860</v>
      </c>
      <c r="U173" s="6" t="s">
        <v>1581</v>
      </c>
      <c r="V173" s="6"/>
      <c r="W173" s="6"/>
      <c r="AB173" s="6"/>
      <c r="AD173" s="6" t="s">
        <v>420</v>
      </c>
      <c r="AF173" s="6" t="s">
        <v>424</v>
      </c>
      <c r="AG173" s="6">
        <v>260</v>
      </c>
      <c r="AH173" s="10">
        <v>43781</v>
      </c>
      <c r="AJ173" s="8">
        <v>43893</v>
      </c>
      <c r="AM173" s="6">
        <v>781</v>
      </c>
      <c r="AR173" s="8">
        <v>43901</v>
      </c>
      <c r="AS173" s="6">
        <v>781</v>
      </c>
      <c r="BD173" s="6" t="s">
        <v>1838</v>
      </c>
      <c r="BE173" s="6" t="s">
        <v>473</v>
      </c>
      <c r="BF173" s="6" t="e">
        <f>VLOOKUP(A173,'DD Spring Selection Info'!A$1:V$156,21,FALSE)</f>
        <v>#N/A</v>
      </c>
      <c r="BS173" s="6" t="s">
        <v>562</v>
      </c>
      <c r="BU173" s="6" t="s">
        <v>373</v>
      </c>
      <c r="BX173" s="6">
        <v>781</v>
      </c>
      <c r="BY173" s="6">
        <v>5</v>
      </c>
      <c r="CB173" s="6" t="s">
        <v>1582</v>
      </c>
      <c r="CC173" s="6" t="s">
        <v>420</v>
      </c>
      <c r="CE173" s="10">
        <v>43901</v>
      </c>
      <c r="CF173" s="6" t="s">
        <v>427</v>
      </c>
      <c r="CS173" s="6" t="s">
        <v>420</v>
      </c>
      <c r="CU173" s="6" t="s">
        <v>428</v>
      </c>
      <c r="CV173" s="6" t="s">
        <v>429</v>
      </c>
      <c r="DA173" s="10">
        <v>43536</v>
      </c>
      <c r="DB173" s="6">
        <v>781</v>
      </c>
      <c r="DC173" s="6" t="s">
        <v>1583</v>
      </c>
      <c r="DD173" s="6" t="s">
        <v>860</v>
      </c>
    </row>
    <row r="174" spans="1:108" hidden="1" x14ac:dyDescent="0.2">
      <c r="A174" s="6" t="s">
        <v>266</v>
      </c>
      <c r="B174" s="9">
        <v>43874</v>
      </c>
      <c r="C174" s="6" t="s">
        <v>413</v>
      </c>
      <c r="D174" s="14">
        <v>1920</v>
      </c>
      <c r="E174" s="14" t="s">
        <v>842</v>
      </c>
      <c r="F174" s="6" t="s">
        <v>843</v>
      </c>
      <c r="G174" s="6" t="s">
        <v>844</v>
      </c>
      <c r="H174" s="6">
        <v>397</v>
      </c>
      <c r="J174" s="14" t="s">
        <v>420</v>
      </c>
      <c r="K174" s="14">
        <v>1</v>
      </c>
      <c r="L174" s="6" t="s">
        <v>421</v>
      </c>
      <c r="M174" s="30" t="s">
        <v>1821</v>
      </c>
      <c r="N174" s="6" t="s">
        <v>420</v>
      </c>
      <c r="O174" s="6" t="s">
        <v>182</v>
      </c>
      <c r="P174" s="10">
        <v>43931</v>
      </c>
      <c r="Q174" s="6" t="s">
        <v>1585</v>
      </c>
      <c r="R174" s="6" t="s">
        <v>266</v>
      </c>
      <c r="S174" s="6" t="e">
        <f t="shared" si="3"/>
        <v>#N/A</v>
      </c>
      <c r="T174" s="6" t="s">
        <v>418</v>
      </c>
      <c r="U174" s="6" t="s">
        <v>846</v>
      </c>
      <c r="V174" s="6"/>
      <c r="W174" s="6"/>
      <c r="X174" s="6" t="s">
        <v>621</v>
      </c>
      <c r="AA174" s="6" t="s">
        <v>621</v>
      </c>
      <c r="AB174" s="6"/>
      <c r="AC174" s="6" t="s">
        <v>420</v>
      </c>
      <c r="AD174" s="6" t="s">
        <v>420</v>
      </c>
      <c r="AF174" s="6" t="s">
        <v>424</v>
      </c>
      <c r="AG174" s="6">
        <v>260</v>
      </c>
      <c r="AH174" s="10">
        <v>43781</v>
      </c>
      <c r="AJ174" s="8">
        <v>43893</v>
      </c>
      <c r="AM174" s="6">
        <v>397</v>
      </c>
      <c r="AR174" s="8">
        <v>43901</v>
      </c>
      <c r="AS174" s="6">
        <v>397</v>
      </c>
      <c r="BD174" s="6" t="s">
        <v>1838</v>
      </c>
      <c r="BE174" s="6" t="s">
        <v>473</v>
      </c>
      <c r="BF174" s="6" t="e">
        <f>VLOOKUP(A174,'DD Spring Selection Info'!A$1:V$156,21,FALSE)</f>
        <v>#N/A</v>
      </c>
      <c r="BS174" s="6" t="s">
        <v>562</v>
      </c>
      <c r="BU174" s="6" t="s">
        <v>373</v>
      </c>
      <c r="BX174" s="6">
        <v>397</v>
      </c>
      <c r="BY174" s="6">
        <v>2</v>
      </c>
      <c r="BZ174" s="6" t="s">
        <v>791</v>
      </c>
      <c r="CB174" s="6" t="s">
        <v>1586</v>
      </c>
      <c r="CC174" s="6" t="s">
        <v>420</v>
      </c>
      <c r="CE174" s="10">
        <v>43901</v>
      </c>
      <c r="CF174" s="6" t="s">
        <v>427</v>
      </c>
      <c r="CS174" s="6" t="s">
        <v>420</v>
      </c>
      <c r="CU174" s="6" t="s">
        <v>428</v>
      </c>
      <c r="CV174" s="6" t="s">
        <v>429</v>
      </c>
      <c r="CW174" s="6" t="s">
        <v>564</v>
      </c>
      <c r="DA174" s="10">
        <v>43536</v>
      </c>
      <c r="DB174" s="6">
        <v>399</v>
      </c>
      <c r="DC174" s="6" t="s">
        <v>1587</v>
      </c>
      <c r="DD174" s="6" t="s">
        <v>418</v>
      </c>
    </row>
    <row r="175" spans="1:108" hidden="1" x14ac:dyDescent="0.2">
      <c r="A175" s="6" t="s">
        <v>267</v>
      </c>
      <c r="B175" s="9">
        <v>43874</v>
      </c>
      <c r="C175" s="6" t="s">
        <v>413</v>
      </c>
      <c r="D175" s="14">
        <v>1920</v>
      </c>
      <c r="E175" s="14" t="s">
        <v>842</v>
      </c>
      <c r="F175" s="6" t="s">
        <v>843</v>
      </c>
      <c r="G175" s="6" t="s">
        <v>844</v>
      </c>
      <c r="H175" s="6">
        <v>366</v>
      </c>
      <c r="J175" s="14" t="s">
        <v>420</v>
      </c>
      <c r="K175" s="14">
        <v>1</v>
      </c>
      <c r="L175" s="6" t="s">
        <v>431</v>
      </c>
      <c r="M175" s="30" t="s">
        <v>1989</v>
      </c>
      <c r="N175" s="6" t="s">
        <v>420</v>
      </c>
      <c r="O175" s="6" t="s">
        <v>182</v>
      </c>
      <c r="P175" s="10">
        <v>43931</v>
      </c>
      <c r="Q175" s="6" t="s">
        <v>1585</v>
      </c>
      <c r="R175" s="6" t="s">
        <v>267</v>
      </c>
      <c r="S175" s="6" t="e">
        <f t="shared" si="3"/>
        <v>#N/A</v>
      </c>
      <c r="T175" s="6" t="s">
        <v>418</v>
      </c>
      <c r="U175" s="6" t="s">
        <v>846</v>
      </c>
      <c r="V175" s="6"/>
      <c r="W175" s="6"/>
      <c r="AB175" s="6"/>
      <c r="AC175" s="6" t="s">
        <v>420</v>
      </c>
      <c r="AD175" s="6" t="s">
        <v>420</v>
      </c>
      <c r="AF175" s="6" t="s">
        <v>424</v>
      </c>
      <c r="AG175" s="6">
        <v>260</v>
      </c>
      <c r="AH175" s="10">
        <v>43781</v>
      </c>
      <c r="AJ175" s="8">
        <v>43893</v>
      </c>
      <c r="AM175" s="6">
        <v>366</v>
      </c>
      <c r="AR175" s="8">
        <v>43901</v>
      </c>
      <c r="AS175" s="6">
        <v>366</v>
      </c>
      <c r="BD175" s="6" t="s">
        <v>1838</v>
      </c>
      <c r="BE175" s="6" t="s">
        <v>473</v>
      </c>
      <c r="BF175" s="6" t="e">
        <f>VLOOKUP(A175,'DD Spring Selection Info'!A$1:V$156,21,FALSE)</f>
        <v>#N/A</v>
      </c>
      <c r="BS175" s="6" t="s">
        <v>562</v>
      </c>
      <c r="BU175" s="6" t="s">
        <v>373</v>
      </c>
      <c r="BX175" s="6">
        <v>366</v>
      </c>
      <c r="BY175" s="6">
        <v>2</v>
      </c>
      <c r="BZ175" s="6" t="s">
        <v>592</v>
      </c>
      <c r="CB175" s="6" t="s">
        <v>1588</v>
      </c>
      <c r="CC175" s="6" t="s">
        <v>420</v>
      </c>
      <c r="CE175" s="10">
        <v>43901</v>
      </c>
      <c r="CF175" s="6" t="s">
        <v>427</v>
      </c>
      <c r="CS175" s="6" t="s">
        <v>420</v>
      </c>
      <c r="CU175" s="6" t="s">
        <v>428</v>
      </c>
      <c r="CV175" s="6" t="s">
        <v>429</v>
      </c>
      <c r="CW175" s="6" t="s">
        <v>564</v>
      </c>
      <c r="DA175" s="10">
        <v>43536</v>
      </c>
      <c r="DB175" s="6">
        <v>54</v>
      </c>
      <c r="DC175" s="6" t="s">
        <v>1587</v>
      </c>
      <c r="DD175" s="6" t="s">
        <v>418</v>
      </c>
    </row>
    <row r="176" spans="1:108" hidden="1" x14ac:dyDescent="0.2">
      <c r="A176" s="6" t="s">
        <v>258</v>
      </c>
      <c r="B176" s="9">
        <v>43874</v>
      </c>
      <c r="C176" s="6" t="s">
        <v>413</v>
      </c>
      <c r="D176" s="14">
        <v>1920</v>
      </c>
      <c r="E176" s="14" t="s">
        <v>990</v>
      </c>
      <c r="F176" s="6" t="s">
        <v>991</v>
      </c>
      <c r="G176" s="6" t="s">
        <v>412</v>
      </c>
      <c r="H176" s="7">
        <v>3000</v>
      </c>
      <c r="I176" s="7"/>
      <c r="J176" s="14" t="s">
        <v>420</v>
      </c>
      <c r="K176" s="14">
        <v>7</v>
      </c>
      <c r="L176" s="6" t="s">
        <v>421</v>
      </c>
      <c r="M176" s="30" t="s">
        <v>1989</v>
      </c>
      <c r="N176" s="6" t="s">
        <v>420</v>
      </c>
      <c r="O176" s="6" t="s">
        <v>182</v>
      </c>
      <c r="P176" s="10">
        <v>43938</v>
      </c>
      <c r="Q176" s="6" t="s">
        <v>1589</v>
      </c>
      <c r="R176" s="6" t="s">
        <v>258</v>
      </c>
      <c r="S176" s="6" t="e">
        <f t="shared" si="3"/>
        <v>#N/A</v>
      </c>
      <c r="T176" s="6" t="s">
        <v>496</v>
      </c>
      <c r="U176" s="6" t="s">
        <v>993</v>
      </c>
      <c r="V176" s="6"/>
      <c r="W176" s="6"/>
      <c r="X176" s="6" t="s">
        <v>994</v>
      </c>
      <c r="AA176" s="6" t="s">
        <v>995</v>
      </c>
      <c r="AB176" s="6"/>
      <c r="AC176" s="6" t="s">
        <v>420</v>
      </c>
      <c r="AD176" s="6" t="s">
        <v>420</v>
      </c>
      <c r="AG176" s="6">
        <v>270</v>
      </c>
      <c r="AH176" s="10">
        <v>43781</v>
      </c>
      <c r="AN176" s="8">
        <v>43898</v>
      </c>
      <c r="AO176" s="7">
        <v>3000</v>
      </c>
      <c r="BD176" s="6" t="s">
        <v>1838</v>
      </c>
      <c r="BE176" s="6" t="s">
        <v>473</v>
      </c>
      <c r="BF176" s="6" t="e">
        <f>VLOOKUP(A176,'DD Spring Selection Info'!A$1:V$156,21,FALSE)</f>
        <v>#N/A</v>
      </c>
      <c r="BH176" s="8">
        <v>43917</v>
      </c>
      <c r="BI176" s="7">
        <v>3000</v>
      </c>
      <c r="BS176" s="6" t="s">
        <v>562</v>
      </c>
      <c r="BT176" s="8">
        <v>43903</v>
      </c>
      <c r="BU176" s="6" t="s">
        <v>373</v>
      </c>
      <c r="BX176" s="7">
        <v>3000</v>
      </c>
      <c r="BY176" s="6">
        <v>2</v>
      </c>
      <c r="BZ176" s="6" t="s">
        <v>996</v>
      </c>
      <c r="CB176" s="6" t="s">
        <v>1590</v>
      </c>
      <c r="CC176" s="6" t="s">
        <v>420</v>
      </c>
      <c r="CE176" s="10">
        <v>43917</v>
      </c>
      <c r="CF176" s="6" t="s">
        <v>556</v>
      </c>
      <c r="CS176" s="6" t="s">
        <v>420</v>
      </c>
      <c r="CU176" s="6" t="s">
        <v>491</v>
      </c>
      <c r="DA176" s="10">
        <v>43546</v>
      </c>
      <c r="DB176" s="7">
        <v>3000</v>
      </c>
      <c r="DC176" s="6" t="s">
        <v>1591</v>
      </c>
      <c r="DD176" s="6" t="s">
        <v>496</v>
      </c>
    </row>
    <row r="177" spans="1:108" hidden="1" x14ac:dyDescent="0.2">
      <c r="A177" s="6" t="s">
        <v>239</v>
      </c>
      <c r="B177" s="9">
        <v>43874</v>
      </c>
      <c r="C177" s="6" t="s">
        <v>413</v>
      </c>
      <c r="D177" s="14">
        <v>1920</v>
      </c>
      <c r="E177" s="14" t="s">
        <v>1220</v>
      </c>
      <c r="F177" s="6" t="s">
        <v>1221</v>
      </c>
      <c r="G177" s="6" t="s">
        <v>696</v>
      </c>
      <c r="H177" s="7">
        <v>1300</v>
      </c>
      <c r="I177" s="7"/>
      <c r="J177" s="14" t="s">
        <v>420</v>
      </c>
      <c r="K177" s="14">
        <v>1</v>
      </c>
      <c r="L177" s="6" t="s">
        <v>421</v>
      </c>
      <c r="M177" s="30" t="s">
        <v>1839</v>
      </c>
      <c r="N177" s="6" t="s">
        <v>420</v>
      </c>
      <c r="O177" s="6" t="s">
        <v>182</v>
      </c>
      <c r="P177" s="10">
        <v>43952</v>
      </c>
      <c r="Q177" s="6" t="s">
        <v>1592</v>
      </c>
      <c r="R177" s="6" t="s">
        <v>239</v>
      </c>
      <c r="S177" s="6" t="e">
        <f t="shared" si="3"/>
        <v>#N/A</v>
      </c>
      <c r="T177" s="6" t="s">
        <v>496</v>
      </c>
      <c r="U177" s="6" t="s">
        <v>1223</v>
      </c>
      <c r="V177" s="6"/>
      <c r="W177" s="6"/>
      <c r="AA177" s="6" t="s">
        <v>457</v>
      </c>
      <c r="AB177" s="6"/>
      <c r="AC177" s="6" t="s">
        <v>420</v>
      </c>
      <c r="AD177" s="6" t="s">
        <v>420</v>
      </c>
      <c r="AF177" s="6" t="s">
        <v>424</v>
      </c>
      <c r="AG177" s="6">
        <v>260</v>
      </c>
      <c r="AH177" s="10">
        <v>43782</v>
      </c>
      <c r="AJ177" s="8">
        <v>43900</v>
      </c>
      <c r="AM177" s="7">
        <v>1300</v>
      </c>
      <c r="AR177" s="8">
        <v>43907</v>
      </c>
      <c r="AS177" s="7">
        <v>1300</v>
      </c>
      <c r="BD177" s="6" t="s">
        <v>1838</v>
      </c>
      <c r="BE177" s="6" t="s">
        <v>473</v>
      </c>
      <c r="BF177" s="6" t="e">
        <f>VLOOKUP(A177,'DD Spring Selection Info'!A$1:V$156,21,FALSE)</f>
        <v>#N/A</v>
      </c>
      <c r="BS177" s="6" t="s">
        <v>588</v>
      </c>
      <c r="BU177" s="6" t="s">
        <v>373</v>
      </c>
      <c r="BX177" s="7">
        <v>1300</v>
      </c>
      <c r="BY177" s="6">
        <v>2</v>
      </c>
      <c r="CB177" s="6" t="s">
        <v>1593</v>
      </c>
      <c r="CC177" s="6" t="s">
        <v>420</v>
      </c>
      <c r="CE177" s="10">
        <v>43907</v>
      </c>
      <c r="CF177" s="6" t="s">
        <v>427</v>
      </c>
      <c r="CS177" s="6" t="s">
        <v>420</v>
      </c>
      <c r="CU177" s="6" t="s">
        <v>491</v>
      </c>
      <c r="DC177" s="6" t="s">
        <v>1594</v>
      </c>
      <c r="DD177" s="6" t="s">
        <v>460</v>
      </c>
    </row>
    <row r="178" spans="1:108" hidden="1" x14ac:dyDescent="0.2">
      <c r="A178" s="6" t="s">
        <v>187</v>
      </c>
      <c r="B178" s="9">
        <v>43874</v>
      </c>
      <c r="C178" s="6" t="s">
        <v>413</v>
      </c>
      <c r="D178" s="14">
        <v>1920</v>
      </c>
      <c r="E178" s="14" t="s">
        <v>1146</v>
      </c>
      <c r="F178" s="6" t="s">
        <v>1147</v>
      </c>
      <c r="G178" s="6" t="s">
        <v>1148</v>
      </c>
      <c r="H178" s="7">
        <v>4701</v>
      </c>
      <c r="I178" s="7"/>
      <c r="J178" s="14" t="s">
        <v>420</v>
      </c>
      <c r="K178" s="14">
        <v>1</v>
      </c>
      <c r="L178" s="6" t="s">
        <v>447</v>
      </c>
      <c r="M178" s="30" t="s">
        <v>1839</v>
      </c>
      <c r="N178" s="6" t="s">
        <v>420</v>
      </c>
      <c r="O178" s="6" t="s">
        <v>182</v>
      </c>
      <c r="P178" s="10">
        <v>43945</v>
      </c>
      <c r="Q178" s="6" t="s">
        <v>1595</v>
      </c>
      <c r="R178" s="6" t="s">
        <v>187</v>
      </c>
      <c r="S178" s="6" t="e">
        <f t="shared" si="3"/>
        <v>#N/A</v>
      </c>
      <c r="T178" s="6" t="s">
        <v>418</v>
      </c>
      <c r="U178" s="6" t="s">
        <v>456</v>
      </c>
      <c r="V178" s="6"/>
      <c r="W178" s="6"/>
      <c r="AA178" s="6" t="s">
        <v>457</v>
      </c>
      <c r="AB178" s="6"/>
      <c r="AC178" s="6" t="s">
        <v>420</v>
      </c>
      <c r="AD178" s="6" t="s">
        <v>420</v>
      </c>
      <c r="AF178" s="6" t="s">
        <v>424</v>
      </c>
      <c r="AG178" s="6">
        <v>260</v>
      </c>
      <c r="AH178" s="10">
        <v>43780</v>
      </c>
      <c r="AJ178" s="8">
        <v>43901</v>
      </c>
      <c r="AM178" s="7">
        <v>4701</v>
      </c>
      <c r="AR178" s="8">
        <v>43908</v>
      </c>
      <c r="AS178" s="7">
        <v>4701</v>
      </c>
      <c r="BD178" s="6" t="s">
        <v>1838</v>
      </c>
      <c r="BE178" s="6" t="s">
        <v>473</v>
      </c>
      <c r="BF178" s="6" t="e">
        <f>VLOOKUP(A178,'DD Spring Selection Info'!A$1:V$156,21,FALSE)</f>
        <v>#N/A</v>
      </c>
      <c r="BS178" s="6" t="s">
        <v>588</v>
      </c>
      <c r="BU178" s="6" t="s">
        <v>373</v>
      </c>
      <c r="BX178" s="7">
        <v>4701</v>
      </c>
      <c r="BY178" s="6">
        <v>1</v>
      </c>
      <c r="CB178" s="6" t="s">
        <v>1596</v>
      </c>
      <c r="CC178" s="6" t="s">
        <v>420</v>
      </c>
      <c r="CE178" s="10">
        <v>43908</v>
      </c>
      <c r="CF178" s="6" t="s">
        <v>427</v>
      </c>
      <c r="CS178" s="6" t="s">
        <v>420</v>
      </c>
      <c r="CU178" s="6" t="s">
        <v>428</v>
      </c>
      <c r="CV178" s="6" t="s">
        <v>429</v>
      </c>
      <c r="DA178" s="10">
        <v>43543</v>
      </c>
      <c r="DB178" s="6">
        <v>754</v>
      </c>
      <c r="DC178" s="6" t="s">
        <v>1597</v>
      </c>
      <c r="DD178" s="6" t="s">
        <v>460</v>
      </c>
    </row>
    <row r="179" spans="1:108" hidden="1" x14ac:dyDescent="0.2">
      <c r="A179" s="6" t="s">
        <v>188</v>
      </c>
      <c r="B179" s="9">
        <v>43874</v>
      </c>
      <c r="C179" s="6" t="s">
        <v>413</v>
      </c>
      <c r="D179" s="14">
        <v>1920</v>
      </c>
      <c r="E179" s="14" t="s">
        <v>1146</v>
      </c>
      <c r="F179" s="6" t="s">
        <v>1147</v>
      </c>
      <c r="G179" s="6" t="s">
        <v>1148</v>
      </c>
      <c r="H179" s="6">
        <v>400</v>
      </c>
      <c r="J179" s="14" t="s">
        <v>420</v>
      </c>
      <c r="K179" s="14">
        <v>1</v>
      </c>
      <c r="L179" s="6" t="s">
        <v>1312</v>
      </c>
      <c r="M179" s="30" t="s">
        <v>1839</v>
      </c>
      <c r="N179" s="6" t="s">
        <v>420</v>
      </c>
      <c r="O179" s="6" t="s">
        <v>182</v>
      </c>
      <c r="P179" s="10">
        <v>43945</v>
      </c>
      <c r="Q179" s="6" t="s">
        <v>1595</v>
      </c>
      <c r="R179" s="6" t="s">
        <v>188</v>
      </c>
      <c r="S179" s="6" t="e">
        <f t="shared" si="3"/>
        <v>#N/A</v>
      </c>
      <c r="T179" s="6" t="s">
        <v>418</v>
      </c>
      <c r="U179" s="6" t="s">
        <v>456</v>
      </c>
      <c r="V179" s="6"/>
      <c r="W179" s="6"/>
      <c r="X179" s="6" t="s">
        <v>1598</v>
      </c>
      <c r="AA179" s="6" t="s">
        <v>1599</v>
      </c>
      <c r="AB179" s="6"/>
      <c r="AC179" s="6" t="s">
        <v>420</v>
      </c>
      <c r="AD179" s="6" t="s">
        <v>420</v>
      </c>
      <c r="AF179" s="6" t="s">
        <v>424</v>
      </c>
      <c r="AG179" s="6">
        <v>260</v>
      </c>
      <c r="AH179" s="10">
        <v>43780</v>
      </c>
      <c r="AJ179" s="8">
        <v>43901</v>
      </c>
      <c r="AM179" s="6">
        <v>400</v>
      </c>
      <c r="AR179" s="8">
        <v>43908</v>
      </c>
      <c r="AS179" s="6">
        <v>400</v>
      </c>
      <c r="BD179" s="6" t="s">
        <v>1838</v>
      </c>
      <c r="BE179" s="6" t="s">
        <v>473</v>
      </c>
      <c r="BF179" s="6" t="e">
        <f>VLOOKUP(A179,'DD Spring Selection Info'!A$1:V$156,21,FALSE)</f>
        <v>#N/A</v>
      </c>
      <c r="BS179" s="6" t="s">
        <v>588</v>
      </c>
      <c r="BU179" s="6" t="s">
        <v>373</v>
      </c>
      <c r="BX179" s="6">
        <v>400</v>
      </c>
      <c r="BY179" s="6">
        <v>1</v>
      </c>
      <c r="CB179" s="6" t="s">
        <v>1600</v>
      </c>
      <c r="CC179" s="6" t="s">
        <v>420</v>
      </c>
      <c r="CE179" s="10">
        <v>43908</v>
      </c>
      <c r="CF179" s="6" t="s">
        <v>427</v>
      </c>
      <c r="CS179" s="6" t="s">
        <v>420</v>
      </c>
      <c r="CU179" s="6" t="s">
        <v>428</v>
      </c>
      <c r="CV179" s="6" t="s">
        <v>429</v>
      </c>
      <c r="DC179" s="6" t="s">
        <v>1597</v>
      </c>
      <c r="DD179" s="6" t="s">
        <v>460</v>
      </c>
    </row>
    <row r="180" spans="1:108" hidden="1" x14ac:dyDescent="0.2">
      <c r="A180" s="6" t="s">
        <v>189</v>
      </c>
      <c r="B180" s="9">
        <v>43874</v>
      </c>
      <c r="C180" s="6" t="s">
        <v>413</v>
      </c>
      <c r="D180" s="14">
        <v>1920</v>
      </c>
      <c r="E180" s="14" t="s">
        <v>866</v>
      </c>
      <c r="F180" s="6" t="s">
        <v>867</v>
      </c>
      <c r="G180" s="6" t="s">
        <v>435</v>
      </c>
      <c r="H180" s="6">
        <v>516</v>
      </c>
      <c r="J180" s="14" t="s">
        <v>438</v>
      </c>
      <c r="K180" s="14">
        <v>1</v>
      </c>
      <c r="L180" s="6" t="s">
        <v>447</v>
      </c>
      <c r="M180" s="30" t="s">
        <v>1839</v>
      </c>
      <c r="N180" s="6" t="s">
        <v>420</v>
      </c>
      <c r="O180" s="6" t="s">
        <v>182</v>
      </c>
      <c r="P180" s="10">
        <v>43938</v>
      </c>
      <c r="Q180" s="6" t="s">
        <v>1601</v>
      </c>
      <c r="R180" s="6" t="s">
        <v>189</v>
      </c>
      <c r="S180" s="6" t="e">
        <f t="shared" si="3"/>
        <v>#N/A</v>
      </c>
      <c r="T180" s="6" t="s">
        <v>418</v>
      </c>
      <c r="U180" s="6" t="s">
        <v>435</v>
      </c>
      <c r="V180" s="6"/>
      <c r="W180" s="6"/>
      <c r="AB180" s="6"/>
      <c r="AC180" s="6" t="s">
        <v>420</v>
      </c>
      <c r="AD180" s="6" t="s">
        <v>420</v>
      </c>
      <c r="AF180" s="6" t="s">
        <v>424</v>
      </c>
      <c r="AG180" s="6">
        <v>260</v>
      </c>
      <c r="AH180" s="10">
        <v>43780</v>
      </c>
      <c r="AJ180" s="8">
        <v>43901</v>
      </c>
      <c r="AM180" s="6">
        <v>516</v>
      </c>
      <c r="AR180" s="8">
        <v>43908</v>
      </c>
      <c r="AS180" s="6">
        <v>516</v>
      </c>
      <c r="BD180" s="6" t="s">
        <v>1838</v>
      </c>
      <c r="BE180" s="6" t="s">
        <v>473</v>
      </c>
      <c r="BF180" s="6" t="e">
        <f>VLOOKUP(A180,'DD Spring Selection Info'!A$1:V$156,21,FALSE)</f>
        <v>#N/A</v>
      </c>
      <c r="BS180" s="6" t="s">
        <v>588</v>
      </c>
      <c r="BU180" s="6" t="s">
        <v>373</v>
      </c>
      <c r="BX180" s="6">
        <v>516</v>
      </c>
      <c r="BY180" s="6">
        <v>4</v>
      </c>
      <c r="BZ180" s="6" t="s">
        <v>869</v>
      </c>
      <c r="CB180" s="6" t="s">
        <v>1602</v>
      </c>
      <c r="CC180" s="6" t="s">
        <v>420</v>
      </c>
      <c r="CE180" s="10">
        <v>43908</v>
      </c>
      <c r="CF180" s="6" t="s">
        <v>427</v>
      </c>
      <c r="CS180" s="6" t="s">
        <v>420</v>
      </c>
      <c r="DA180" s="10">
        <v>43543</v>
      </c>
      <c r="DB180" s="6">
        <v>514</v>
      </c>
      <c r="DC180" s="6" t="s">
        <v>1603</v>
      </c>
      <c r="DD180" s="6" t="s">
        <v>418</v>
      </c>
    </row>
    <row r="181" spans="1:108" hidden="1" x14ac:dyDescent="0.2">
      <c r="A181" s="6" t="s">
        <v>190</v>
      </c>
      <c r="B181" s="9">
        <v>43874</v>
      </c>
      <c r="C181" s="6" t="s">
        <v>413</v>
      </c>
      <c r="D181" s="14">
        <v>1920</v>
      </c>
      <c r="E181" s="14" t="s">
        <v>1153</v>
      </c>
      <c r="F181" s="6" t="s">
        <v>1154</v>
      </c>
      <c r="G181" s="6" t="s">
        <v>1155</v>
      </c>
      <c r="H181" s="6">
        <v>960</v>
      </c>
      <c r="J181" s="14" t="s">
        <v>420</v>
      </c>
      <c r="K181" s="14">
        <v>1</v>
      </c>
      <c r="L181" s="6" t="s">
        <v>421</v>
      </c>
      <c r="M181" s="30" t="s">
        <v>1839</v>
      </c>
      <c r="N181" s="6" t="s">
        <v>420</v>
      </c>
      <c r="O181" s="6" t="s">
        <v>182</v>
      </c>
      <c r="P181" s="10">
        <v>43952</v>
      </c>
      <c r="Q181" s="6" t="s">
        <v>1604</v>
      </c>
      <c r="R181" s="6" t="s">
        <v>190</v>
      </c>
      <c r="S181" s="6" t="e">
        <f t="shared" si="3"/>
        <v>#N/A</v>
      </c>
      <c r="T181" s="6" t="s">
        <v>496</v>
      </c>
      <c r="U181" s="6" t="s">
        <v>1157</v>
      </c>
      <c r="V181" s="6"/>
      <c r="W181" s="6"/>
      <c r="AB181" s="6"/>
      <c r="AD181" s="6" t="s">
        <v>420</v>
      </c>
      <c r="AF181" s="6" t="s">
        <v>424</v>
      </c>
      <c r="AG181" s="6">
        <v>260</v>
      </c>
      <c r="AH181" s="10">
        <v>43780</v>
      </c>
      <c r="AJ181" s="8">
        <v>43901</v>
      </c>
      <c r="AM181" s="6">
        <v>960</v>
      </c>
      <c r="AR181" s="8">
        <v>43908</v>
      </c>
      <c r="AS181" s="6">
        <v>960</v>
      </c>
      <c r="BD181" s="6" t="s">
        <v>1838</v>
      </c>
      <c r="BE181" s="6" t="s">
        <v>473</v>
      </c>
      <c r="BF181" s="6" t="e">
        <f>VLOOKUP(A181,'DD Spring Selection Info'!A$1:V$156,21,FALSE)</f>
        <v>#N/A</v>
      </c>
      <c r="BS181" s="6" t="s">
        <v>588</v>
      </c>
      <c r="BU181" s="6" t="s">
        <v>373</v>
      </c>
      <c r="BX181" s="6">
        <v>960</v>
      </c>
      <c r="BY181" s="6">
        <v>2</v>
      </c>
      <c r="BZ181" s="6" t="s">
        <v>996</v>
      </c>
      <c r="CB181" s="6" t="s">
        <v>1605</v>
      </c>
      <c r="CC181" s="6" t="s">
        <v>420</v>
      </c>
      <c r="CE181" s="10">
        <v>43908</v>
      </c>
      <c r="CF181" s="6" t="s">
        <v>427</v>
      </c>
      <c r="CS181" s="6" t="s">
        <v>420</v>
      </c>
      <c r="CU181" s="6" t="s">
        <v>428</v>
      </c>
      <c r="DA181" s="10">
        <v>43559</v>
      </c>
      <c r="DB181" s="6">
        <v>960</v>
      </c>
      <c r="DC181" s="6" t="s">
        <v>1606</v>
      </c>
      <c r="DD181" s="6" t="s">
        <v>496</v>
      </c>
    </row>
    <row r="182" spans="1:108" hidden="1" x14ac:dyDescent="0.2">
      <c r="A182" s="6" t="s">
        <v>200</v>
      </c>
      <c r="B182" s="9">
        <v>43874</v>
      </c>
      <c r="C182" s="6" t="s">
        <v>413</v>
      </c>
      <c r="D182" s="14">
        <v>1920</v>
      </c>
      <c r="E182" s="14" t="s">
        <v>686</v>
      </c>
      <c r="F182" s="6" t="s">
        <v>687</v>
      </c>
      <c r="G182" s="6" t="s">
        <v>412</v>
      </c>
      <c r="H182" s="7">
        <v>1393</v>
      </c>
      <c r="I182" s="7"/>
      <c r="J182" s="14" t="s">
        <v>420</v>
      </c>
      <c r="K182" s="14">
        <v>1</v>
      </c>
      <c r="L182" s="6" t="s">
        <v>421</v>
      </c>
      <c r="M182" s="30" t="s">
        <v>1839</v>
      </c>
      <c r="N182" s="6" t="s">
        <v>420</v>
      </c>
      <c r="O182" s="6" t="s">
        <v>182</v>
      </c>
      <c r="P182" s="10">
        <v>43945</v>
      </c>
      <c r="Q182" s="6" t="s">
        <v>1607</v>
      </c>
      <c r="R182" s="6" t="s">
        <v>200</v>
      </c>
      <c r="S182" s="6" t="e">
        <f t="shared" si="3"/>
        <v>#N/A</v>
      </c>
      <c r="T182" s="6" t="s">
        <v>418</v>
      </c>
      <c r="U182" s="6" t="s">
        <v>689</v>
      </c>
      <c r="V182" s="6"/>
      <c r="W182" s="6"/>
      <c r="AA182" s="6" t="s">
        <v>457</v>
      </c>
      <c r="AB182" s="6"/>
      <c r="AD182" s="6" t="s">
        <v>420</v>
      </c>
      <c r="AF182" s="6" t="s">
        <v>424</v>
      </c>
      <c r="AG182" s="6">
        <v>260</v>
      </c>
      <c r="AH182" s="10">
        <v>43781</v>
      </c>
      <c r="AJ182" s="8">
        <v>43901</v>
      </c>
      <c r="AM182" s="7">
        <v>1393</v>
      </c>
      <c r="AR182" s="8">
        <v>43908</v>
      </c>
      <c r="AS182" s="7">
        <v>1393</v>
      </c>
      <c r="BD182" s="6" t="s">
        <v>1838</v>
      </c>
      <c r="BE182" s="6" t="s">
        <v>473</v>
      </c>
      <c r="BF182" s="6" t="e">
        <f>VLOOKUP(A182,'DD Spring Selection Info'!A$1:V$156,21,FALSE)</f>
        <v>#N/A</v>
      </c>
      <c r="BS182" s="6" t="s">
        <v>588</v>
      </c>
      <c r="BU182" s="6" t="s">
        <v>373</v>
      </c>
      <c r="BX182" s="7">
        <v>1393</v>
      </c>
      <c r="BY182" s="6">
        <v>1</v>
      </c>
      <c r="CB182" s="6" t="s">
        <v>1608</v>
      </c>
      <c r="CC182" s="6" t="s">
        <v>420</v>
      </c>
      <c r="CE182" s="10">
        <v>43908</v>
      </c>
      <c r="CF182" s="6" t="s">
        <v>427</v>
      </c>
      <c r="CS182" s="6" t="s">
        <v>420</v>
      </c>
      <c r="CU182" s="6" t="s">
        <v>428</v>
      </c>
      <c r="CV182" s="6" t="s">
        <v>429</v>
      </c>
      <c r="CW182" s="6" t="s">
        <v>564</v>
      </c>
      <c r="DA182" s="10">
        <v>43543</v>
      </c>
      <c r="DB182" s="6">
        <v>496</v>
      </c>
      <c r="DC182" s="6" t="s">
        <v>1609</v>
      </c>
      <c r="DD182" s="6" t="s">
        <v>460</v>
      </c>
    </row>
    <row r="183" spans="1:108" hidden="1" x14ac:dyDescent="0.2">
      <c r="A183" s="6" t="s">
        <v>201</v>
      </c>
      <c r="B183" s="9">
        <v>43874</v>
      </c>
      <c r="C183" s="6" t="s">
        <v>413</v>
      </c>
      <c r="D183" s="14">
        <v>1920</v>
      </c>
      <c r="E183" s="14" t="s">
        <v>686</v>
      </c>
      <c r="F183" s="6" t="s">
        <v>687</v>
      </c>
      <c r="G183" s="6" t="s">
        <v>412</v>
      </c>
      <c r="H183" s="6">
        <v>430</v>
      </c>
      <c r="J183" s="14" t="s">
        <v>420</v>
      </c>
      <c r="K183" s="14">
        <v>1</v>
      </c>
      <c r="L183" s="6" t="s">
        <v>431</v>
      </c>
      <c r="M183" s="30" t="s">
        <v>1839</v>
      </c>
      <c r="N183" s="6" t="s">
        <v>420</v>
      </c>
      <c r="O183" s="6" t="s">
        <v>182</v>
      </c>
      <c r="P183" s="10">
        <v>43945</v>
      </c>
      <c r="Q183" s="6" t="s">
        <v>1607</v>
      </c>
      <c r="R183" s="6" t="s">
        <v>201</v>
      </c>
      <c r="S183" s="6" t="e">
        <f t="shared" si="3"/>
        <v>#N/A</v>
      </c>
      <c r="T183" s="6" t="s">
        <v>418</v>
      </c>
      <c r="U183" s="6" t="s">
        <v>689</v>
      </c>
      <c r="V183" s="6"/>
      <c r="W183" s="6"/>
      <c r="AA183" s="6" t="s">
        <v>457</v>
      </c>
      <c r="AB183" s="6"/>
      <c r="AD183" s="6" t="s">
        <v>420</v>
      </c>
      <c r="AF183" s="6" t="s">
        <v>424</v>
      </c>
      <c r="AG183" s="6">
        <v>260</v>
      </c>
      <c r="AH183" s="10">
        <v>43781</v>
      </c>
      <c r="AJ183" s="8">
        <v>43901</v>
      </c>
      <c r="AM183" s="6">
        <v>430</v>
      </c>
      <c r="AR183" s="8">
        <v>43908</v>
      </c>
      <c r="AS183" s="6">
        <v>430</v>
      </c>
      <c r="BD183" s="6" t="s">
        <v>1838</v>
      </c>
      <c r="BE183" s="6" t="s">
        <v>473</v>
      </c>
      <c r="BF183" s="6" t="e">
        <f>VLOOKUP(A183,'DD Spring Selection Info'!A$1:V$156,21,FALSE)</f>
        <v>#N/A</v>
      </c>
      <c r="BS183" s="6" t="s">
        <v>588</v>
      </c>
      <c r="BU183" s="6" t="s">
        <v>373</v>
      </c>
      <c r="BX183" s="6">
        <v>430</v>
      </c>
      <c r="BY183" s="6">
        <v>1</v>
      </c>
      <c r="CB183" s="6" t="s">
        <v>1610</v>
      </c>
      <c r="CC183" s="6" t="s">
        <v>420</v>
      </c>
      <c r="CE183" s="10">
        <v>43908</v>
      </c>
      <c r="CF183" s="6" t="s">
        <v>427</v>
      </c>
      <c r="CS183" s="6" t="s">
        <v>420</v>
      </c>
      <c r="CU183" s="6" t="s">
        <v>428</v>
      </c>
      <c r="CV183" s="6" t="s">
        <v>429</v>
      </c>
      <c r="CW183" s="6" t="s">
        <v>564</v>
      </c>
      <c r="DC183" s="6" t="s">
        <v>1609</v>
      </c>
      <c r="DD183" s="6" t="s">
        <v>460</v>
      </c>
    </row>
    <row r="184" spans="1:108" hidden="1" x14ac:dyDescent="0.2">
      <c r="A184" s="6" t="s">
        <v>208</v>
      </c>
      <c r="B184" s="9">
        <v>43874</v>
      </c>
      <c r="C184" s="6" t="s">
        <v>413</v>
      </c>
      <c r="D184" s="14">
        <v>1920</v>
      </c>
      <c r="E184" s="14" t="s">
        <v>872</v>
      </c>
      <c r="F184" s="6" t="s">
        <v>873</v>
      </c>
      <c r="G184" s="6" t="s">
        <v>412</v>
      </c>
      <c r="H184" s="7">
        <v>2083</v>
      </c>
      <c r="I184" s="7"/>
      <c r="J184" s="14" t="s">
        <v>420</v>
      </c>
      <c r="K184" s="14">
        <v>1</v>
      </c>
      <c r="L184" s="6" t="s">
        <v>421</v>
      </c>
      <c r="M184" s="30" t="s">
        <v>1839</v>
      </c>
      <c r="N184" s="6" t="s">
        <v>420</v>
      </c>
      <c r="O184" s="6" t="s">
        <v>182</v>
      </c>
      <c r="P184" s="10">
        <v>43938</v>
      </c>
      <c r="Q184" s="6" t="s">
        <v>1611</v>
      </c>
      <c r="R184" s="6" t="s">
        <v>208</v>
      </c>
      <c r="S184" s="6" t="e">
        <f t="shared" si="3"/>
        <v>#N/A</v>
      </c>
      <c r="T184" s="6" t="s">
        <v>418</v>
      </c>
      <c r="U184" s="6" t="s">
        <v>877</v>
      </c>
      <c r="V184" s="6"/>
      <c r="W184" s="6"/>
      <c r="AA184" s="6" t="s">
        <v>457</v>
      </c>
      <c r="AB184" s="6"/>
      <c r="AC184" s="6" t="s">
        <v>420</v>
      </c>
      <c r="AD184" s="6" t="s">
        <v>420</v>
      </c>
      <c r="AF184" s="6" t="s">
        <v>424</v>
      </c>
      <c r="AG184" s="6">
        <v>260</v>
      </c>
      <c r="AH184" s="10">
        <v>43781</v>
      </c>
      <c r="AJ184" s="8">
        <v>43901</v>
      </c>
      <c r="AM184" s="7">
        <v>2083</v>
      </c>
      <c r="AR184" s="8">
        <v>43908</v>
      </c>
      <c r="AS184" s="7">
        <v>2083</v>
      </c>
      <c r="BD184" s="6" t="s">
        <v>1838</v>
      </c>
      <c r="BE184" s="6" t="s">
        <v>473</v>
      </c>
      <c r="BF184" s="6" t="e">
        <f>VLOOKUP(A184,'DD Spring Selection Info'!A$1:V$156,21,FALSE)</f>
        <v>#N/A</v>
      </c>
      <c r="BS184" s="6" t="s">
        <v>588</v>
      </c>
      <c r="BU184" s="6" t="s">
        <v>373</v>
      </c>
      <c r="BX184" s="7">
        <v>2083</v>
      </c>
      <c r="BY184" s="6">
        <v>1</v>
      </c>
      <c r="CB184" s="6" t="s">
        <v>1612</v>
      </c>
      <c r="CC184" s="6" t="s">
        <v>420</v>
      </c>
      <c r="CE184" s="10">
        <v>43908</v>
      </c>
      <c r="CF184" s="6" t="s">
        <v>427</v>
      </c>
      <c r="CS184" s="6" t="s">
        <v>420</v>
      </c>
      <c r="CU184" s="6" t="s">
        <v>491</v>
      </c>
      <c r="DA184" s="10">
        <v>43543</v>
      </c>
      <c r="DB184" s="6">
        <v>693</v>
      </c>
      <c r="DC184" s="6" t="s">
        <v>1613</v>
      </c>
      <c r="DD184" s="6" t="s">
        <v>460</v>
      </c>
    </row>
    <row r="185" spans="1:108" hidden="1" x14ac:dyDescent="0.2">
      <c r="A185" s="6" t="s">
        <v>209</v>
      </c>
      <c r="B185" s="9">
        <v>43874</v>
      </c>
      <c r="C185" s="6" t="s">
        <v>413</v>
      </c>
      <c r="D185" s="14">
        <v>1920</v>
      </c>
      <c r="E185" s="14" t="s">
        <v>872</v>
      </c>
      <c r="F185" s="6" t="s">
        <v>873</v>
      </c>
      <c r="G185" s="6" t="s">
        <v>412</v>
      </c>
      <c r="H185" s="7">
        <v>1579</v>
      </c>
      <c r="I185" s="7"/>
      <c r="J185" s="14" t="s">
        <v>420</v>
      </c>
      <c r="K185" s="14">
        <v>1</v>
      </c>
      <c r="L185" s="6" t="s">
        <v>431</v>
      </c>
      <c r="M185" s="30" t="s">
        <v>1839</v>
      </c>
      <c r="N185" s="6" t="s">
        <v>420</v>
      </c>
      <c r="O185" s="6" t="s">
        <v>182</v>
      </c>
      <c r="P185" s="10">
        <v>43938</v>
      </c>
      <c r="Q185" s="6" t="s">
        <v>1611</v>
      </c>
      <c r="R185" s="6" t="s">
        <v>209</v>
      </c>
      <c r="S185" s="6" t="e">
        <f t="shared" si="3"/>
        <v>#N/A</v>
      </c>
      <c r="T185" s="6" t="s">
        <v>418</v>
      </c>
      <c r="U185" s="6" t="s">
        <v>877</v>
      </c>
      <c r="V185" s="6"/>
      <c r="W185" s="6"/>
      <c r="AA185" s="6" t="s">
        <v>457</v>
      </c>
      <c r="AB185" s="6"/>
      <c r="AC185" s="6" t="s">
        <v>420</v>
      </c>
      <c r="AD185" s="6" t="s">
        <v>420</v>
      </c>
      <c r="AF185" s="6" t="s">
        <v>424</v>
      </c>
      <c r="AG185" s="6">
        <v>260</v>
      </c>
      <c r="AH185" s="10">
        <v>43781</v>
      </c>
      <c r="AJ185" s="8">
        <v>43901</v>
      </c>
      <c r="AM185" s="7">
        <v>1579</v>
      </c>
      <c r="AR185" s="8">
        <v>43908</v>
      </c>
      <c r="AS185" s="7">
        <v>1579</v>
      </c>
      <c r="BD185" s="6" t="s">
        <v>1838</v>
      </c>
      <c r="BE185" s="6" t="s">
        <v>473</v>
      </c>
      <c r="BF185" s="6" t="e">
        <f>VLOOKUP(A185,'DD Spring Selection Info'!A$1:V$156,21,FALSE)</f>
        <v>#N/A</v>
      </c>
      <c r="BS185" s="6" t="s">
        <v>588</v>
      </c>
      <c r="BU185" s="6" t="s">
        <v>373</v>
      </c>
      <c r="BX185" s="7">
        <v>1579</v>
      </c>
      <c r="BY185" s="6">
        <v>1</v>
      </c>
      <c r="CB185" s="6" t="s">
        <v>1614</v>
      </c>
      <c r="CC185" s="6" t="s">
        <v>420</v>
      </c>
      <c r="CE185" s="10">
        <v>43908</v>
      </c>
      <c r="CF185" s="6" t="s">
        <v>427</v>
      </c>
      <c r="CS185" s="6" t="s">
        <v>420</v>
      </c>
      <c r="CU185" s="6" t="s">
        <v>491</v>
      </c>
      <c r="DC185" s="6" t="s">
        <v>1613</v>
      </c>
      <c r="DD185" s="6" t="s">
        <v>460</v>
      </c>
    </row>
    <row r="186" spans="1:108" hidden="1" x14ac:dyDescent="0.2">
      <c r="A186" s="6" t="s">
        <v>211</v>
      </c>
      <c r="B186" s="9">
        <v>43874</v>
      </c>
      <c r="C186" s="6" t="s">
        <v>413</v>
      </c>
      <c r="D186" s="14">
        <v>1920</v>
      </c>
      <c r="E186" s="14" t="s">
        <v>1108</v>
      </c>
      <c r="F186" s="6" t="s">
        <v>1109</v>
      </c>
      <c r="G186" s="6" t="s">
        <v>412</v>
      </c>
      <c r="H186" s="7">
        <v>2326</v>
      </c>
      <c r="I186" s="7"/>
      <c r="J186" s="14" t="s">
        <v>420</v>
      </c>
      <c r="K186" s="14">
        <v>1</v>
      </c>
      <c r="L186" s="6" t="s">
        <v>421</v>
      </c>
      <c r="M186" s="30" t="s">
        <v>1821</v>
      </c>
      <c r="N186" s="6" t="s">
        <v>420</v>
      </c>
      <c r="O186" s="6" t="s">
        <v>182</v>
      </c>
      <c r="P186" s="10">
        <v>43952</v>
      </c>
      <c r="Q186" s="6" t="s">
        <v>1615</v>
      </c>
      <c r="R186" s="6" t="s">
        <v>211</v>
      </c>
      <c r="S186" s="6" t="e">
        <f t="shared" si="3"/>
        <v>#N/A</v>
      </c>
      <c r="T186" s="6" t="s">
        <v>496</v>
      </c>
      <c r="U186" s="6" t="s">
        <v>1616</v>
      </c>
      <c r="V186" s="6"/>
      <c r="W186" s="6"/>
      <c r="X186" s="6" t="s">
        <v>621</v>
      </c>
      <c r="AA186" s="6" t="s">
        <v>622</v>
      </c>
      <c r="AB186" s="6"/>
      <c r="AC186" s="6" t="s">
        <v>420</v>
      </c>
      <c r="AD186" s="6" t="s">
        <v>420</v>
      </c>
      <c r="AF186" s="6" t="s">
        <v>424</v>
      </c>
      <c r="AG186" s="6">
        <v>260</v>
      </c>
      <c r="AH186" s="10">
        <v>43781</v>
      </c>
      <c r="AJ186" s="8">
        <v>43901</v>
      </c>
      <c r="AM186" s="7">
        <v>2326</v>
      </c>
      <c r="AR186" s="8">
        <v>43908</v>
      </c>
      <c r="AS186" s="7">
        <v>2326</v>
      </c>
      <c r="BD186" s="6" t="s">
        <v>1838</v>
      </c>
      <c r="BE186" s="6" t="s">
        <v>473</v>
      </c>
      <c r="BF186" s="6" t="e">
        <f>VLOOKUP(A186,'DD Spring Selection Info'!A$1:V$156,21,FALSE)</f>
        <v>#N/A</v>
      </c>
      <c r="BS186" s="6" t="s">
        <v>588</v>
      </c>
      <c r="BU186" s="6" t="s">
        <v>373</v>
      </c>
      <c r="BX186" s="7">
        <v>2326</v>
      </c>
      <c r="BY186" s="6">
        <v>2</v>
      </c>
      <c r="CB186" s="6" t="s">
        <v>1617</v>
      </c>
      <c r="CC186" s="6" t="s">
        <v>420</v>
      </c>
      <c r="CE186" s="10">
        <v>43908</v>
      </c>
      <c r="CF186" s="6" t="s">
        <v>427</v>
      </c>
      <c r="CS186" s="6" t="s">
        <v>420</v>
      </c>
      <c r="CU186" s="6" t="s">
        <v>428</v>
      </c>
      <c r="CV186" s="6" t="s">
        <v>429</v>
      </c>
      <c r="DA186" s="10">
        <v>43543</v>
      </c>
      <c r="DB186" s="6">
        <v>476</v>
      </c>
      <c r="DC186" s="6" t="s">
        <v>1618</v>
      </c>
      <c r="DD186" s="6" t="s">
        <v>734</v>
      </c>
    </row>
    <row r="187" spans="1:108" hidden="1" x14ac:dyDescent="0.2">
      <c r="A187" s="6" t="s">
        <v>219</v>
      </c>
      <c r="B187" s="9">
        <v>43874</v>
      </c>
      <c r="C187" s="6" t="s">
        <v>413</v>
      </c>
      <c r="D187" s="14">
        <v>1920</v>
      </c>
      <c r="E187" s="14" t="s">
        <v>774</v>
      </c>
      <c r="F187" s="6" t="s">
        <v>775</v>
      </c>
      <c r="G187" s="6" t="s">
        <v>776</v>
      </c>
      <c r="H187" s="6">
        <v>218</v>
      </c>
      <c r="J187" s="14" t="s">
        <v>420</v>
      </c>
      <c r="K187" s="14">
        <v>1</v>
      </c>
      <c r="L187" s="6" t="s">
        <v>619</v>
      </c>
      <c r="M187" s="30" t="s">
        <v>1839</v>
      </c>
      <c r="N187" s="6" t="s">
        <v>420</v>
      </c>
      <c r="O187" s="6" t="s">
        <v>182</v>
      </c>
      <c r="P187" s="10">
        <v>43945</v>
      </c>
      <c r="Q187" s="6" t="s">
        <v>1619</v>
      </c>
      <c r="R187" s="6" t="s">
        <v>219</v>
      </c>
      <c r="S187" s="6" t="e">
        <f t="shared" si="3"/>
        <v>#N/A</v>
      </c>
      <c r="T187" s="6" t="s">
        <v>496</v>
      </c>
      <c r="U187" s="6" t="s">
        <v>456</v>
      </c>
      <c r="V187" s="6"/>
      <c r="W187" s="6"/>
      <c r="AB187" s="6"/>
      <c r="AD187" s="6" t="s">
        <v>420</v>
      </c>
      <c r="AF187" s="6" t="s">
        <v>424</v>
      </c>
      <c r="AG187" s="6">
        <v>260</v>
      </c>
      <c r="AH187" s="10">
        <v>43782</v>
      </c>
      <c r="AJ187" s="8">
        <v>43901</v>
      </c>
      <c r="AM187" s="6">
        <v>218</v>
      </c>
      <c r="AR187" s="8">
        <v>43908</v>
      </c>
      <c r="AS187" s="6">
        <v>218</v>
      </c>
      <c r="BD187" s="6" t="s">
        <v>1838</v>
      </c>
      <c r="BE187" s="6" t="s">
        <v>473</v>
      </c>
      <c r="BF187" s="6" t="e">
        <f>VLOOKUP(A187,'DD Spring Selection Info'!A$1:V$156,21,FALSE)</f>
        <v>#N/A</v>
      </c>
      <c r="BS187" s="6" t="s">
        <v>588</v>
      </c>
      <c r="BU187" s="6" t="s">
        <v>373</v>
      </c>
      <c r="BX187" s="6">
        <v>218</v>
      </c>
      <c r="BY187" s="6">
        <v>4</v>
      </c>
      <c r="BZ187" s="6" t="s">
        <v>1620</v>
      </c>
      <c r="CB187" s="6" t="s">
        <v>1621</v>
      </c>
      <c r="CC187" s="6" t="s">
        <v>420</v>
      </c>
      <c r="CE187" s="10">
        <v>43908</v>
      </c>
      <c r="CF187" s="6" t="s">
        <v>427</v>
      </c>
      <c r="CS187" s="6" t="s">
        <v>420</v>
      </c>
      <c r="CU187" s="6" t="s">
        <v>428</v>
      </c>
      <c r="CV187" s="6" t="s">
        <v>429</v>
      </c>
      <c r="DA187" s="10">
        <v>43543</v>
      </c>
      <c r="DB187" s="6">
        <v>216</v>
      </c>
      <c r="DC187" s="6" t="s">
        <v>1622</v>
      </c>
      <c r="DD187" s="6" t="s">
        <v>496</v>
      </c>
    </row>
    <row r="188" spans="1:108" hidden="1" x14ac:dyDescent="0.2">
      <c r="A188" s="6" t="s">
        <v>222</v>
      </c>
      <c r="B188" s="9">
        <v>43874</v>
      </c>
      <c r="C188" s="6" t="s">
        <v>413</v>
      </c>
      <c r="D188" s="14">
        <v>1920</v>
      </c>
      <c r="E188" s="14" t="s">
        <v>707</v>
      </c>
      <c r="F188" s="6" t="s">
        <v>708</v>
      </c>
      <c r="G188" s="6" t="s">
        <v>412</v>
      </c>
      <c r="H188" s="7">
        <v>6483</v>
      </c>
      <c r="I188" s="7"/>
      <c r="J188" s="14" t="s">
        <v>420</v>
      </c>
      <c r="K188" s="14">
        <v>1</v>
      </c>
      <c r="L188" s="6" t="s">
        <v>421</v>
      </c>
      <c r="M188" s="30" t="s">
        <v>1839</v>
      </c>
      <c r="N188" s="6" t="s">
        <v>420</v>
      </c>
      <c r="O188" s="6" t="s">
        <v>182</v>
      </c>
      <c r="P188" s="10">
        <v>43945</v>
      </c>
      <c r="Q188" s="6" t="s">
        <v>1623</v>
      </c>
      <c r="R188" s="6" t="s">
        <v>222</v>
      </c>
      <c r="S188" s="6" t="e">
        <f t="shared" si="3"/>
        <v>#N/A</v>
      </c>
      <c r="T188" s="6" t="s">
        <v>418</v>
      </c>
      <c r="U188" s="6" t="s">
        <v>710</v>
      </c>
      <c r="V188" s="6"/>
      <c r="W188" s="6"/>
      <c r="AB188" s="6"/>
      <c r="AC188" s="6" t="s">
        <v>420</v>
      </c>
      <c r="AD188" s="6" t="s">
        <v>420</v>
      </c>
      <c r="AF188" s="6" t="s">
        <v>424</v>
      </c>
      <c r="AG188" s="6">
        <v>260</v>
      </c>
      <c r="AH188" s="10">
        <v>43782</v>
      </c>
      <c r="AJ188" s="8">
        <v>43901</v>
      </c>
      <c r="AM188" s="7">
        <v>6483</v>
      </c>
      <c r="AR188" s="8">
        <v>43908</v>
      </c>
      <c r="AS188" s="7">
        <v>6483</v>
      </c>
      <c r="BD188" s="6" t="s">
        <v>1838</v>
      </c>
      <c r="BE188" s="6" t="s">
        <v>473</v>
      </c>
      <c r="BF188" s="6" t="e">
        <f>VLOOKUP(A188,'DD Spring Selection Info'!A$1:V$156,21,FALSE)</f>
        <v>#N/A</v>
      </c>
      <c r="BS188" s="6" t="s">
        <v>588</v>
      </c>
      <c r="BU188" s="6" t="s">
        <v>373</v>
      </c>
      <c r="BX188" s="7">
        <v>6483</v>
      </c>
      <c r="BY188" s="6">
        <v>2</v>
      </c>
      <c r="CB188" s="6" t="s">
        <v>1624</v>
      </c>
      <c r="CC188" s="6" t="s">
        <v>420</v>
      </c>
      <c r="CE188" s="10">
        <v>43908</v>
      </c>
      <c r="CF188" s="6" t="s">
        <v>427</v>
      </c>
      <c r="CS188" s="6" t="s">
        <v>420</v>
      </c>
      <c r="CU188" s="6" t="s">
        <v>428</v>
      </c>
      <c r="CV188" s="6" t="s">
        <v>429</v>
      </c>
      <c r="DA188" s="10">
        <v>43543</v>
      </c>
      <c r="DB188" s="6">
        <v>575</v>
      </c>
      <c r="DC188" s="6" t="s">
        <v>1625</v>
      </c>
      <c r="DD188" s="6" t="s">
        <v>460</v>
      </c>
    </row>
    <row r="189" spans="1:108" hidden="1" x14ac:dyDescent="0.2">
      <c r="A189" s="6" t="s">
        <v>223</v>
      </c>
      <c r="B189" s="9">
        <v>43874</v>
      </c>
      <c r="C189" s="6" t="s">
        <v>413</v>
      </c>
      <c r="D189" s="14">
        <v>1920</v>
      </c>
      <c r="E189" s="14" t="s">
        <v>781</v>
      </c>
      <c r="F189" s="6" t="s">
        <v>782</v>
      </c>
      <c r="G189" s="6" t="s">
        <v>768</v>
      </c>
      <c r="H189" s="7">
        <v>4929</v>
      </c>
      <c r="I189" s="7"/>
      <c r="J189" s="14" t="s">
        <v>420</v>
      </c>
      <c r="K189" s="14">
        <v>1</v>
      </c>
      <c r="L189" s="6" t="s">
        <v>447</v>
      </c>
      <c r="M189" s="30" t="s">
        <v>1821</v>
      </c>
      <c r="N189" s="6" t="s">
        <v>420</v>
      </c>
      <c r="O189" s="6" t="s">
        <v>182</v>
      </c>
      <c r="P189" s="10">
        <v>43945</v>
      </c>
      <c r="Q189" s="6" t="s">
        <v>1626</v>
      </c>
      <c r="R189" s="6" t="s">
        <v>223</v>
      </c>
      <c r="S189" s="6" t="e">
        <f t="shared" si="3"/>
        <v>#N/A</v>
      </c>
      <c r="T189" s="6" t="s">
        <v>418</v>
      </c>
      <c r="U189" s="6" t="s">
        <v>784</v>
      </c>
      <c r="V189" s="6"/>
      <c r="W189" s="6"/>
      <c r="X189" s="6" t="s">
        <v>621</v>
      </c>
      <c r="AA189" s="6" t="s">
        <v>622</v>
      </c>
      <c r="AB189" s="6"/>
      <c r="AC189" s="6" t="s">
        <v>420</v>
      </c>
      <c r="AD189" s="6" t="s">
        <v>420</v>
      </c>
      <c r="AF189" s="6" t="s">
        <v>424</v>
      </c>
      <c r="AG189" s="6">
        <v>260</v>
      </c>
      <c r="AH189" s="10">
        <v>43782</v>
      </c>
      <c r="AJ189" s="8">
        <v>43901</v>
      </c>
      <c r="AM189" s="7">
        <v>4929</v>
      </c>
      <c r="AR189" s="8">
        <v>43908</v>
      </c>
      <c r="AS189" s="7">
        <v>4929</v>
      </c>
      <c r="BD189" s="6" t="s">
        <v>1838</v>
      </c>
      <c r="BE189" s="6" t="s">
        <v>473</v>
      </c>
      <c r="BF189" s="6" t="e">
        <f>VLOOKUP(A189,'DD Spring Selection Info'!A$1:V$156,21,FALSE)</f>
        <v>#N/A</v>
      </c>
      <c r="BS189" s="6" t="s">
        <v>588</v>
      </c>
      <c r="BU189" s="6" t="s">
        <v>373</v>
      </c>
      <c r="BX189" s="7">
        <v>4929</v>
      </c>
      <c r="BY189" s="6">
        <v>1</v>
      </c>
      <c r="CB189" s="6" t="s">
        <v>1627</v>
      </c>
      <c r="CC189" s="6" t="s">
        <v>420</v>
      </c>
      <c r="CE189" s="10">
        <v>43908</v>
      </c>
      <c r="CF189" s="6" t="s">
        <v>427</v>
      </c>
      <c r="CS189" s="6" t="s">
        <v>420</v>
      </c>
      <c r="CU189" s="6" t="s">
        <v>491</v>
      </c>
      <c r="DA189" s="10">
        <v>43543</v>
      </c>
      <c r="DB189" s="7">
        <v>1063</v>
      </c>
      <c r="DC189" s="6" t="s">
        <v>1628</v>
      </c>
      <c r="DD189" s="6" t="s">
        <v>460</v>
      </c>
    </row>
    <row r="190" spans="1:108" hidden="1" x14ac:dyDescent="0.2">
      <c r="A190" s="6" t="s">
        <v>226</v>
      </c>
      <c r="B190" s="9">
        <v>43874</v>
      </c>
      <c r="C190" s="6" t="s">
        <v>413</v>
      </c>
      <c r="D190" s="14">
        <v>1920</v>
      </c>
      <c r="E190" s="14" t="s">
        <v>410</v>
      </c>
      <c r="F190" s="6" t="s">
        <v>411</v>
      </c>
      <c r="G190" s="6" t="s">
        <v>412</v>
      </c>
      <c r="H190" s="7">
        <v>10704</v>
      </c>
      <c r="I190" s="7"/>
      <c r="J190" s="14" t="s">
        <v>420</v>
      </c>
      <c r="K190" s="14">
        <v>1</v>
      </c>
      <c r="L190" s="6" t="s">
        <v>421</v>
      </c>
      <c r="M190" s="30" t="s">
        <v>1839</v>
      </c>
      <c r="N190" s="6" t="s">
        <v>420</v>
      </c>
      <c r="O190" s="6" t="s">
        <v>182</v>
      </c>
      <c r="P190" s="10">
        <v>43938</v>
      </c>
      <c r="Q190" s="6" t="s">
        <v>1630</v>
      </c>
      <c r="R190" s="6" t="s">
        <v>226</v>
      </c>
      <c r="S190" s="6" t="e">
        <f t="shared" si="3"/>
        <v>#N/A</v>
      </c>
      <c r="T190" s="6" t="s">
        <v>418</v>
      </c>
      <c r="U190" s="6" t="s">
        <v>422</v>
      </c>
      <c r="V190" s="6"/>
      <c r="W190" s="6"/>
      <c r="X190" s="6" t="s">
        <v>423</v>
      </c>
      <c r="AB190" s="6"/>
      <c r="AC190" s="6" t="s">
        <v>420</v>
      </c>
      <c r="AD190" s="6" t="s">
        <v>420</v>
      </c>
      <c r="AF190" s="6" t="s">
        <v>424</v>
      </c>
      <c r="AG190" s="6">
        <v>260</v>
      </c>
      <c r="AH190" s="10">
        <v>43781</v>
      </c>
      <c r="AJ190" s="8">
        <v>43901</v>
      </c>
      <c r="AM190" s="7">
        <v>10704</v>
      </c>
      <c r="AR190" s="8">
        <v>43908</v>
      </c>
      <c r="AS190" s="7">
        <v>10704</v>
      </c>
      <c r="BD190" s="6" t="s">
        <v>1838</v>
      </c>
      <c r="BE190" s="6" t="s">
        <v>473</v>
      </c>
      <c r="BF190" s="6" t="e">
        <f>VLOOKUP(A190,'DD Spring Selection Info'!A$1:V$156,21,FALSE)</f>
        <v>#N/A</v>
      </c>
      <c r="BS190" s="6" t="s">
        <v>588</v>
      </c>
      <c r="BU190" s="6" t="s">
        <v>373</v>
      </c>
      <c r="BX190" s="6">
        <v>0</v>
      </c>
      <c r="BY190" s="6">
        <v>1</v>
      </c>
      <c r="CB190" s="6" t="s">
        <v>1631</v>
      </c>
      <c r="CC190" s="6" t="s">
        <v>420</v>
      </c>
      <c r="CE190" s="10">
        <v>43908</v>
      </c>
      <c r="CF190" s="6" t="s">
        <v>427</v>
      </c>
      <c r="CS190" s="6" t="s">
        <v>420</v>
      </c>
      <c r="CU190" s="6" t="s">
        <v>428</v>
      </c>
      <c r="CV190" s="6" t="s">
        <v>429</v>
      </c>
      <c r="DA190" s="10">
        <v>43545</v>
      </c>
      <c r="DB190" s="7">
        <v>4781</v>
      </c>
      <c r="DC190" s="6" t="s">
        <v>1632</v>
      </c>
      <c r="DD190" s="6" t="s">
        <v>418</v>
      </c>
    </row>
    <row r="191" spans="1:108" hidden="1" x14ac:dyDescent="0.2">
      <c r="A191" s="6" t="s">
        <v>227</v>
      </c>
      <c r="B191" s="9">
        <v>43874</v>
      </c>
      <c r="C191" s="6" t="s">
        <v>413</v>
      </c>
      <c r="D191" s="14">
        <v>1920</v>
      </c>
      <c r="E191" s="14" t="s">
        <v>410</v>
      </c>
      <c r="F191" s="6" t="s">
        <v>411</v>
      </c>
      <c r="G191" s="6" t="s">
        <v>412</v>
      </c>
      <c r="H191" s="7">
        <v>4620</v>
      </c>
      <c r="I191" s="7"/>
      <c r="J191" s="14" t="s">
        <v>420</v>
      </c>
      <c r="K191" s="14">
        <v>1</v>
      </c>
      <c r="L191" s="6" t="s">
        <v>431</v>
      </c>
      <c r="M191" s="30" t="s">
        <v>1839</v>
      </c>
      <c r="N191" s="6" t="s">
        <v>420</v>
      </c>
      <c r="O191" s="6" t="s">
        <v>182</v>
      </c>
      <c r="P191" s="10">
        <v>43938</v>
      </c>
      <c r="Q191" s="6" t="s">
        <v>1630</v>
      </c>
      <c r="R191" s="6" t="s">
        <v>227</v>
      </c>
      <c r="S191" s="6" t="e">
        <f t="shared" si="3"/>
        <v>#N/A</v>
      </c>
      <c r="T191" s="6" t="s">
        <v>418</v>
      </c>
      <c r="U191" s="6" t="s">
        <v>422</v>
      </c>
      <c r="V191" s="6"/>
      <c r="W191" s="6"/>
      <c r="X191" s="6" t="s">
        <v>423</v>
      </c>
      <c r="AB191" s="6"/>
      <c r="AC191" s="6" t="s">
        <v>420</v>
      </c>
      <c r="AD191" s="6" t="s">
        <v>420</v>
      </c>
      <c r="AF191" s="6" t="s">
        <v>424</v>
      </c>
      <c r="AG191" s="6">
        <v>260</v>
      </c>
      <c r="AH191" s="10">
        <v>43781</v>
      </c>
      <c r="AJ191" s="8">
        <v>43901</v>
      </c>
      <c r="AM191" s="7">
        <v>4620</v>
      </c>
      <c r="AR191" s="8">
        <v>43908</v>
      </c>
      <c r="AS191" s="7">
        <v>4620</v>
      </c>
      <c r="BD191" s="6" t="s">
        <v>1838</v>
      </c>
      <c r="BE191" s="6" t="s">
        <v>473</v>
      </c>
      <c r="BF191" s="6" t="e">
        <f>VLOOKUP(A191,'DD Spring Selection Info'!A$1:V$156,21,FALSE)</f>
        <v>#N/A</v>
      </c>
      <c r="BS191" s="6" t="s">
        <v>588</v>
      </c>
      <c r="BU191" s="6" t="s">
        <v>373</v>
      </c>
      <c r="BX191" s="6">
        <v>0</v>
      </c>
      <c r="BY191" s="6">
        <v>1</v>
      </c>
      <c r="CB191" s="6" t="s">
        <v>1633</v>
      </c>
      <c r="CC191" s="6" t="s">
        <v>420</v>
      </c>
      <c r="CE191" s="10">
        <v>43908</v>
      </c>
      <c r="CF191" s="6" t="s">
        <v>427</v>
      </c>
      <c r="CS191" s="6" t="s">
        <v>420</v>
      </c>
      <c r="CU191" s="6" t="s">
        <v>428</v>
      </c>
      <c r="CV191" s="6" t="s">
        <v>429</v>
      </c>
      <c r="DA191" s="10">
        <v>43541</v>
      </c>
      <c r="DB191" s="6">
        <v>1</v>
      </c>
      <c r="DC191" s="6" t="s">
        <v>1632</v>
      </c>
      <c r="DD191" s="6" t="s">
        <v>418</v>
      </c>
    </row>
    <row r="192" spans="1:108" hidden="1" x14ac:dyDescent="0.2">
      <c r="A192" s="6" t="s">
        <v>229</v>
      </c>
      <c r="B192" s="9">
        <v>43874</v>
      </c>
      <c r="C192" s="6" t="s">
        <v>413</v>
      </c>
      <c r="D192" s="14">
        <v>1920</v>
      </c>
      <c r="E192" s="14" t="s">
        <v>1215</v>
      </c>
      <c r="F192" s="6" t="s">
        <v>1216</v>
      </c>
      <c r="G192" s="6" t="s">
        <v>464</v>
      </c>
      <c r="H192" s="6">
        <v>284</v>
      </c>
      <c r="J192" s="14" t="s">
        <v>420</v>
      </c>
      <c r="K192" s="14">
        <v>1</v>
      </c>
      <c r="L192" s="6" t="s">
        <v>421</v>
      </c>
      <c r="M192" s="30" t="s">
        <v>1839</v>
      </c>
      <c r="N192" s="6" t="s">
        <v>420</v>
      </c>
      <c r="O192" s="6" t="s">
        <v>182</v>
      </c>
      <c r="P192" s="10">
        <v>43945</v>
      </c>
      <c r="Q192" s="6" t="s">
        <v>1634</v>
      </c>
      <c r="R192" s="6" t="s">
        <v>229</v>
      </c>
      <c r="S192" s="6" t="e">
        <f t="shared" si="3"/>
        <v>#N/A</v>
      </c>
      <c r="T192" s="6" t="s">
        <v>496</v>
      </c>
      <c r="U192" s="6" t="s">
        <v>456</v>
      </c>
      <c r="V192" s="6"/>
      <c r="W192" s="6"/>
      <c r="AB192" s="6"/>
      <c r="AC192" s="6" t="s">
        <v>420</v>
      </c>
      <c r="AD192" s="6" t="s">
        <v>420</v>
      </c>
      <c r="AF192" s="6" t="s">
        <v>424</v>
      </c>
      <c r="AG192" s="6">
        <v>260</v>
      </c>
      <c r="AH192" s="10">
        <v>43781</v>
      </c>
      <c r="AJ192" s="8">
        <v>43901</v>
      </c>
      <c r="AM192" s="6">
        <v>284</v>
      </c>
      <c r="AR192" s="8">
        <v>43908</v>
      </c>
      <c r="AS192" s="6">
        <v>284</v>
      </c>
      <c r="BD192" s="6" t="s">
        <v>1838</v>
      </c>
      <c r="BE192" s="6" t="s">
        <v>473</v>
      </c>
      <c r="BF192" s="6" t="e">
        <f>VLOOKUP(A192,'DD Spring Selection Info'!A$1:V$156,21,FALSE)</f>
        <v>#N/A</v>
      </c>
      <c r="BS192" s="6" t="s">
        <v>588</v>
      </c>
      <c r="BU192" s="6" t="s">
        <v>373</v>
      </c>
      <c r="BX192" s="6">
        <v>284</v>
      </c>
      <c r="BY192" s="6">
        <v>3</v>
      </c>
      <c r="BZ192" s="6" t="s">
        <v>656</v>
      </c>
      <c r="CB192" s="6" t="s">
        <v>1635</v>
      </c>
      <c r="CC192" s="6" t="s">
        <v>420</v>
      </c>
      <c r="CE192" s="10">
        <v>43908</v>
      </c>
      <c r="CF192" s="6" t="s">
        <v>427</v>
      </c>
      <c r="CS192" s="6" t="s">
        <v>420</v>
      </c>
      <c r="CU192" s="6" t="s">
        <v>491</v>
      </c>
      <c r="DA192" s="10">
        <v>43543</v>
      </c>
      <c r="DB192" s="6">
        <v>424</v>
      </c>
      <c r="DC192" s="6" t="s">
        <v>1636</v>
      </c>
      <c r="DD192" s="6" t="s">
        <v>496</v>
      </c>
    </row>
    <row r="193" spans="1:108" hidden="1" x14ac:dyDescent="0.2">
      <c r="A193" s="6" t="s">
        <v>231</v>
      </c>
      <c r="B193" s="9">
        <v>43874</v>
      </c>
      <c r="C193" s="6" t="s">
        <v>413</v>
      </c>
      <c r="D193" s="14">
        <v>1920</v>
      </c>
      <c r="E193" s="14" t="s">
        <v>802</v>
      </c>
      <c r="F193" s="6" t="s">
        <v>803</v>
      </c>
      <c r="G193" s="6" t="s">
        <v>804</v>
      </c>
      <c r="H193" s="7">
        <v>2080</v>
      </c>
      <c r="I193" s="7"/>
      <c r="J193" s="14" t="s">
        <v>420</v>
      </c>
      <c r="K193" s="14">
        <v>1</v>
      </c>
      <c r="L193" s="6" t="s">
        <v>619</v>
      </c>
      <c r="M193" s="30" t="s">
        <v>1839</v>
      </c>
      <c r="N193" s="6" t="s">
        <v>420</v>
      </c>
      <c r="O193" s="6" t="s">
        <v>182</v>
      </c>
      <c r="P193" s="10">
        <v>43945</v>
      </c>
      <c r="Q193" s="6" t="s">
        <v>1637</v>
      </c>
      <c r="R193" s="6" t="s">
        <v>231</v>
      </c>
      <c r="S193" s="6" t="e">
        <f t="shared" si="3"/>
        <v>#N/A</v>
      </c>
      <c r="T193" s="6" t="s">
        <v>496</v>
      </c>
      <c r="U193" s="6" t="s">
        <v>1638</v>
      </c>
      <c r="V193" s="6"/>
      <c r="W193" s="6"/>
      <c r="AA193" s="6" t="s">
        <v>457</v>
      </c>
      <c r="AB193" s="6"/>
      <c r="AC193" s="6" t="s">
        <v>420</v>
      </c>
      <c r="AD193" s="6" t="s">
        <v>420</v>
      </c>
      <c r="AF193" s="6" t="s">
        <v>424</v>
      </c>
      <c r="AG193" s="6">
        <v>260</v>
      </c>
      <c r="AH193" s="10">
        <v>43782</v>
      </c>
      <c r="AJ193" s="8">
        <v>43901</v>
      </c>
      <c r="AM193" s="7">
        <v>2080</v>
      </c>
      <c r="AR193" s="8">
        <v>43908</v>
      </c>
      <c r="AS193" s="7">
        <v>2080</v>
      </c>
      <c r="BD193" s="6" t="s">
        <v>1838</v>
      </c>
      <c r="BE193" s="6" t="s">
        <v>473</v>
      </c>
      <c r="BF193" s="6" t="e">
        <f>VLOOKUP(A193,'DD Spring Selection Info'!A$1:V$156,21,FALSE)</f>
        <v>#N/A</v>
      </c>
      <c r="BS193" s="6" t="s">
        <v>588</v>
      </c>
      <c r="BU193" s="6" t="s">
        <v>373</v>
      </c>
      <c r="BX193" s="7">
        <v>2080</v>
      </c>
      <c r="BY193" s="6">
        <v>1</v>
      </c>
      <c r="CB193" s="6" t="s">
        <v>1639</v>
      </c>
      <c r="CC193" s="6" t="s">
        <v>420</v>
      </c>
      <c r="CE193" s="10">
        <v>43908</v>
      </c>
      <c r="CF193" s="6" t="s">
        <v>427</v>
      </c>
      <c r="CS193" s="6" t="s">
        <v>420</v>
      </c>
      <c r="CU193" s="6" t="s">
        <v>428</v>
      </c>
      <c r="CV193" s="6" t="s">
        <v>429</v>
      </c>
      <c r="DA193" s="10">
        <v>43543</v>
      </c>
      <c r="DB193" s="6">
        <v>694</v>
      </c>
      <c r="DC193" s="6" t="s">
        <v>1640</v>
      </c>
      <c r="DD193" s="6" t="s">
        <v>460</v>
      </c>
    </row>
    <row r="194" spans="1:108" hidden="1" x14ac:dyDescent="0.2">
      <c r="A194" s="6" t="s">
        <v>241</v>
      </c>
      <c r="B194" s="9">
        <v>43874</v>
      </c>
      <c r="C194" s="6" t="s">
        <v>413</v>
      </c>
      <c r="D194" s="14">
        <v>1920</v>
      </c>
      <c r="E194" s="14" t="s">
        <v>1315</v>
      </c>
      <c r="F194" s="6" t="s">
        <v>1316</v>
      </c>
      <c r="G194" s="6" t="s">
        <v>435</v>
      </c>
      <c r="H194" s="6">
        <v>263</v>
      </c>
      <c r="J194" s="14" t="s">
        <v>438</v>
      </c>
      <c r="K194" s="14">
        <v>1</v>
      </c>
      <c r="L194" s="6" t="s">
        <v>447</v>
      </c>
      <c r="M194" s="30" t="s">
        <v>1839</v>
      </c>
      <c r="N194" s="6" t="s">
        <v>420</v>
      </c>
      <c r="O194" s="6" t="s">
        <v>182</v>
      </c>
      <c r="P194" s="10">
        <v>43952</v>
      </c>
      <c r="Q194" s="6" t="s">
        <v>1641</v>
      </c>
      <c r="R194" s="6" t="s">
        <v>241</v>
      </c>
      <c r="S194" s="6" t="e">
        <f t="shared" si="3"/>
        <v>#N/A</v>
      </c>
      <c r="T194" s="6" t="s">
        <v>496</v>
      </c>
      <c r="U194" s="6" t="s">
        <v>435</v>
      </c>
      <c r="V194" s="6"/>
      <c r="W194" s="6"/>
      <c r="AB194" s="6"/>
      <c r="AD194" s="6" t="s">
        <v>420</v>
      </c>
      <c r="AF194" s="6" t="s">
        <v>424</v>
      </c>
      <c r="AG194" s="6">
        <v>260</v>
      </c>
      <c r="AH194" s="10">
        <v>43782</v>
      </c>
      <c r="AJ194" s="8">
        <v>43901</v>
      </c>
      <c r="AM194" s="6">
        <v>263</v>
      </c>
      <c r="AR194" s="8">
        <v>43908</v>
      </c>
      <c r="AS194" s="6">
        <v>263</v>
      </c>
      <c r="BD194" s="6" t="s">
        <v>1838</v>
      </c>
      <c r="BE194" s="6" t="s">
        <v>473</v>
      </c>
      <c r="BF194" s="6" t="e">
        <f>VLOOKUP(A194,'DD Spring Selection Info'!A$1:V$156,21,FALSE)</f>
        <v>#N/A</v>
      </c>
      <c r="BS194" s="6" t="s">
        <v>588</v>
      </c>
      <c r="BU194" s="6" t="s">
        <v>373</v>
      </c>
      <c r="BX194" s="6">
        <v>263</v>
      </c>
      <c r="BY194" s="6">
        <v>4</v>
      </c>
      <c r="BZ194" s="6" t="s">
        <v>499</v>
      </c>
      <c r="CB194" s="6" t="s">
        <v>1642</v>
      </c>
      <c r="CC194" s="6" t="s">
        <v>420</v>
      </c>
      <c r="CE194" s="10">
        <v>43908</v>
      </c>
      <c r="CF194" s="6" t="s">
        <v>427</v>
      </c>
      <c r="CS194" s="6" t="s">
        <v>420</v>
      </c>
      <c r="DA194" s="10">
        <v>43543</v>
      </c>
      <c r="DB194" s="6">
        <v>263</v>
      </c>
      <c r="DC194" s="6" t="s">
        <v>1643</v>
      </c>
      <c r="DD194" s="6" t="s">
        <v>496</v>
      </c>
    </row>
    <row r="195" spans="1:108" hidden="1" x14ac:dyDescent="0.2">
      <c r="A195" s="6" t="s">
        <v>252</v>
      </c>
      <c r="B195" s="9">
        <v>43874</v>
      </c>
      <c r="C195" s="6" t="s">
        <v>413</v>
      </c>
      <c r="D195" s="14">
        <v>1920</v>
      </c>
      <c r="E195" s="14" t="s">
        <v>451</v>
      </c>
      <c r="F195" s="6" t="s">
        <v>452</v>
      </c>
      <c r="G195" s="6" t="s">
        <v>453</v>
      </c>
      <c r="H195" s="7">
        <v>5713</v>
      </c>
      <c r="I195" s="7"/>
      <c r="J195" s="14" t="s">
        <v>420</v>
      </c>
      <c r="K195" s="14">
        <v>1</v>
      </c>
      <c r="L195" s="6" t="s">
        <v>421</v>
      </c>
      <c r="M195" s="30" t="s">
        <v>1839</v>
      </c>
      <c r="N195" s="6" t="s">
        <v>420</v>
      </c>
      <c r="O195" s="6" t="s">
        <v>182</v>
      </c>
      <c r="P195" s="10">
        <v>43945</v>
      </c>
      <c r="Q195" s="6" t="s">
        <v>1644</v>
      </c>
      <c r="R195" s="6" t="s">
        <v>252</v>
      </c>
      <c r="S195" s="6" t="e">
        <f t="shared" si="3"/>
        <v>#N/A</v>
      </c>
      <c r="T195" s="6" t="s">
        <v>418</v>
      </c>
      <c r="U195" s="6" t="s">
        <v>456</v>
      </c>
      <c r="V195" s="6"/>
      <c r="W195" s="6"/>
      <c r="AA195" s="6" t="s">
        <v>457</v>
      </c>
      <c r="AB195" s="6"/>
      <c r="AC195" s="6" t="s">
        <v>420</v>
      </c>
      <c r="AD195" s="6" t="s">
        <v>420</v>
      </c>
      <c r="AF195" s="6" t="s">
        <v>424</v>
      </c>
      <c r="AG195" s="6">
        <v>260</v>
      </c>
      <c r="AH195" s="10">
        <v>43781</v>
      </c>
      <c r="AJ195" s="8">
        <v>43901</v>
      </c>
      <c r="AM195" s="7">
        <v>5713</v>
      </c>
      <c r="AR195" s="8">
        <v>43908</v>
      </c>
      <c r="AS195" s="7">
        <v>5713</v>
      </c>
      <c r="BD195" s="6" t="s">
        <v>1838</v>
      </c>
      <c r="BE195" s="6" t="s">
        <v>473</v>
      </c>
      <c r="BF195" s="6" t="e">
        <f>VLOOKUP(A195,'DD Spring Selection Info'!A$1:V$156,21,FALSE)</f>
        <v>#N/A</v>
      </c>
      <c r="BS195" s="6" t="s">
        <v>588</v>
      </c>
      <c r="BU195" s="6" t="s">
        <v>373</v>
      </c>
      <c r="BX195" s="7">
        <v>5713</v>
      </c>
      <c r="BY195" s="6">
        <v>1</v>
      </c>
      <c r="CB195" s="6" t="s">
        <v>1645</v>
      </c>
      <c r="CC195" s="6" t="s">
        <v>420</v>
      </c>
      <c r="CE195" s="10">
        <v>43908</v>
      </c>
      <c r="CF195" s="6" t="s">
        <v>427</v>
      </c>
      <c r="CS195" s="6" t="s">
        <v>420</v>
      </c>
      <c r="CU195" s="6" t="s">
        <v>428</v>
      </c>
      <c r="CV195" s="6" t="s">
        <v>429</v>
      </c>
      <c r="DA195" s="10">
        <v>43543</v>
      </c>
      <c r="DB195" s="7">
        <v>1949</v>
      </c>
      <c r="DC195" s="6" t="s">
        <v>1646</v>
      </c>
      <c r="DD195" s="6" t="s">
        <v>460</v>
      </c>
    </row>
    <row r="196" spans="1:108" hidden="1" x14ac:dyDescent="0.2">
      <c r="A196" s="6" t="s">
        <v>262</v>
      </c>
      <c r="B196" s="9">
        <v>43874</v>
      </c>
      <c r="C196" s="6" t="s">
        <v>413</v>
      </c>
      <c r="D196" s="14">
        <v>1920</v>
      </c>
      <c r="E196" s="14" t="s">
        <v>834</v>
      </c>
      <c r="F196" s="6" t="s">
        <v>835</v>
      </c>
      <c r="G196" s="6" t="s">
        <v>836</v>
      </c>
      <c r="H196" s="7">
        <v>1784</v>
      </c>
      <c r="I196" s="7"/>
      <c r="J196" s="14" t="s">
        <v>420</v>
      </c>
      <c r="K196" s="14">
        <v>1</v>
      </c>
      <c r="L196" s="6" t="s">
        <v>421</v>
      </c>
      <c r="M196" s="30" t="s">
        <v>1839</v>
      </c>
      <c r="N196" s="6" t="s">
        <v>420</v>
      </c>
      <c r="O196" s="6" t="s">
        <v>182</v>
      </c>
      <c r="P196" s="10">
        <v>43945</v>
      </c>
      <c r="Q196" s="6" t="s">
        <v>1647</v>
      </c>
      <c r="R196" s="6" t="s">
        <v>262</v>
      </c>
      <c r="S196" s="6" t="e">
        <f t="shared" si="3"/>
        <v>#N/A</v>
      </c>
      <c r="T196" s="6" t="s">
        <v>418</v>
      </c>
      <c r="U196" s="6" t="s">
        <v>838</v>
      </c>
      <c r="V196" s="6"/>
      <c r="W196" s="6"/>
      <c r="X196" s="6" t="s">
        <v>807</v>
      </c>
      <c r="AA196" s="6" t="s">
        <v>457</v>
      </c>
      <c r="AB196" s="6"/>
      <c r="AC196" s="6" t="s">
        <v>420</v>
      </c>
      <c r="AD196" s="6" t="s">
        <v>420</v>
      </c>
      <c r="AF196" s="6" t="s">
        <v>424</v>
      </c>
      <c r="AG196" s="6">
        <v>260</v>
      </c>
      <c r="AH196" s="10">
        <v>43781</v>
      </c>
      <c r="AJ196" s="8">
        <v>43901</v>
      </c>
      <c r="AM196" s="7">
        <v>1784</v>
      </c>
      <c r="AR196" s="8">
        <v>43908</v>
      </c>
      <c r="AS196" s="7">
        <v>1784</v>
      </c>
      <c r="BD196" s="6" t="s">
        <v>1838</v>
      </c>
      <c r="BE196" s="6" t="s">
        <v>473</v>
      </c>
      <c r="BF196" s="6" t="e">
        <f>VLOOKUP(A196,'DD Spring Selection Info'!A$1:V$156,21,FALSE)</f>
        <v>#N/A</v>
      </c>
      <c r="BS196" s="6" t="s">
        <v>588</v>
      </c>
      <c r="BU196" s="6" t="s">
        <v>373</v>
      </c>
      <c r="BX196" s="7">
        <v>1784</v>
      </c>
      <c r="BY196" s="6">
        <v>1</v>
      </c>
      <c r="CB196" s="6" t="s">
        <v>1648</v>
      </c>
      <c r="CC196" s="6" t="s">
        <v>420</v>
      </c>
      <c r="CE196" s="10">
        <v>43908</v>
      </c>
      <c r="CF196" s="6" t="s">
        <v>427</v>
      </c>
      <c r="CS196" s="6" t="s">
        <v>420</v>
      </c>
      <c r="CU196" s="6" t="s">
        <v>428</v>
      </c>
      <c r="CV196" s="6" t="s">
        <v>429</v>
      </c>
      <c r="DA196" s="10">
        <v>43546</v>
      </c>
      <c r="DB196" s="6">
        <v>384</v>
      </c>
      <c r="DC196" s="6" t="s">
        <v>1649</v>
      </c>
      <c r="DD196" s="6" t="s">
        <v>460</v>
      </c>
    </row>
    <row r="197" spans="1:108" hidden="1" x14ac:dyDescent="0.2">
      <c r="A197" s="6" t="s">
        <v>263</v>
      </c>
      <c r="B197" s="9">
        <v>43874</v>
      </c>
      <c r="C197" s="6" t="s">
        <v>413</v>
      </c>
      <c r="D197" s="14">
        <v>1920</v>
      </c>
      <c r="E197" s="14" t="s">
        <v>834</v>
      </c>
      <c r="F197" s="6" t="s">
        <v>835</v>
      </c>
      <c r="G197" s="6" t="s">
        <v>836</v>
      </c>
      <c r="H197" s="6">
        <v>386</v>
      </c>
      <c r="J197" s="14" t="s">
        <v>420</v>
      </c>
      <c r="K197" s="14">
        <v>1</v>
      </c>
      <c r="L197" s="6" t="s">
        <v>431</v>
      </c>
      <c r="M197" s="30" t="s">
        <v>1839</v>
      </c>
      <c r="N197" s="6" t="s">
        <v>420</v>
      </c>
      <c r="O197" s="6" t="s">
        <v>182</v>
      </c>
      <c r="P197" s="10">
        <v>43945</v>
      </c>
      <c r="Q197" s="6" t="s">
        <v>1647</v>
      </c>
      <c r="R197" s="6" t="s">
        <v>263</v>
      </c>
      <c r="S197" s="6" t="e">
        <f t="shared" ref="S197:S218" si="4">BD197&amp;A197&amp;L197&amp;BE197&amp;BF197</f>
        <v>#N/A</v>
      </c>
      <c r="T197" s="6" t="s">
        <v>418</v>
      </c>
      <c r="U197" s="6" t="s">
        <v>838</v>
      </c>
      <c r="V197" s="6"/>
      <c r="W197" s="6"/>
      <c r="AA197" s="6" t="s">
        <v>457</v>
      </c>
      <c r="AB197" s="6"/>
      <c r="AC197" s="6" t="s">
        <v>420</v>
      </c>
      <c r="AD197" s="6" t="s">
        <v>420</v>
      </c>
      <c r="AF197" s="6" t="s">
        <v>424</v>
      </c>
      <c r="AG197" s="6">
        <v>260</v>
      </c>
      <c r="AH197" s="10">
        <v>43781</v>
      </c>
      <c r="AJ197" s="8">
        <v>43901</v>
      </c>
      <c r="AM197" s="6">
        <v>386</v>
      </c>
      <c r="AR197" s="8">
        <v>43908</v>
      </c>
      <c r="AS197" s="6">
        <v>386</v>
      </c>
      <c r="BD197" s="6" t="s">
        <v>1838</v>
      </c>
      <c r="BE197" s="6" t="s">
        <v>473</v>
      </c>
      <c r="BF197" s="6" t="e">
        <f>VLOOKUP(A197,'DD Spring Selection Info'!A$1:V$156,21,FALSE)</f>
        <v>#N/A</v>
      </c>
      <c r="BS197" s="6" t="s">
        <v>588</v>
      </c>
      <c r="BU197" s="6" t="s">
        <v>373</v>
      </c>
      <c r="BX197" s="6">
        <v>386</v>
      </c>
      <c r="BY197" s="6">
        <v>1</v>
      </c>
      <c r="CB197" s="6" t="s">
        <v>1650</v>
      </c>
      <c r="CC197" s="6" t="s">
        <v>420</v>
      </c>
      <c r="CE197" s="10">
        <v>43908</v>
      </c>
      <c r="CF197" s="6" t="s">
        <v>427</v>
      </c>
      <c r="CS197" s="6" t="s">
        <v>420</v>
      </c>
      <c r="CU197" s="6" t="s">
        <v>428</v>
      </c>
      <c r="CV197" s="6" t="s">
        <v>429</v>
      </c>
      <c r="DC197" s="6" t="s">
        <v>1649</v>
      </c>
      <c r="DD197" s="6" t="s">
        <v>460</v>
      </c>
    </row>
    <row r="198" spans="1:108" hidden="1" x14ac:dyDescent="0.2">
      <c r="A198" s="6" t="s">
        <v>264</v>
      </c>
      <c r="B198" s="9">
        <v>43874</v>
      </c>
      <c r="C198" s="6" t="s">
        <v>413</v>
      </c>
      <c r="D198" s="14">
        <v>1920</v>
      </c>
      <c r="E198" s="14" t="s">
        <v>744</v>
      </c>
      <c r="F198" s="6" t="s">
        <v>745</v>
      </c>
      <c r="G198" s="6" t="s">
        <v>435</v>
      </c>
      <c r="H198" s="7">
        <v>1876</v>
      </c>
      <c r="I198" s="7"/>
      <c r="J198" s="14" t="s">
        <v>438</v>
      </c>
      <c r="K198" s="14">
        <v>1</v>
      </c>
      <c r="L198" s="6" t="s">
        <v>447</v>
      </c>
      <c r="M198" s="30" t="s">
        <v>1839</v>
      </c>
      <c r="N198" s="6" t="s">
        <v>420</v>
      </c>
      <c r="O198" s="6" t="s">
        <v>182</v>
      </c>
      <c r="P198" s="10">
        <v>43945</v>
      </c>
      <c r="Q198" s="6" t="s">
        <v>1651</v>
      </c>
      <c r="R198" s="6" t="s">
        <v>264</v>
      </c>
      <c r="S198" s="6" t="e">
        <f t="shared" si="4"/>
        <v>#N/A</v>
      </c>
      <c r="T198" s="6" t="s">
        <v>418</v>
      </c>
      <c r="U198" s="6" t="s">
        <v>435</v>
      </c>
      <c r="V198" s="6"/>
      <c r="W198" s="6"/>
      <c r="AA198" s="6" t="s">
        <v>457</v>
      </c>
      <c r="AB198" s="6"/>
      <c r="AC198" s="6" t="s">
        <v>420</v>
      </c>
      <c r="AD198" s="6" t="s">
        <v>420</v>
      </c>
      <c r="AF198" s="6" t="s">
        <v>424</v>
      </c>
      <c r="AG198" s="6">
        <v>260</v>
      </c>
      <c r="AH198" s="10">
        <v>43780</v>
      </c>
      <c r="AJ198" s="8">
        <v>43901</v>
      </c>
      <c r="AM198" s="7">
        <v>1876</v>
      </c>
      <c r="AR198" s="8">
        <v>43908</v>
      </c>
      <c r="AS198" s="7">
        <v>1876</v>
      </c>
      <c r="BD198" s="6" t="s">
        <v>1838</v>
      </c>
      <c r="BE198" s="6" t="s">
        <v>473</v>
      </c>
      <c r="BF198" s="6" t="e">
        <f>VLOOKUP(A198,'DD Spring Selection Info'!A$1:V$156,21,FALSE)</f>
        <v>#N/A</v>
      </c>
      <c r="BS198" s="6" t="s">
        <v>588</v>
      </c>
      <c r="BU198" s="6" t="s">
        <v>373</v>
      </c>
      <c r="BX198" s="7">
        <v>1876</v>
      </c>
      <c r="BY198" s="6">
        <v>1</v>
      </c>
      <c r="CB198" s="6" t="s">
        <v>1652</v>
      </c>
      <c r="CC198" s="6" t="s">
        <v>420</v>
      </c>
      <c r="CE198" s="10">
        <v>43908</v>
      </c>
      <c r="CF198" s="6" t="s">
        <v>427</v>
      </c>
      <c r="CS198" s="6" t="s">
        <v>420</v>
      </c>
      <c r="DA198" s="10">
        <v>43543</v>
      </c>
      <c r="DB198" s="7">
        <v>1876</v>
      </c>
      <c r="DC198" s="6" t="s">
        <v>1653</v>
      </c>
      <c r="DD198" s="6" t="s">
        <v>418</v>
      </c>
    </row>
    <row r="199" spans="1:108" hidden="1" x14ac:dyDescent="0.2">
      <c r="A199" s="6" t="s">
        <v>265</v>
      </c>
      <c r="B199" s="9">
        <v>43874</v>
      </c>
      <c r="C199" s="6" t="s">
        <v>413</v>
      </c>
      <c r="D199" s="14">
        <v>1920</v>
      </c>
      <c r="E199" s="14" t="s">
        <v>749</v>
      </c>
      <c r="F199" s="6" t="s">
        <v>750</v>
      </c>
      <c r="G199" s="6" t="s">
        <v>751</v>
      </c>
      <c r="H199" s="7">
        <v>1608</v>
      </c>
      <c r="I199" s="7"/>
      <c r="J199" s="14" t="s">
        <v>420</v>
      </c>
      <c r="K199" s="14">
        <v>1</v>
      </c>
      <c r="L199" s="6" t="s">
        <v>421</v>
      </c>
      <c r="M199" s="30" t="s">
        <v>1839</v>
      </c>
      <c r="N199" s="6" t="s">
        <v>420</v>
      </c>
      <c r="O199" s="6" t="s">
        <v>182</v>
      </c>
      <c r="P199" s="10">
        <v>43945</v>
      </c>
      <c r="Q199" s="6" t="s">
        <v>1654</v>
      </c>
      <c r="R199" s="6" t="s">
        <v>265</v>
      </c>
      <c r="S199" s="6" t="e">
        <f t="shared" si="4"/>
        <v>#N/A</v>
      </c>
      <c r="T199" s="6" t="s">
        <v>418</v>
      </c>
      <c r="U199" s="6" t="s">
        <v>753</v>
      </c>
      <c r="V199" s="6"/>
      <c r="W199" s="6"/>
      <c r="X199" s="6" t="s">
        <v>754</v>
      </c>
      <c r="AA199" s="6" t="s">
        <v>754</v>
      </c>
      <c r="AB199" s="6"/>
      <c r="AC199" s="6" t="s">
        <v>420</v>
      </c>
      <c r="AD199" s="6" t="s">
        <v>420</v>
      </c>
      <c r="AF199" s="6" t="s">
        <v>424</v>
      </c>
      <c r="AG199" s="6">
        <v>260</v>
      </c>
      <c r="AH199" s="10">
        <v>43780</v>
      </c>
      <c r="AJ199" s="8">
        <v>43901</v>
      </c>
      <c r="AM199" s="7">
        <v>1608</v>
      </c>
      <c r="AR199" s="8">
        <v>43908</v>
      </c>
      <c r="AS199" s="7">
        <v>1608</v>
      </c>
      <c r="BD199" s="6" t="s">
        <v>1838</v>
      </c>
      <c r="BE199" s="6" t="s">
        <v>473</v>
      </c>
      <c r="BF199" s="6" t="e">
        <f>VLOOKUP(A199,'DD Spring Selection Info'!A$1:V$156,21,FALSE)</f>
        <v>#N/A</v>
      </c>
      <c r="BS199" s="6" t="s">
        <v>588</v>
      </c>
      <c r="BU199" s="6" t="s">
        <v>373</v>
      </c>
      <c r="BX199" s="7">
        <v>1608</v>
      </c>
      <c r="BY199" s="6">
        <v>3</v>
      </c>
      <c r="CB199" s="6" t="s">
        <v>1655</v>
      </c>
      <c r="CC199" s="6" t="s">
        <v>420</v>
      </c>
      <c r="CE199" s="10">
        <v>43908</v>
      </c>
      <c r="CF199" s="6" t="s">
        <v>427</v>
      </c>
      <c r="CS199" s="6" t="s">
        <v>420</v>
      </c>
      <c r="CU199" s="6" t="s">
        <v>428</v>
      </c>
      <c r="CV199" s="6" t="s">
        <v>429</v>
      </c>
      <c r="DA199" s="10">
        <v>43543</v>
      </c>
      <c r="DB199" s="7">
        <v>1004</v>
      </c>
      <c r="DC199" s="6" t="s">
        <v>1656</v>
      </c>
      <c r="DD199" s="6" t="s">
        <v>418</v>
      </c>
    </row>
    <row r="200" spans="1:108" hidden="1" x14ac:dyDescent="0.2">
      <c r="A200" s="6" t="s">
        <v>268</v>
      </c>
      <c r="B200" s="9">
        <v>43874</v>
      </c>
      <c r="C200" s="6" t="s">
        <v>413</v>
      </c>
      <c r="D200" s="14">
        <v>1920</v>
      </c>
      <c r="E200" s="14" t="s">
        <v>1137</v>
      </c>
      <c r="F200" s="6" t="s">
        <v>1138</v>
      </c>
      <c r="G200" s="6" t="s">
        <v>1139</v>
      </c>
      <c r="H200" s="7">
        <v>5270</v>
      </c>
      <c r="I200" s="7"/>
      <c r="J200" s="14" t="s">
        <v>420</v>
      </c>
      <c r="K200" s="14">
        <v>1</v>
      </c>
      <c r="L200" s="6" t="s">
        <v>421</v>
      </c>
      <c r="M200" s="30" t="s">
        <v>1839</v>
      </c>
      <c r="N200" s="6" t="s">
        <v>420</v>
      </c>
      <c r="O200" s="6" t="s">
        <v>182</v>
      </c>
      <c r="P200" s="10">
        <v>43945</v>
      </c>
      <c r="Q200" s="6" t="s">
        <v>1657</v>
      </c>
      <c r="R200" s="6" t="s">
        <v>268</v>
      </c>
      <c r="S200" s="6" t="e">
        <f t="shared" si="4"/>
        <v>#N/A</v>
      </c>
      <c r="T200" s="6" t="s">
        <v>418</v>
      </c>
      <c r="U200" s="6" t="s">
        <v>1141</v>
      </c>
      <c r="V200" s="6"/>
      <c r="W200" s="6"/>
      <c r="AA200" s="6" t="s">
        <v>457</v>
      </c>
      <c r="AB200" s="6"/>
      <c r="AC200" s="6" t="s">
        <v>420</v>
      </c>
      <c r="AD200" s="6" t="s">
        <v>420</v>
      </c>
      <c r="AF200" s="6" t="s">
        <v>424</v>
      </c>
      <c r="AG200" s="6">
        <v>260</v>
      </c>
      <c r="AH200" s="10">
        <v>43781</v>
      </c>
      <c r="AJ200" s="8">
        <v>43901</v>
      </c>
      <c r="AM200" s="7">
        <v>5270</v>
      </c>
      <c r="AR200" s="8">
        <v>43908</v>
      </c>
      <c r="AS200" s="7">
        <v>5270</v>
      </c>
      <c r="BD200" s="6" t="s">
        <v>1838</v>
      </c>
      <c r="BE200" s="6" t="s">
        <v>473</v>
      </c>
      <c r="BF200" s="6" t="e">
        <f>VLOOKUP(A200,'DD Spring Selection Info'!A$1:V$156,21,FALSE)</f>
        <v>#N/A</v>
      </c>
      <c r="BS200" s="6" t="s">
        <v>588</v>
      </c>
      <c r="BU200" s="6" t="s">
        <v>373</v>
      </c>
      <c r="BX200" s="7">
        <v>5270</v>
      </c>
      <c r="BY200" s="6">
        <v>1</v>
      </c>
      <c r="CB200" s="6" t="s">
        <v>1658</v>
      </c>
      <c r="CC200" s="6" t="s">
        <v>420</v>
      </c>
      <c r="CE200" s="10">
        <v>43908</v>
      </c>
      <c r="CF200" s="6" t="s">
        <v>427</v>
      </c>
      <c r="CS200" s="6" t="s">
        <v>420</v>
      </c>
      <c r="CU200" s="6" t="s">
        <v>428</v>
      </c>
      <c r="CV200" s="6" t="s">
        <v>429</v>
      </c>
      <c r="DA200" s="10">
        <v>43543</v>
      </c>
      <c r="DB200" s="7">
        <v>1757</v>
      </c>
      <c r="DC200" s="6" t="s">
        <v>1659</v>
      </c>
      <c r="DD200" s="6" t="s">
        <v>734</v>
      </c>
    </row>
    <row r="201" spans="1:108" hidden="1" x14ac:dyDescent="0.2">
      <c r="A201" s="6" t="s">
        <v>269</v>
      </c>
      <c r="B201" s="9">
        <v>43874</v>
      </c>
      <c r="C201" s="6" t="s">
        <v>413</v>
      </c>
      <c r="D201" s="14">
        <v>1920</v>
      </c>
      <c r="E201" s="14" t="s">
        <v>1137</v>
      </c>
      <c r="F201" s="6" t="s">
        <v>1138</v>
      </c>
      <c r="G201" s="6" t="s">
        <v>1139</v>
      </c>
      <c r="H201" s="7">
        <v>2820</v>
      </c>
      <c r="I201" s="7"/>
      <c r="J201" s="14" t="s">
        <v>420</v>
      </c>
      <c r="K201" s="14">
        <v>1</v>
      </c>
      <c r="L201" s="6" t="s">
        <v>431</v>
      </c>
      <c r="M201" s="30" t="s">
        <v>1839</v>
      </c>
      <c r="N201" s="6" t="s">
        <v>420</v>
      </c>
      <c r="O201" s="6" t="s">
        <v>182</v>
      </c>
      <c r="P201" s="10">
        <v>43945</v>
      </c>
      <c r="Q201" s="6" t="s">
        <v>1657</v>
      </c>
      <c r="R201" s="6" t="s">
        <v>269</v>
      </c>
      <c r="S201" s="6" t="e">
        <f t="shared" si="4"/>
        <v>#N/A</v>
      </c>
      <c r="T201" s="6" t="s">
        <v>418</v>
      </c>
      <c r="U201" s="6" t="s">
        <v>1141</v>
      </c>
      <c r="V201" s="6"/>
      <c r="W201" s="6"/>
      <c r="AA201" s="6" t="s">
        <v>457</v>
      </c>
      <c r="AB201" s="6"/>
      <c r="AC201" s="6" t="s">
        <v>420</v>
      </c>
      <c r="AD201" s="6" t="s">
        <v>420</v>
      </c>
      <c r="AF201" s="6" t="s">
        <v>424</v>
      </c>
      <c r="AG201" s="6">
        <v>260</v>
      </c>
      <c r="AH201" s="10">
        <v>43781</v>
      </c>
      <c r="AJ201" s="8">
        <v>43901</v>
      </c>
      <c r="AM201" s="7">
        <v>2820</v>
      </c>
      <c r="AR201" s="8">
        <v>43908</v>
      </c>
      <c r="AS201" s="7">
        <v>2820</v>
      </c>
      <c r="BD201" s="6" t="s">
        <v>1838</v>
      </c>
      <c r="BE201" s="6" t="s">
        <v>473</v>
      </c>
      <c r="BF201" s="6" t="e">
        <f>VLOOKUP(A201,'DD Spring Selection Info'!A$1:V$156,21,FALSE)</f>
        <v>#N/A</v>
      </c>
      <c r="BS201" s="6" t="s">
        <v>588</v>
      </c>
      <c r="BU201" s="6" t="s">
        <v>373</v>
      </c>
      <c r="BX201" s="7">
        <v>2820</v>
      </c>
      <c r="BY201" s="6">
        <v>1</v>
      </c>
      <c r="CB201" s="6" t="s">
        <v>1660</v>
      </c>
      <c r="CC201" s="6" t="s">
        <v>420</v>
      </c>
      <c r="CE201" s="10">
        <v>43908</v>
      </c>
      <c r="CF201" s="6" t="s">
        <v>427</v>
      </c>
      <c r="CS201" s="6" t="s">
        <v>420</v>
      </c>
      <c r="CU201" s="6" t="s">
        <v>428</v>
      </c>
      <c r="CV201" s="6" t="s">
        <v>429</v>
      </c>
      <c r="DC201" s="6" t="s">
        <v>1659</v>
      </c>
      <c r="DD201" s="6" t="s">
        <v>734</v>
      </c>
    </row>
    <row r="202" spans="1:108" hidden="1" x14ac:dyDescent="0.2">
      <c r="A202" s="6" t="s">
        <v>236</v>
      </c>
      <c r="B202" s="9">
        <v>43874</v>
      </c>
      <c r="C202" s="6" t="s">
        <v>413</v>
      </c>
      <c r="D202" s="14">
        <v>1920</v>
      </c>
      <c r="E202" s="14" t="s">
        <v>727</v>
      </c>
      <c r="F202" s="6" t="s">
        <v>728</v>
      </c>
      <c r="G202" s="6" t="s">
        <v>435</v>
      </c>
      <c r="H202" s="6">
        <v>100</v>
      </c>
      <c r="J202" s="14" t="s">
        <v>420</v>
      </c>
      <c r="K202" s="14">
        <v>4</v>
      </c>
      <c r="L202" s="6" t="s">
        <v>421</v>
      </c>
      <c r="M202" s="30" t="s">
        <v>1839</v>
      </c>
      <c r="N202" s="6" t="s">
        <v>420</v>
      </c>
      <c r="O202" s="6" t="s">
        <v>182</v>
      </c>
      <c r="P202" s="10">
        <v>43945</v>
      </c>
      <c r="Q202" s="6" t="s">
        <v>1661</v>
      </c>
      <c r="R202" s="6" t="s">
        <v>236</v>
      </c>
      <c r="S202" s="6" t="str">
        <f t="shared" si="4"/>
        <v>DD-SSS4R9DQBQ01GradSenReuseScholasticSpecServ</v>
      </c>
      <c r="T202" s="6" t="s">
        <v>730</v>
      </c>
      <c r="V202" s="6"/>
      <c r="W202" s="6"/>
      <c r="AB202" s="6"/>
      <c r="AD202" s="6" t="s">
        <v>420</v>
      </c>
      <c r="AF202" s="6" t="s">
        <v>424</v>
      </c>
      <c r="AG202" s="6">
        <v>280</v>
      </c>
      <c r="AH202" s="10">
        <v>43791</v>
      </c>
      <c r="AJ202" s="8">
        <v>43903</v>
      </c>
      <c r="AM202" s="6">
        <v>100</v>
      </c>
      <c r="AR202" s="8">
        <v>43910</v>
      </c>
      <c r="AS202" s="6">
        <v>100</v>
      </c>
      <c r="AT202" s="8">
        <v>43786.368055555555</v>
      </c>
      <c r="BD202" s="6" t="s">
        <v>1838</v>
      </c>
      <c r="BE202" s="6" t="s">
        <v>473</v>
      </c>
      <c r="BF202" s="6" t="s">
        <v>1985</v>
      </c>
      <c r="BS202" s="6" t="s">
        <v>588</v>
      </c>
      <c r="BU202" s="6" t="s">
        <v>373</v>
      </c>
      <c r="BX202" s="6">
        <v>300</v>
      </c>
      <c r="BY202" s="6">
        <v>5</v>
      </c>
      <c r="CB202" s="6" t="s">
        <v>1662</v>
      </c>
      <c r="CC202" s="6" t="s">
        <v>420</v>
      </c>
      <c r="CE202" s="10">
        <v>43910</v>
      </c>
      <c r="CF202" s="6" t="s">
        <v>427</v>
      </c>
      <c r="CS202" s="6" t="s">
        <v>420</v>
      </c>
      <c r="DA202" s="10">
        <v>43443</v>
      </c>
      <c r="DC202" s="6" t="s">
        <v>1663</v>
      </c>
      <c r="DD202" s="6" t="s">
        <v>734</v>
      </c>
    </row>
    <row r="203" spans="1:108" hidden="1" x14ac:dyDescent="0.2">
      <c r="A203" s="6" t="s">
        <v>237</v>
      </c>
      <c r="B203" s="9">
        <v>43874</v>
      </c>
      <c r="C203" s="6" t="s">
        <v>413</v>
      </c>
      <c r="D203" s="14">
        <v>1920</v>
      </c>
      <c r="E203" s="14" t="s">
        <v>727</v>
      </c>
      <c r="F203" s="6" t="s">
        <v>728</v>
      </c>
      <c r="G203" s="6" t="s">
        <v>435</v>
      </c>
      <c r="H203" s="6">
        <v>100</v>
      </c>
      <c r="J203" s="14" t="s">
        <v>420</v>
      </c>
      <c r="K203" s="14">
        <v>5</v>
      </c>
      <c r="L203" s="6" t="s">
        <v>421</v>
      </c>
      <c r="M203" s="30" t="s">
        <v>1839</v>
      </c>
      <c r="N203" s="6" t="s">
        <v>420</v>
      </c>
      <c r="O203" s="6" t="s">
        <v>182</v>
      </c>
      <c r="P203" s="10">
        <v>43945</v>
      </c>
      <c r="Q203" s="6" t="s">
        <v>1664</v>
      </c>
      <c r="R203" s="6" t="s">
        <v>237</v>
      </c>
      <c r="S203" s="6" t="str">
        <f t="shared" si="4"/>
        <v>DD-SSS5R9DQBQ01GradSenReuseScholasticSpecServ</v>
      </c>
      <c r="T203" s="6" t="s">
        <v>735</v>
      </c>
      <c r="V203" s="6"/>
      <c r="W203" s="6"/>
      <c r="AB203" s="6"/>
      <c r="AD203" s="6" t="s">
        <v>420</v>
      </c>
      <c r="AF203" s="6" t="s">
        <v>424</v>
      </c>
      <c r="AG203" s="6">
        <v>320</v>
      </c>
      <c r="AH203" s="10">
        <v>43791</v>
      </c>
      <c r="AJ203" s="8">
        <v>43903</v>
      </c>
      <c r="AM203" s="6">
        <v>100</v>
      </c>
      <c r="AR203" s="8">
        <v>43910</v>
      </c>
      <c r="AS203" s="6">
        <v>100</v>
      </c>
      <c r="AT203" s="8">
        <v>43786.368055555555</v>
      </c>
      <c r="BD203" s="6" t="s">
        <v>1838</v>
      </c>
      <c r="BE203" s="6" t="s">
        <v>473</v>
      </c>
      <c r="BF203" s="6" t="s">
        <v>1985</v>
      </c>
      <c r="BS203" s="6" t="s">
        <v>588</v>
      </c>
      <c r="BU203" s="6" t="s">
        <v>373</v>
      </c>
      <c r="BX203" s="6">
        <v>300</v>
      </c>
      <c r="BY203" s="6">
        <v>5</v>
      </c>
      <c r="CB203" s="6" t="s">
        <v>1665</v>
      </c>
      <c r="CC203" s="6" t="s">
        <v>420</v>
      </c>
      <c r="CE203" s="10">
        <v>43910</v>
      </c>
      <c r="CF203" s="6" t="s">
        <v>427</v>
      </c>
      <c r="CI203" s="6" t="s">
        <v>738</v>
      </c>
      <c r="CS203" s="6" t="s">
        <v>420</v>
      </c>
      <c r="DC203" s="6" t="s">
        <v>1666</v>
      </c>
    </row>
    <row r="204" spans="1:108" hidden="1" x14ac:dyDescent="0.2">
      <c r="A204" s="6" t="s">
        <v>238</v>
      </c>
      <c r="B204" s="9">
        <v>43874</v>
      </c>
      <c r="C204" s="6" t="s">
        <v>413</v>
      </c>
      <c r="D204" s="14">
        <v>1920</v>
      </c>
      <c r="E204" s="14" t="s">
        <v>727</v>
      </c>
      <c r="F204" s="6" t="s">
        <v>728</v>
      </c>
      <c r="G204" s="6" t="s">
        <v>435</v>
      </c>
      <c r="H204" s="6">
        <v>100</v>
      </c>
      <c r="J204" s="14" t="s">
        <v>420</v>
      </c>
      <c r="K204" s="14">
        <v>6</v>
      </c>
      <c r="L204" s="6" t="s">
        <v>421</v>
      </c>
      <c r="M204" s="30" t="s">
        <v>1839</v>
      </c>
      <c r="N204" s="6" t="s">
        <v>420</v>
      </c>
      <c r="O204" s="6" t="s">
        <v>182</v>
      </c>
      <c r="P204" s="10">
        <v>43945</v>
      </c>
      <c r="Q204" s="6" t="s">
        <v>1667</v>
      </c>
      <c r="R204" s="6" t="s">
        <v>238</v>
      </c>
      <c r="S204" s="6" t="str">
        <f t="shared" si="4"/>
        <v>DD-SSS6R9DQBQ02GradSenReuseScholasticSpecServ</v>
      </c>
      <c r="T204" s="6" t="s">
        <v>740</v>
      </c>
      <c r="V204" s="6"/>
      <c r="W204" s="6"/>
      <c r="AB204" s="6"/>
      <c r="AD204" s="6" t="s">
        <v>420</v>
      </c>
      <c r="AF204" s="6" t="s">
        <v>424</v>
      </c>
      <c r="AG204" s="6">
        <v>320</v>
      </c>
      <c r="AH204" s="10">
        <v>43791</v>
      </c>
      <c r="AJ204" s="8">
        <v>43903</v>
      </c>
      <c r="AM204" s="6">
        <v>100</v>
      </c>
      <c r="AR204" s="8">
        <v>43910</v>
      </c>
      <c r="AS204" s="6">
        <v>100</v>
      </c>
      <c r="AT204" s="8">
        <v>43786.368055555555</v>
      </c>
      <c r="BD204" s="6" t="s">
        <v>1838</v>
      </c>
      <c r="BE204" s="6" t="s">
        <v>473</v>
      </c>
      <c r="BF204" s="6" t="s">
        <v>1985</v>
      </c>
      <c r="BS204" s="6" t="s">
        <v>588</v>
      </c>
      <c r="BU204" s="6" t="s">
        <v>373</v>
      </c>
      <c r="BX204" s="6">
        <v>300</v>
      </c>
      <c r="BY204" s="6">
        <v>5</v>
      </c>
      <c r="CB204" s="6" t="s">
        <v>1668</v>
      </c>
      <c r="CC204" s="6" t="s">
        <v>420</v>
      </c>
      <c r="CE204" s="10">
        <v>43910</v>
      </c>
      <c r="CF204" s="6" t="s">
        <v>427</v>
      </c>
      <c r="CI204" s="6" t="s">
        <v>738</v>
      </c>
      <c r="CS204" s="6" t="s">
        <v>420</v>
      </c>
      <c r="DC204" s="6" t="s">
        <v>1669</v>
      </c>
    </row>
    <row r="205" spans="1:108" hidden="1" x14ac:dyDescent="0.2">
      <c r="A205" s="6" t="s">
        <v>261</v>
      </c>
      <c r="B205" s="9">
        <v>43874</v>
      </c>
      <c r="C205" s="6" t="s">
        <v>413</v>
      </c>
      <c r="D205" s="14">
        <v>1920</v>
      </c>
      <c r="E205" s="14" t="s">
        <v>680</v>
      </c>
      <c r="F205" s="6" t="s">
        <v>681</v>
      </c>
      <c r="G205" s="6" t="s">
        <v>435</v>
      </c>
      <c r="H205" s="7">
        <v>2300</v>
      </c>
      <c r="I205" s="7"/>
      <c r="J205" s="14" t="s">
        <v>438</v>
      </c>
      <c r="K205" s="14">
        <v>1</v>
      </c>
      <c r="L205" s="6" t="s">
        <v>421</v>
      </c>
      <c r="M205" s="30" t="s">
        <v>1839</v>
      </c>
      <c r="N205" s="6" t="s">
        <v>420</v>
      </c>
      <c r="O205" s="6" t="s">
        <v>182</v>
      </c>
      <c r="P205" s="10">
        <v>43952</v>
      </c>
      <c r="Q205" s="6" t="s">
        <v>1670</v>
      </c>
      <c r="R205" s="6" t="s">
        <v>261</v>
      </c>
      <c r="S205" s="6" t="e">
        <f t="shared" si="4"/>
        <v>#N/A</v>
      </c>
      <c r="T205" s="6" t="s">
        <v>418</v>
      </c>
      <c r="U205" s="6" t="s">
        <v>435</v>
      </c>
      <c r="V205" s="6"/>
      <c r="W205" s="6"/>
      <c r="AA205" s="6" t="s">
        <v>457</v>
      </c>
      <c r="AB205" s="6"/>
      <c r="AD205" s="6" t="s">
        <v>420</v>
      </c>
      <c r="AF205" s="6" t="s">
        <v>424</v>
      </c>
      <c r="AG205" s="6">
        <v>260</v>
      </c>
      <c r="AH205" s="10">
        <v>43782</v>
      </c>
      <c r="AJ205" s="8">
        <v>43907</v>
      </c>
      <c r="AM205" s="7">
        <v>2300</v>
      </c>
      <c r="AR205" s="8">
        <v>43914</v>
      </c>
      <c r="AS205" s="7">
        <v>2300</v>
      </c>
      <c r="BD205" s="6" t="s">
        <v>1838</v>
      </c>
      <c r="BE205" s="6" t="s">
        <v>473</v>
      </c>
      <c r="BF205" s="6" t="e">
        <f>VLOOKUP(A205,'DD Spring Selection Info'!A$1:V$156,21,FALSE)</f>
        <v>#N/A</v>
      </c>
      <c r="BS205" s="6" t="s">
        <v>629</v>
      </c>
      <c r="BU205" s="6" t="s">
        <v>373</v>
      </c>
      <c r="BX205" s="7">
        <v>2300</v>
      </c>
      <c r="BY205" s="6">
        <v>5</v>
      </c>
      <c r="CB205" s="6" t="s">
        <v>1671</v>
      </c>
      <c r="CC205" s="6" t="s">
        <v>420</v>
      </c>
      <c r="CE205" s="10">
        <v>43914</v>
      </c>
      <c r="CF205" s="6" t="s">
        <v>427</v>
      </c>
      <c r="CS205" s="6" t="s">
        <v>420</v>
      </c>
      <c r="CX205" s="10">
        <v>43971</v>
      </c>
      <c r="DC205" s="6" t="s">
        <v>1672</v>
      </c>
    </row>
    <row r="206" spans="1:108" hidden="1" x14ac:dyDescent="0.2">
      <c r="A206" s="6" t="s">
        <v>191</v>
      </c>
      <c r="B206" s="9">
        <v>43874</v>
      </c>
      <c r="C206" s="6" t="s">
        <v>413</v>
      </c>
      <c r="D206" s="14">
        <v>1920</v>
      </c>
      <c r="E206" s="14" t="s">
        <v>1252</v>
      </c>
      <c r="F206" s="6" t="s">
        <v>1253</v>
      </c>
      <c r="G206" s="6" t="s">
        <v>1254</v>
      </c>
      <c r="H206" s="6">
        <v>689</v>
      </c>
      <c r="J206" s="14" t="s">
        <v>420</v>
      </c>
      <c r="K206" s="14">
        <v>1</v>
      </c>
      <c r="L206" s="6" t="s">
        <v>447</v>
      </c>
      <c r="M206" s="30" t="s">
        <v>1839</v>
      </c>
      <c r="N206" s="6" t="s">
        <v>420</v>
      </c>
      <c r="O206" s="6" t="s">
        <v>182</v>
      </c>
      <c r="P206" s="10">
        <v>43952</v>
      </c>
      <c r="Q206" s="6" t="s">
        <v>1673</v>
      </c>
      <c r="R206" s="6" t="s">
        <v>191</v>
      </c>
      <c r="S206" s="6" t="e">
        <f t="shared" si="4"/>
        <v>#N/A</v>
      </c>
      <c r="T206" s="6" t="s">
        <v>418</v>
      </c>
      <c r="U206" s="6" t="s">
        <v>1674</v>
      </c>
      <c r="V206" s="6"/>
      <c r="W206" s="6"/>
      <c r="AA206" s="6" t="s">
        <v>457</v>
      </c>
      <c r="AB206" s="6"/>
      <c r="AC206" s="6" t="s">
        <v>420</v>
      </c>
      <c r="AD206" s="6" t="s">
        <v>420</v>
      </c>
      <c r="AF206" s="6" t="s">
        <v>424</v>
      </c>
      <c r="AG206" s="6">
        <v>260</v>
      </c>
      <c r="AH206" s="10">
        <v>43780</v>
      </c>
      <c r="AJ206" s="8">
        <v>43908</v>
      </c>
      <c r="AM206" s="6">
        <v>689</v>
      </c>
      <c r="AR206" s="8">
        <v>43915</v>
      </c>
      <c r="AS206" s="6">
        <v>689</v>
      </c>
      <c r="BD206" s="6" t="s">
        <v>1838</v>
      </c>
      <c r="BE206" s="6" t="s">
        <v>473</v>
      </c>
      <c r="BF206" s="6" t="e">
        <f>VLOOKUP(A206,'DD Spring Selection Info'!A$1:V$156,21,FALSE)</f>
        <v>#N/A</v>
      </c>
      <c r="BS206" s="6" t="s">
        <v>629</v>
      </c>
      <c r="BU206" s="6" t="s">
        <v>373</v>
      </c>
      <c r="BX206" s="6">
        <v>689</v>
      </c>
      <c r="BY206" s="6">
        <v>2</v>
      </c>
      <c r="CB206" s="6" t="s">
        <v>1675</v>
      </c>
      <c r="CC206" s="6" t="s">
        <v>420</v>
      </c>
      <c r="CE206" s="10">
        <v>43915</v>
      </c>
      <c r="CF206" s="6" t="s">
        <v>427</v>
      </c>
      <c r="CS206" s="6" t="s">
        <v>420</v>
      </c>
      <c r="CU206" s="6" t="s">
        <v>428</v>
      </c>
      <c r="CV206" s="6" t="s">
        <v>429</v>
      </c>
      <c r="CW206" s="6" t="s">
        <v>564</v>
      </c>
      <c r="DA206" s="10">
        <v>43559</v>
      </c>
      <c r="DB206" s="6">
        <v>689</v>
      </c>
      <c r="DC206" s="6" t="s">
        <v>1676</v>
      </c>
      <c r="DD206" s="6" t="s">
        <v>418</v>
      </c>
    </row>
    <row r="207" spans="1:108" hidden="1" x14ac:dyDescent="0.2">
      <c r="A207" s="6" t="s">
        <v>192</v>
      </c>
      <c r="B207" s="9">
        <v>43874</v>
      </c>
      <c r="C207" s="6" t="s">
        <v>413</v>
      </c>
      <c r="D207" s="14">
        <v>1920</v>
      </c>
      <c r="E207" s="14" t="s">
        <v>1252</v>
      </c>
      <c r="F207" s="6" t="s">
        <v>1253</v>
      </c>
      <c r="G207" s="6" t="s">
        <v>1254</v>
      </c>
      <c r="H207" s="6">
        <v>678</v>
      </c>
      <c r="J207" s="14" t="s">
        <v>420</v>
      </c>
      <c r="K207" s="14">
        <v>1</v>
      </c>
      <c r="L207" s="6" t="s">
        <v>431</v>
      </c>
      <c r="M207" s="30" t="s">
        <v>1839</v>
      </c>
      <c r="N207" s="6" t="s">
        <v>420</v>
      </c>
      <c r="O207" s="6" t="s">
        <v>182</v>
      </c>
      <c r="P207" s="10">
        <v>43952</v>
      </c>
      <c r="Q207" s="6" t="s">
        <v>1673</v>
      </c>
      <c r="R207" s="6" t="s">
        <v>192</v>
      </c>
      <c r="S207" s="6" t="e">
        <f t="shared" si="4"/>
        <v>#N/A</v>
      </c>
      <c r="T207" s="6" t="s">
        <v>418</v>
      </c>
      <c r="U207" s="6" t="s">
        <v>1674</v>
      </c>
      <c r="V207" s="6"/>
      <c r="W207" s="6"/>
      <c r="AA207" s="6" t="s">
        <v>457</v>
      </c>
      <c r="AB207" s="6"/>
      <c r="AC207" s="6" t="s">
        <v>420</v>
      </c>
      <c r="AD207" s="6" t="s">
        <v>420</v>
      </c>
      <c r="AF207" s="6" t="s">
        <v>424</v>
      </c>
      <c r="AG207" s="6">
        <v>260</v>
      </c>
      <c r="AH207" s="10">
        <v>43780</v>
      </c>
      <c r="AJ207" s="8">
        <v>43908</v>
      </c>
      <c r="AM207" s="6">
        <v>678</v>
      </c>
      <c r="AR207" s="8">
        <v>43915</v>
      </c>
      <c r="AS207" s="6">
        <v>678</v>
      </c>
      <c r="BD207" s="6" t="s">
        <v>1838</v>
      </c>
      <c r="BE207" s="6" t="s">
        <v>473</v>
      </c>
      <c r="BF207" s="6" t="e">
        <f>VLOOKUP(A207,'DD Spring Selection Info'!A$1:V$156,21,FALSE)</f>
        <v>#N/A</v>
      </c>
      <c r="BS207" s="6" t="s">
        <v>629</v>
      </c>
      <c r="BU207" s="6" t="s">
        <v>373</v>
      </c>
      <c r="BX207" s="6">
        <v>678</v>
      </c>
      <c r="BY207" s="6">
        <v>2</v>
      </c>
      <c r="CB207" s="6" t="s">
        <v>1677</v>
      </c>
      <c r="CC207" s="6" t="s">
        <v>420</v>
      </c>
      <c r="CE207" s="10">
        <v>43915</v>
      </c>
      <c r="CF207" s="6" t="s">
        <v>427</v>
      </c>
      <c r="CS207" s="6" t="s">
        <v>420</v>
      </c>
      <c r="CU207" s="6" t="s">
        <v>428</v>
      </c>
      <c r="CV207" s="6" t="s">
        <v>429</v>
      </c>
      <c r="CW207" s="6" t="s">
        <v>564</v>
      </c>
      <c r="DA207" s="10">
        <v>43560</v>
      </c>
      <c r="DB207" s="6">
        <v>678</v>
      </c>
      <c r="DC207" s="6" t="s">
        <v>1676</v>
      </c>
      <c r="DD207" s="6" t="s">
        <v>418</v>
      </c>
    </row>
    <row r="208" spans="1:108" hidden="1" x14ac:dyDescent="0.2">
      <c r="A208" s="6" t="s">
        <v>206</v>
      </c>
      <c r="B208" s="9">
        <v>43874</v>
      </c>
      <c r="C208" s="6" t="s">
        <v>413</v>
      </c>
      <c r="D208" s="14">
        <v>1920</v>
      </c>
      <c r="E208" s="14" t="s">
        <v>471</v>
      </c>
      <c r="F208" s="6" t="s">
        <v>472</v>
      </c>
      <c r="G208" s="6" t="s">
        <v>435</v>
      </c>
      <c r="H208" s="6">
        <v>676</v>
      </c>
      <c r="J208" s="14" t="s">
        <v>438</v>
      </c>
      <c r="K208" s="14">
        <v>1</v>
      </c>
      <c r="L208" s="6" t="s">
        <v>421</v>
      </c>
      <c r="M208" s="30" t="s">
        <v>1839</v>
      </c>
      <c r="N208" s="6" t="s">
        <v>420</v>
      </c>
      <c r="O208" s="6" t="s">
        <v>182</v>
      </c>
      <c r="P208" s="10">
        <v>43931</v>
      </c>
      <c r="Q208" s="6" t="s">
        <v>1678</v>
      </c>
      <c r="R208" s="6" t="s">
        <v>206</v>
      </c>
      <c r="S208" s="6" t="e">
        <f t="shared" si="4"/>
        <v>#N/A</v>
      </c>
      <c r="T208" s="6" t="s">
        <v>474</v>
      </c>
      <c r="U208" s="6" t="s">
        <v>439</v>
      </c>
      <c r="V208" s="6"/>
      <c r="W208" s="6"/>
      <c r="X208" s="6" t="s">
        <v>476</v>
      </c>
      <c r="AB208" s="6"/>
      <c r="AD208" s="6" t="s">
        <v>420</v>
      </c>
      <c r="AF208" s="6" t="s">
        <v>424</v>
      </c>
      <c r="AG208" s="6">
        <v>260</v>
      </c>
      <c r="AH208" s="10">
        <v>43791</v>
      </c>
      <c r="AJ208" s="8">
        <v>43908</v>
      </c>
      <c r="AM208" s="6">
        <v>676</v>
      </c>
      <c r="AR208" s="8">
        <v>43915</v>
      </c>
      <c r="AS208" s="6">
        <v>676</v>
      </c>
      <c r="BD208" s="6" t="s">
        <v>1838</v>
      </c>
      <c r="BE208" s="6" t="s">
        <v>473</v>
      </c>
      <c r="BF208" s="6" t="e">
        <f>VLOOKUP(A208,'DD Spring Selection Info'!A$1:V$156,21,FALSE)</f>
        <v>#N/A</v>
      </c>
      <c r="BS208" s="6" t="s">
        <v>629</v>
      </c>
      <c r="BU208" s="6" t="s">
        <v>373</v>
      </c>
      <c r="BX208" s="6">
        <v>676</v>
      </c>
      <c r="BY208" s="6">
        <v>3</v>
      </c>
      <c r="BZ208" s="6" t="s">
        <v>1679</v>
      </c>
      <c r="CB208" s="6" t="s">
        <v>1680</v>
      </c>
      <c r="CC208" s="6" t="s">
        <v>420</v>
      </c>
      <c r="CE208" s="10">
        <v>43915</v>
      </c>
      <c r="CF208" s="6" t="s">
        <v>427</v>
      </c>
      <c r="CS208" s="6" t="s">
        <v>420</v>
      </c>
      <c r="DA208" s="10">
        <v>43550</v>
      </c>
      <c r="DB208" s="6">
        <v>676</v>
      </c>
      <c r="DC208" s="6" t="s">
        <v>1681</v>
      </c>
      <c r="DD208" s="6" t="s">
        <v>474</v>
      </c>
    </row>
    <row r="209" spans="1:108" hidden="1" x14ac:dyDescent="0.2">
      <c r="A209" s="6" t="s">
        <v>210</v>
      </c>
      <c r="B209" s="9">
        <v>43874</v>
      </c>
      <c r="C209" s="6" t="s">
        <v>413</v>
      </c>
      <c r="D209" s="14">
        <v>1920</v>
      </c>
      <c r="E209" s="14" t="s">
        <v>1180</v>
      </c>
      <c r="F209" s="6" t="s">
        <v>1181</v>
      </c>
      <c r="G209" s="6" t="s">
        <v>412</v>
      </c>
      <c r="H209" s="7">
        <v>9610</v>
      </c>
      <c r="I209" s="7"/>
      <c r="J209" s="14" t="s">
        <v>420</v>
      </c>
      <c r="K209" s="14">
        <v>1</v>
      </c>
      <c r="L209" s="6" t="s">
        <v>421</v>
      </c>
      <c r="M209" s="30" t="s">
        <v>1839</v>
      </c>
      <c r="N209" s="6" t="s">
        <v>420</v>
      </c>
      <c r="O209" s="6" t="s">
        <v>182</v>
      </c>
      <c r="P209" s="10">
        <v>43952</v>
      </c>
      <c r="Q209" s="6" t="s">
        <v>1682</v>
      </c>
      <c r="R209" s="6" t="s">
        <v>210</v>
      </c>
      <c r="S209" s="6" t="e">
        <f t="shared" si="4"/>
        <v>#N/A</v>
      </c>
      <c r="T209" s="6" t="s">
        <v>496</v>
      </c>
      <c r="U209" s="6" t="s">
        <v>1183</v>
      </c>
      <c r="V209" s="6"/>
      <c r="W209" s="6"/>
      <c r="X209" s="6" t="s">
        <v>423</v>
      </c>
      <c r="AA209" s="6" t="s">
        <v>1023</v>
      </c>
      <c r="AB209" s="6"/>
      <c r="AD209" s="6" t="s">
        <v>420</v>
      </c>
      <c r="AF209" s="6" t="s">
        <v>424</v>
      </c>
      <c r="AG209" s="6">
        <v>260</v>
      </c>
      <c r="AH209" s="10">
        <v>43781</v>
      </c>
      <c r="AJ209" s="8">
        <v>43908</v>
      </c>
      <c r="AM209" s="7">
        <v>9610</v>
      </c>
      <c r="AR209" s="8">
        <v>43915</v>
      </c>
      <c r="AS209" s="7">
        <v>9610</v>
      </c>
      <c r="BD209" s="6" t="s">
        <v>1838</v>
      </c>
      <c r="BE209" s="6" t="s">
        <v>473</v>
      </c>
      <c r="BF209" s="6" t="e">
        <f>VLOOKUP(A209,'DD Spring Selection Info'!A$1:V$156,21,FALSE)</f>
        <v>#N/A</v>
      </c>
      <c r="BS209" s="6" t="s">
        <v>629</v>
      </c>
      <c r="BU209" s="6" t="s">
        <v>373</v>
      </c>
      <c r="BX209" s="7">
        <v>9610</v>
      </c>
      <c r="BY209" s="6">
        <v>1</v>
      </c>
      <c r="CB209" s="6" t="s">
        <v>1683</v>
      </c>
      <c r="CC209" s="6" t="s">
        <v>420</v>
      </c>
      <c r="CE209" s="10">
        <v>43915</v>
      </c>
      <c r="CF209" s="6" t="s">
        <v>427</v>
      </c>
      <c r="CS209" s="6" t="s">
        <v>420</v>
      </c>
      <c r="CU209" s="6" t="s">
        <v>428</v>
      </c>
      <c r="CV209" s="6" t="s">
        <v>429</v>
      </c>
      <c r="DA209" s="10">
        <v>43550</v>
      </c>
      <c r="DB209" s="7">
        <v>1069</v>
      </c>
      <c r="DC209" s="6" t="s">
        <v>1684</v>
      </c>
      <c r="DD209" s="6" t="s">
        <v>460</v>
      </c>
    </row>
    <row r="210" spans="1:108" hidden="1" x14ac:dyDescent="0.2">
      <c r="A210" s="6" t="s">
        <v>212</v>
      </c>
      <c r="B210" s="9">
        <v>43874</v>
      </c>
      <c r="C210" s="6" t="s">
        <v>413</v>
      </c>
      <c r="D210" s="14">
        <v>1920</v>
      </c>
      <c r="E210" s="14" t="s">
        <v>881</v>
      </c>
      <c r="F210" s="6" t="s">
        <v>882</v>
      </c>
      <c r="G210" s="6" t="s">
        <v>883</v>
      </c>
      <c r="H210" s="7">
        <v>1276</v>
      </c>
      <c r="I210" s="7"/>
      <c r="J210" s="14" t="s">
        <v>420</v>
      </c>
      <c r="K210" s="14">
        <v>1</v>
      </c>
      <c r="L210" s="6" t="s">
        <v>619</v>
      </c>
      <c r="M210" s="30" t="s">
        <v>1839</v>
      </c>
      <c r="N210" s="6" t="s">
        <v>420</v>
      </c>
      <c r="O210" s="6" t="s">
        <v>182</v>
      </c>
      <c r="P210" s="10">
        <v>43945</v>
      </c>
      <c r="Q210" s="6" t="s">
        <v>1685</v>
      </c>
      <c r="R210" s="6" t="s">
        <v>212</v>
      </c>
      <c r="S210" s="6" t="e">
        <f t="shared" si="4"/>
        <v>#N/A</v>
      </c>
      <c r="T210" s="6" t="s">
        <v>496</v>
      </c>
      <c r="U210" s="6" t="s">
        <v>1686</v>
      </c>
      <c r="V210" s="6"/>
      <c r="W210" s="6"/>
      <c r="X210" s="6" t="s">
        <v>1687</v>
      </c>
      <c r="AA210" s="6" t="s">
        <v>886</v>
      </c>
      <c r="AB210" s="6"/>
      <c r="AD210" s="6" t="s">
        <v>420</v>
      </c>
      <c r="AF210" s="6" t="s">
        <v>424</v>
      </c>
      <c r="AG210" s="6">
        <v>260</v>
      </c>
      <c r="AH210" s="10">
        <v>43782</v>
      </c>
      <c r="AJ210" s="8">
        <v>43908</v>
      </c>
      <c r="AM210" s="7">
        <v>1276</v>
      </c>
      <c r="AR210" s="8">
        <v>43915</v>
      </c>
      <c r="AS210" s="7">
        <v>1276</v>
      </c>
      <c r="BD210" s="6" t="s">
        <v>1838</v>
      </c>
      <c r="BE210" s="6" t="s">
        <v>473</v>
      </c>
      <c r="BF210" s="6" t="e">
        <f>VLOOKUP(A210,'DD Spring Selection Info'!A$1:V$156,21,FALSE)</f>
        <v>#N/A</v>
      </c>
      <c r="BS210" s="6" t="s">
        <v>629</v>
      </c>
      <c r="BU210" s="6" t="s">
        <v>373</v>
      </c>
      <c r="BX210" s="7">
        <v>1276</v>
      </c>
      <c r="BY210" s="6">
        <v>3</v>
      </c>
      <c r="CB210" s="6" t="s">
        <v>1688</v>
      </c>
      <c r="CC210" s="6" t="s">
        <v>420</v>
      </c>
      <c r="CE210" s="10">
        <v>43915</v>
      </c>
      <c r="CF210" s="6" t="s">
        <v>427</v>
      </c>
      <c r="CS210" s="6" t="s">
        <v>420</v>
      </c>
      <c r="CU210" s="6" t="s">
        <v>491</v>
      </c>
      <c r="DC210" s="6" t="s">
        <v>1689</v>
      </c>
      <c r="DD210" s="6" t="s">
        <v>496</v>
      </c>
    </row>
    <row r="211" spans="1:108" hidden="1" x14ac:dyDescent="0.2">
      <c r="A211" s="6" t="s">
        <v>213</v>
      </c>
      <c r="B211" s="9">
        <v>43874</v>
      </c>
      <c r="C211" s="6" t="s">
        <v>413</v>
      </c>
      <c r="D211" s="14">
        <v>1920</v>
      </c>
      <c r="E211" s="14" t="s">
        <v>881</v>
      </c>
      <c r="F211" s="6" t="s">
        <v>882</v>
      </c>
      <c r="G211" s="6" t="s">
        <v>883</v>
      </c>
      <c r="H211" s="6">
        <v>300</v>
      </c>
      <c r="J211" s="14" t="s">
        <v>420</v>
      </c>
      <c r="K211" s="14">
        <v>1</v>
      </c>
      <c r="L211" s="6" t="s">
        <v>431</v>
      </c>
      <c r="M211" s="30" t="s">
        <v>1839</v>
      </c>
      <c r="N211" s="6" t="s">
        <v>420</v>
      </c>
      <c r="O211" s="6" t="s">
        <v>182</v>
      </c>
      <c r="P211" s="10">
        <v>43945</v>
      </c>
      <c r="Q211" s="6" t="s">
        <v>1685</v>
      </c>
      <c r="R211" s="6" t="s">
        <v>213</v>
      </c>
      <c r="S211" s="6" t="e">
        <f t="shared" si="4"/>
        <v>#N/A</v>
      </c>
      <c r="T211" s="6" t="s">
        <v>496</v>
      </c>
      <c r="U211" s="6" t="s">
        <v>1686</v>
      </c>
      <c r="V211" s="6"/>
      <c r="W211" s="6"/>
      <c r="AB211" s="6"/>
      <c r="AD211" s="6" t="s">
        <v>420</v>
      </c>
      <c r="AF211" s="6" t="s">
        <v>424</v>
      </c>
      <c r="AG211" s="6">
        <v>260</v>
      </c>
      <c r="AH211" s="10">
        <v>43782</v>
      </c>
      <c r="AJ211" s="8">
        <v>43908</v>
      </c>
      <c r="AM211" s="6">
        <v>300</v>
      </c>
      <c r="AR211" s="8">
        <v>43915</v>
      </c>
      <c r="AS211" s="6">
        <v>300</v>
      </c>
      <c r="BD211" s="6" t="s">
        <v>1838</v>
      </c>
      <c r="BE211" s="6" t="s">
        <v>473</v>
      </c>
      <c r="BF211" s="6" t="e">
        <f>VLOOKUP(A211,'DD Spring Selection Info'!A$1:V$156,21,FALSE)</f>
        <v>#N/A</v>
      </c>
      <c r="BS211" s="6" t="s">
        <v>629</v>
      </c>
      <c r="BU211" s="6" t="s">
        <v>373</v>
      </c>
      <c r="BX211" s="6">
        <v>300</v>
      </c>
      <c r="BY211" s="6">
        <v>3</v>
      </c>
      <c r="CB211" s="6" t="s">
        <v>1690</v>
      </c>
      <c r="CC211" s="6" t="s">
        <v>420</v>
      </c>
      <c r="CE211" s="10">
        <v>43915</v>
      </c>
      <c r="CF211" s="6" t="s">
        <v>427</v>
      </c>
      <c r="CS211" s="6" t="s">
        <v>420</v>
      </c>
      <c r="CU211" s="6" t="s">
        <v>491</v>
      </c>
      <c r="DC211" s="6" t="s">
        <v>1689</v>
      </c>
      <c r="DD211" s="6" t="s">
        <v>496</v>
      </c>
    </row>
    <row r="212" spans="1:108" hidden="1" x14ac:dyDescent="0.2">
      <c r="A212" s="6" t="s">
        <v>214</v>
      </c>
      <c r="B212" s="9">
        <v>43874</v>
      </c>
      <c r="C212" s="6" t="s">
        <v>413</v>
      </c>
      <c r="D212" s="14">
        <v>1920</v>
      </c>
      <c r="E212" s="14" t="s">
        <v>890</v>
      </c>
      <c r="F212" s="6" t="s">
        <v>891</v>
      </c>
      <c r="G212" s="6" t="s">
        <v>892</v>
      </c>
      <c r="H212" s="7">
        <v>1302</v>
      </c>
      <c r="I212" s="7"/>
      <c r="J212" s="14" t="s">
        <v>420</v>
      </c>
      <c r="K212" s="14">
        <v>1</v>
      </c>
      <c r="L212" s="6" t="s">
        <v>421</v>
      </c>
      <c r="M212" s="30" t="s">
        <v>1839</v>
      </c>
      <c r="N212" s="6" t="s">
        <v>420</v>
      </c>
      <c r="O212" s="6" t="s">
        <v>182</v>
      </c>
      <c r="P212" s="10">
        <v>43945</v>
      </c>
      <c r="Q212" s="6" t="s">
        <v>1691</v>
      </c>
      <c r="R212" s="6" t="s">
        <v>214</v>
      </c>
      <c r="S212" s="6" t="e">
        <f t="shared" si="4"/>
        <v>#N/A</v>
      </c>
      <c r="T212" s="6" t="s">
        <v>418</v>
      </c>
      <c r="U212" s="6" t="s">
        <v>894</v>
      </c>
      <c r="V212" s="6"/>
      <c r="W212" s="6"/>
      <c r="AB212" s="6"/>
      <c r="AC212" s="6" t="s">
        <v>420</v>
      </c>
      <c r="AD212" s="6" t="s">
        <v>420</v>
      </c>
      <c r="AF212" s="6" t="s">
        <v>424</v>
      </c>
      <c r="AG212" s="6">
        <v>260</v>
      </c>
      <c r="AH212" s="10">
        <v>43782</v>
      </c>
      <c r="AJ212" s="8">
        <v>43908</v>
      </c>
      <c r="AM212" s="7">
        <v>1302</v>
      </c>
      <c r="AR212" s="8">
        <v>43915</v>
      </c>
      <c r="AS212" s="7">
        <v>1302</v>
      </c>
      <c r="BD212" s="6" t="s">
        <v>1838</v>
      </c>
      <c r="BE212" s="6" t="s">
        <v>473</v>
      </c>
      <c r="BF212" s="6" t="e">
        <f>VLOOKUP(A212,'DD Spring Selection Info'!A$1:V$156,21,FALSE)</f>
        <v>#N/A</v>
      </c>
      <c r="BS212" s="6" t="s">
        <v>629</v>
      </c>
      <c r="BU212" s="6" t="s">
        <v>373</v>
      </c>
      <c r="BX212" s="7">
        <v>1302</v>
      </c>
      <c r="BY212" s="6">
        <v>3</v>
      </c>
      <c r="CB212" s="6" t="s">
        <v>1692</v>
      </c>
      <c r="CC212" s="6" t="s">
        <v>420</v>
      </c>
      <c r="CE212" s="10">
        <v>43915</v>
      </c>
      <c r="CF212" s="6" t="s">
        <v>427</v>
      </c>
      <c r="CS212" s="6" t="s">
        <v>420</v>
      </c>
      <c r="CU212" s="6" t="s">
        <v>428</v>
      </c>
      <c r="CW212" s="6" t="s">
        <v>564</v>
      </c>
      <c r="DA212" s="10">
        <v>43553</v>
      </c>
      <c r="DB212" s="7">
        <v>1302</v>
      </c>
      <c r="DC212" s="6" t="s">
        <v>1693</v>
      </c>
      <c r="DD212" s="6" t="s">
        <v>418</v>
      </c>
    </row>
    <row r="213" spans="1:108" hidden="1" x14ac:dyDescent="0.2">
      <c r="A213" s="6" t="s">
        <v>216</v>
      </c>
      <c r="B213" s="9">
        <v>43874</v>
      </c>
      <c r="C213" s="6" t="s">
        <v>413</v>
      </c>
      <c r="D213" s="14">
        <v>1920</v>
      </c>
      <c r="E213" s="14" t="s">
        <v>933</v>
      </c>
      <c r="F213" s="6" t="s">
        <v>934</v>
      </c>
      <c r="G213" s="6" t="s">
        <v>883</v>
      </c>
      <c r="H213" s="6">
        <v>842</v>
      </c>
      <c r="J213" s="14" t="s">
        <v>420</v>
      </c>
      <c r="K213" s="14">
        <v>1</v>
      </c>
      <c r="L213" s="6" t="s">
        <v>619</v>
      </c>
      <c r="M213" s="30" t="s">
        <v>1839</v>
      </c>
      <c r="N213" s="6" t="s">
        <v>420</v>
      </c>
      <c r="O213" s="6" t="s">
        <v>182</v>
      </c>
      <c r="P213" s="10">
        <v>43938</v>
      </c>
      <c r="Q213" s="6" t="s">
        <v>1694</v>
      </c>
      <c r="R213" s="6" t="s">
        <v>216</v>
      </c>
      <c r="S213" s="6" t="e">
        <f t="shared" si="4"/>
        <v>#N/A</v>
      </c>
      <c r="T213" s="6" t="s">
        <v>496</v>
      </c>
      <c r="U213" s="6" t="s">
        <v>936</v>
      </c>
      <c r="V213" s="6"/>
      <c r="W213" s="6"/>
      <c r="AA213" s="6" t="s">
        <v>457</v>
      </c>
      <c r="AB213" s="6"/>
      <c r="AC213" s="6" t="s">
        <v>420</v>
      </c>
      <c r="AD213" s="6" t="s">
        <v>420</v>
      </c>
      <c r="AF213" s="6" t="s">
        <v>424</v>
      </c>
      <c r="AG213" s="6">
        <v>260</v>
      </c>
      <c r="AH213" s="10">
        <v>43782</v>
      </c>
      <c r="AJ213" s="8">
        <v>43908</v>
      </c>
      <c r="AM213" s="6">
        <v>842</v>
      </c>
      <c r="AR213" s="8">
        <v>43915</v>
      </c>
      <c r="AS213" s="6">
        <v>842</v>
      </c>
      <c r="BD213" s="6" t="s">
        <v>1838</v>
      </c>
      <c r="BE213" s="6" t="s">
        <v>473</v>
      </c>
      <c r="BF213" s="6" t="e">
        <f>VLOOKUP(A213,'DD Spring Selection Info'!A$1:V$156,21,FALSE)</f>
        <v>#N/A</v>
      </c>
      <c r="BS213" s="6" t="s">
        <v>629</v>
      </c>
      <c r="BU213" s="6" t="s">
        <v>373</v>
      </c>
      <c r="BX213" s="6">
        <v>842</v>
      </c>
      <c r="BY213" s="6">
        <v>2</v>
      </c>
      <c r="CB213" s="6" t="s">
        <v>1695</v>
      </c>
      <c r="CC213" s="6" t="s">
        <v>420</v>
      </c>
      <c r="CE213" s="10">
        <v>43915</v>
      </c>
      <c r="CF213" s="6" t="s">
        <v>427</v>
      </c>
      <c r="CS213" s="6" t="s">
        <v>420</v>
      </c>
      <c r="CU213" s="6" t="s">
        <v>491</v>
      </c>
      <c r="DA213" s="10">
        <v>43550</v>
      </c>
      <c r="DB213" s="6">
        <v>269</v>
      </c>
      <c r="DC213" s="6" t="s">
        <v>1696</v>
      </c>
      <c r="DD213" s="6" t="s">
        <v>734</v>
      </c>
    </row>
    <row r="214" spans="1:108" hidden="1" x14ac:dyDescent="0.2">
      <c r="A214" s="6" t="s">
        <v>217</v>
      </c>
      <c r="B214" s="9">
        <v>43874</v>
      </c>
      <c r="C214" s="6" t="s">
        <v>413</v>
      </c>
      <c r="D214" s="14">
        <v>1920</v>
      </c>
      <c r="E214" s="14" t="s">
        <v>1019</v>
      </c>
      <c r="F214" s="6" t="s">
        <v>1020</v>
      </c>
      <c r="G214" s="6" t="s">
        <v>768</v>
      </c>
      <c r="H214" s="6">
        <v>584</v>
      </c>
      <c r="J214" s="14" t="s">
        <v>420</v>
      </c>
      <c r="K214" s="14">
        <v>1</v>
      </c>
      <c r="L214" s="6" t="s">
        <v>421</v>
      </c>
      <c r="M214" s="30" t="s">
        <v>1839</v>
      </c>
      <c r="N214" s="6" t="s">
        <v>420</v>
      </c>
      <c r="O214" s="6" t="s">
        <v>182</v>
      </c>
      <c r="P214" s="10">
        <v>43952</v>
      </c>
      <c r="Q214" s="6" t="s">
        <v>1697</v>
      </c>
      <c r="R214" s="6" t="s">
        <v>217</v>
      </c>
      <c r="S214" s="6" t="e">
        <f t="shared" si="4"/>
        <v>#N/A</v>
      </c>
      <c r="T214" s="6" t="s">
        <v>418</v>
      </c>
      <c r="U214" s="6" t="s">
        <v>1022</v>
      </c>
      <c r="V214" s="6"/>
      <c r="W214" s="6"/>
      <c r="X214" s="6" t="s">
        <v>423</v>
      </c>
      <c r="AA214" s="6" t="s">
        <v>1023</v>
      </c>
      <c r="AB214" s="6"/>
      <c r="AC214" s="6" t="s">
        <v>420</v>
      </c>
      <c r="AD214" s="6" t="s">
        <v>420</v>
      </c>
      <c r="AF214" s="6" t="s">
        <v>424</v>
      </c>
      <c r="AG214" s="6">
        <v>260</v>
      </c>
      <c r="AH214" s="10">
        <v>43782</v>
      </c>
      <c r="AJ214" s="8">
        <v>43908</v>
      </c>
      <c r="AM214" s="6">
        <v>584</v>
      </c>
      <c r="AR214" s="8">
        <v>43915</v>
      </c>
      <c r="AS214" s="6">
        <v>584</v>
      </c>
      <c r="BD214" s="6" t="s">
        <v>1838</v>
      </c>
      <c r="BE214" s="6" t="s">
        <v>473</v>
      </c>
      <c r="BF214" s="6" t="e">
        <f>VLOOKUP(A214,'DD Spring Selection Info'!A$1:V$156,21,FALSE)</f>
        <v>#N/A</v>
      </c>
      <c r="BS214" s="6" t="s">
        <v>629</v>
      </c>
      <c r="BU214" s="6" t="s">
        <v>373</v>
      </c>
      <c r="BX214" s="6">
        <v>584</v>
      </c>
      <c r="BY214" s="6">
        <v>3</v>
      </c>
      <c r="CB214" s="6" t="s">
        <v>1698</v>
      </c>
      <c r="CC214" s="6" t="s">
        <v>420</v>
      </c>
      <c r="CE214" s="10">
        <v>43915</v>
      </c>
      <c r="CF214" s="6" t="s">
        <v>427</v>
      </c>
      <c r="CS214" s="6" t="s">
        <v>420</v>
      </c>
      <c r="CU214" s="6" t="s">
        <v>491</v>
      </c>
      <c r="DA214" s="10">
        <v>43550</v>
      </c>
      <c r="DB214" s="6">
        <v>198</v>
      </c>
      <c r="DC214" s="6" t="s">
        <v>1699</v>
      </c>
      <c r="DD214" s="6" t="s">
        <v>734</v>
      </c>
    </row>
    <row r="215" spans="1:108" hidden="1" x14ac:dyDescent="0.2">
      <c r="A215" s="6" t="s">
        <v>218</v>
      </c>
      <c r="B215" s="9">
        <v>43874</v>
      </c>
      <c r="C215" s="6" t="s">
        <v>413</v>
      </c>
      <c r="D215" s="14">
        <v>1920</v>
      </c>
      <c r="E215" s="14" t="s">
        <v>1194</v>
      </c>
      <c r="F215" s="6" t="s">
        <v>1195</v>
      </c>
      <c r="G215" s="6" t="s">
        <v>464</v>
      </c>
      <c r="H215" s="7">
        <v>3957</v>
      </c>
      <c r="I215" s="7"/>
      <c r="J215" s="14" t="s">
        <v>420</v>
      </c>
      <c r="K215" s="14">
        <v>1</v>
      </c>
      <c r="L215" s="6" t="s">
        <v>619</v>
      </c>
      <c r="M215" s="30" t="s">
        <v>1821</v>
      </c>
      <c r="N215" s="6" t="s">
        <v>420</v>
      </c>
      <c r="O215" s="6" t="s">
        <v>182</v>
      </c>
      <c r="P215" s="10">
        <v>43952</v>
      </c>
      <c r="Q215" s="6" t="s">
        <v>1700</v>
      </c>
      <c r="R215" s="6" t="s">
        <v>218</v>
      </c>
      <c r="S215" s="6" t="e">
        <f t="shared" si="4"/>
        <v>#N/A</v>
      </c>
      <c r="T215" s="6" t="s">
        <v>418</v>
      </c>
      <c r="U215" s="6" t="s">
        <v>1701</v>
      </c>
      <c r="V215" s="6"/>
      <c r="W215" s="6"/>
      <c r="X215" s="6" t="s">
        <v>621</v>
      </c>
      <c r="AA215" s="6" t="s">
        <v>622</v>
      </c>
      <c r="AB215" s="6"/>
      <c r="AC215" s="6" t="s">
        <v>420</v>
      </c>
      <c r="AD215" s="6" t="s">
        <v>420</v>
      </c>
      <c r="AF215" s="6" t="s">
        <v>424</v>
      </c>
      <c r="AG215" s="6">
        <v>260</v>
      </c>
      <c r="AH215" s="10">
        <v>43782</v>
      </c>
      <c r="AJ215" s="8">
        <v>43908</v>
      </c>
      <c r="AM215" s="7">
        <v>3957</v>
      </c>
      <c r="AR215" s="8">
        <v>43915</v>
      </c>
      <c r="AS215" s="7">
        <v>3957</v>
      </c>
      <c r="BD215" s="6" t="s">
        <v>1838</v>
      </c>
      <c r="BE215" s="6" t="s">
        <v>473</v>
      </c>
      <c r="BF215" s="6" t="e">
        <f>VLOOKUP(A215,'DD Spring Selection Info'!A$1:V$156,21,FALSE)</f>
        <v>#N/A</v>
      </c>
      <c r="BS215" s="6" t="s">
        <v>629</v>
      </c>
      <c r="BU215" s="6" t="s">
        <v>373</v>
      </c>
      <c r="BX215" s="7">
        <v>3957</v>
      </c>
      <c r="BY215" s="6">
        <v>1</v>
      </c>
      <c r="CB215" s="6" t="s">
        <v>1702</v>
      </c>
      <c r="CC215" s="6" t="s">
        <v>420</v>
      </c>
      <c r="CE215" s="10">
        <v>43915</v>
      </c>
      <c r="CF215" s="6" t="s">
        <v>427</v>
      </c>
      <c r="CS215" s="6" t="s">
        <v>420</v>
      </c>
      <c r="CU215" s="6" t="s">
        <v>428</v>
      </c>
      <c r="CV215" s="6" t="s">
        <v>429</v>
      </c>
      <c r="DA215" s="10">
        <v>43550</v>
      </c>
      <c r="DB215" s="7">
        <v>3957</v>
      </c>
      <c r="DC215" s="6" t="s">
        <v>1703</v>
      </c>
      <c r="DD215" s="6" t="s">
        <v>418</v>
      </c>
    </row>
    <row r="216" spans="1:108" hidden="1" x14ac:dyDescent="0.2">
      <c r="A216" s="6" t="s">
        <v>224</v>
      </c>
      <c r="B216" s="9">
        <v>43874</v>
      </c>
      <c r="C216" s="6" t="s">
        <v>413</v>
      </c>
      <c r="D216" s="14">
        <v>1920</v>
      </c>
      <c r="E216" s="14" t="s">
        <v>946</v>
      </c>
      <c r="F216" s="6" t="s">
        <v>947</v>
      </c>
      <c r="G216" s="6" t="s">
        <v>412</v>
      </c>
      <c r="H216" s="7">
        <v>2170</v>
      </c>
      <c r="I216" s="7"/>
      <c r="J216" s="14" t="s">
        <v>420</v>
      </c>
      <c r="K216" s="14">
        <v>1</v>
      </c>
      <c r="L216" s="6" t="s">
        <v>619</v>
      </c>
      <c r="M216" s="30" t="s">
        <v>1839</v>
      </c>
      <c r="N216" s="6" t="s">
        <v>420</v>
      </c>
      <c r="O216" s="6" t="s">
        <v>182</v>
      </c>
      <c r="P216" s="10">
        <v>43938</v>
      </c>
      <c r="Q216" s="6" t="s">
        <v>1704</v>
      </c>
      <c r="R216" s="6" t="s">
        <v>224</v>
      </c>
      <c r="S216" s="6" t="e">
        <f t="shared" si="4"/>
        <v>#N/A</v>
      </c>
      <c r="T216" s="6" t="s">
        <v>496</v>
      </c>
      <c r="U216" s="6" t="s">
        <v>949</v>
      </c>
      <c r="V216" s="6"/>
      <c r="W216" s="6"/>
      <c r="AA216" s="6" t="s">
        <v>457</v>
      </c>
      <c r="AB216" s="6"/>
      <c r="AC216" s="6" t="s">
        <v>420</v>
      </c>
      <c r="AD216" s="6" t="s">
        <v>420</v>
      </c>
      <c r="AF216" s="6" t="s">
        <v>424</v>
      </c>
      <c r="AG216" s="6">
        <v>260</v>
      </c>
      <c r="AH216" s="10">
        <v>43782</v>
      </c>
      <c r="AJ216" s="8">
        <v>43908</v>
      </c>
      <c r="AM216" s="7">
        <v>2170</v>
      </c>
      <c r="AR216" s="8">
        <v>43915</v>
      </c>
      <c r="AS216" s="7">
        <v>2170</v>
      </c>
      <c r="BD216" s="6" t="s">
        <v>1838</v>
      </c>
      <c r="BE216" s="6" t="s">
        <v>473</v>
      </c>
      <c r="BF216" s="6" t="e">
        <f>VLOOKUP(A216,'DD Spring Selection Info'!A$1:V$156,21,FALSE)</f>
        <v>#N/A</v>
      </c>
      <c r="BS216" s="6" t="s">
        <v>629</v>
      </c>
      <c r="BU216" s="6" t="s">
        <v>373</v>
      </c>
      <c r="BX216" s="7">
        <v>2170</v>
      </c>
      <c r="BY216" s="6">
        <v>2</v>
      </c>
      <c r="CB216" s="6" t="s">
        <v>1705</v>
      </c>
      <c r="CC216" s="6" t="s">
        <v>420</v>
      </c>
      <c r="CE216" s="10">
        <v>43915</v>
      </c>
      <c r="CF216" s="6" t="s">
        <v>427</v>
      </c>
      <c r="CS216" s="6" t="s">
        <v>420</v>
      </c>
      <c r="CU216" s="6" t="s">
        <v>491</v>
      </c>
      <c r="DA216" s="10">
        <v>43556</v>
      </c>
      <c r="DB216" s="6">
        <v>583</v>
      </c>
      <c r="DC216" s="6" t="s">
        <v>1706</v>
      </c>
      <c r="DD216" s="6" t="s">
        <v>734</v>
      </c>
    </row>
    <row r="217" spans="1:108" hidden="1" x14ac:dyDescent="0.2">
      <c r="A217" s="6" t="s">
        <v>225</v>
      </c>
      <c r="B217" s="9">
        <v>43874</v>
      </c>
      <c r="C217" s="6" t="s">
        <v>413</v>
      </c>
      <c r="D217" s="14">
        <v>1920</v>
      </c>
      <c r="E217" s="14" t="s">
        <v>857</v>
      </c>
      <c r="F217" s="6" t="s">
        <v>858</v>
      </c>
      <c r="G217" s="6" t="s">
        <v>859</v>
      </c>
      <c r="H217" s="6">
        <v>43</v>
      </c>
      <c r="J217" s="14" t="s">
        <v>420</v>
      </c>
      <c r="K217" s="14">
        <v>1</v>
      </c>
      <c r="L217" s="6" t="s">
        <v>421</v>
      </c>
      <c r="M217" s="30" t="s">
        <v>1839</v>
      </c>
      <c r="N217" s="6" t="s">
        <v>420</v>
      </c>
      <c r="O217" s="6" t="s">
        <v>182</v>
      </c>
      <c r="P217" s="10">
        <v>43952</v>
      </c>
      <c r="Q217" s="6" t="s">
        <v>1707</v>
      </c>
      <c r="R217" s="6" t="s">
        <v>225</v>
      </c>
      <c r="S217" s="6" t="e">
        <f t="shared" si="4"/>
        <v>#N/A</v>
      </c>
      <c r="T217" s="6" t="s">
        <v>860</v>
      </c>
      <c r="U217" s="6" t="s">
        <v>862</v>
      </c>
      <c r="V217" s="6"/>
      <c r="W217" s="6"/>
      <c r="AB217" s="6"/>
      <c r="AD217" s="6" t="s">
        <v>420</v>
      </c>
      <c r="AF217" s="6" t="s">
        <v>424</v>
      </c>
      <c r="AG217" s="6">
        <v>260</v>
      </c>
      <c r="AH217" s="10">
        <v>43781</v>
      </c>
      <c r="AJ217" s="8">
        <v>43908</v>
      </c>
      <c r="AM217" s="6">
        <v>43</v>
      </c>
      <c r="AR217" s="8">
        <v>43915</v>
      </c>
      <c r="AS217" s="6">
        <v>43</v>
      </c>
      <c r="BD217" s="6" t="s">
        <v>1838</v>
      </c>
      <c r="BE217" s="6" t="s">
        <v>473</v>
      </c>
      <c r="BF217" s="6" t="e">
        <f>VLOOKUP(A217,'DD Spring Selection Info'!A$1:V$156,21,FALSE)</f>
        <v>#N/A</v>
      </c>
      <c r="BS217" s="6" t="s">
        <v>629</v>
      </c>
      <c r="BU217" s="6" t="s">
        <v>373</v>
      </c>
      <c r="BX217" s="6">
        <v>43</v>
      </c>
      <c r="BY217" s="6">
        <v>5</v>
      </c>
      <c r="CB217" s="6" t="s">
        <v>1708</v>
      </c>
      <c r="CC217" s="6" t="s">
        <v>420</v>
      </c>
      <c r="CE217" s="10">
        <v>43915</v>
      </c>
      <c r="CF217" s="6" t="s">
        <v>427</v>
      </c>
      <c r="CS217" s="6" t="s">
        <v>420</v>
      </c>
      <c r="CU217" s="6" t="s">
        <v>491</v>
      </c>
      <c r="DA217" s="10">
        <v>43550</v>
      </c>
      <c r="DB217" s="6">
        <v>43</v>
      </c>
      <c r="DC217" s="6" t="s">
        <v>1709</v>
      </c>
      <c r="DD217" s="6" t="s">
        <v>860</v>
      </c>
    </row>
    <row r="218" spans="1:108" hidden="1" x14ac:dyDescent="0.2">
      <c r="A218" s="6" t="s">
        <v>232</v>
      </c>
      <c r="B218" s="9">
        <v>43874</v>
      </c>
      <c r="C218" s="6" t="s">
        <v>413</v>
      </c>
      <c r="D218" s="14">
        <v>1920</v>
      </c>
      <c r="E218" s="14" t="s">
        <v>713</v>
      </c>
      <c r="F218" s="6" t="s">
        <v>714</v>
      </c>
      <c r="G218" s="6" t="s">
        <v>715</v>
      </c>
      <c r="H218" s="7">
        <v>10380</v>
      </c>
      <c r="I218" s="7"/>
      <c r="J218" s="14" t="s">
        <v>420</v>
      </c>
      <c r="K218" s="14">
        <v>1</v>
      </c>
      <c r="L218" s="6" t="s">
        <v>421</v>
      </c>
      <c r="M218" s="30" t="s">
        <v>1839</v>
      </c>
      <c r="O218" s="6" t="s">
        <v>182</v>
      </c>
      <c r="P218" s="10">
        <v>43952</v>
      </c>
      <c r="Q218" s="6" t="s">
        <v>1710</v>
      </c>
      <c r="R218" s="6" t="s">
        <v>232</v>
      </c>
      <c r="S218" s="6" t="e">
        <f t="shared" si="4"/>
        <v>#N/A</v>
      </c>
      <c r="T218" s="6" t="s">
        <v>418</v>
      </c>
      <c r="U218" s="6" t="s">
        <v>717</v>
      </c>
      <c r="V218" s="6"/>
      <c r="W218" s="6"/>
      <c r="AA218" s="6" t="s">
        <v>457</v>
      </c>
      <c r="AB218" s="6"/>
      <c r="AC218" s="6" t="s">
        <v>420</v>
      </c>
      <c r="AD218" s="6" t="s">
        <v>420</v>
      </c>
      <c r="AF218" s="6" t="s">
        <v>424</v>
      </c>
      <c r="AG218" s="6">
        <v>260</v>
      </c>
      <c r="AH218" s="10">
        <v>43782</v>
      </c>
      <c r="AJ218" s="8">
        <v>43908</v>
      </c>
      <c r="AM218" s="7">
        <v>10380</v>
      </c>
      <c r="AR218" s="8">
        <v>43915</v>
      </c>
      <c r="AS218" s="7">
        <v>10380</v>
      </c>
      <c r="BD218" s="6" t="s">
        <v>1838</v>
      </c>
      <c r="BE218" s="6" t="s">
        <v>473</v>
      </c>
      <c r="BF218" s="6" t="e">
        <f>VLOOKUP(A218,'DD Spring Selection Info'!A$1:V$156,21,FALSE)</f>
        <v>#N/A</v>
      </c>
      <c r="BS218" s="6" t="s">
        <v>629</v>
      </c>
      <c r="BU218" s="6" t="s">
        <v>373</v>
      </c>
      <c r="BX218" s="7">
        <v>10380</v>
      </c>
      <c r="BY218" s="6">
        <v>1</v>
      </c>
      <c r="CB218" s="6" t="s">
        <v>1711</v>
      </c>
      <c r="CC218" s="6" t="s">
        <v>420</v>
      </c>
      <c r="CE218" s="10">
        <v>43915</v>
      </c>
      <c r="CF218" s="6" t="s">
        <v>427</v>
      </c>
      <c r="CS218" s="6" t="s">
        <v>420</v>
      </c>
      <c r="CU218" s="6" t="s">
        <v>491</v>
      </c>
      <c r="DA218" s="10">
        <v>43550</v>
      </c>
      <c r="DB218" s="7">
        <v>1678</v>
      </c>
      <c r="DC218" s="6" t="s">
        <v>1712</v>
      </c>
      <c r="DD218" s="6" t="s">
        <v>460</v>
      </c>
    </row>
    <row r="219" spans="1:108" hidden="1" x14ac:dyDescent="0.2">
      <c r="A219" s="6" t="s">
        <v>235</v>
      </c>
      <c r="B219" s="9">
        <v>43874</v>
      </c>
      <c r="C219" s="6" t="s">
        <v>413</v>
      </c>
      <c r="D219" s="14">
        <v>1920</v>
      </c>
      <c r="E219" s="14" t="s">
        <v>720</v>
      </c>
      <c r="F219" s="6" t="s">
        <v>721</v>
      </c>
      <c r="G219" s="6" t="s">
        <v>435</v>
      </c>
      <c r="H219" s="6">
        <v>432</v>
      </c>
      <c r="J219" s="14" t="s">
        <v>438</v>
      </c>
      <c r="K219" s="14">
        <v>1</v>
      </c>
      <c r="L219" s="6" t="s">
        <v>421</v>
      </c>
      <c r="M219" s="30" t="s">
        <v>1821</v>
      </c>
      <c r="N219" s="6" t="s">
        <v>420</v>
      </c>
      <c r="O219" s="6" t="s">
        <v>182</v>
      </c>
      <c r="P219" s="10">
        <v>43952</v>
      </c>
      <c r="Q219" s="6" t="s">
        <v>1713</v>
      </c>
      <c r="R219" s="6" t="s">
        <v>235</v>
      </c>
      <c r="S219" s="6" t="s">
        <v>1928</v>
      </c>
      <c r="T219" s="6" t="s">
        <v>418</v>
      </c>
      <c r="U219" s="6" t="s">
        <v>435</v>
      </c>
      <c r="V219" s="6"/>
      <c r="W219" s="6"/>
      <c r="AA219" s="6" t="s">
        <v>457</v>
      </c>
      <c r="AB219" s="6"/>
      <c r="AD219" s="6" t="s">
        <v>420</v>
      </c>
      <c r="AF219" s="6" t="s">
        <v>424</v>
      </c>
      <c r="AG219" s="6">
        <v>260</v>
      </c>
      <c r="AH219" s="10">
        <v>43782</v>
      </c>
      <c r="AJ219" s="8">
        <v>43908</v>
      </c>
      <c r="AM219" s="6">
        <v>432</v>
      </c>
      <c r="AR219" s="8">
        <v>43915</v>
      </c>
      <c r="AS219" s="6">
        <v>432</v>
      </c>
      <c r="BD219" s="6" t="s">
        <v>1838</v>
      </c>
      <c r="BE219" s="6" t="s">
        <v>473</v>
      </c>
      <c r="BF219" s="6" t="s">
        <v>1928</v>
      </c>
      <c r="BS219" s="6" t="s">
        <v>629</v>
      </c>
      <c r="BU219" s="6" t="s">
        <v>373</v>
      </c>
      <c r="BX219" s="6">
        <v>432</v>
      </c>
      <c r="BY219" s="6">
        <v>5</v>
      </c>
      <c r="CB219" s="6" t="s">
        <v>1714</v>
      </c>
      <c r="CC219" s="6" t="s">
        <v>420</v>
      </c>
      <c r="CE219" s="10">
        <v>43915</v>
      </c>
      <c r="CF219" s="6" t="s">
        <v>427</v>
      </c>
      <c r="CS219" s="6" t="s">
        <v>420</v>
      </c>
      <c r="DA219" s="10">
        <v>43550</v>
      </c>
      <c r="DB219" s="6">
        <v>434</v>
      </c>
      <c r="DC219" s="6" t="s">
        <v>1715</v>
      </c>
      <c r="DD219" s="6" t="s">
        <v>725</v>
      </c>
    </row>
    <row r="220" spans="1:108" hidden="1" x14ac:dyDescent="0.2">
      <c r="A220" s="6" t="s">
        <v>242</v>
      </c>
      <c r="B220" s="9">
        <v>43874</v>
      </c>
      <c r="C220" s="6" t="s">
        <v>413</v>
      </c>
      <c r="D220" s="14">
        <v>1920</v>
      </c>
      <c r="E220" s="14" t="s">
        <v>897</v>
      </c>
      <c r="F220" s="6" t="s">
        <v>898</v>
      </c>
      <c r="G220" s="6" t="s">
        <v>899</v>
      </c>
      <c r="H220" s="7">
        <v>3302</v>
      </c>
      <c r="I220" s="7"/>
      <c r="J220" s="14" t="s">
        <v>420</v>
      </c>
      <c r="K220" s="14">
        <v>1</v>
      </c>
      <c r="L220" s="6" t="s">
        <v>421</v>
      </c>
      <c r="M220" s="30" t="s">
        <v>1821</v>
      </c>
      <c r="N220" s="6" t="s">
        <v>420</v>
      </c>
      <c r="O220" s="6" t="s">
        <v>182</v>
      </c>
      <c r="P220" s="10">
        <v>43952</v>
      </c>
      <c r="Q220" s="6" t="s">
        <v>1716</v>
      </c>
      <c r="R220" s="6" t="s">
        <v>242</v>
      </c>
      <c r="S220" s="6" t="e">
        <f t="shared" ref="S220:S233" si="5">BD220&amp;A220&amp;L220&amp;BE220&amp;BF220</f>
        <v>#N/A</v>
      </c>
      <c r="T220" s="6" t="s">
        <v>418</v>
      </c>
      <c r="U220" s="6" t="s">
        <v>1717</v>
      </c>
      <c r="V220" s="6"/>
      <c r="W220" s="6"/>
      <c r="X220" s="6" t="s">
        <v>886</v>
      </c>
      <c r="AA220" s="6" t="s">
        <v>886</v>
      </c>
      <c r="AB220" s="6"/>
      <c r="AC220" s="6" t="s">
        <v>420</v>
      </c>
      <c r="AD220" s="6" t="s">
        <v>420</v>
      </c>
      <c r="AF220" s="6" t="s">
        <v>424</v>
      </c>
      <c r="AG220" s="6">
        <v>260</v>
      </c>
      <c r="AH220" s="10">
        <v>43782</v>
      </c>
      <c r="AJ220" s="8">
        <v>43908</v>
      </c>
      <c r="AM220" s="7">
        <v>3302</v>
      </c>
      <c r="AR220" s="8">
        <v>43915</v>
      </c>
      <c r="AS220" s="7">
        <v>3302</v>
      </c>
      <c r="BD220" s="6" t="s">
        <v>1838</v>
      </c>
      <c r="BE220" s="6" t="s">
        <v>473</v>
      </c>
      <c r="BF220" s="6" t="e">
        <f>VLOOKUP(A220,'DD Spring Selection Info'!A$1:V$156,21,FALSE)</f>
        <v>#N/A</v>
      </c>
      <c r="BS220" s="6" t="s">
        <v>629</v>
      </c>
      <c r="BU220" s="6" t="s">
        <v>373</v>
      </c>
      <c r="BX220" s="7">
        <v>3302</v>
      </c>
      <c r="BY220" s="6">
        <v>1</v>
      </c>
      <c r="CB220" s="6" t="s">
        <v>1718</v>
      </c>
      <c r="CC220" s="6" t="s">
        <v>420</v>
      </c>
      <c r="CE220" s="10">
        <v>43915</v>
      </c>
      <c r="CF220" s="6" t="s">
        <v>427</v>
      </c>
      <c r="CS220" s="6" t="s">
        <v>420</v>
      </c>
      <c r="CU220" s="6" t="s">
        <v>428</v>
      </c>
      <c r="CV220" s="6" t="s">
        <v>429</v>
      </c>
      <c r="DA220" s="10">
        <v>43550</v>
      </c>
      <c r="DB220" s="7">
        <v>3063</v>
      </c>
      <c r="DC220" s="6" t="s">
        <v>1719</v>
      </c>
      <c r="DD220" s="6" t="s">
        <v>418</v>
      </c>
    </row>
    <row r="221" spans="1:108" hidden="1" x14ac:dyDescent="0.2">
      <c r="A221" s="6" t="s">
        <v>245</v>
      </c>
      <c r="B221" s="9">
        <v>43874</v>
      </c>
      <c r="C221" s="6" t="s">
        <v>413</v>
      </c>
      <c r="D221" s="14">
        <v>1920</v>
      </c>
      <c r="E221" s="14" t="s">
        <v>433</v>
      </c>
      <c r="F221" s="6" t="s">
        <v>434</v>
      </c>
      <c r="G221" s="6" t="s">
        <v>435</v>
      </c>
      <c r="H221" s="7">
        <v>3710</v>
      </c>
      <c r="I221" s="7"/>
      <c r="J221" s="14" t="s">
        <v>438</v>
      </c>
      <c r="K221" s="14">
        <v>1</v>
      </c>
      <c r="L221" s="6" t="s">
        <v>421</v>
      </c>
      <c r="M221" s="30" t="s">
        <v>1839</v>
      </c>
      <c r="N221" s="6" t="s">
        <v>420</v>
      </c>
      <c r="O221" s="6" t="s">
        <v>182</v>
      </c>
      <c r="P221" s="10">
        <v>43945</v>
      </c>
      <c r="Q221" s="6" t="s">
        <v>1720</v>
      </c>
      <c r="R221" s="6" t="s">
        <v>245</v>
      </c>
      <c r="S221" s="6" t="e">
        <f t="shared" si="5"/>
        <v>#N/A</v>
      </c>
      <c r="T221" s="6" t="s">
        <v>418</v>
      </c>
      <c r="U221" s="6" t="s">
        <v>439</v>
      </c>
      <c r="V221" s="6"/>
      <c r="W221" s="6"/>
      <c r="X221" s="6" t="s">
        <v>440</v>
      </c>
      <c r="AB221" s="6"/>
      <c r="AC221" s="6" t="s">
        <v>420</v>
      </c>
      <c r="AD221" s="6" t="s">
        <v>420</v>
      </c>
      <c r="AF221" s="6" t="s">
        <v>424</v>
      </c>
      <c r="AG221" s="6">
        <v>260</v>
      </c>
      <c r="AH221" s="10">
        <v>43782</v>
      </c>
      <c r="AJ221" s="8">
        <v>43908</v>
      </c>
      <c r="AM221" s="7">
        <v>3710</v>
      </c>
      <c r="AR221" s="8">
        <v>43915</v>
      </c>
      <c r="AS221" s="7">
        <v>3710</v>
      </c>
      <c r="BD221" s="6" t="s">
        <v>1838</v>
      </c>
      <c r="BE221" s="6" t="s">
        <v>473</v>
      </c>
      <c r="BF221" s="6" t="e">
        <f>VLOOKUP(A221,'DD Spring Selection Info'!A$1:V$156,21,FALSE)</f>
        <v>#N/A</v>
      </c>
      <c r="BS221" s="6" t="s">
        <v>629</v>
      </c>
      <c r="BU221" s="6" t="s">
        <v>373</v>
      </c>
      <c r="BX221" s="7">
        <v>3710</v>
      </c>
      <c r="BY221" s="6">
        <v>3</v>
      </c>
      <c r="BZ221" s="6" t="s">
        <v>441</v>
      </c>
      <c r="CB221" s="6" t="s">
        <v>1721</v>
      </c>
      <c r="CC221" s="6" t="s">
        <v>420</v>
      </c>
      <c r="CE221" s="10">
        <v>43915</v>
      </c>
      <c r="CF221" s="6" t="s">
        <v>427</v>
      </c>
      <c r="CS221" s="6" t="s">
        <v>420</v>
      </c>
      <c r="DA221" s="10">
        <v>43550</v>
      </c>
      <c r="DB221" s="7">
        <v>3350</v>
      </c>
      <c r="DC221" s="6" t="s">
        <v>1722</v>
      </c>
      <c r="DD221" s="6" t="s">
        <v>418</v>
      </c>
    </row>
    <row r="222" spans="1:108" hidden="1" x14ac:dyDescent="0.2">
      <c r="A222" s="6" t="s">
        <v>246</v>
      </c>
      <c r="B222" s="9">
        <v>43874</v>
      </c>
      <c r="C222" s="6" t="s">
        <v>413</v>
      </c>
      <c r="D222" s="14">
        <v>1920</v>
      </c>
      <c r="E222" s="14" t="s">
        <v>757</v>
      </c>
      <c r="F222" s="6" t="s">
        <v>758</v>
      </c>
      <c r="G222" s="6" t="s">
        <v>759</v>
      </c>
      <c r="H222" s="7">
        <v>10934</v>
      </c>
      <c r="I222" s="7"/>
      <c r="J222" s="14" t="s">
        <v>420</v>
      </c>
      <c r="K222" s="14">
        <v>1</v>
      </c>
      <c r="L222" s="6" t="s">
        <v>447</v>
      </c>
      <c r="M222" s="30" t="s">
        <v>1821</v>
      </c>
      <c r="N222" s="6" t="s">
        <v>420</v>
      </c>
      <c r="O222" s="6" t="s">
        <v>182</v>
      </c>
      <c r="P222" s="10">
        <v>43945</v>
      </c>
      <c r="Q222" s="6" t="s">
        <v>1723</v>
      </c>
      <c r="R222" s="6" t="s">
        <v>246</v>
      </c>
      <c r="S222" s="6" t="e">
        <f t="shared" si="5"/>
        <v>#N/A</v>
      </c>
      <c r="T222" s="6" t="s">
        <v>418</v>
      </c>
      <c r="U222" s="6" t="s">
        <v>761</v>
      </c>
      <c r="V222" s="6"/>
      <c r="W222" s="6"/>
      <c r="X222" s="6" t="s">
        <v>762</v>
      </c>
      <c r="AA222" s="6" t="s">
        <v>763</v>
      </c>
      <c r="AB222" s="6"/>
      <c r="AC222" s="6" t="s">
        <v>420</v>
      </c>
      <c r="AD222" s="6" t="s">
        <v>420</v>
      </c>
      <c r="AF222" s="6" t="s">
        <v>424</v>
      </c>
      <c r="AG222" s="6">
        <v>260</v>
      </c>
      <c r="AH222" s="10">
        <v>43781</v>
      </c>
      <c r="AJ222" s="8">
        <v>43908</v>
      </c>
      <c r="AM222" s="7">
        <v>10934</v>
      </c>
      <c r="AR222" s="8">
        <v>43915</v>
      </c>
      <c r="AS222" s="7">
        <v>10934</v>
      </c>
      <c r="BD222" s="6" t="s">
        <v>1838</v>
      </c>
      <c r="BE222" s="6" t="s">
        <v>473</v>
      </c>
      <c r="BF222" s="6" t="e">
        <f>VLOOKUP(A222,'DD Spring Selection Info'!A$1:V$156,21,FALSE)</f>
        <v>#N/A</v>
      </c>
      <c r="BS222" s="6" t="s">
        <v>629</v>
      </c>
      <c r="BU222" s="6" t="s">
        <v>373</v>
      </c>
      <c r="BX222" s="7">
        <v>10934</v>
      </c>
      <c r="BY222" s="6">
        <v>1</v>
      </c>
      <c r="CB222" s="6" t="s">
        <v>1724</v>
      </c>
      <c r="CC222" s="6" t="s">
        <v>420</v>
      </c>
      <c r="CE222" s="10">
        <v>43915</v>
      </c>
      <c r="CF222" s="6" t="s">
        <v>427</v>
      </c>
      <c r="CS222" s="6" t="s">
        <v>420</v>
      </c>
      <c r="CU222" s="6" t="s">
        <v>491</v>
      </c>
      <c r="DA222" s="10">
        <v>43550</v>
      </c>
      <c r="DB222" s="7">
        <v>2922</v>
      </c>
      <c r="DC222" s="6" t="s">
        <v>1725</v>
      </c>
      <c r="DD222" s="6" t="s">
        <v>734</v>
      </c>
    </row>
    <row r="223" spans="1:108" hidden="1" x14ac:dyDescent="0.2">
      <c r="A223" s="6" t="s">
        <v>248</v>
      </c>
      <c r="B223" s="9">
        <v>43874</v>
      </c>
      <c r="C223" s="6" t="s">
        <v>413</v>
      </c>
      <c r="D223" s="14">
        <v>1920</v>
      </c>
      <c r="E223" s="14" t="s">
        <v>906</v>
      </c>
      <c r="F223" s="6" t="s">
        <v>907</v>
      </c>
      <c r="G223" s="6" t="s">
        <v>908</v>
      </c>
      <c r="H223" s="7">
        <v>1325</v>
      </c>
      <c r="I223" s="7"/>
      <c r="J223" s="14" t="s">
        <v>420</v>
      </c>
      <c r="K223" s="14">
        <v>1</v>
      </c>
      <c r="L223" s="6" t="s">
        <v>421</v>
      </c>
      <c r="M223" s="30" t="s">
        <v>1821</v>
      </c>
      <c r="N223" s="6" t="s">
        <v>420</v>
      </c>
      <c r="O223" s="6" t="s">
        <v>182</v>
      </c>
      <c r="P223" s="10">
        <v>43945</v>
      </c>
      <c r="Q223" s="6" t="s">
        <v>1726</v>
      </c>
      <c r="R223" s="6" t="s">
        <v>248</v>
      </c>
      <c r="S223" s="6" t="e">
        <f t="shared" si="5"/>
        <v>#N/A</v>
      </c>
      <c r="T223" s="6" t="s">
        <v>418</v>
      </c>
      <c r="U223" s="6" t="s">
        <v>1727</v>
      </c>
      <c r="V223" s="6"/>
      <c r="W223" s="6"/>
      <c r="X223" s="6" t="s">
        <v>911</v>
      </c>
      <c r="AA223" s="6" t="s">
        <v>911</v>
      </c>
      <c r="AB223" s="6"/>
      <c r="AD223" s="6" t="s">
        <v>420</v>
      </c>
      <c r="AF223" s="6" t="s">
        <v>424</v>
      </c>
      <c r="AG223" s="6">
        <v>260</v>
      </c>
      <c r="AH223" s="10">
        <v>43781</v>
      </c>
      <c r="AJ223" s="8">
        <v>43908</v>
      </c>
      <c r="AM223" s="7">
        <v>1325</v>
      </c>
      <c r="AR223" s="8">
        <v>43915</v>
      </c>
      <c r="AS223" s="7">
        <v>1325</v>
      </c>
      <c r="BD223" s="6" t="s">
        <v>1838</v>
      </c>
      <c r="BE223" s="6" t="s">
        <v>473</v>
      </c>
      <c r="BF223" s="6" t="e">
        <f>VLOOKUP(A223,'DD Spring Selection Info'!A$1:V$156,21,FALSE)</f>
        <v>#N/A</v>
      </c>
      <c r="BS223" s="6" t="s">
        <v>629</v>
      </c>
      <c r="BU223" s="6" t="s">
        <v>373</v>
      </c>
      <c r="BX223" s="7">
        <v>1325</v>
      </c>
      <c r="BY223" s="6">
        <v>3</v>
      </c>
      <c r="BZ223" s="6" t="s">
        <v>913</v>
      </c>
      <c r="CB223" s="6" t="s">
        <v>1728</v>
      </c>
      <c r="CC223" s="6" t="s">
        <v>420</v>
      </c>
      <c r="CE223" s="10">
        <v>43915</v>
      </c>
      <c r="CF223" s="6" t="s">
        <v>427</v>
      </c>
      <c r="CS223" s="6" t="s">
        <v>420</v>
      </c>
      <c r="CU223" s="6" t="s">
        <v>428</v>
      </c>
      <c r="CV223" s="6" t="s">
        <v>429</v>
      </c>
      <c r="DA223" s="10">
        <v>43541</v>
      </c>
      <c r="DB223" s="6">
        <v>1</v>
      </c>
      <c r="DC223" s="6" t="s">
        <v>1729</v>
      </c>
      <c r="DD223" s="6" t="s">
        <v>418</v>
      </c>
    </row>
    <row r="224" spans="1:108" hidden="1" x14ac:dyDescent="0.2">
      <c r="A224" s="6" t="s">
        <v>249</v>
      </c>
      <c r="B224" s="9">
        <v>43874</v>
      </c>
      <c r="C224" s="6" t="s">
        <v>413</v>
      </c>
      <c r="D224" s="14">
        <v>1920</v>
      </c>
      <c r="E224" s="14" t="s">
        <v>906</v>
      </c>
      <c r="F224" s="6" t="s">
        <v>907</v>
      </c>
      <c r="G224" s="6" t="s">
        <v>908</v>
      </c>
      <c r="H224" s="6">
        <v>606</v>
      </c>
      <c r="J224" s="14" t="s">
        <v>420</v>
      </c>
      <c r="K224" s="14">
        <v>1</v>
      </c>
      <c r="L224" s="6" t="s">
        <v>431</v>
      </c>
      <c r="M224" s="30" t="s">
        <v>1821</v>
      </c>
      <c r="N224" s="6" t="s">
        <v>420</v>
      </c>
      <c r="O224" s="6" t="s">
        <v>182</v>
      </c>
      <c r="P224" s="10">
        <v>43945</v>
      </c>
      <c r="Q224" s="6" t="s">
        <v>1726</v>
      </c>
      <c r="R224" s="6" t="s">
        <v>249</v>
      </c>
      <c r="S224" s="6" t="e">
        <f t="shared" si="5"/>
        <v>#N/A</v>
      </c>
      <c r="T224" s="6" t="s">
        <v>418</v>
      </c>
      <c r="U224" s="6" t="s">
        <v>1727</v>
      </c>
      <c r="V224" s="6"/>
      <c r="W224" s="6"/>
      <c r="AB224" s="6"/>
      <c r="AD224" s="6" t="s">
        <v>420</v>
      </c>
      <c r="AF224" s="6" t="s">
        <v>424</v>
      </c>
      <c r="AG224" s="6">
        <v>260</v>
      </c>
      <c r="AH224" s="10">
        <v>43781</v>
      </c>
      <c r="AJ224" s="8">
        <v>43908</v>
      </c>
      <c r="AM224" s="6">
        <v>606</v>
      </c>
      <c r="AR224" s="8">
        <v>43915</v>
      </c>
      <c r="AS224" s="6">
        <v>606</v>
      </c>
      <c r="BD224" s="6" t="s">
        <v>1838</v>
      </c>
      <c r="BE224" s="6" t="s">
        <v>473</v>
      </c>
      <c r="BF224" s="6" t="e">
        <f>VLOOKUP(A224,'DD Spring Selection Info'!A$1:V$156,21,FALSE)</f>
        <v>#N/A</v>
      </c>
      <c r="BS224" s="6" t="s">
        <v>629</v>
      </c>
      <c r="BU224" s="6" t="s">
        <v>373</v>
      </c>
      <c r="BX224" s="6">
        <v>606</v>
      </c>
      <c r="BY224" s="6">
        <v>3</v>
      </c>
      <c r="BZ224" s="6" t="s">
        <v>592</v>
      </c>
      <c r="CB224" s="6" t="s">
        <v>1730</v>
      </c>
      <c r="CC224" s="6" t="s">
        <v>420</v>
      </c>
      <c r="CE224" s="10">
        <v>43915</v>
      </c>
      <c r="CF224" s="6" t="s">
        <v>427</v>
      </c>
      <c r="CS224" s="6" t="s">
        <v>420</v>
      </c>
      <c r="CU224" s="6" t="s">
        <v>428</v>
      </c>
      <c r="CV224" s="6" t="s">
        <v>429</v>
      </c>
      <c r="DA224" s="10">
        <v>43550</v>
      </c>
      <c r="DB224" s="6">
        <v>302</v>
      </c>
      <c r="DC224" s="6" t="s">
        <v>1729</v>
      </c>
      <c r="DD224" s="6" t="s">
        <v>418</v>
      </c>
    </row>
    <row r="225" spans="1:108" hidden="1" x14ac:dyDescent="0.2">
      <c r="A225" s="6" t="s">
        <v>250</v>
      </c>
      <c r="B225" s="9">
        <v>43874</v>
      </c>
      <c r="C225" s="6" t="s">
        <v>413</v>
      </c>
      <c r="D225" s="14">
        <v>1920</v>
      </c>
      <c r="E225" s="14" t="s">
        <v>817</v>
      </c>
      <c r="F225" s="6" t="s">
        <v>818</v>
      </c>
      <c r="G225" s="6" t="s">
        <v>789</v>
      </c>
      <c r="H225" s="6">
        <v>786</v>
      </c>
      <c r="J225" s="14" t="s">
        <v>420</v>
      </c>
      <c r="K225" s="14">
        <v>1</v>
      </c>
      <c r="L225" s="6" t="s">
        <v>447</v>
      </c>
      <c r="M225" s="30" t="s">
        <v>1839</v>
      </c>
      <c r="N225" s="6" t="s">
        <v>420</v>
      </c>
      <c r="O225" s="6" t="s">
        <v>182</v>
      </c>
      <c r="P225" s="10">
        <v>43952</v>
      </c>
      <c r="Q225" s="6" t="s">
        <v>1731</v>
      </c>
      <c r="R225" s="6" t="s">
        <v>250</v>
      </c>
      <c r="S225" s="6" t="e">
        <f t="shared" si="5"/>
        <v>#N/A</v>
      </c>
      <c r="T225" s="6" t="s">
        <v>418</v>
      </c>
      <c r="U225" s="6" t="s">
        <v>456</v>
      </c>
      <c r="V225" s="6"/>
      <c r="W225" s="6"/>
      <c r="AB225" s="6"/>
      <c r="AD225" s="6" t="s">
        <v>420</v>
      </c>
      <c r="AF225" s="6" t="s">
        <v>424</v>
      </c>
      <c r="AG225" s="6">
        <v>260</v>
      </c>
      <c r="AH225" s="10">
        <v>43781</v>
      </c>
      <c r="AJ225" s="8">
        <v>43908</v>
      </c>
      <c r="AM225" s="6">
        <v>786</v>
      </c>
      <c r="AR225" s="8">
        <v>43915</v>
      </c>
      <c r="AS225" s="6">
        <v>786</v>
      </c>
      <c r="BD225" s="6" t="s">
        <v>1838</v>
      </c>
      <c r="BE225" s="6" t="s">
        <v>473</v>
      </c>
      <c r="BF225" s="6" t="e">
        <f>VLOOKUP(A225,'DD Spring Selection Info'!A$1:V$156,21,FALSE)</f>
        <v>#N/A</v>
      </c>
      <c r="BS225" s="6" t="s">
        <v>629</v>
      </c>
      <c r="BU225" s="6" t="s">
        <v>373</v>
      </c>
      <c r="BX225" s="6">
        <v>786</v>
      </c>
      <c r="BY225" s="6">
        <v>3</v>
      </c>
      <c r="BZ225" s="6" t="s">
        <v>820</v>
      </c>
      <c r="CB225" s="6" t="s">
        <v>1732</v>
      </c>
      <c r="CC225" s="6" t="s">
        <v>420</v>
      </c>
      <c r="CE225" s="10">
        <v>43915</v>
      </c>
      <c r="CF225" s="6" t="s">
        <v>427</v>
      </c>
      <c r="CS225" s="6" t="s">
        <v>420</v>
      </c>
      <c r="CU225" s="6" t="s">
        <v>491</v>
      </c>
      <c r="DA225" s="10">
        <v>43559</v>
      </c>
      <c r="DB225" s="6">
        <v>786</v>
      </c>
      <c r="DC225" s="6" t="s">
        <v>1733</v>
      </c>
      <c r="DD225" s="6" t="s">
        <v>418</v>
      </c>
    </row>
    <row r="226" spans="1:108" hidden="1" x14ac:dyDescent="0.2">
      <c r="A226" s="6" t="s">
        <v>251</v>
      </c>
      <c r="B226" s="9">
        <v>43874</v>
      </c>
      <c r="C226" s="6" t="s">
        <v>413</v>
      </c>
      <c r="D226" s="14">
        <v>1920</v>
      </c>
      <c r="E226" s="14" t="s">
        <v>444</v>
      </c>
      <c r="F226" s="6" t="s">
        <v>445</v>
      </c>
      <c r="G226" s="6" t="s">
        <v>435</v>
      </c>
      <c r="H226" s="7">
        <v>1857</v>
      </c>
      <c r="I226" s="7"/>
      <c r="J226" s="14" t="s">
        <v>438</v>
      </c>
      <c r="K226" s="14">
        <v>1</v>
      </c>
      <c r="L226" s="6" t="s">
        <v>447</v>
      </c>
      <c r="M226" s="30" t="s">
        <v>1839</v>
      </c>
      <c r="N226" s="6" t="s">
        <v>420</v>
      </c>
      <c r="O226" s="6" t="s">
        <v>182</v>
      </c>
      <c r="P226" s="10">
        <v>43931</v>
      </c>
      <c r="Q226" s="6" t="s">
        <v>1734</v>
      </c>
      <c r="R226" s="6" t="s">
        <v>251</v>
      </c>
      <c r="S226" s="6" t="e">
        <f t="shared" si="5"/>
        <v>#N/A</v>
      </c>
      <c r="T226" s="6" t="s">
        <v>418</v>
      </c>
      <c r="U226" s="6" t="s">
        <v>435</v>
      </c>
      <c r="V226" s="6"/>
      <c r="W226" s="6"/>
      <c r="X226" s="6" t="s">
        <v>1735</v>
      </c>
      <c r="AB226" s="6"/>
      <c r="AC226" s="6" t="s">
        <v>420</v>
      </c>
      <c r="AD226" s="6" t="s">
        <v>420</v>
      </c>
      <c r="AF226" s="6" t="s">
        <v>424</v>
      </c>
      <c r="AG226" s="6">
        <v>260</v>
      </c>
      <c r="AH226" s="10">
        <v>43781</v>
      </c>
      <c r="AJ226" s="8">
        <v>43908</v>
      </c>
      <c r="AM226" s="7">
        <v>1857</v>
      </c>
      <c r="AR226" s="8">
        <v>43915</v>
      </c>
      <c r="AS226" s="7">
        <v>1857</v>
      </c>
      <c r="BD226" s="6" t="s">
        <v>1838</v>
      </c>
      <c r="BE226" s="6" t="s">
        <v>473</v>
      </c>
      <c r="BF226" s="6" t="e">
        <f>VLOOKUP(A226,'DD Spring Selection Info'!A$1:V$156,21,FALSE)</f>
        <v>#N/A</v>
      </c>
      <c r="BS226" s="6" t="s">
        <v>629</v>
      </c>
      <c r="BU226" s="6" t="s">
        <v>373</v>
      </c>
      <c r="BX226" s="7">
        <v>1857</v>
      </c>
      <c r="BY226" s="6">
        <v>5</v>
      </c>
      <c r="BZ226" s="6" t="s">
        <v>441</v>
      </c>
      <c r="CB226" s="6" t="s">
        <v>1736</v>
      </c>
      <c r="CC226" s="6" t="s">
        <v>420</v>
      </c>
      <c r="CE226" s="10">
        <v>43915</v>
      </c>
      <c r="CF226" s="6" t="s">
        <v>427</v>
      </c>
      <c r="CS226" s="6" t="s">
        <v>420</v>
      </c>
      <c r="DA226" s="10">
        <v>43550</v>
      </c>
      <c r="DB226" s="7">
        <v>1857</v>
      </c>
      <c r="DC226" s="6" t="s">
        <v>1737</v>
      </c>
      <c r="DD226" s="6" t="s">
        <v>418</v>
      </c>
    </row>
    <row r="227" spans="1:108" hidden="1" x14ac:dyDescent="0.2">
      <c r="A227" s="6" t="s">
        <v>254</v>
      </c>
      <c r="B227" s="9">
        <v>43874</v>
      </c>
      <c r="C227" s="6" t="s">
        <v>413</v>
      </c>
      <c r="D227" s="14">
        <v>1920</v>
      </c>
      <c r="E227" s="14" t="s">
        <v>1088</v>
      </c>
      <c r="F227" s="6" t="s">
        <v>1089</v>
      </c>
      <c r="G227" s="6" t="s">
        <v>1090</v>
      </c>
      <c r="H227" s="6">
        <v>897</v>
      </c>
      <c r="J227" s="14" t="s">
        <v>420</v>
      </c>
      <c r="K227" s="14">
        <v>1</v>
      </c>
      <c r="L227" s="6" t="s">
        <v>421</v>
      </c>
      <c r="M227" s="30" t="s">
        <v>1839</v>
      </c>
      <c r="N227" s="6" t="s">
        <v>420</v>
      </c>
      <c r="O227" s="6" t="s">
        <v>182</v>
      </c>
      <c r="P227" s="10">
        <v>43952</v>
      </c>
      <c r="Q227" s="6" t="s">
        <v>1738</v>
      </c>
      <c r="R227" s="6" t="s">
        <v>254</v>
      </c>
      <c r="S227" s="6" t="e">
        <f t="shared" si="5"/>
        <v>#N/A</v>
      </c>
      <c r="T227" s="6" t="s">
        <v>418</v>
      </c>
      <c r="U227" s="6" t="s">
        <v>1092</v>
      </c>
      <c r="V227" s="6"/>
      <c r="W227" s="6"/>
      <c r="X227" s="6" t="s">
        <v>423</v>
      </c>
      <c r="AA227" s="6" t="s">
        <v>423</v>
      </c>
      <c r="AB227" s="6"/>
      <c r="AC227" s="6" t="s">
        <v>420</v>
      </c>
      <c r="AD227" s="6" t="s">
        <v>420</v>
      </c>
      <c r="AF227" s="6" t="s">
        <v>424</v>
      </c>
      <c r="AG227" s="6">
        <v>260</v>
      </c>
      <c r="AH227" s="10">
        <v>43782</v>
      </c>
      <c r="AJ227" s="8">
        <v>43908</v>
      </c>
      <c r="AM227" s="6">
        <v>897</v>
      </c>
      <c r="AR227" s="8">
        <v>43915</v>
      </c>
      <c r="AS227" s="6">
        <v>897</v>
      </c>
      <c r="BD227" s="6" t="s">
        <v>1838</v>
      </c>
      <c r="BE227" s="6" t="s">
        <v>473</v>
      </c>
      <c r="BF227" s="6" t="e">
        <f>VLOOKUP(A227,'DD Spring Selection Info'!A$1:V$156,21,FALSE)</f>
        <v>#N/A</v>
      </c>
      <c r="BS227" s="6" t="s">
        <v>629</v>
      </c>
      <c r="BU227" s="6" t="s">
        <v>373</v>
      </c>
      <c r="BX227" s="6">
        <v>897</v>
      </c>
      <c r="BY227" s="6">
        <v>2</v>
      </c>
      <c r="CB227" s="6" t="s">
        <v>1739</v>
      </c>
      <c r="CC227" s="6" t="s">
        <v>420</v>
      </c>
      <c r="CE227" s="10">
        <v>43915</v>
      </c>
      <c r="CF227" s="6" t="s">
        <v>427</v>
      </c>
      <c r="CS227" s="6" t="s">
        <v>420</v>
      </c>
      <c r="CU227" s="6" t="s">
        <v>428</v>
      </c>
      <c r="CV227" s="6" t="s">
        <v>429</v>
      </c>
      <c r="DA227" s="10">
        <v>43550</v>
      </c>
      <c r="DB227" s="6">
        <v>897</v>
      </c>
      <c r="DC227" s="6" t="s">
        <v>1740</v>
      </c>
      <c r="DD227" s="6" t="s">
        <v>418</v>
      </c>
    </row>
    <row r="228" spans="1:108" hidden="1" x14ac:dyDescent="0.2">
      <c r="A228" s="6" t="s">
        <v>256</v>
      </c>
      <c r="B228" s="9">
        <v>43874</v>
      </c>
      <c r="C228" s="6" t="s">
        <v>413</v>
      </c>
      <c r="D228" s="14">
        <v>1920</v>
      </c>
      <c r="E228" s="14" t="s">
        <v>917</v>
      </c>
      <c r="F228" s="6" t="s">
        <v>918</v>
      </c>
      <c r="G228" s="6" t="s">
        <v>412</v>
      </c>
      <c r="H228" s="7">
        <v>1208</v>
      </c>
      <c r="I228" s="7"/>
      <c r="J228" s="14" t="s">
        <v>420</v>
      </c>
      <c r="K228" s="14">
        <v>1</v>
      </c>
      <c r="L228" s="6" t="s">
        <v>421</v>
      </c>
      <c r="M228" s="30" t="s">
        <v>1839</v>
      </c>
      <c r="N228" s="6" t="s">
        <v>420</v>
      </c>
      <c r="O228" s="6" t="s">
        <v>182</v>
      </c>
      <c r="P228" s="10">
        <v>43945</v>
      </c>
      <c r="Q228" s="6" t="s">
        <v>1741</v>
      </c>
      <c r="R228" s="6" t="s">
        <v>256</v>
      </c>
      <c r="S228" s="6" t="e">
        <f t="shared" si="5"/>
        <v>#N/A</v>
      </c>
      <c r="T228" s="6" t="s">
        <v>418</v>
      </c>
      <c r="U228" s="6" t="s">
        <v>921</v>
      </c>
      <c r="V228" s="6"/>
      <c r="W228" s="6"/>
      <c r="X228" s="6" t="s">
        <v>922</v>
      </c>
      <c r="AA228" s="6" t="s">
        <v>923</v>
      </c>
      <c r="AB228" s="6"/>
      <c r="AC228" s="6" t="s">
        <v>420</v>
      </c>
      <c r="AD228" s="6" t="s">
        <v>420</v>
      </c>
      <c r="AF228" s="6" t="s">
        <v>424</v>
      </c>
      <c r="AG228" s="6">
        <v>260</v>
      </c>
      <c r="AH228" s="10">
        <v>43782</v>
      </c>
      <c r="AJ228" s="8">
        <v>43908</v>
      </c>
      <c r="AM228" s="7">
        <v>1208</v>
      </c>
      <c r="AR228" s="8">
        <v>43915</v>
      </c>
      <c r="AS228" s="7">
        <v>1208</v>
      </c>
      <c r="BD228" s="6" t="s">
        <v>1838</v>
      </c>
      <c r="BE228" s="6" t="s">
        <v>473</v>
      </c>
      <c r="BF228" s="6" t="e">
        <f>VLOOKUP(A228,'DD Spring Selection Info'!A$1:V$156,21,FALSE)</f>
        <v>#N/A</v>
      </c>
      <c r="BS228" s="6" t="s">
        <v>629</v>
      </c>
      <c r="BU228" s="6" t="s">
        <v>373</v>
      </c>
      <c r="BX228" s="7">
        <v>1208</v>
      </c>
      <c r="BY228" s="6">
        <v>3</v>
      </c>
      <c r="CB228" s="6" t="s">
        <v>1742</v>
      </c>
      <c r="CC228" s="6" t="s">
        <v>420</v>
      </c>
      <c r="CE228" s="10">
        <v>43915</v>
      </c>
      <c r="CF228" s="6" t="s">
        <v>427</v>
      </c>
      <c r="CS228" s="6" t="s">
        <v>420</v>
      </c>
      <c r="CU228" s="6" t="s">
        <v>428</v>
      </c>
      <c r="CV228" s="6" t="s">
        <v>429</v>
      </c>
      <c r="DA228" s="10">
        <v>43550</v>
      </c>
      <c r="DB228" s="6">
        <v>403</v>
      </c>
      <c r="DC228" s="6" t="s">
        <v>1743</v>
      </c>
      <c r="DD228" s="6" t="s">
        <v>460</v>
      </c>
    </row>
    <row r="229" spans="1:108" hidden="1" x14ac:dyDescent="0.2">
      <c r="A229" s="6" t="s">
        <v>257</v>
      </c>
      <c r="B229" s="9">
        <v>43874</v>
      </c>
      <c r="C229" s="6" t="s">
        <v>413</v>
      </c>
      <c r="D229" s="14">
        <v>1920</v>
      </c>
      <c r="E229" s="14" t="s">
        <v>917</v>
      </c>
      <c r="F229" s="6" t="s">
        <v>918</v>
      </c>
      <c r="G229" s="6" t="s">
        <v>412</v>
      </c>
      <c r="H229" s="6">
        <v>412</v>
      </c>
      <c r="J229" s="14" t="s">
        <v>420</v>
      </c>
      <c r="K229" s="14">
        <v>1</v>
      </c>
      <c r="L229" s="6" t="s">
        <v>431</v>
      </c>
      <c r="M229" s="30" t="s">
        <v>1839</v>
      </c>
      <c r="N229" s="6" t="s">
        <v>420</v>
      </c>
      <c r="O229" s="6" t="s">
        <v>182</v>
      </c>
      <c r="P229" s="10">
        <v>43945</v>
      </c>
      <c r="Q229" s="6" t="s">
        <v>1741</v>
      </c>
      <c r="R229" s="6" t="s">
        <v>257</v>
      </c>
      <c r="S229" s="6" t="e">
        <f t="shared" si="5"/>
        <v>#N/A</v>
      </c>
      <c r="T229" s="6" t="s">
        <v>418</v>
      </c>
      <c r="U229" s="6" t="s">
        <v>921</v>
      </c>
      <c r="V229" s="6"/>
      <c r="W229" s="6"/>
      <c r="X229" s="6" t="s">
        <v>921</v>
      </c>
      <c r="AA229" s="6" t="s">
        <v>1744</v>
      </c>
      <c r="AB229" s="6"/>
      <c r="AC229" s="6" t="s">
        <v>420</v>
      </c>
      <c r="AD229" s="6" t="s">
        <v>420</v>
      </c>
      <c r="AF229" s="6" t="s">
        <v>424</v>
      </c>
      <c r="AG229" s="6">
        <v>260</v>
      </c>
      <c r="AH229" s="10">
        <v>43782</v>
      </c>
      <c r="AJ229" s="8">
        <v>43908</v>
      </c>
      <c r="AM229" s="6">
        <v>412</v>
      </c>
      <c r="AR229" s="8">
        <v>43915</v>
      </c>
      <c r="AS229" s="6">
        <v>412</v>
      </c>
      <c r="BD229" s="6" t="s">
        <v>1838</v>
      </c>
      <c r="BE229" s="6" t="s">
        <v>473</v>
      </c>
      <c r="BF229" s="6" t="e">
        <f>VLOOKUP(A229,'DD Spring Selection Info'!A$1:V$156,21,FALSE)</f>
        <v>#N/A</v>
      </c>
      <c r="BS229" s="6" t="s">
        <v>629</v>
      </c>
      <c r="BU229" s="6" t="s">
        <v>373</v>
      </c>
      <c r="BX229" s="6">
        <v>412</v>
      </c>
      <c r="BY229" s="6">
        <v>3</v>
      </c>
      <c r="CB229" s="6" t="s">
        <v>1745</v>
      </c>
      <c r="CC229" s="6" t="s">
        <v>420</v>
      </c>
      <c r="CE229" s="10">
        <v>43915</v>
      </c>
      <c r="CF229" s="6" t="s">
        <v>427</v>
      </c>
      <c r="CS229" s="6" t="s">
        <v>420</v>
      </c>
      <c r="CU229" s="6" t="s">
        <v>428</v>
      </c>
      <c r="CV229" s="6" t="s">
        <v>429</v>
      </c>
      <c r="DC229" s="6" t="s">
        <v>1743</v>
      </c>
      <c r="DD229" s="6" t="s">
        <v>460</v>
      </c>
    </row>
    <row r="230" spans="1:108" hidden="1" x14ac:dyDescent="0.2">
      <c r="A230" s="6" t="s">
        <v>259</v>
      </c>
      <c r="B230" s="9">
        <v>43874</v>
      </c>
      <c r="C230" s="6" t="s">
        <v>413</v>
      </c>
      <c r="D230" s="14">
        <v>1920</v>
      </c>
      <c r="E230" s="14" t="s">
        <v>462</v>
      </c>
      <c r="F230" s="6" t="s">
        <v>463</v>
      </c>
      <c r="G230" s="6" t="s">
        <v>464</v>
      </c>
      <c r="H230" s="6">
        <v>822</v>
      </c>
      <c r="J230" s="14" t="s">
        <v>420</v>
      </c>
      <c r="K230" s="14">
        <v>1</v>
      </c>
      <c r="L230" s="6" t="s">
        <v>421</v>
      </c>
      <c r="M230" s="30" t="s">
        <v>1821</v>
      </c>
      <c r="N230" s="6" t="s">
        <v>420</v>
      </c>
      <c r="O230" s="6" t="s">
        <v>182</v>
      </c>
      <c r="P230" s="10">
        <v>43938</v>
      </c>
      <c r="Q230" s="6" t="s">
        <v>1746</v>
      </c>
      <c r="R230" s="6" t="s">
        <v>259</v>
      </c>
      <c r="S230" s="6" t="e">
        <f t="shared" si="5"/>
        <v>#N/A</v>
      </c>
      <c r="T230" s="6" t="s">
        <v>418</v>
      </c>
      <c r="U230" s="6" t="s">
        <v>466</v>
      </c>
      <c r="V230" s="6"/>
      <c r="W230" s="6"/>
      <c r="X230" s="6" t="s">
        <v>467</v>
      </c>
      <c r="AA230" s="6" t="s">
        <v>467</v>
      </c>
      <c r="AB230" s="6"/>
      <c r="AC230" s="6" t="s">
        <v>420</v>
      </c>
      <c r="AD230" s="6" t="s">
        <v>420</v>
      </c>
      <c r="AF230" s="6" t="s">
        <v>424</v>
      </c>
      <c r="AG230" s="6">
        <v>260</v>
      </c>
      <c r="AH230" s="10">
        <v>43781</v>
      </c>
      <c r="AJ230" s="8">
        <v>43908</v>
      </c>
      <c r="AM230" s="6">
        <v>822</v>
      </c>
      <c r="AR230" s="8">
        <v>43915</v>
      </c>
      <c r="AS230" s="6">
        <v>822</v>
      </c>
      <c r="BD230" s="6" t="s">
        <v>1838</v>
      </c>
      <c r="BE230" s="6" t="s">
        <v>473</v>
      </c>
      <c r="BF230" s="6" t="e">
        <f>VLOOKUP(A230,'DD Spring Selection Info'!A$1:V$156,21,FALSE)</f>
        <v>#N/A</v>
      </c>
      <c r="BS230" s="6" t="s">
        <v>629</v>
      </c>
      <c r="BU230" s="6" t="s">
        <v>373</v>
      </c>
      <c r="BX230" s="6">
        <v>822</v>
      </c>
      <c r="BY230" s="6">
        <v>4</v>
      </c>
      <c r="CB230" s="6" t="s">
        <v>1747</v>
      </c>
      <c r="CC230" s="6" t="s">
        <v>420</v>
      </c>
      <c r="CE230" s="10">
        <v>43915</v>
      </c>
      <c r="CF230" s="6" t="s">
        <v>427</v>
      </c>
      <c r="CS230" s="6" t="s">
        <v>420</v>
      </c>
      <c r="CU230" s="6" t="s">
        <v>428</v>
      </c>
      <c r="CV230" s="6" t="s">
        <v>429</v>
      </c>
      <c r="DA230" s="10">
        <v>43550</v>
      </c>
      <c r="DB230" s="6">
        <v>822</v>
      </c>
      <c r="DC230" s="6" t="s">
        <v>1748</v>
      </c>
      <c r="DD230" s="6" t="s">
        <v>418</v>
      </c>
    </row>
    <row r="231" spans="1:108" hidden="1" x14ac:dyDescent="0.2">
      <c r="A231" s="6" t="s">
        <v>234</v>
      </c>
      <c r="B231" s="9">
        <v>43874</v>
      </c>
      <c r="C231" s="6" t="s">
        <v>413</v>
      </c>
      <c r="D231" s="14">
        <v>1920</v>
      </c>
      <c r="E231" s="14" t="s">
        <v>1298</v>
      </c>
      <c r="F231" s="6" t="s">
        <v>1299</v>
      </c>
      <c r="G231" s="6" t="s">
        <v>412</v>
      </c>
      <c r="H231" s="6">
        <v>264</v>
      </c>
      <c r="J231" s="14" t="s">
        <v>420</v>
      </c>
      <c r="K231" s="14">
        <v>1</v>
      </c>
      <c r="L231" s="6" t="s">
        <v>421</v>
      </c>
      <c r="M231" s="30" t="s">
        <v>1839</v>
      </c>
      <c r="N231" s="6" t="s">
        <v>420</v>
      </c>
      <c r="O231" s="6" t="s">
        <v>182</v>
      </c>
      <c r="P231" s="10">
        <v>43945</v>
      </c>
      <c r="Q231" s="6" t="s">
        <v>1749</v>
      </c>
      <c r="R231" s="6" t="s">
        <v>234</v>
      </c>
      <c r="S231" s="6" t="e">
        <f t="shared" si="5"/>
        <v>#N/A</v>
      </c>
      <c r="T231" s="6" t="s">
        <v>418</v>
      </c>
      <c r="U231" s="6" t="s">
        <v>1301</v>
      </c>
      <c r="V231" s="6"/>
      <c r="W231" s="6"/>
      <c r="AB231" s="6"/>
      <c r="AC231" s="6" t="s">
        <v>420</v>
      </c>
      <c r="AD231" s="6" t="s">
        <v>420</v>
      </c>
      <c r="AF231" s="6" t="s">
        <v>424</v>
      </c>
      <c r="AG231" s="6">
        <v>260</v>
      </c>
      <c r="AH231" s="10">
        <v>43782</v>
      </c>
      <c r="AJ231" s="8">
        <v>43909</v>
      </c>
      <c r="AM231" s="6">
        <v>264</v>
      </c>
      <c r="AR231" s="8">
        <v>43916</v>
      </c>
      <c r="AS231" s="6">
        <v>264</v>
      </c>
      <c r="BD231" s="6" t="s">
        <v>1838</v>
      </c>
      <c r="BE231" s="6" t="s">
        <v>473</v>
      </c>
      <c r="BF231" s="6" t="e">
        <f>VLOOKUP(A231,'DD Spring Selection Info'!A$1:V$156,21,FALSE)</f>
        <v>#N/A</v>
      </c>
      <c r="BS231" s="6" t="s">
        <v>629</v>
      </c>
      <c r="BU231" s="6" t="s">
        <v>373</v>
      </c>
      <c r="BX231" s="6">
        <v>264</v>
      </c>
      <c r="BY231" s="6">
        <v>3</v>
      </c>
      <c r="CB231" s="6" t="s">
        <v>1750</v>
      </c>
      <c r="CC231" s="6" t="s">
        <v>420</v>
      </c>
      <c r="CE231" s="10">
        <v>43916</v>
      </c>
      <c r="CF231" s="6" t="s">
        <v>427</v>
      </c>
      <c r="CS231" s="6" t="s">
        <v>420</v>
      </c>
      <c r="CU231" s="6" t="s">
        <v>428</v>
      </c>
      <c r="CV231" s="6" t="s">
        <v>429</v>
      </c>
      <c r="DA231" s="10">
        <v>43551</v>
      </c>
      <c r="DB231" s="6">
        <v>266</v>
      </c>
      <c r="DC231" s="6" t="s">
        <v>1751</v>
      </c>
      <c r="DD231" s="6" t="s">
        <v>418</v>
      </c>
    </row>
    <row r="232" spans="1:108" hidden="1" x14ac:dyDescent="0.2">
      <c r="A232" s="6" t="s">
        <v>202</v>
      </c>
      <c r="B232" s="9">
        <v>43874</v>
      </c>
      <c r="C232" s="6" t="s">
        <v>413</v>
      </c>
      <c r="D232" s="14">
        <v>1920</v>
      </c>
      <c r="E232" s="14" t="s">
        <v>1275</v>
      </c>
      <c r="F232" s="6" t="s">
        <v>1276</v>
      </c>
      <c r="G232" s="6" t="s">
        <v>1277</v>
      </c>
      <c r="H232" s="6">
        <v>699</v>
      </c>
      <c r="J232" s="14" t="s">
        <v>420</v>
      </c>
      <c r="K232" s="14">
        <v>1</v>
      </c>
      <c r="L232" s="6" t="s">
        <v>421</v>
      </c>
      <c r="M232" s="30" t="s">
        <v>1821</v>
      </c>
      <c r="O232" s="6" t="s">
        <v>182</v>
      </c>
      <c r="P232" s="10">
        <v>43952</v>
      </c>
      <c r="Q232" s="6" t="s">
        <v>1752</v>
      </c>
      <c r="R232" s="6" t="s">
        <v>202</v>
      </c>
      <c r="S232" s="6" t="e">
        <f t="shared" si="5"/>
        <v>#N/A</v>
      </c>
      <c r="T232" s="6" t="s">
        <v>496</v>
      </c>
      <c r="U232" s="6" t="s">
        <v>1279</v>
      </c>
      <c r="V232" s="6"/>
      <c r="W232" s="6"/>
      <c r="X232" s="6" t="s">
        <v>621</v>
      </c>
      <c r="AA232" s="6" t="s">
        <v>622</v>
      </c>
      <c r="AB232" s="6"/>
      <c r="AC232" s="6" t="s">
        <v>420</v>
      </c>
      <c r="AD232" s="6" t="s">
        <v>420</v>
      </c>
      <c r="AF232" s="6" t="s">
        <v>424</v>
      </c>
      <c r="AG232" s="6">
        <v>260</v>
      </c>
      <c r="AH232" s="10">
        <v>43781</v>
      </c>
      <c r="AJ232" s="8">
        <v>43914</v>
      </c>
      <c r="AM232" s="6">
        <v>699</v>
      </c>
      <c r="AR232" s="8">
        <v>43921</v>
      </c>
      <c r="AS232" s="6">
        <v>699</v>
      </c>
      <c r="BD232" s="6" t="s">
        <v>1838</v>
      </c>
      <c r="BE232" s="6" t="s">
        <v>473</v>
      </c>
      <c r="BF232" s="6" t="e">
        <f>VLOOKUP(A232,'DD Spring Selection Info'!A$1:V$156,21,FALSE)</f>
        <v>#N/A</v>
      </c>
      <c r="BS232" s="6" t="s">
        <v>644</v>
      </c>
      <c r="BU232" s="6" t="s">
        <v>373</v>
      </c>
      <c r="BX232" s="6">
        <v>699</v>
      </c>
      <c r="BY232" s="6">
        <v>2</v>
      </c>
      <c r="CB232" s="6" t="s">
        <v>1753</v>
      </c>
      <c r="CC232" s="6" t="s">
        <v>420</v>
      </c>
      <c r="CE232" s="10">
        <v>43921</v>
      </c>
      <c r="CF232" s="6" t="s">
        <v>427</v>
      </c>
      <c r="CS232" s="6" t="s">
        <v>420</v>
      </c>
      <c r="CU232" s="6" t="s">
        <v>491</v>
      </c>
      <c r="DA232" s="10">
        <v>43556</v>
      </c>
      <c r="DB232" s="6">
        <v>701</v>
      </c>
      <c r="DC232" s="6" t="s">
        <v>1754</v>
      </c>
      <c r="DD232" s="6" t="s">
        <v>496</v>
      </c>
    </row>
    <row r="233" spans="1:108" hidden="1" x14ac:dyDescent="0.2">
      <c r="A233" s="6" t="s">
        <v>203</v>
      </c>
      <c r="B233" s="9">
        <v>43874</v>
      </c>
      <c r="C233" s="6" t="s">
        <v>413</v>
      </c>
      <c r="D233" s="14">
        <v>1920</v>
      </c>
      <c r="E233" s="14" t="s">
        <v>1275</v>
      </c>
      <c r="F233" s="6" t="s">
        <v>1276</v>
      </c>
      <c r="G233" s="6" t="s">
        <v>1277</v>
      </c>
      <c r="H233" s="6">
        <v>385</v>
      </c>
      <c r="J233" s="14" t="s">
        <v>420</v>
      </c>
      <c r="K233" s="14">
        <v>1</v>
      </c>
      <c r="L233" s="6" t="s">
        <v>431</v>
      </c>
      <c r="M233" s="30" t="s">
        <v>1821</v>
      </c>
      <c r="N233" s="6" t="s">
        <v>420</v>
      </c>
      <c r="O233" s="6" t="s">
        <v>182</v>
      </c>
      <c r="P233" s="10">
        <v>43952</v>
      </c>
      <c r="Q233" s="6" t="s">
        <v>1752</v>
      </c>
      <c r="R233" s="6" t="s">
        <v>203</v>
      </c>
      <c r="S233" s="6" t="e">
        <f t="shared" si="5"/>
        <v>#N/A</v>
      </c>
      <c r="T233" s="6" t="s">
        <v>496</v>
      </c>
      <c r="U233" s="6" t="s">
        <v>1279</v>
      </c>
      <c r="V233" s="6"/>
      <c r="W233" s="6"/>
      <c r="AA233" s="6" t="s">
        <v>457</v>
      </c>
      <c r="AB233" s="6"/>
      <c r="AC233" s="6" t="s">
        <v>420</v>
      </c>
      <c r="AD233" s="6" t="s">
        <v>420</v>
      </c>
      <c r="AF233" s="6" t="s">
        <v>424</v>
      </c>
      <c r="AG233" s="6">
        <v>260</v>
      </c>
      <c r="AH233" s="10">
        <v>43781</v>
      </c>
      <c r="AJ233" s="8">
        <v>43914</v>
      </c>
      <c r="AM233" s="6">
        <v>385</v>
      </c>
      <c r="AR233" s="8">
        <v>43921</v>
      </c>
      <c r="AS233" s="6">
        <v>385</v>
      </c>
      <c r="BD233" s="6" t="s">
        <v>1838</v>
      </c>
      <c r="BE233" s="6" t="s">
        <v>473</v>
      </c>
      <c r="BF233" s="6" t="e">
        <f>VLOOKUP(A233,'DD Spring Selection Info'!A$1:V$156,21,FALSE)</f>
        <v>#N/A</v>
      </c>
      <c r="BS233" s="6" t="s">
        <v>644</v>
      </c>
      <c r="BU233" s="6" t="s">
        <v>373</v>
      </c>
      <c r="BX233" s="6">
        <v>385</v>
      </c>
      <c r="BY233" s="6">
        <v>2</v>
      </c>
      <c r="CB233" s="6" t="s">
        <v>1755</v>
      </c>
      <c r="CC233" s="6" t="s">
        <v>420</v>
      </c>
      <c r="CE233" s="10">
        <v>43921</v>
      </c>
      <c r="CF233" s="6" t="s">
        <v>427</v>
      </c>
      <c r="CS233" s="6" t="s">
        <v>420</v>
      </c>
      <c r="CU233" s="6" t="s">
        <v>491</v>
      </c>
      <c r="DA233" s="10">
        <v>43556</v>
      </c>
      <c r="DB233" s="6">
        <v>385</v>
      </c>
      <c r="DC233" s="6" t="s">
        <v>1754</v>
      </c>
      <c r="DD233" s="6" t="s">
        <v>496</v>
      </c>
    </row>
    <row r="234" spans="1:108" hidden="1" x14ac:dyDescent="0.2">
      <c r="A234" s="6" t="s">
        <v>153</v>
      </c>
      <c r="B234" s="9">
        <v>43875</v>
      </c>
      <c r="C234" s="6" t="s">
        <v>413</v>
      </c>
      <c r="D234" s="14">
        <v>1920</v>
      </c>
      <c r="E234" s="14" t="s">
        <v>502</v>
      </c>
      <c r="F234" s="6" t="s">
        <v>503</v>
      </c>
      <c r="G234" s="6" t="s">
        <v>435</v>
      </c>
      <c r="H234" s="7">
        <v>1556</v>
      </c>
      <c r="I234" s="7"/>
      <c r="J234" s="14" t="s">
        <v>438</v>
      </c>
      <c r="K234" s="14">
        <v>1</v>
      </c>
      <c r="L234" s="6" t="s">
        <v>447</v>
      </c>
      <c r="M234" s="30" t="str">
        <f>VLOOKUP(A234,'DD Spring Selection Info'!A$1:F$156,6,FALSE)</f>
        <v>To The Parents of</v>
      </c>
      <c r="N234" s="6" t="s">
        <v>420</v>
      </c>
      <c r="O234" s="6" t="s">
        <v>3</v>
      </c>
      <c r="P234" s="10">
        <v>43938</v>
      </c>
      <c r="Q234" s="6" t="s">
        <v>505</v>
      </c>
      <c r="R234" s="6" t="s">
        <v>153</v>
      </c>
      <c r="S234" s="6" t="str">
        <f>VLOOKUP(A234,'DD Spring Selection Info'!A11:V166,22,FALSE)</f>
        <v>DD-ECU1D9DQQQ01AllSenReuseEastCarolinaUnv</v>
      </c>
      <c r="T234" s="6" t="s">
        <v>504</v>
      </c>
      <c r="U234" s="6" t="s">
        <v>435</v>
      </c>
      <c r="V234" s="6"/>
      <c r="W234" s="6"/>
      <c r="X234" s="6" t="s">
        <v>506</v>
      </c>
      <c r="AB234" s="6"/>
      <c r="AD234" s="6" t="s">
        <v>420</v>
      </c>
      <c r="AF234" s="6" t="s">
        <v>424</v>
      </c>
      <c r="AG234" s="6">
        <v>180</v>
      </c>
      <c r="AH234" s="10">
        <v>43781</v>
      </c>
      <c r="AJ234" s="8">
        <v>43887</v>
      </c>
      <c r="AM234" s="7">
        <v>1556</v>
      </c>
      <c r="AR234" s="8">
        <v>43894</v>
      </c>
      <c r="AS234" s="7">
        <v>1556</v>
      </c>
      <c r="BD234" s="6" t="s">
        <v>1838</v>
      </c>
      <c r="BE234" s="6" t="s">
        <v>473</v>
      </c>
      <c r="BF234" s="6" t="str">
        <f>VLOOKUP(A234,'DD Spring Selection Info'!A$1:V$156,21,FALSE)</f>
        <v>EastCarolinaUnv</v>
      </c>
      <c r="BS234" s="6" t="s">
        <v>498</v>
      </c>
      <c r="BU234" s="6" t="s">
        <v>373</v>
      </c>
      <c r="BX234" s="7">
        <v>1556</v>
      </c>
      <c r="BY234" s="6">
        <v>2</v>
      </c>
      <c r="BZ234" s="6" t="s">
        <v>507</v>
      </c>
      <c r="CB234" s="6" t="s">
        <v>508</v>
      </c>
      <c r="CC234" s="6" t="s">
        <v>420</v>
      </c>
      <c r="CE234" s="10">
        <v>43894</v>
      </c>
      <c r="CF234" s="6" t="s">
        <v>427</v>
      </c>
      <c r="CK234" s="10">
        <v>43898</v>
      </c>
      <c r="CL234" s="10">
        <v>43905</v>
      </c>
      <c r="CO234" s="10">
        <v>43843</v>
      </c>
      <c r="CP234" s="10">
        <v>43949</v>
      </c>
      <c r="CQ234" s="10">
        <v>43951</v>
      </c>
      <c r="CR234" s="10">
        <v>43958</v>
      </c>
      <c r="CS234" s="6" t="s">
        <v>420</v>
      </c>
      <c r="DA234" s="10">
        <v>43529</v>
      </c>
      <c r="DB234" s="7">
        <v>1556</v>
      </c>
      <c r="DC234" s="6" t="s">
        <v>509</v>
      </c>
      <c r="DD234" s="6" t="s">
        <v>504</v>
      </c>
    </row>
    <row r="235" spans="1:108" hidden="1" x14ac:dyDescent="0.2">
      <c r="A235" s="6" t="s">
        <v>154</v>
      </c>
      <c r="B235" s="9">
        <v>43875</v>
      </c>
      <c r="C235" s="6" t="s">
        <v>413</v>
      </c>
      <c r="D235" s="14">
        <v>1920</v>
      </c>
      <c r="E235" s="14" t="s">
        <v>510</v>
      </c>
      <c r="F235" s="6" t="s">
        <v>511</v>
      </c>
      <c r="G235" s="6" t="s">
        <v>435</v>
      </c>
      <c r="H235" s="6">
        <v>547</v>
      </c>
      <c r="J235" s="14" t="s">
        <v>438</v>
      </c>
      <c r="K235" s="14">
        <v>1</v>
      </c>
      <c r="L235" s="6" t="s">
        <v>421</v>
      </c>
      <c r="M235" s="30" t="str">
        <f>VLOOKUP(A235,'DD Spring Selection Info'!A$1:F$156,6,FALSE)</f>
        <v>To The Family of</v>
      </c>
      <c r="N235" s="6" t="s">
        <v>420</v>
      </c>
      <c r="O235" s="6" t="s">
        <v>3</v>
      </c>
      <c r="P235" s="10">
        <v>43938</v>
      </c>
      <c r="Q235" s="6" t="s">
        <v>512</v>
      </c>
      <c r="R235" s="6" t="s">
        <v>154</v>
      </c>
      <c r="S235" s="6" t="str">
        <f>VLOOKUP(A235,'DD Spring Selection Info'!A12:V167,22,FALSE)</f>
        <v>DD-ERA1R9DQQQ01GradSenReuseEmbry-RiddleAeronauticalUnv-AZ</v>
      </c>
      <c r="T235" s="6" t="s">
        <v>474</v>
      </c>
      <c r="U235" s="6" t="s">
        <v>439</v>
      </c>
      <c r="V235" s="6"/>
      <c r="W235" s="6"/>
      <c r="X235" s="6" t="s">
        <v>513</v>
      </c>
      <c r="AB235" s="6"/>
      <c r="AC235" s="6" t="s">
        <v>420</v>
      </c>
      <c r="AD235" s="6" t="s">
        <v>420</v>
      </c>
      <c r="AF235" s="6" t="s">
        <v>424</v>
      </c>
      <c r="AG235" s="6">
        <v>180</v>
      </c>
      <c r="AH235" s="10">
        <v>43781</v>
      </c>
      <c r="AJ235" s="8">
        <v>43887</v>
      </c>
      <c r="AM235" s="6">
        <v>547</v>
      </c>
      <c r="AR235" s="8">
        <v>43894</v>
      </c>
      <c r="AS235" s="6">
        <v>547</v>
      </c>
      <c r="BD235" s="6" t="s">
        <v>1838</v>
      </c>
      <c r="BE235" s="6" t="s">
        <v>473</v>
      </c>
      <c r="BF235" s="6" t="str">
        <f>VLOOKUP(A235,'DD Spring Selection Info'!A$1:V$156,21,FALSE)</f>
        <v>Embry-RiddleAeronauticalUnv-AZ</v>
      </c>
      <c r="BS235" s="6" t="s">
        <v>498</v>
      </c>
      <c r="BU235" s="6" t="s">
        <v>373</v>
      </c>
      <c r="BX235" s="6">
        <v>547</v>
      </c>
      <c r="BY235" s="6">
        <v>4</v>
      </c>
      <c r="BZ235" s="6" t="s">
        <v>499</v>
      </c>
      <c r="CB235" s="6" t="s">
        <v>514</v>
      </c>
      <c r="CC235" s="6" t="s">
        <v>420</v>
      </c>
      <c r="CE235" s="10">
        <v>43894</v>
      </c>
      <c r="CF235" s="6" t="s">
        <v>427</v>
      </c>
      <c r="CK235" s="10">
        <v>43899</v>
      </c>
      <c r="CL235" s="10">
        <v>43903</v>
      </c>
      <c r="CO235" s="10">
        <v>43838</v>
      </c>
      <c r="CP235" s="10">
        <v>43944</v>
      </c>
      <c r="CQ235" s="10">
        <v>43946</v>
      </c>
      <c r="CR235" s="10">
        <v>43951</v>
      </c>
      <c r="CS235" s="6" t="s">
        <v>420</v>
      </c>
      <c r="DA235" s="10">
        <v>43529</v>
      </c>
      <c r="DB235" s="6">
        <v>547</v>
      </c>
      <c r="DC235" s="6" t="s">
        <v>515</v>
      </c>
      <c r="DD235" s="6" t="s">
        <v>474</v>
      </c>
    </row>
    <row r="236" spans="1:108" hidden="1" x14ac:dyDescent="0.2">
      <c r="A236" s="6" t="s">
        <v>159</v>
      </c>
      <c r="B236" s="9">
        <v>43875</v>
      </c>
      <c r="C236" s="6" t="s">
        <v>413</v>
      </c>
      <c r="D236" s="14">
        <v>1920</v>
      </c>
      <c r="E236" s="14" t="s">
        <v>517</v>
      </c>
      <c r="F236" s="6" t="s">
        <v>518</v>
      </c>
      <c r="G236" s="6" t="s">
        <v>435</v>
      </c>
      <c r="H236" s="7">
        <v>1504</v>
      </c>
      <c r="I236" s="7"/>
      <c r="J236" s="14" t="s">
        <v>438</v>
      </c>
      <c r="K236" s="14">
        <v>1</v>
      </c>
      <c r="L236" s="6" t="s">
        <v>421</v>
      </c>
      <c r="M236" s="30" t="str">
        <f>VLOOKUP(A236,'DD Spring Selection Info'!A$1:F$156,6,FALSE)</f>
        <v>To The Parents of</v>
      </c>
      <c r="N236" s="6" t="s">
        <v>420</v>
      </c>
      <c r="O236" s="6" t="s">
        <v>3</v>
      </c>
      <c r="P236" s="10">
        <v>43945</v>
      </c>
      <c r="Q236" s="6" t="s">
        <v>519</v>
      </c>
      <c r="R236" s="6" t="s">
        <v>159</v>
      </c>
      <c r="S236" s="6" t="str">
        <f>VLOOKUP(A236,'DD Spring Selection Info'!A13:V168,22,FALSE)</f>
        <v>DD-NCW1R9DQQQ01ReuseUnvofNorthCarolinaatWilmington</v>
      </c>
      <c r="T236" s="6" t="s">
        <v>496</v>
      </c>
      <c r="U236" s="6" t="s">
        <v>439</v>
      </c>
      <c r="V236" s="6"/>
      <c r="W236" s="6"/>
      <c r="X236" s="6" t="s">
        <v>435</v>
      </c>
      <c r="AB236" s="6"/>
      <c r="AD236" s="6" t="s">
        <v>420</v>
      </c>
      <c r="AF236" s="6" t="s">
        <v>424</v>
      </c>
      <c r="AG236" s="6">
        <v>180</v>
      </c>
      <c r="AH236" s="10">
        <v>43782</v>
      </c>
      <c r="AJ236" s="8">
        <v>43887</v>
      </c>
      <c r="AM236" s="7">
        <v>1504</v>
      </c>
      <c r="AR236" s="8">
        <v>43894</v>
      </c>
      <c r="AS236" s="7">
        <v>1504</v>
      </c>
      <c r="BD236" s="6" t="s">
        <v>1838</v>
      </c>
      <c r="BE236" s="6" t="s">
        <v>473</v>
      </c>
      <c r="BF236" s="6" t="str">
        <f>VLOOKUP(A236,'DD Spring Selection Info'!A$1:V$156,21,FALSE)</f>
        <v>UnvofNorthCarolinaatWilmington</v>
      </c>
      <c r="BS236" s="6" t="s">
        <v>498</v>
      </c>
      <c r="BU236" s="6" t="s">
        <v>373</v>
      </c>
      <c r="BX236" s="7">
        <v>1504</v>
      </c>
      <c r="BY236" s="6">
        <v>4</v>
      </c>
      <c r="BZ236" s="6" t="s">
        <v>520</v>
      </c>
      <c r="CB236" s="6" t="s">
        <v>521</v>
      </c>
      <c r="CC236" s="6" t="s">
        <v>420</v>
      </c>
      <c r="CE236" s="10">
        <v>43894</v>
      </c>
      <c r="CF236" s="6" t="s">
        <v>427</v>
      </c>
      <c r="CS236" s="6" t="s">
        <v>420</v>
      </c>
      <c r="DA236" s="10">
        <v>43529</v>
      </c>
      <c r="DB236" s="7">
        <v>1504</v>
      </c>
      <c r="DC236" s="6" t="s">
        <v>522</v>
      </c>
      <c r="DD236" s="6" t="s">
        <v>496</v>
      </c>
    </row>
    <row r="237" spans="1:108" hidden="1" x14ac:dyDescent="0.2">
      <c r="A237" s="6" t="s">
        <v>164</v>
      </c>
      <c r="B237" s="9">
        <v>43875</v>
      </c>
      <c r="C237" s="6" t="s">
        <v>413</v>
      </c>
      <c r="D237" s="14">
        <v>1920</v>
      </c>
      <c r="E237" s="14" t="s">
        <v>523</v>
      </c>
      <c r="F237" s="6" t="s">
        <v>524</v>
      </c>
      <c r="G237" s="6" t="s">
        <v>435</v>
      </c>
      <c r="H237" s="7">
        <v>2000</v>
      </c>
      <c r="I237" s="7"/>
      <c r="J237" s="14" t="s">
        <v>438</v>
      </c>
      <c r="K237" s="14">
        <v>1</v>
      </c>
      <c r="L237" s="6" t="s">
        <v>447</v>
      </c>
      <c r="M237" s="30" t="str">
        <f>VLOOKUP(A237,'DD Spring Selection Info'!A$1:F$156,6,FALSE)</f>
        <v>To The Parents of</v>
      </c>
      <c r="N237" s="6" t="s">
        <v>420</v>
      </c>
      <c r="O237" s="6" t="s">
        <v>3</v>
      </c>
      <c r="P237" s="10">
        <v>43945</v>
      </c>
      <c r="Q237" s="6" t="s">
        <v>525</v>
      </c>
      <c r="R237" s="6" t="s">
        <v>164</v>
      </c>
      <c r="S237" s="6" t="str">
        <f>VLOOKUP(A237,'DD Spring Selection Info'!A14:V169,22,FALSE)</f>
        <v>DD-SIC1R9DQQQ01AllSenReuseSouthernIllinoisUnvCarbondale</v>
      </c>
      <c r="T237" s="6" t="s">
        <v>474</v>
      </c>
      <c r="U237" s="6" t="s">
        <v>435</v>
      </c>
      <c r="V237" s="6"/>
      <c r="W237" s="6"/>
      <c r="X237" s="6" t="s">
        <v>526</v>
      </c>
      <c r="AB237" s="6"/>
      <c r="AC237" s="6" t="s">
        <v>420</v>
      </c>
      <c r="AD237" s="6" t="s">
        <v>420</v>
      </c>
      <c r="AF237" s="6" t="s">
        <v>424</v>
      </c>
      <c r="AG237" s="6">
        <v>180</v>
      </c>
      <c r="AH237" s="10">
        <v>43782</v>
      </c>
      <c r="AJ237" s="8">
        <v>43887</v>
      </c>
      <c r="AM237" s="7">
        <v>2000</v>
      </c>
      <c r="AR237" s="8">
        <v>43894</v>
      </c>
      <c r="AS237" s="7">
        <v>2000</v>
      </c>
      <c r="BD237" s="6" t="s">
        <v>1838</v>
      </c>
      <c r="BE237" s="6" t="s">
        <v>473</v>
      </c>
      <c r="BF237" s="6" t="str">
        <f>VLOOKUP(A237,'DD Spring Selection Info'!A$1:V$156,21,FALSE)</f>
        <v>SouthernIllinoisUnvCarbondale</v>
      </c>
      <c r="BS237" s="6" t="s">
        <v>498</v>
      </c>
      <c r="BU237" s="6" t="s">
        <v>373</v>
      </c>
      <c r="BX237" s="7">
        <v>2000</v>
      </c>
      <c r="BY237" s="6">
        <v>3</v>
      </c>
      <c r="BZ237" s="6" t="s">
        <v>507</v>
      </c>
      <c r="CB237" s="6" t="s">
        <v>527</v>
      </c>
      <c r="CC237" s="6" t="s">
        <v>420</v>
      </c>
      <c r="CE237" s="10">
        <v>43894</v>
      </c>
      <c r="CF237" s="6" t="s">
        <v>427</v>
      </c>
      <c r="CK237" s="10">
        <v>43898</v>
      </c>
      <c r="CL237" s="10">
        <v>43905</v>
      </c>
      <c r="CO237" s="10">
        <v>43843</v>
      </c>
      <c r="CP237" s="10">
        <v>43952</v>
      </c>
      <c r="CQ237" s="10">
        <v>43955</v>
      </c>
      <c r="CR237" s="10">
        <v>43959</v>
      </c>
      <c r="CS237" s="6" t="s">
        <v>420</v>
      </c>
      <c r="DC237" s="6" t="s">
        <v>528</v>
      </c>
      <c r="DD237" s="6" t="s">
        <v>496</v>
      </c>
    </row>
    <row r="238" spans="1:108" hidden="1" x14ac:dyDescent="0.2">
      <c r="A238" s="6" t="s">
        <v>172</v>
      </c>
      <c r="B238" s="9">
        <v>43875</v>
      </c>
      <c r="C238" s="6" t="s">
        <v>413</v>
      </c>
      <c r="D238" s="14">
        <v>1920</v>
      </c>
      <c r="E238" s="14" t="s">
        <v>535</v>
      </c>
      <c r="F238" s="6" t="s">
        <v>536</v>
      </c>
      <c r="G238" s="6" t="s">
        <v>435</v>
      </c>
      <c r="H238" s="7">
        <v>1191</v>
      </c>
      <c r="I238" s="7"/>
      <c r="J238" s="14" t="s">
        <v>438</v>
      </c>
      <c r="K238" s="14">
        <v>1</v>
      </c>
      <c r="L238" s="6" t="s">
        <v>421</v>
      </c>
      <c r="M238" s="30" t="str">
        <f>VLOOKUP(A238,'DD Spring Selection Info'!A$1:F$156,6,FALSE)</f>
        <v>To The Parents of</v>
      </c>
      <c r="N238" s="6" t="s">
        <v>420</v>
      </c>
      <c r="O238" s="6" t="s">
        <v>3</v>
      </c>
      <c r="P238" s="10">
        <v>43945</v>
      </c>
      <c r="Q238" s="6" t="s">
        <v>537</v>
      </c>
      <c r="R238" s="6" t="s">
        <v>172</v>
      </c>
      <c r="S238" s="6" t="str">
        <f>VLOOKUP(A238,'DD Spring Selection Info'!A16:V171,22,FALSE)</f>
        <v>DD-UNI1D9DQQQ01ReuseUnvofNorthernIowa</v>
      </c>
      <c r="T238" s="6" t="s">
        <v>504</v>
      </c>
      <c r="U238" s="6" t="s">
        <v>435</v>
      </c>
      <c r="V238" s="6"/>
      <c r="W238" s="6"/>
      <c r="X238" s="6" t="s">
        <v>538</v>
      </c>
      <c r="AB238" s="6"/>
      <c r="AD238" s="6" t="s">
        <v>420</v>
      </c>
      <c r="AF238" s="6" t="s">
        <v>424</v>
      </c>
      <c r="AG238" s="6">
        <v>180</v>
      </c>
      <c r="AH238" s="10">
        <v>43781</v>
      </c>
      <c r="AJ238" s="8">
        <v>43887</v>
      </c>
      <c r="AM238" s="7">
        <v>1191</v>
      </c>
      <c r="AR238" s="8">
        <v>43894</v>
      </c>
      <c r="AS238" s="7">
        <v>1191</v>
      </c>
      <c r="BD238" s="6" t="s">
        <v>1838</v>
      </c>
      <c r="BE238" s="6" t="s">
        <v>473</v>
      </c>
      <c r="BF238" s="6" t="str">
        <f>VLOOKUP(A238,'DD Spring Selection Info'!A$1:V$156,21,FALSE)</f>
        <v>UnvofNorthernIowa</v>
      </c>
      <c r="BS238" s="6" t="s">
        <v>498</v>
      </c>
      <c r="BU238" s="6" t="s">
        <v>373</v>
      </c>
      <c r="BX238" s="7">
        <v>1191</v>
      </c>
      <c r="BY238" s="6">
        <v>4</v>
      </c>
      <c r="BZ238" s="6" t="s">
        <v>479</v>
      </c>
      <c r="CB238" s="6" t="s">
        <v>539</v>
      </c>
      <c r="CC238" s="6" t="s">
        <v>420</v>
      </c>
      <c r="CE238" s="10">
        <v>43894</v>
      </c>
      <c r="CF238" s="6" t="s">
        <v>427</v>
      </c>
      <c r="CK238" s="10">
        <v>43905</v>
      </c>
      <c r="CL238" s="10">
        <v>43912</v>
      </c>
      <c r="CO238" s="10">
        <v>43843</v>
      </c>
      <c r="CP238" s="10">
        <v>43952</v>
      </c>
      <c r="CQ238" s="10">
        <v>43955</v>
      </c>
      <c r="CR238" s="10">
        <v>43959</v>
      </c>
      <c r="CS238" s="6" t="s">
        <v>420</v>
      </c>
      <c r="DA238" s="10">
        <v>43529</v>
      </c>
      <c r="DB238" s="7">
        <v>1191</v>
      </c>
      <c r="DC238" s="6" t="s">
        <v>540</v>
      </c>
      <c r="DD238" s="6" t="s">
        <v>504</v>
      </c>
    </row>
    <row r="239" spans="1:108" hidden="1" x14ac:dyDescent="0.2">
      <c r="A239" s="6" t="s">
        <v>176</v>
      </c>
      <c r="B239" s="9">
        <v>43875</v>
      </c>
      <c r="C239" s="6" t="s">
        <v>413</v>
      </c>
      <c r="D239" s="14">
        <v>1920</v>
      </c>
      <c r="E239" s="14" t="s">
        <v>541</v>
      </c>
      <c r="F239" s="6" t="s">
        <v>542</v>
      </c>
      <c r="G239" s="6" t="s">
        <v>435</v>
      </c>
      <c r="H239" s="7">
        <v>1801</v>
      </c>
      <c r="I239" s="7"/>
      <c r="J239" s="14" t="s">
        <v>438</v>
      </c>
      <c r="K239" s="14">
        <v>1</v>
      </c>
      <c r="L239" s="6" t="s">
        <v>447</v>
      </c>
      <c r="M239" s="30" t="str">
        <f>VLOOKUP(A239,'DD Spring Selection Info'!A$1:F$156,6,FALSE)</f>
        <v>To The Parents of</v>
      </c>
      <c r="N239" s="6" t="s">
        <v>420</v>
      </c>
      <c r="O239" s="6" t="s">
        <v>3</v>
      </c>
      <c r="P239" s="10">
        <v>43938</v>
      </c>
      <c r="Q239" s="6" t="s">
        <v>543</v>
      </c>
      <c r="R239" s="6" t="s">
        <v>176</v>
      </c>
      <c r="S239" s="6" t="str">
        <f>VLOOKUP(A239,'DD Spring Selection Info'!A17:V172,22,FALSE)</f>
        <v>DD-WSU1R9DQQQ01GradSenReuseWashingtonStateUnv</v>
      </c>
      <c r="T239" s="6" t="s">
        <v>504</v>
      </c>
      <c r="U239" s="6" t="s">
        <v>544</v>
      </c>
      <c r="V239" s="6"/>
      <c r="W239" s="6"/>
      <c r="X239" s="6" t="s">
        <v>545</v>
      </c>
      <c r="AB239" s="6"/>
      <c r="AC239" s="6" t="s">
        <v>420</v>
      </c>
      <c r="AD239" s="6" t="s">
        <v>420</v>
      </c>
      <c r="AF239" s="6" t="s">
        <v>424</v>
      </c>
      <c r="AG239" s="6">
        <v>180</v>
      </c>
      <c r="AH239" s="10">
        <v>43780</v>
      </c>
      <c r="AJ239" s="8">
        <v>43887</v>
      </c>
      <c r="AM239" s="7">
        <v>1801</v>
      </c>
      <c r="AR239" s="8">
        <v>43894</v>
      </c>
      <c r="AS239" s="7">
        <v>1801</v>
      </c>
      <c r="BD239" s="6" t="s">
        <v>1838</v>
      </c>
      <c r="BE239" s="6" t="s">
        <v>473</v>
      </c>
      <c r="BF239" s="6" t="str">
        <f>VLOOKUP(A239,'DD Spring Selection Info'!A$1:V$156,21,FALSE)</f>
        <v>WashingtonStateUnv</v>
      </c>
      <c r="BS239" s="6" t="s">
        <v>498</v>
      </c>
      <c r="BU239" s="6" t="s">
        <v>373</v>
      </c>
      <c r="BX239" s="7">
        <v>1801</v>
      </c>
      <c r="BY239" s="6">
        <v>4</v>
      </c>
      <c r="BZ239" s="6" t="s">
        <v>499</v>
      </c>
      <c r="CB239" s="6" t="s">
        <v>546</v>
      </c>
      <c r="CC239" s="6" t="s">
        <v>420</v>
      </c>
      <c r="CE239" s="10">
        <v>43894</v>
      </c>
      <c r="CF239" s="6" t="s">
        <v>427</v>
      </c>
      <c r="CK239" s="10">
        <v>43905</v>
      </c>
      <c r="CL239" s="10">
        <v>43912</v>
      </c>
      <c r="CO239" s="10">
        <v>43843</v>
      </c>
      <c r="CP239" s="10">
        <v>43952</v>
      </c>
      <c r="CQ239" s="10">
        <v>43955</v>
      </c>
      <c r="CR239" s="10">
        <v>43959</v>
      </c>
      <c r="CS239" s="6" t="s">
        <v>420</v>
      </c>
      <c r="DA239" s="10">
        <v>43529</v>
      </c>
      <c r="DB239" s="7">
        <v>1801</v>
      </c>
      <c r="DC239" s="6" t="s">
        <v>547</v>
      </c>
      <c r="DD239" s="6" t="s">
        <v>504</v>
      </c>
    </row>
    <row r="240" spans="1:108" hidden="1" x14ac:dyDescent="0.2">
      <c r="A240" s="6" t="s">
        <v>162</v>
      </c>
      <c r="B240" s="9">
        <v>43875</v>
      </c>
      <c r="C240" s="6" t="s">
        <v>413</v>
      </c>
      <c r="D240" s="14">
        <v>1920</v>
      </c>
      <c r="E240" s="14" t="s">
        <v>558</v>
      </c>
      <c r="F240" s="6" t="s">
        <v>559</v>
      </c>
      <c r="G240" s="6" t="s">
        <v>464</v>
      </c>
      <c r="H240" s="7">
        <v>3723</v>
      </c>
      <c r="I240" s="7"/>
      <c r="J240" s="14" t="s">
        <v>420</v>
      </c>
      <c r="K240" s="14">
        <v>1</v>
      </c>
      <c r="L240" s="6" t="s">
        <v>447</v>
      </c>
      <c r="M240" s="30" t="str">
        <f>VLOOKUP(A240,'DD Spring Selection Info'!A$1:F$156,6,FALSE)</f>
        <v>To The Parents of</v>
      </c>
      <c r="N240" s="6" t="s">
        <v>420</v>
      </c>
      <c r="O240" s="6" t="s">
        <v>3</v>
      </c>
      <c r="P240" s="10">
        <v>43945</v>
      </c>
      <c r="Q240" s="6" t="s">
        <v>560</v>
      </c>
      <c r="R240" s="6" t="s">
        <v>162</v>
      </c>
      <c r="S240" s="6" t="str">
        <f>VLOOKUP(A240,'DD Spring Selection Info'!A19:V174,22,FALSE)</f>
        <v>DD-OKU1R9DQQQ01AllSenReuseOklahomaStateUnv</v>
      </c>
      <c r="T240" s="6" t="s">
        <v>504</v>
      </c>
      <c r="U240" s="6" t="s">
        <v>561</v>
      </c>
      <c r="V240" s="6"/>
      <c r="W240" s="6"/>
      <c r="AB240" s="6"/>
      <c r="AC240" s="6" t="s">
        <v>438</v>
      </c>
      <c r="AD240" s="6" t="s">
        <v>420</v>
      </c>
      <c r="AF240" s="6" t="s">
        <v>424</v>
      </c>
      <c r="AG240" s="6">
        <v>180</v>
      </c>
      <c r="AH240" s="10">
        <v>43781</v>
      </c>
      <c r="AJ240" s="8">
        <v>43894</v>
      </c>
      <c r="AM240" s="7">
        <v>3723</v>
      </c>
      <c r="AR240" s="8">
        <v>43901</v>
      </c>
      <c r="AS240" s="7">
        <v>3723</v>
      </c>
      <c r="BD240" s="6" t="s">
        <v>1838</v>
      </c>
      <c r="BE240" s="6" t="s">
        <v>473</v>
      </c>
      <c r="BF240" s="6" t="str">
        <f>VLOOKUP(A240,'DD Spring Selection Info'!A$1:V$156,21,FALSE)</f>
        <v>OklahomaStateUnv</v>
      </c>
      <c r="BS240" s="6" t="s">
        <v>562</v>
      </c>
      <c r="BU240" s="6" t="s">
        <v>373</v>
      </c>
      <c r="BX240" s="7">
        <v>3723</v>
      </c>
      <c r="BY240" s="6">
        <v>1</v>
      </c>
      <c r="BZ240" s="6" t="s">
        <v>520</v>
      </c>
      <c r="CB240" s="6" t="s">
        <v>563</v>
      </c>
      <c r="CC240" s="6" t="s">
        <v>420</v>
      </c>
      <c r="CE240" s="10">
        <v>43902</v>
      </c>
      <c r="CF240" s="6" t="s">
        <v>427</v>
      </c>
      <c r="CK240" s="10">
        <v>43906</v>
      </c>
      <c r="CL240" s="10">
        <v>43910</v>
      </c>
      <c r="CO240" s="10">
        <v>43843</v>
      </c>
      <c r="CP240" s="10">
        <v>43952</v>
      </c>
      <c r="CQ240" s="10">
        <v>43955</v>
      </c>
      <c r="CR240" s="10">
        <v>43959</v>
      </c>
      <c r="CS240" s="6" t="s">
        <v>420</v>
      </c>
      <c r="CU240" s="6" t="s">
        <v>428</v>
      </c>
      <c r="CV240" s="6" t="s">
        <v>429</v>
      </c>
      <c r="CW240" s="6" t="s">
        <v>564</v>
      </c>
      <c r="DA240" s="10">
        <v>43536</v>
      </c>
      <c r="DB240" s="7">
        <v>1577</v>
      </c>
      <c r="DC240" s="6" t="s">
        <v>565</v>
      </c>
      <c r="DD240" s="6" t="s">
        <v>504</v>
      </c>
    </row>
    <row r="241" spans="1:108" hidden="1" x14ac:dyDescent="0.2">
      <c r="A241" s="6" t="s">
        <v>163</v>
      </c>
      <c r="B241" s="9">
        <v>43875</v>
      </c>
      <c r="C241" s="6" t="s">
        <v>413</v>
      </c>
      <c r="D241" s="14">
        <v>1920</v>
      </c>
      <c r="E241" s="14" t="s">
        <v>567</v>
      </c>
      <c r="F241" s="6" t="s">
        <v>568</v>
      </c>
      <c r="G241" s="6" t="s">
        <v>568</v>
      </c>
      <c r="H241" s="7">
        <v>3745</v>
      </c>
      <c r="I241" s="7"/>
      <c r="J241" s="14" t="s">
        <v>420</v>
      </c>
      <c r="K241" s="14">
        <v>1</v>
      </c>
      <c r="L241" s="6" t="s">
        <v>447</v>
      </c>
      <c r="M241" s="30" t="str">
        <f>VLOOKUP(A241,'DD Spring Selection Info'!A$1:F$156,6,FALSE)</f>
        <v>To The Parents of</v>
      </c>
      <c r="N241" s="6" t="s">
        <v>420</v>
      </c>
      <c r="O241" s="6" t="s">
        <v>3</v>
      </c>
      <c r="P241" s="10">
        <v>43952</v>
      </c>
      <c r="Q241" s="6" t="s">
        <v>570</v>
      </c>
      <c r="R241" s="6" t="s">
        <v>163</v>
      </c>
      <c r="S241" s="6" t="str">
        <f>VLOOKUP(A241,'DD Spring Selection Info'!A20:V175,22,FALSE)</f>
        <v>DD-SEP1D9DQQQ01AllSenReuseSigmaPhiEpsilon</v>
      </c>
      <c r="T241" s="6" t="s">
        <v>496</v>
      </c>
      <c r="U241" s="6" t="s">
        <v>571</v>
      </c>
      <c r="V241" s="6"/>
      <c r="W241" s="6"/>
      <c r="X241" s="11" t="s">
        <v>572</v>
      </c>
      <c r="Y241" s="11"/>
      <c r="Z241" s="11"/>
      <c r="AA241" s="11" t="s">
        <v>572</v>
      </c>
      <c r="AB241" s="6"/>
      <c r="AD241" s="6" t="s">
        <v>420</v>
      </c>
      <c r="AF241" s="6" t="s">
        <v>424</v>
      </c>
      <c r="AG241" s="6">
        <v>180</v>
      </c>
      <c r="AH241" s="10">
        <v>43782</v>
      </c>
      <c r="AJ241" s="8">
        <v>43893</v>
      </c>
      <c r="AM241" s="7">
        <v>3745</v>
      </c>
      <c r="AR241" s="8">
        <v>43901</v>
      </c>
      <c r="AS241" s="7">
        <v>3745</v>
      </c>
      <c r="BD241" s="6" t="s">
        <v>1838</v>
      </c>
      <c r="BE241" s="6" t="s">
        <v>473</v>
      </c>
      <c r="BF241" s="6" t="str">
        <f>VLOOKUP(A241,'DD Spring Selection Info'!A$1:V$156,21,FALSE)</f>
        <v>SigmaPhiEpsilon</v>
      </c>
      <c r="BS241" s="6" t="s">
        <v>562</v>
      </c>
      <c r="BU241" s="6" t="s">
        <v>373</v>
      </c>
      <c r="BX241" s="7">
        <v>3745</v>
      </c>
      <c r="BY241" s="6">
        <v>2</v>
      </c>
      <c r="CB241" s="6" t="s">
        <v>573</v>
      </c>
      <c r="CC241" s="6" t="s">
        <v>420</v>
      </c>
      <c r="CE241" s="10">
        <v>43901</v>
      </c>
      <c r="CF241" s="6" t="s">
        <v>427</v>
      </c>
      <c r="CK241" s="10">
        <v>43891</v>
      </c>
      <c r="CL241" s="10">
        <v>43898</v>
      </c>
      <c r="CO241" s="10">
        <v>43843</v>
      </c>
      <c r="CP241" s="10">
        <v>43952</v>
      </c>
      <c r="CQ241" s="10">
        <v>43955</v>
      </c>
      <c r="CR241" s="10">
        <v>43959</v>
      </c>
      <c r="CS241" s="6" t="s">
        <v>420</v>
      </c>
      <c r="CU241" s="6" t="s">
        <v>428</v>
      </c>
      <c r="CV241" s="6" t="s">
        <v>429</v>
      </c>
      <c r="DA241" s="10">
        <v>43536</v>
      </c>
      <c r="DB241" s="7">
        <v>3745</v>
      </c>
      <c r="DC241" s="6" t="s">
        <v>574</v>
      </c>
      <c r="DD241" s="6" t="s">
        <v>496</v>
      </c>
    </row>
    <row r="242" spans="1:108" hidden="1" x14ac:dyDescent="0.2">
      <c r="A242" s="6" t="s">
        <v>175</v>
      </c>
      <c r="B242" s="9">
        <v>43875</v>
      </c>
      <c r="C242" s="6" t="s">
        <v>413</v>
      </c>
      <c r="D242" s="14">
        <v>1920</v>
      </c>
      <c r="E242" s="14" t="s">
        <v>575</v>
      </c>
      <c r="F242" s="6" t="s">
        <v>576</v>
      </c>
      <c r="G242" s="6" t="s">
        <v>577</v>
      </c>
      <c r="H242" s="7">
        <v>1436</v>
      </c>
      <c r="I242" s="7"/>
      <c r="J242" s="14" t="s">
        <v>420</v>
      </c>
      <c r="K242" s="14">
        <v>1</v>
      </c>
      <c r="L242" s="6" t="s">
        <v>421</v>
      </c>
      <c r="M242" s="30" t="str">
        <f>VLOOKUP(A242,'DD Spring Selection Info'!A$1:F$156,6,FALSE)</f>
        <v>To The Parents of</v>
      </c>
      <c r="N242" s="6" t="s">
        <v>420</v>
      </c>
      <c r="O242" s="6" t="s">
        <v>3</v>
      </c>
      <c r="P242" s="10">
        <v>43938</v>
      </c>
      <c r="Q242" s="6" t="s">
        <v>578</v>
      </c>
      <c r="R242" s="6" t="s">
        <v>175</v>
      </c>
      <c r="S242" s="6" t="str">
        <f>VLOOKUP(A242,'DD Spring Selection Info'!A21:V176,22,FALSE)</f>
        <v>DD-VNU1D9DQQQ01AllSenReuseVincennesUnv</v>
      </c>
      <c r="T242" s="6" t="s">
        <v>474</v>
      </c>
      <c r="U242" s="6" t="s">
        <v>579</v>
      </c>
      <c r="V242" s="6"/>
      <c r="W242" s="6"/>
      <c r="AB242" s="6"/>
      <c r="AC242" s="6" t="s">
        <v>420</v>
      </c>
      <c r="AD242" s="6" t="s">
        <v>420</v>
      </c>
      <c r="AF242" s="6" t="s">
        <v>424</v>
      </c>
      <c r="AG242" s="6">
        <v>180</v>
      </c>
      <c r="AH242" s="10">
        <v>43781</v>
      </c>
      <c r="AJ242" s="8">
        <v>43893</v>
      </c>
      <c r="AM242" s="7">
        <v>1436</v>
      </c>
      <c r="AR242" s="8">
        <v>43901</v>
      </c>
      <c r="AS242" s="7">
        <v>1436</v>
      </c>
      <c r="BD242" s="6" t="s">
        <v>1838</v>
      </c>
      <c r="BE242" s="6" t="s">
        <v>473</v>
      </c>
      <c r="BF242" s="6" t="str">
        <f>VLOOKUP(A242,'DD Spring Selection Info'!A$1:V$156,21,FALSE)</f>
        <v>VincennesUnv</v>
      </c>
      <c r="BS242" s="6" t="s">
        <v>562</v>
      </c>
      <c r="BU242" s="6" t="s">
        <v>373</v>
      </c>
      <c r="BX242" s="7">
        <v>1436</v>
      </c>
      <c r="BY242" s="6">
        <v>4</v>
      </c>
      <c r="CB242" s="6" t="s">
        <v>580</v>
      </c>
      <c r="CC242" s="6" t="s">
        <v>420</v>
      </c>
      <c r="CE242" s="10">
        <v>43901</v>
      </c>
      <c r="CF242" s="6" t="s">
        <v>427</v>
      </c>
      <c r="CK242" s="10">
        <v>43898</v>
      </c>
      <c r="CL242" s="10">
        <v>43905</v>
      </c>
      <c r="CO242" s="10">
        <v>43843</v>
      </c>
      <c r="CP242" s="10">
        <v>43952</v>
      </c>
      <c r="CQ242" s="10">
        <v>43956</v>
      </c>
      <c r="CR242" s="10">
        <v>43959</v>
      </c>
      <c r="CS242" s="6" t="s">
        <v>420</v>
      </c>
      <c r="CU242" s="6" t="s">
        <v>428</v>
      </c>
      <c r="CV242" s="6" t="s">
        <v>429</v>
      </c>
      <c r="DA242" s="10">
        <v>43536</v>
      </c>
      <c r="DB242" s="7">
        <v>1436</v>
      </c>
      <c r="DC242" s="6" t="s">
        <v>581</v>
      </c>
      <c r="DD242" s="6" t="s">
        <v>474</v>
      </c>
    </row>
    <row r="243" spans="1:108" hidden="1" x14ac:dyDescent="0.2">
      <c r="A243" s="6" t="s">
        <v>160</v>
      </c>
      <c r="B243" s="9">
        <v>43875</v>
      </c>
      <c r="C243" s="6" t="s">
        <v>413</v>
      </c>
      <c r="D243" s="14">
        <v>1920</v>
      </c>
      <c r="E243" s="14" t="s">
        <v>583</v>
      </c>
      <c r="F243" s="6" t="s">
        <v>584</v>
      </c>
      <c r="G243" s="6" t="s">
        <v>464</v>
      </c>
      <c r="H243" s="6">
        <v>802</v>
      </c>
      <c r="J243" s="14" t="s">
        <v>420</v>
      </c>
      <c r="K243" s="14">
        <v>1</v>
      </c>
      <c r="L243" s="6" t="s">
        <v>421</v>
      </c>
      <c r="M243" s="30" t="str">
        <f>VLOOKUP(A243,'DD Spring Selection Info'!A$1:F$156,6,FALSE)</f>
        <v>To The Parents of</v>
      </c>
      <c r="N243" s="6" t="s">
        <v>420</v>
      </c>
      <c r="O243" s="6" t="s">
        <v>3</v>
      </c>
      <c r="P243" s="10">
        <v>43938</v>
      </c>
      <c r="Q243" s="6" t="s">
        <v>585</v>
      </c>
      <c r="R243" s="6" t="s">
        <v>160</v>
      </c>
      <c r="S243" s="6" t="str">
        <f>VLOOKUP(A243,'DD Spring Selection Info'!A22:V177,22,FALSE)</f>
        <v>DD-NWM1D9DQQQ01AllSenReuseNorthwestMissouriStateUnv</v>
      </c>
      <c r="T243" s="6" t="s">
        <v>496</v>
      </c>
      <c r="U243" s="6" t="s">
        <v>586</v>
      </c>
      <c r="V243" s="6"/>
      <c r="W243" s="6"/>
      <c r="X243" s="6" t="s">
        <v>587</v>
      </c>
      <c r="AA243" s="6" t="s">
        <v>587</v>
      </c>
      <c r="AB243" s="6"/>
      <c r="AD243" s="6" t="s">
        <v>420</v>
      </c>
      <c r="AF243" s="6" t="s">
        <v>424</v>
      </c>
      <c r="AG243" s="6">
        <v>180</v>
      </c>
      <c r="AH243" s="10">
        <v>43781</v>
      </c>
      <c r="AJ243" s="8">
        <v>43901</v>
      </c>
      <c r="AM243" s="6">
        <v>802</v>
      </c>
      <c r="AR243" s="8">
        <v>43908</v>
      </c>
      <c r="AS243" s="6">
        <v>802</v>
      </c>
      <c r="BD243" s="6" t="s">
        <v>1838</v>
      </c>
      <c r="BE243" s="6" t="s">
        <v>473</v>
      </c>
      <c r="BF243" s="6" t="str">
        <f>VLOOKUP(A243,'DD Spring Selection Info'!A$1:V$156,21,FALSE)</f>
        <v>NorthwestMissouriStateUnv</v>
      </c>
      <c r="BS243" s="6" t="s">
        <v>588</v>
      </c>
      <c r="BU243" s="6" t="s">
        <v>373</v>
      </c>
      <c r="BX243" s="6">
        <v>802</v>
      </c>
      <c r="BY243" s="6">
        <v>3</v>
      </c>
      <c r="BZ243" s="6" t="s">
        <v>589</v>
      </c>
      <c r="CB243" s="6" t="s">
        <v>590</v>
      </c>
      <c r="CC243" s="6" t="s">
        <v>420</v>
      </c>
      <c r="CE243" s="10">
        <v>43908</v>
      </c>
      <c r="CF243" s="6" t="s">
        <v>427</v>
      </c>
      <c r="CK243" s="10">
        <v>43911</v>
      </c>
      <c r="CL243" s="10">
        <v>43919</v>
      </c>
      <c r="CO243" s="10">
        <v>43843</v>
      </c>
      <c r="CP243" s="10">
        <v>43945</v>
      </c>
      <c r="CQ243" s="10">
        <v>43948</v>
      </c>
      <c r="CR243" s="10">
        <v>43952</v>
      </c>
      <c r="CS243" s="6" t="s">
        <v>420</v>
      </c>
      <c r="CU243" s="6" t="s">
        <v>428</v>
      </c>
      <c r="CV243" s="6" t="s">
        <v>429</v>
      </c>
      <c r="DA243" s="10">
        <v>43543</v>
      </c>
      <c r="DB243" s="6">
        <v>279</v>
      </c>
      <c r="DC243" s="6" t="s">
        <v>591</v>
      </c>
      <c r="DD243" s="6" t="s">
        <v>496</v>
      </c>
    </row>
    <row r="244" spans="1:108" hidden="1" x14ac:dyDescent="0.2">
      <c r="A244" s="6" t="s">
        <v>161</v>
      </c>
      <c r="B244" s="9">
        <v>43875</v>
      </c>
      <c r="C244" s="6" t="s">
        <v>413</v>
      </c>
      <c r="D244" s="14">
        <v>1920</v>
      </c>
      <c r="E244" s="14" t="s">
        <v>583</v>
      </c>
      <c r="F244" s="6" t="s">
        <v>584</v>
      </c>
      <c r="G244" s="6" t="s">
        <v>464</v>
      </c>
      <c r="H244" s="6">
        <v>210</v>
      </c>
      <c r="J244" s="14" t="s">
        <v>420</v>
      </c>
      <c r="K244" s="14">
        <v>1</v>
      </c>
      <c r="L244" s="6" t="s">
        <v>431</v>
      </c>
      <c r="M244" s="30" t="str">
        <f>VLOOKUP(A244,'DD Spring Selection Info'!A$1:F$156,6,FALSE)</f>
        <v>To The Parents of</v>
      </c>
      <c r="N244" s="6" t="s">
        <v>420</v>
      </c>
      <c r="O244" s="6" t="s">
        <v>3</v>
      </c>
      <c r="P244" s="10">
        <v>43938</v>
      </c>
      <c r="Q244" s="6" t="s">
        <v>585</v>
      </c>
      <c r="R244" s="6" t="s">
        <v>161</v>
      </c>
      <c r="S244" s="6" t="str">
        <f>VLOOKUP(A244,'DD Spring Selection Info'!A23:V178,22,FALSE)</f>
        <v>DD-NWM1D9DQQQ30AllGradsReuseNorthwestMissouriStateUnv</v>
      </c>
      <c r="T244" s="6" t="s">
        <v>496</v>
      </c>
      <c r="U244" s="6" t="s">
        <v>586</v>
      </c>
      <c r="V244" s="6"/>
      <c r="W244" s="6"/>
      <c r="X244" s="6" t="s">
        <v>587</v>
      </c>
      <c r="AA244" s="6" t="s">
        <v>587</v>
      </c>
      <c r="AB244" s="6"/>
      <c r="AD244" s="6" t="s">
        <v>420</v>
      </c>
      <c r="AF244" s="6" t="s">
        <v>424</v>
      </c>
      <c r="AG244" s="6">
        <v>180</v>
      </c>
      <c r="AH244" s="10">
        <v>43781</v>
      </c>
      <c r="AJ244" s="8">
        <v>43901</v>
      </c>
      <c r="AM244" s="6">
        <v>210</v>
      </c>
      <c r="AR244" s="8">
        <v>43908</v>
      </c>
      <c r="AS244" s="6">
        <v>210</v>
      </c>
      <c r="BD244" s="6" t="s">
        <v>1838</v>
      </c>
      <c r="BE244" s="6" t="s">
        <v>473</v>
      </c>
      <c r="BF244" s="6" t="str">
        <f>VLOOKUP(A244,'DD Spring Selection Info'!A$1:V$156,21,FALSE)</f>
        <v>NorthwestMissouriStateUnv</v>
      </c>
      <c r="BS244" s="6" t="s">
        <v>588</v>
      </c>
      <c r="BU244" s="6" t="s">
        <v>373</v>
      </c>
      <c r="BX244" s="6">
        <v>210</v>
      </c>
      <c r="BY244" s="6">
        <v>3</v>
      </c>
      <c r="BZ244" s="6" t="s">
        <v>592</v>
      </c>
      <c r="CB244" s="6" t="s">
        <v>593</v>
      </c>
      <c r="CC244" s="6" t="s">
        <v>420</v>
      </c>
      <c r="CE244" s="10">
        <v>43908</v>
      </c>
      <c r="CF244" s="6" t="s">
        <v>427</v>
      </c>
      <c r="CK244" s="10">
        <v>43911</v>
      </c>
      <c r="CL244" s="10">
        <v>43919</v>
      </c>
      <c r="CO244" s="10">
        <v>43843</v>
      </c>
      <c r="CP244" s="10">
        <v>43945</v>
      </c>
      <c r="CQ244" s="10">
        <v>43948</v>
      </c>
      <c r="CR244" s="10">
        <v>43952</v>
      </c>
      <c r="CS244" s="6" t="s">
        <v>420</v>
      </c>
      <c r="CU244" s="6" t="s">
        <v>428</v>
      </c>
      <c r="CV244" s="6" t="s">
        <v>429</v>
      </c>
      <c r="DA244" s="10">
        <v>43543</v>
      </c>
      <c r="DB244" s="6">
        <v>61</v>
      </c>
      <c r="DC244" s="6" t="s">
        <v>591</v>
      </c>
      <c r="DD244" s="6" t="s">
        <v>496</v>
      </c>
    </row>
    <row r="245" spans="1:108" hidden="1" x14ac:dyDescent="0.2">
      <c r="A245" s="6" t="s">
        <v>173</v>
      </c>
      <c r="B245" s="9">
        <v>43875</v>
      </c>
      <c r="C245" s="6" t="s">
        <v>413</v>
      </c>
      <c r="D245" s="14">
        <v>1920</v>
      </c>
      <c r="E245" s="14" t="s">
        <v>595</v>
      </c>
      <c r="F245" s="6" t="s">
        <v>596</v>
      </c>
      <c r="G245" s="6" t="s">
        <v>435</v>
      </c>
      <c r="H245" s="7">
        <v>2571</v>
      </c>
      <c r="I245" s="7"/>
      <c r="J245" s="14" t="s">
        <v>438</v>
      </c>
      <c r="K245" s="14">
        <v>1</v>
      </c>
      <c r="L245" s="6" t="s">
        <v>421</v>
      </c>
      <c r="M245" s="30" t="str">
        <f>VLOOKUP(A245,'DD Spring Selection Info'!A$1:F$156,6,FALSE)</f>
        <v>To The Parents of</v>
      </c>
      <c r="N245" s="6" t="s">
        <v>420</v>
      </c>
      <c r="O245" s="6" t="s">
        <v>3</v>
      </c>
      <c r="P245" s="10">
        <v>43945</v>
      </c>
      <c r="Q245" s="6" t="s">
        <v>597</v>
      </c>
      <c r="R245" s="6" t="s">
        <v>173</v>
      </c>
      <c r="S245" s="6" t="str">
        <f>VLOOKUP(A245,'DD Spring Selection Info'!A24:V179,22,FALSE)</f>
        <v>DD-UNT1R9DQQQ01ReuseUnvofNorthTexas</v>
      </c>
      <c r="T245" s="6" t="s">
        <v>496</v>
      </c>
      <c r="U245" s="6" t="s">
        <v>598</v>
      </c>
      <c r="V245" s="6"/>
      <c r="W245" s="6"/>
      <c r="AB245" s="6"/>
      <c r="AD245" s="6" t="s">
        <v>420</v>
      </c>
      <c r="AF245" s="6" t="s">
        <v>424</v>
      </c>
      <c r="AG245" s="6">
        <v>180</v>
      </c>
      <c r="AH245" s="10">
        <v>43781</v>
      </c>
      <c r="AJ245" s="8">
        <v>43901</v>
      </c>
      <c r="AM245" s="7">
        <v>2571</v>
      </c>
      <c r="AR245" s="8">
        <v>43908</v>
      </c>
      <c r="AS245" s="7">
        <v>2571</v>
      </c>
      <c r="BD245" s="6" t="s">
        <v>1838</v>
      </c>
      <c r="BE245" s="6" t="s">
        <v>473</v>
      </c>
      <c r="BF245" s="6" t="str">
        <f>VLOOKUP(A245,'DD Spring Selection Info'!A$1:V$156,21,FALSE)</f>
        <v>UnvofNorthTexas</v>
      </c>
      <c r="BS245" s="6" t="s">
        <v>588</v>
      </c>
      <c r="BU245" s="6" t="s">
        <v>373</v>
      </c>
      <c r="BX245" s="7">
        <v>2571</v>
      </c>
      <c r="BY245" s="6">
        <v>4</v>
      </c>
      <c r="BZ245" s="6" t="s">
        <v>589</v>
      </c>
      <c r="CB245" s="6" t="s">
        <v>599</v>
      </c>
      <c r="CC245" s="6" t="s">
        <v>420</v>
      </c>
      <c r="CE245" s="10">
        <v>43908</v>
      </c>
      <c r="CF245" s="6" t="s">
        <v>427</v>
      </c>
      <c r="CK245" s="10">
        <v>43898</v>
      </c>
      <c r="CL245" s="10">
        <v>43905</v>
      </c>
      <c r="CO245" s="10">
        <v>43843</v>
      </c>
      <c r="CP245" s="10">
        <v>43951</v>
      </c>
      <c r="CQ245" s="10">
        <v>43953</v>
      </c>
      <c r="CR245" s="10">
        <v>43959</v>
      </c>
      <c r="CS245" s="6" t="s">
        <v>420</v>
      </c>
      <c r="DA245" s="10">
        <v>43543</v>
      </c>
      <c r="DB245" s="7">
        <v>2571</v>
      </c>
      <c r="DC245" s="6" t="s">
        <v>600</v>
      </c>
      <c r="DD245" s="6" t="s">
        <v>496</v>
      </c>
    </row>
    <row r="246" spans="1:108" hidden="1" x14ac:dyDescent="0.2">
      <c r="A246" s="6" t="s">
        <v>174</v>
      </c>
      <c r="B246" s="9">
        <v>43875</v>
      </c>
      <c r="C246" s="6" t="s">
        <v>413</v>
      </c>
      <c r="D246" s="14">
        <v>1920</v>
      </c>
      <c r="E246" s="14" t="s">
        <v>602</v>
      </c>
      <c r="F246" s="6" t="s">
        <v>603</v>
      </c>
      <c r="G246" s="6" t="s">
        <v>435</v>
      </c>
      <c r="H246" s="6">
        <v>699</v>
      </c>
      <c r="J246" s="14" t="s">
        <v>438</v>
      </c>
      <c r="K246" s="14">
        <v>1</v>
      </c>
      <c r="L246" s="6" t="s">
        <v>447</v>
      </c>
      <c r="M246" s="30" t="str">
        <f>VLOOKUP(A246,'DD Spring Selection Info'!A$1:F$156,6,FALSE)</f>
        <v>To The Parents of</v>
      </c>
      <c r="N246" s="6" t="s">
        <v>420</v>
      </c>
      <c r="O246" s="6" t="s">
        <v>3</v>
      </c>
      <c r="P246" s="10">
        <v>43945</v>
      </c>
      <c r="Q246" s="6" t="s">
        <v>604</v>
      </c>
      <c r="R246" s="6" t="s">
        <v>174</v>
      </c>
      <c r="S246" s="6" t="str">
        <f>VLOOKUP(A246,'DD Spring Selection Info'!A25:V180,22,FALSE)</f>
        <v>DD-VLD1R9DQQQ01AllSenReuseValdostaStateUnv</v>
      </c>
      <c r="T246" s="6" t="s">
        <v>496</v>
      </c>
      <c r="U246" s="6" t="s">
        <v>435</v>
      </c>
      <c r="V246" s="6"/>
      <c r="W246" s="6"/>
      <c r="AB246" s="6"/>
      <c r="AC246" s="6" t="s">
        <v>420</v>
      </c>
      <c r="AD246" s="6" t="s">
        <v>420</v>
      </c>
      <c r="AF246" s="6" t="s">
        <v>424</v>
      </c>
      <c r="AG246" s="6">
        <v>180</v>
      </c>
      <c r="AH246" s="10">
        <v>43781</v>
      </c>
      <c r="AJ246" s="8">
        <v>43901</v>
      </c>
      <c r="AM246" s="6">
        <v>699</v>
      </c>
      <c r="AR246" s="8">
        <v>43908</v>
      </c>
      <c r="AS246" s="6">
        <v>699</v>
      </c>
      <c r="BD246" s="6" t="s">
        <v>1838</v>
      </c>
      <c r="BE246" s="6" t="s">
        <v>473</v>
      </c>
      <c r="BF246" s="6" t="str">
        <f>VLOOKUP(A246,'DD Spring Selection Info'!A$1:V$156,21,FALSE)</f>
        <v>ValdostaStateUnv</v>
      </c>
      <c r="BS246" s="6" t="s">
        <v>588</v>
      </c>
      <c r="BU246" s="6" t="s">
        <v>373</v>
      </c>
      <c r="BX246" s="6">
        <v>699</v>
      </c>
      <c r="BY246" s="6">
        <v>3</v>
      </c>
      <c r="BZ246" s="6" t="s">
        <v>605</v>
      </c>
      <c r="CB246" s="6" t="s">
        <v>606</v>
      </c>
      <c r="CC246" s="6" t="s">
        <v>420</v>
      </c>
      <c r="CE246" s="10">
        <v>43908</v>
      </c>
      <c r="CF246" s="6" t="s">
        <v>427</v>
      </c>
      <c r="CK246" s="10">
        <v>43905</v>
      </c>
      <c r="CL246" s="10">
        <v>43912</v>
      </c>
      <c r="CO246" s="10">
        <v>43843</v>
      </c>
      <c r="CP246" s="10">
        <v>43955</v>
      </c>
      <c r="CQ246" s="10">
        <v>43956</v>
      </c>
      <c r="CR246" s="10">
        <v>43959</v>
      </c>
      <c r="CS246" s="6" t="s">
        <v>420</v>
      </c>
      <c r="DA246" s="10">
        <v>43543</v>
      </c>
      <c r="DB246" s="6">
        <v>699</v>
      </c>
      <c r="DC246" s="6" t="s">
        <v>607</v>
      </c>
      <c r="DD246" s="6" t="s">
        <v>496</v>
      </c>
    </row>
    <row r="247" spans="1:108" hidden="1" x14ac:dyDescent="0.2">
      <c r="A247" s="6" t="s">
        <v>156</v>
      </c>
      <c r="B247" s="9">
        <v>43875</v>
      </c>
      <c r="C247" s="6" t="s">
        <v>413</v>
      </c>
      <c r="D247" s="14">
        <v>1920</v>
      </c>
      <c r="E247" s="14" t="s">
        <v>625</v>
      </c>
      <c r="F247" s="6" t="s">
        <v>626</v>
      </c>
      <c r="G247" s="6" t="s">
        <v>435</v>
      </c>
      <c r="H247" s="7">
        <v>3678</v>
      </c>
      <c r="I247" s="7"/>
      <c r="J247" s="14" t="s">
        <v>438</v>
      </c>
      <c r="K247" s="14">
        <v>1</v>
      </c>
      <c r="L247" s="6" t="s">
        <v>447</v>
      </c>
      <c r="M247" s="30" t="str">
        <f>VLOOKUP(A247,'DD Spring Selection Info'!A$1:F$156,6,FALSE)</f>
        <v>To The Parents of</v>
      </c>
      <c r="N247" s="6" t="s">
        <v>420</v>
      </c>
      <c r="O247" s="6" t="s">
        <v>3</v>
      </c>
      <c r="P247" s="10">
        <v>43938</v>
      </c>
      <c r="Q247" s="6" t="s">
        <v>627</v>
      </c>
      <c r="R247" s="6" t="s">
        <v>156</v>
      </c>
      <c r="S247" s="6" t="str">
        <f>VLOOKUP(A247,'DD Spring Selection Info'!A29:V184,22,FALSE)</f>
        <v>DD-IND1W9DQQQ01AllSenReuseIndianaUnv</v>
      </c>
      <c r="T247" s="6" t="s">
        <v>418</v>
      </c>
      <c r="U247" s="6" t="s">
        <v>435</v>
      </c>
      <c r="V247" s="6"/>
      <c r="W247" s="6"/>
      <c r="X247" s="6" t="s">
        <v>628</v>
      </c>
      <c r="AB247" s="6"/>
      <c r="AD247" s="6" t="s">
        <v>420</v>
      </c>
      <c r="AF247" s="6" t="s">
        <v>424</v>
      </c>
      <c r="AG247" s="6">
        <v>180</v>
      </c>
      <c r="AH247" s="10">
        <v>43782</v>
      </c>
      <c r="AJ247" s="8">
        <v>43908</v>
      </c>
      <c r="AM247" s="7">
        <v>3678</v>
      </c>
      <c r="AR247" s="8">
        <v>43915</v>
      </c>
      <c r="AS247" s="7">
        <v>3678</v>
      </c>
      <c r="BD247" s="6" t="s">
        <v>1838</v>
      </c>
      <c r="BE247" s="6" t="s">
        <v>473</v>
      </c>
      <c r="BF247" s="6" t="str">
        <f>VLOOKUP(A247,'DD Spring Selection Info'!A$1:V$156,21,FALSE)</f>
        <v>IndianaUnv</v>
      </c>
      <c r="BS247" s="6" t="s">
        <v>629</v>
      </c>
      <c r="BU247" s="6" t="s">
        <v>373</v>
      </c>
      <c r="BX247" s="7">
        <v>3678</v>
      </c>
      <c r="BY247" s="6">
        <v>1</v>
      </c>
      <c r="BZ247" s="6" t="s">
        <v>630</v>
      </c>
      <c r="CB247" s="6" t="s">
        <v>631</v>
      </c>
      <c r="CC247" s="6" t="s">
        <v>420</v>
      </c>
      <c r="CE247" s="10">
        <v>43915</v>
      </c>
      <c r="CF247" s="6" t="s">
        <v>427</v>
      </c>
      <c r="CK247" s="10">
        <v>43904</v>
      </c>
      <c r="CL247" s="10">
        <v>43912</v>
      </c>
      <c r="CO247" s="10">
        <v>43843</v>
      </c>
      <c r="CP247" s="10">
        <v>43953</v>
      </c>
      <c r="CQ247" s="10">
        <v>43955</v>
      </c>
      <c r="CR247" s="10">
        <v>43959</v>
      </c>
      <c r="CS247" s="6" t="s">
        <v>420</v>
      </c>
      <c r="DA247" s="10">
        <v>43550</v>
      </c>
      <c r="DB247" s="7">
        <v>3678</v>
      </c>
      <c r="DC247" s="6" t="s">
        <v>632</v>
      </c>
      <c r="DD247" s="6" t="s">
        <v>418</v>
      </c>
    </row>
    <row r="248" spans="1:108" hidden="1" x14ac:dyDescent="0.2">
      <c r="A248" s="6" t="s">
        <v>169</v>
      </c>
      <c r="B248" s="9">
        <v>43875</v>
      </c>
      <c r="C248" s="6" t="s">
        <v>413</v>
      </c>
      <c r="D248" s="14">
        <v>1920</v>
      </c>
      <c r="E248" s="14" t="s">
        <v>633</v>
      </c>
      <c r="F248" s="6" t="s">
        <v>634</v>
      </c>
      <c r="G248" s="6" t="s">
        <v>435</v>
      </c>
      <c r="H248" s="7">
        <v>1087</v>
      </c>
      <c r="I248" s="7"/>
      <c r="J248" s="14" t="s">
        <v>438</v>
      </c>
      <c r="K248" s="14">
        <v>1</v>
      </c>
      <c r="L248" s="6" t="s">
        <v>421</v>
      </c>
      <c r="M248" s="30" t="str">
        <f>VLOOKUP(A248,'DD Spring Selection Info'!A$1:F$156,6,FALSE)</f>
        <v>To The Parents of</v>
      </c>
      <c r="N248" s="6" t="s">
        <v>420</v>
      </c>
      <c r="O248" s="6" t="s">
        <v>3</v>
      </c>
      <c r="P248" s="10">
        <v>43980</v>
      </c>
      <c r="Q248" s="6" t="s">
        <v>636</v>
      </c>
      <c r="R248" s="6" t="s">
        <v>169</v>
      </c>
      <c r="S248" s="6" t="str">
        <f>VLOOKUP(A248,'DD Spring Selection Info'!A30:V185,22,FALSE)</f>
        <v>DD-UCI1R9DQQQ01ReuseUnvofCalifornia,Irvine</v>
      </c>
      <c r="T248" s="6" t="s">
        <v>635</v>
      </c>
      <c r="U248" s="6" t="s">
        <v>439</v>
      </c>
      <c r="V248" s="6"/>
      <c r="W248" s="6"/>
      <c r="X248" s="6" t="s">
        <v>637</v>
      </c>
      <c r="AB248" s="6"/>
      <c r="AD248" s="6" t="s">
        <v>420</v>
      </c>
      <c r="AF248" s="6" t="s">
        <v>424</v>
      </c>
      <c r="AG248" s="6">
        <v>180</v>
      </c>
      <c r="AH248" s="10">
        <v>43782</v>
      </c>
      <c r="AJ248" s="8">
        <v>43908</v>
      </c>
      <c r="AM248" s="7">
        <v>1087</v>
      </c>
      <c r="AR248" s="8">
        <v>43915</v>
      </c>
      <c r="AS248" s="7">
        <v>1087</v>
      </c>
      <c r="BD248" s="6" t="s">
        <v>1838</v>
      </c>
      <c r="BE248" s="6" t="s">
        <v>473</v>
      </c>
      <c r="BF248" s="6" t="str">
        <f>VLOOKUP(A248,'DD Spring Selection Info'!A$1:V$156,21,FALSE)</f>
        <v>UnvofCalifornia,Irvine</v>
      </c>
      <c r="BS248" s="6" t="s">
        <v>629</v>
      </c>
      <c r="BU248" s="6" t="s">
        <v>373</v>
      </c>
      <c r="BX248" s="7">
        <v>1087</v>
      </c>
      <c r="BY248" s="6">
        <v>4</v>
      </c>
      <c r="BZ248" s="6" t="s">
        <v>589</v>
      </c>
      <c r="CB248" s="6" t="s">
        <v>638</v>
      </c>
      <c r="CC248" s="6" t="s">
        <v>420</v>
      </c>
      <c r="CE248" s="10">
        <v>43915</v>
      </c>
      <c r="CF248" s="6" t="s">
        <v>427</v>
      </c>
      <c r="CO248" s="10">
        <v>43920</v>
      </c>
      <c r="CP248" s="10">
        <v>43987</v>
      </c>
      <c r="CQ248" s="10">
        <v>43988</v>
      </c>
      <c r="CR248" s="10">
        <v>43993</v>
      </c>
      <c r="CS248" s="6" t="s">
        <v>420</v>
      </c>
      <c r="DA248" s="10">
        <v>43550</v>
      </c>
      <c r="DB248" s="7">
        <v>1087</v>
      </c>
      <c r="DC248" s="6" t="s">
        <v>639</v>
      </c>
      <c r="DD248" s="6" t="s">
        <v>635</v>
      </c>
    </row>
    <row r="249" spans="1:108" hidden="1" x14ac:dyDescent="0.2">
      <c r="A249" s="6" t="s">
        <v>157</v>
      </c>
      <c r="B249" s="9">
        <v>43875</v>
      </c>
      <c r="C249" s="6" t="s">
        <v>413</v>
      </c>
      <c r="D249" s="14">
        <v>1920</v>
      </c>
      <c r="E249" s="14" t="s">
        <v>640</v>
      </c>
      <c r="F249" s="6" t="s">
        <v>641</v>
      </c>
      <c r="G249" s="6" t="s">
        <v>435</v>
      </c>
      <c r="H249" s="6">
        <v>635</v>
      </c>
      <c r="J249" s="14" t="s">
        <v>438</v>
      </c>
      <c r="K249" s="14">
        <v>1</v>
      </c>
      <c r="L249" s="6" t="s">
        <v>421</v>
      </c>
      <c r="M249" s="30" t="str">
        <f>VLOOKUP(A249,'DD Spring Selection Info'!A$1:F$156,6,FALSE)</f>
        <v>To The Parents of</v>
      </c>
      <c r="O249" s="6" t="s">
        <v>3</v>
      </c>
      <c r="P249" s="10">
        <v>43952</v>
      </c>
      <c r="Q249" s="6" t="s">
        <v>642</v>
      </c>
      <c r="R249" s="6" t="s">
        <v>157</v>
      </c>
      <c r="S249" s="6" t="str">
        <f>VLOOKUP(A249,'DD Spring Selection Info'!A31:V186,22,FALSE)</f>
        <v>DD-LAS1R9DQQQ01AllSenReuseLaSalleUnv</v>
      </c>
      <c r="T249" s="6" t="s">
        <v>496</v>
      </c>
      <c r="U249" s="6" t="s">
        <v>598</v>
      </c>
      <c r="V249" s="6"/>
      <c r="W249" s="6"/>
      <c r="X249" s="6" t="s">
        <v>643</v>
      </c>
      <c r="AB249" s="6"/>
      <c r="AC249" s="6" t="s">
        <v>420</v>
      </c>
      <c r="AD249" s="6" t="s">
        <v>420</v>
      </c>
      <c r="AF249" s="6" t="s">
        <v>424</v>
      </c>
      <c r="AG249" s="6">
        <v>180</v>
      </c>
      <c r="AH249" s="10">
        <v>43782</v>
      </c>
      <c r="AJ249" s="8">
        <v>43915</v>
      </c>
      <c r="AM249" s="6">
        <v>635</v>
      </c>
      <c r="AR249" s="8">
        <v>43922</v>
      </c>
      <c r="AS249" s="6">
        <v>635</v>
      </c>
      <c r="BD249" s="6" t="s">
        <v>1838</v>
      </c>
      <c r="BE249" s="6" t="s">
        <v>473</v>
      </c>
      <c r="BF249" s="6" t="str">
        <f>VLOOKUP(A249,'DD Spring Selection Info'!A$1:V$156,21,FALSE)</f>
        <v>LaSalleUnv</v>
      </c>
      <c r="BS249" s="6" t="s">
        <v>644</v>
      </c>
      <c r="BU249" s="6" t="s">
        <v>373</v>
      </c>
      <c r="BX249" s="6">
        <v>635</v>
      </c>
      <c r="BY249" s="6">
        <v>4</v>
      </c>
      <c r="BZ249" s="6" t="s">
        <v>507</v>
      </c>
      <c r="CB249" s="6" t="s">
        <v>645</v>
      </c>
      <c r="CC249" s="6" t="s">
        <v>420</v>
      </c>
      <c r="CE249" s="10">
        <v>43922</v>
      </c>
      <c r="CF249" s="6" t="s">
        <v>427</v>
      </c>
      <c r="CK249" s="10">
        <v>43898</v>
      </c>
      <c r="CL249" s="10">
        <v>43905</v>
      </c>
      <c r="CO249" s="10">
        <v>43843</v>
      </c>
      <c r="CP249" s="10">
        <v>43952</v>
      </c>
      <c r="CQ249" s="10">
        <v>43955</v>
      </c>
      <c r="CR249" s="10">
        <v>43959</v>
      </c>
      <c r="CS249" s="6" t="s">
        <v>420</v>
      </c>
      <c r="DA249" s="10">
        <v>43557</v>
      </c>
      <c r="DB249" s="6">
        <v>635</v>
      </c>
      <c r="DC249" s="6" t="s">
        <v>646</v>
      </c>
      <c r="DD249" s="6" t="s">
        <v>496</v>
      </c>
    </row>
    <row r="250" spans="1:108" hidden="1" x14ac:dyDescent="0.2">
      <c r="A250" s="6" t="s">
        <v>165</v>
      </c>
      <c r="B250" s="9">
        <v>43875</v>
      </c>
      <c r="C250" s="6" t="s">
        <v>413</v>
      </c>
      <c r="D250" s="14">
        <v>1920</v>
      </c>
      <c r="E250" s="14" t="s">
        <v>647</v>
      </c>
      <c r="F250" s="6" t="s">
        <v>648</v>
      </c>
      <c r="G250" s="6" t="s">
        <v>435</v>
      </c>
      <c r="H250" s="6">
        <v>875</v>
      </c>
      <c r="J250" s="14" t="s">
        <v>438</v>
      </c>
      <c r="K250" s="14">
        <v>1</v>
      </c>
      <c r="L250" s="6" t="s">
        <v>447</v>
      </c>
      <c r="M250" s="30" t="str">
        <f>VLOOKUP(A250,'DD Spring Selection Info'!A$1:F$156,6,FALSE)</f>
        <v>To The Parents of</v>
      </c>
      <c r="N250" s="6" t="s">
        <v>420</v>
      </c>
      <c r="O250" s="6" t="s">
        <v>3</v>
      </c>
      <c r="P250" s="10">
        <v>43959</v>
      </c>
      <c r="Q250" s="6" t="s">
        <v>649</v>
      </c>
      <c r="R250" s="6" t="s">
        <v>165</v>
      </c>
      <c r="S250" s="6" t="str">
        <f>VLOOKUP(A250,'DD Spring Selection Info'!A32:V187,22,FALSE)</f>
        <v>DD-SJS1R9DQQQ01AllSenReuseSanJoseStateUnv</v>
      </c>
      <c r="T250" s="6" t="s">
        <v>474</v>
      </c>
      <c r="U250" s="6" t="s">
        <v>435</v>
      </c>
      <c r="V250" s="6"/>
      <c r="W250" s="6"/>
      <c r="X250" s="6" t="s">
        <v>650</v>
      </c>
      <c r="AB250" s="6"/>
      <c r="AD250" s="6" t="s">
        <v>420</v>
      </c>
      <c r="AF250" s="6" t="s">
        <v>424</v>
      </c>
      <c r="AG250" s="6">
        <v>180</v>
      </c>
      <c r="AH250" s="10">
        <v>43782</v>
      </c>
      <c r="AJ250" s="8">
        <v>43915</v>
      </c>
      <c r="AM250" s="6">
        <v>875</v>
      </c>
      <c r="AR250" s="8">
        <v>43922</v>
      </c>
      <c r="AS250" s="6">
        <v>875</v>
      </c>
      <c r="BD250" s="6" t="s">
        <v>1838</v>
      </c>
      <c r="BE250" s="6" t="s">
        <v>473</v>
      </c>
      <c r="BF250" s="6" t="str">
        <f>VLOOKUP(A250,'DD Spring Selection Info'!A$1:V$156,21,FALSE)</f>
        <v>SanJoseStateUnv</v>
      </c>
      <c r="BS250" s="6" t="s">
        <v>644</v>
      </c>
      <c r="BU250" s="6" t="s">
        <v>373</v>
      </c>
      <c r="BX250" s="6">
        <v>875</v>
      </c>
      <c r="BZ250" s="6" t="s">
        <v>507</v>
      </c>
      <c r="CB250" s="6" t="s">
        <v>651</v>
      </c>
      <c r="CC250" s="6" t="s">
        <v>420</v>
      </c>
      <c r="CE250" s="10">
        <v>43922</v>
      </c>
      <c r="CF250" s="6" t="s">
        <v>427</v>
      </c>
      <c r="CK250" s="10">
        <v>43919</v>
      </c>
      <c r="CL250" s="10">
        <v>43926</v>
      </c>
      <c r="CO250" s="10">
        <v>43853</v>
      </c>
      <c r="CP250" s="10">
        <v>43962</v>
      </c>
      <c r="CQ250" s="10">
        <v>43964</v>
      </c>
      <c r="CR250" s="10">
        <v>43970</v>
      </c>
      <c r="CS250" s="6" t="s">
        <v>420</v>
      </c>
      <c r="CX250" s="10">
        <v>43973</v>
      </c>
      <c r="DC250" s="6" t="s">
        <v>652</v>
      </c>
      <c r="DD250" s="6" t="s">
        <v>474</v>
      </c>
    </row>
    <row r="251" spans="1:108" hidden="1" x14ac:dyDescent="0.2">
      <c r="A251" s="6" t="s">
        <v>166</v>
      </c>
      <c r="B251" s="9">
        <v>43875</v>
      </c>
      <c r="C251" s="6" t="s">
        <v>413</v>
      </c>
      <c r="D251" s="14">
        <v>1920</v>
      </c>
      <c r="E251" s="14" t="s">
        <v>653</v>
      </c>
      <c r="F251" s="6" t="s">
        <v>654</v>
      </c>
      <c r="G251" s="6" t="s">
        <v>435</v>
      </c>
      <c r="H251" s="6">
        <v>770</v>
      </c>
      <c r="J251" s="14" t="s">
        <v>438</v>
      </c>
      <c r="K251" s="14">
        <v>1</v>
      </c>
      <c r="L251" s="6" t="s">
        <v>447</v>
      </c>
      <c r="M251" s="30" t="str">
        <f>VLOOKUP(A251,'DD Spring Selection Info'!A$1:F$156,6,FALSE)</f>
        <v>To The Parents of</v>
      </c>
      <c r="N251" s="6" t="s">
        <v>420</v>
      </c>
      <c r="O251" s="6" t="s">
        <v>3</v>
      </c>
      <c r="P251" s="10">
        <v>43952</v>
      </c>
      <c r="Q251" s="6" t="s">
        <v>655</v>
      </c>
      <c r="R251" s="6" t="s">
        <v>166</v>
      </c>
      <c r="S251" s="6" t="str">
        <f>VLOOKUP(A251,'DD Spring Selection Info'!A33:V188,22,FALSE)</f>
        <v>DD-SLU1W9DQQQ01ReuseSt.LawrenceUnv</v>
      </c>
      <c r="T251" s="6" t="s">
        <v>496</v>
      </c>
      <c r="U251" s="6" t="s">
        <v>435</v>
      </c>
      <c r="V251" s="6"/>
      <c r="W251" s="6"/>
      <c r="AB251" s="6"/>
      <c r="AD251" s="6" t="s">
        <v>420</v>
      </c>
      <c r="AF251" s="6" t="s">
        <v>424</v>
      </c>
      <c r="AG251" s="6">
        <v>180</v>
      </c>
      <c r="AH251" s="10">
        <v>43782</v>
      </c>
      <c r="AJ251" s="8">
        <v>43915</v>
      </c>
      <c r="AM251" s="6">
        <v>770</v>
      </c>
      <c r="AR251" s="8">
        <v>43922</v>
      </c>
      <c r="AS251" s="6">
        <v>770</v>
      </c>
      <c r="BD251" s="6" t="s">
        <v>1838</v>
      </c>
      <c r="BE251" s="6" t="s">
        <v>473</v>
      </c>
      <c r="BF251" s="6" t="str">
        <f>VLOOKUP(A251,'DD Spring Selection Info'!A$1:V$156,21,FALSE)</f>
        <v>St.LawrenceUnv</v>
      </c>
      <c r="BS251" s="6" t="s">
        <v>644</v>
      </c>
      <c r="BU251" s="6" t="s">
        <v>373</v>
      </c>
      <c r="BX251" s="6">
        <v>770</v>
      </c>
      <c r="BZ251" s="6" t="s">
        <v>656</v>
      </c>
      <c r="CB251" s="6" t="s">
        <v>657</v>
      </c>
      <c r="CC251" s="6" t="s">
        <v>420</v>
      </c>
      <c r="CE251" s="10">
        <v>43922</v>
      </c>
      <c r="CF251" s="6" t="s">
        <v>427</v>
      </c>
      <c r="CK251" s="10">
        <v>43904</v>
      </c>
      <c r="CL251" s="10">
        <v>43912</v>
      </c>
      <c r="CO251" s="10">
        <v>43845</v>
      </c>
      <c r="CP251" s="10">
        <v>43951</v>
      </c>
      <c r="CQ251" s="10">
        <v>43955</v>
      </c>
      <c r="CR251" s="10">
        <v>43959</v>
      </c>
      <c r="CS251" s="6" t="s">
        <v>420</v>
      </c>
      <c r="DA251" s="10">
        <v>43557</v>
      </c>
      <c r="DB251" s="6">
        <v>770</v>
      </c>
      <c r="DC251" s="6" t="s">
        <v>658</v>
      </c>
      <c r="DD251" s="6" t="s">
        <v>496</v>
      </c>
    </row>
    <row r="252" spans="1:108" hidden="1" x14ac:dyDescent="0.2">
      <c r="A252" s="6" t="s">
        <v>171</v>
      </c>
      <c r="B252" s="9">
        <v>43875</v>
      </c>
      <c r="C252" s="6" t="s">
        <v>413</v>
      </c>
      <c r="D252" s="14">
        <v>1920</v>
      </c>
      <c r="E252" s="14" t="s">
        <v>659</v>
      </c>
      <c r="F252" s="6" t="s">
        <v>660</v>
      </c>
      <c r="G252" s="6" t="s">
        <v>435</v>
      </c>
      <c r="H252" s="6">
        <v>715</v>
      </c>
      <c r="J252" s="14" t="s">
        <v>438</v>
      </c>
      <c r="K252" s="14">
        <v>1</v>
      </c>
      <c r="L252" s="6" t="s">
        <v>421</v>
      </c>
      <c r="M252" s="30" t="str">
        <f>VLOOKUP(A252,'DD Spring Selection Info'!A$1:F$156,6,FALSE)</f>
        <v>To The Parents of</v>
      </c>
      <c r="N252" s="6" t="s">
        <v>420</v>
      </c>
      <c r="O252" s="6" t="s">
        <v>3</v>
      </c>
      <c r="P252" s="10">
        <v>43955</v>
      </c>
      <c r="Q252" s="6" t="s">
        <v>661</v>
      </c>
      <c r="R252" s="6" t="s">
        <v>171</v>
      </c>
      <c r="S252" s="6" t="str">
        <f>VLOOKUP(A252,'DD Spring Selection Info'!A34:V189,22,FALSE)</f>
        <v>DD-UKS1R9DQQQ01GradSenReuseUnvofKansas</v>
      </c>
      <c r="T252" s="6" t="s">
        <v>418</v>
      </c>
      <c r="U252" s="6" t="s">
        <v>435</v>
      </c>
      <c r="V252" s="6"/>
      <c r="W252" s="6"/>
      <c r="AB252" s="6"/>
      <c r="AC252" s="6" t="s">
        <v>420</v>
      </c>
      <c r="AD252" s="6" t="s">
        <v>420</v>
      </c>
      <c r="AF252" s="6" t="s">
        <v>424</v>
      </c>
      <c r="AG252" s="6">
        <v>180</v>
      </c>
      <c r="AH252" s="10">
        <v>43789</v>
      </c>
      <c r="AJ252" s="8">
        <v>43920</v>
      </c>
      <c r="AM252" s="6">
        <v>715</v>
      </c>
      <c r="AR252" s="8">
        <v>43927</v>
      </c>
      <c r="AS252" s="6">
        <v>715</v>
      </c>
      <c r="BD252" s="6" t="s">
        <v>1838</v>
      </c>
      <c r="BE252" s="6" t="s">
        <v>473</v>
      </c>
      <c r="BF252" s="6" t="str">
        <f>VLOOKUP(A252,'DD Spring Selection Info'!A$1:V$156,21,FALSE)</f>
        <v>UnvofKansas</v>
      </c>
      <c r="BS252" s="6" t="s">
        <v>662</v>
      </c>
      <c r="BU252" s="6" t="s">
        <v>373</v>
      </c>
      <c r="BX252" s="6">
        <v>715</v>
      </c>
      <c r="BY252" s="6">
        <v>5</v>
      </c>
      <c r="BZ252" s="6" t="s">
        <v>441</v>
      </c>
      <c r="CB252" s="6" t="s">
        <v>663</v>
      </c>
      <c r="CC252" s="6" t="s">
        <v>420</v>
      </c>
      <c r="CE252" s="10">
        <v>43927</v>
      </c>
      <c r="CF252" s="6" t="s">
        <v>427</v>
      </c>
      <c r="CK252" s="10">
        <v>43898</v>
      </c>
      <c r="CL252" s="10">
        <v>43905</v>
      </c>
      <c r="CO252" s="10">
        <v>43851</v>
      </c>
      <c r="CP252" s="10">
        <v>43958</v>
      </c>
      <c r="CQ252" s="10">
        <v>43962</v>
      </c>
      <c r="CR252" s="10">
        <v>43966</v>
      </c>
      <c r="CS252" s="6" t="s">
        <v>420</v>
      </c>
      <c r="DC252" s="6" t="s">
        <v>664</v>
      </c>
    </row>
    <row r="253" spans="1:108" hidden="1" x14ac:dyDescent="0.2">
      <c r="A253" s="6" t="s">
        <v>158</v>
      </c>
      <c r="B253" s="9">
        <v>43875</v>
      </c>
      <c r="C253" s="6" t="s">
        <v>413</v>
      </c>
      <c r="D253" s="14">
        <v>1920</v>
      </c>
      <c r="E253" s="14" t="s">
        <v>665</v>
      </c>
      <c r="F253" s="6" t="s">
        <v>666</v>
      </c>
      <c r="G253" s="6" t="s">
        <v>667</v>
      </c>
      <c r="H253" s="6">
        <v>336</v>
      </c>
      <c r="J253" s="14" t="s">
        <v>420</v>
      </c>
      <c r="K253" s="14">
        <v>1</v>
      </c>
      <c r="L253" s="6" t="s">
        <v>421</v>
      </c>
      <c r="M253" s="30" t="str">
        <f>VLOOKUP(A253,'DD Spring Selection Info'!A$1:F$156,6,FALSE)</f>
        <v>To The Parents of</v>
      </c>
      <c r="N253" s="6" t="s">
        <v>420</v>
      </c>
      <c r="O253" s="6" t="s">
        <v>3</v>
      </c>
      <c r="P253" s="10">
        <v>43945</v>
      </c>
      <c r="Q253" s="6" t="s">
        <v>668</v>
      </c>
      <c r="R253" s="6" t="s">
        <v>158</v>
      </c>
      <c r="S253" s="6" t="str">
        <f>VLOOKUP(A253,'DD Spring Selection Info'!A35:V190,22,FALSE)</f>
        <v>DD-MIC1R9DQQQ01AllSenReuseMarylandInstituteCollegeofArt</v>
      </c>
      <c r="T253" s="6" t="s">
        <v>635</v>
      </c>
      <c r="U253" s="6" t="s">
        <v>456</v>
      </c>
      <c r="V253" s="6"/>
      <c r="W253" s="6"/>
      <c r="AB253" s="6"/>
      <c r="AD253" s="6" t="s">
        <v>420</v>
      </c>
      <c r="AF253" s="6" t="s">
        <v>424</v>
      </c>
      <c r="AG253" s="6">
        <v>180</v>
      </c>
      <c r="AH253" s="10">
        <v>43782</v>
      </c>
      <c r="AJ253" s="8">
        <v>43922</v>
      </c>
      <c r="AM253" s="6">
        <v>336</v>
      </c>
      <c r="AR253" s="8">
        <v>43929</v>
      </c>
      <c r="AS253" s="6">
        <v>336</v>
      </c>
      <c r="BD253" s="6" t="s">
        <v>1838</v>
      </c>
      <c r="BE253" s="6" t="s">
        <v>473</v>
      </c>
      <c r="BF253" s="6" t="str">
        <f>VLOOKUP(A253,'DD Spring Selection Info'!A$1:V$156,21,FALSE)</f>
        <v>MarylandInstituteCollegeofArt</v>
      </c>
      <c r="BS253" s="6" t="s">
        <v>662</v>
      </c>
      <c r="BU253" s="6" t="s">
        <v>373</v>
      </c>
      <c r="BX253" s="6">
        <v>336</v>
      </c>
      <c r="BY253" s="6">
        <v>5</v>
      </c>
      <c r="CB253" s="6" t="s">
        <v>669</v>
      </c>
      <c r="CC253" s="6" t="s">
        <v>420</v>
      </c>
      <c r="CE253" s="10">
        <v>43929</v>
      </c>
      <c r="CF253" s="6" t="s">
        <v>427</v>
      </c>
      <c r="CK253" s="10">
        <v>43906</v>
      </c>
      <c r="CL253" s="10">
        <v>43910</v>
      </c>
      <c r="CO253" s="10">
        <v>43851</v>
      </c>
      <c r="CP253" s="10">
        <v>43959</v>
      </c>
      <c r="CQ253" s="10">
        <v>43948</v>
      </c>
      <c r="CR253" s="10">
        <v>43959</v>
      </c>
      <c r="CS253" s="6" t="s">
        <v>420</v>
      </c>
      <c r="CU253" s="6" t="s">
        <v>428</v>
      </c>
      <c r="CV253" s="6" t="s">
        <v>429</v>
      </c>
      <c r="CW253" s="6" t="s">
        <v>564</v>
      </c>
      <c r="DA253" s="10">
        <v>43570</v>
      </c>
      <c r="DB253" s="6">
        <v>336</v>
      </c>
      <c r="DC253" s="6" t="s">
        <v>670</v>
      </c>
      <c r="DD253" s="6" t="s">
        <v>635</v>
      </c>
    </row>
    <row r="254" spans="1:108" hidden="1" x14ac:dyDescent="0.2">
      <c r="A254" s="6" t="s">
        <v>170</v>
      </c>
      <c r="B254" s="9">
        <v>43875</v>
      </c>
      <c r="C254" s="6" t="s">
        <v>413</v>
      </c>
      <c r="D254" s="14">
        <v>1920</v>
      </c>
      <c r="E254" s="14" t="s">
        <v>671</v>
      </c>
      <c r="F254" s="6" t="s">
        <v>672</v>
      </c>
      <c r="G254" s="6" t="s">
        <v>673</v>
      </c>
      <c r="H254" s="7">
        <v>1185</v>
      </c>
      <c r="I254" s="7"/>
      <c r="J254" s="14" t="s">
        <v>420</v>
      </c>
      <c r="K254" s="14">
        <v>1</v>
      </c>
      <c r="L254" s="6" t="s">
        <v>447</v>
      </c>
      <c r="M254" s="30" t="str">
        <f>VLOOKUP(A254,'DD Spring Selection Info'!A$1:F$156,6,FALSE)</f>
        <v>To The Parents of</v>
      </c>
      <c r="N254" s="6" t="s">
        <v>420</v>
      </c>
      <c r="O254" s="6" t="s">
        <v>3</v>
      </c>
      <c r="P254" s="10">
        <v>43945</v>
      </c>
      <c r="Q254" s="6" t="s">
        <v>675</v>
      </c>
      <c r="R254" s="6" t="s">
        <v>170</v>
      </c>
      <c r="S254" s="6" t="str">
        <f>VLOOKUP(A254,'DD Spring Selection Info'!A36:V191,22,FALSE)</f>
        <v>DD-UHO1D9DQQQ01ReuseUnvofHouston</v>
      </c>
      <c r="T254" s="6" t="s">
        <v>496</v>
      </c>
      <c r="U254" s="6" t="s">
        <v>676</v>
      </c>
      <c r="V254" s="6"/>
      <c r="W254" s="6"/>
      <c r="X254" s="6" t="s">
        <v>621</v>
      </c>
      <c r="AA254" s="6" t="s">
        <v>621</v>
      </c>
      <c r="AB254" s="6"/>
      <c r="AD254" s="6" t="s">
        <v>420</v>
      </c>
      <c r="AF254" s="6" t="s">
        <v>424</v>
      </c>
      <c r="AG254" s="6">
        <v>180</v>
      </c>
      <c r="AH254" s="10">
        <v>43781</v>
      </c>
      <c r="AJ254" s="8">
        <v>43922</v>
      </c>
      <c r="AM254" s="7">
        <v>1185</v>
      </c>
      <c r="AR254" s="8">
        <v>43929</v>
      </c>
      <c r="AS254" s="7">
        <v>1185</v>
      </c>
      <c r="BD254" s="6" t="s">
        <v>1838</v>
      </c>
      <c r="BE254" s="6" t="s">
        <v>473</v>
      </c>
      <c r="BF254" s="6" t="str">
        <f>VLOOKUP(A254,'DD Spring Selection Info'!A$1:V$156,21,FALSE)</f>
        <v>UnvofHouston</v>
      </c>
      <c r="BS254" s="6" t="s">
        <v>662</v>
      </c>
      <c r="BU254" s="6" t="s">
        <v>373</v>
      </c>
      <c r="BX254" s="7">
        <v>1185</v>
      </c>
      <c r="BY254" s="6">
        <v>4</v>
      </c>
      <c r="CB254" s="6" t="s">
        <v>677</v>
      </c>
      <c r="CC254" s="6" t="s">
        <v>420</v>
      </c>
      <c r="CE254" s="10">
        <v>43929</v>
      </c>
      <c r="CF254" s="6" t="s">
        <v>678</v>
      </c>
      <c r="CK254" s="10">
        <v>43899</v>
      </c>
      <c r="CL254" s="10">
        <v>43904</v>
      </c>
      <c r="CO254" s="10">
        <v>43843</v>
      </c>
      <c r="CP254" s="10">
        <v>43948</v>
      </c>
      <c r="CQ254" s="10">
        <v>43949</v>
      </c>
      <c r="CR254" s="10">
        <v>43957</v>
      </c>
      <c r="CS254" s="6" t="s">
        <v>420</v>
      </c>
      <c r="CU254" s="6" t="s">
        <v>491</v>
      </c>
      <c r="DB254" s="6">
        <v>585</v>
      </c>
      <c r="DC254" s="6" t="s">
        <v>679</v>
      </c>
      <c r="DD254" s="6" t="s">
        <v>496</v>
      </c>
    </row>
    <row r="255" spans="1:108" hidden="1" x14ac:dyDescent="0.2">
      <c r="A255" s="6" t="s">
        <v>152</v>
      </c>
      <c r="B255" s="9">
        <v>43875</v>
      </c>
      <c r="C255" s="6" t="s">
        <v>413</v>
      </c>
      <c r="D255" s="14">
        <v>1920</v>
      </c>
      <c r="E255" s="14" t="s">
        <v>1445</v>
      </c>
      <c r="F255" s="6" t="s">
        <v>1446</v>
      </c>
      <c r="G255" s="6" t="s">
        <v>435</v>
      </c>
      <c r="H255" s="7">
        <v>2300</v>
      </c>
      <c r="I255" s="7"/>
      <c r="J255" s="14" t="s">
        <v>438</v>
      </c>
      <c r="K255" s="14">
        <v>1</v>
      </c>
      <c r="L255" s="6" t="s">
        <v>447</v>
      </c>
      <c r="M255" s="30" t="str">
        <f>VLOOKUP(A255,'DD Spring Selection Info'!A$1:F$156,6,FALSE)</f>
        <v>To The Parents of</v>
      </c>
      <c r="N255" s="6" t="s">
        <v>420</v>
      </c>
      <c r="O255" s="6" t="s">
        <v>3</v>
      </c>
      <c r="P255" s="10">
        <v>43938</v>
      </c>
      <c r="Q255" s="6" t="s">
        <v>1447</v>
      </c>
      <c r="R255" s="6" t="s">
        <v>152</v>
      </c>
      <c r="S255" s="6" t="str">
        <f t="shared" ref="S255:S287" si="6">BD255&amp;A255&amp;L255&amp;BE255&amp;BF255</f>
        <v>DD-ASU1R9DQQQ01AllSenReuseArizonaStateUnv</v>
      </c>
      <c r="T255" s="6" t="s">
        <v>418</v>
      </c>
      <c r="U255" s="6" t="s">
        <v>435</v>
      </c>
      <c r="V255" s="6"/>
      <c r="W255" s="6"/>
      <c r="AA255" s="6" t="s">
        <v>457</v>
      </c>
      <c r="AB255" s="6"/>
      <c r="AC255" s="6" t="s">
        <v>420</v>
      </c>
      <c r="AD255" s="6" t="s">
        <v>420</v>
      </c>
      <c r="AF255" s="6" t="s">
        <v>424</v>
      </c>
      <c r="AG255" s="6">
        <v>180</v>
      </c>
      <c r="AH255" s="10">
        <v>43780</v>
      </c>
      <c r="AJ255" s="8">
        <v>43873</v>
      </c>
      <c r="AM255" s="7">
        <v>2300</v>
      </c>
      <c r="AR255" s="8">
        <v>43880</v>
      </c>
      <c r="AS255" s="7">
        <v>2300</v>
      </c>
      <c r="BD255" s="6" t="s">
        <v>1838</v>
      </c>
      <c r="BE255" s="6" t="s">
        <v>473</v>
      </c>
      <c r="BF255" s="6" t="str">
        <f>VLOOKUP(A255,'DD Spring Selection Info'!A$1:V$156,21,FALSE)</f>
        <v>ArizonaStateUnv</v>
      </c>
      <c r="BS255" s="6" t="s">
        <v>425</v>
      </c>
      <c r="BU255" s="6" t="s">
        <v>373</v>
      </c>
      <c r="BX255" s="7">
        <v>2300</v>
      </c>
      <c r="BY255" s="6">
        <v>3</v>
      </c>
      <c r="CB255" s="6" t="s">
        <v>1448</v>
      </c>
      <c r="CC255" s="6" t="s">
        <v>420</v>
      </c>
      <c r="CE255" s="10">
        <v>43880</v>
      </c>
      <c r="CF255" s="6" t="s">
        <v>427</v>
      </c>
      <c r="CK255" s="10">
        <v>43898</v>
      </c>
      <c r="CL255" s="10">
        <v>43905</v>
      </c>
      <c r="CO255" s="10">
        <v>43843</v>
      </c>
      <c r="CP255" s="10">
        <v>43941</v>
      </c>
      <c r="CQ255" s="10">
        <v>43948</v>
      </c>
      <c r="CR255" s="10">
        <v>43959</v>
      </c>
      <c r="CS255" s="6" t="s">
        <v>420</v>
      </c>
      <c r="DC255" s="6" t="s">
        <v>1449</v>
      </c>
      <c r="DD255" s="6" t="s">
        <v>418</v>
      </c>
    </row>
    <row r="256" spans="1:108" hidden="1" x14ac:dyDescent="0.2">
      <c r="A256" s="6" t="s">
        <v>155</v>
      </c>
      <c r="B256" s="9">
        <v>43875</v>
      </c>
      <c r="C256" s="6" t="s">
        <v>413</v>
      </c>
      <c r="D256" s="14">
        <v>1920</v>
      </c>
      <c r="E256" s="14" t="s">
        <v>1450</v>
      </c>
      <c r="F256" s="6" t="s">
        <v>1451</v>
      </c>
      <c r="G256" s="6" t="s">
        <v>435</v>
      </c>
      <c r="H256" s="6">
        <v>440</v>
      </c>
      <c r="J256" s="14" t="s">
        <v>438</v>
      </c>
      <c r="K256" s="14">
        <v>1</v>
      </c>
      <c r="L256" s="6" t="s">
        <v>447</v>
      </c>
      <c r="M256" s="30" t="str">
        <f>VLOOKUP(A256,'DD Spring Selection Info'!A$1:F$156,6,FALSE)</f>
        <v>To The Parents of</v>
      </c>
      <c r="N256" s="6" t="s">
        <v>420</v>
      </c>
      <c r="O256" s="6" t="s">
        <v>3</v>
      </c>
      <c r="P256" s="10">
        <v>43945</v>
      </c>
      <c r="Q256" s="6" t="s">
        <v>1452</v>
      </c>
      <c r="R256" s="6" t="s">
        <v>155</v>
      </c>
      <c r="S256" s="6" t="str">
        <f t="shared" si="6"/>
        <v>DD-FRP1R9DQQQ01AllSenReuseFranklinPierceUnv</v>
      </c>
      <c r="T256" s="6" t="s">
        <v>496</v>
      </c>
      <c r="U256" s="6" t="s">
        <v>435</v>
      </c>
      <c r="V256" s="6"/>
      <c r="W256" s="6"/>
      <c r="X256" s="6" t="s">
        <v>1453</v>
      </c>
      <c r="AB256" s="6"/>
      <c r="AC256" s="6" t="s">
        <v>420</v>
      </c>
      <c r="AD256" s="6" t="s">
        <v>420</v>
      </c>
      <c r="AF256" s="6" t="s">
        <v>424</v>
      </c>
      <c r="AG256" s="6">
        <v>180</v>
      </c>
      <c r="AH256" s="10">
        <v>43781</v>
      </c>
      <c r="AJ256" s="8">
        <v>43873</v>
      </c>
      <c r="AM256" s="6">
        <v>440</v>
      </c>
      <c r="AR256" s="8">
        <v>43880</v>
      </c>
      <c r="AS256" s="6">
        <v>440</v>
      </c>
      <c r="BD256" s="6" t="s">
        <v>1838</v>
      </c>
      <c r="BE256" s="6" t="s">
        <v>473</v>
      </c>
      <c r="BF256" s="6" t="str">
        <f>VLOOKUP(A256,'DD Spring Selection Info'!A$1:V$156,21,FALSE)</f>
        <v>FranklinPierceUnv</v>
      </c>
      <c r="BS256" s="6" t="s">
        <v>425</v>
      </c>
      <c r="BU256" s="6" t="s">
        <v>373</v>
      </c>
      <c r="BX256" s="6">
        <v>440</v>
      </c>
      <c r="BY256" s="6">
        <v>4</v>
      </c>
      <c r="BZ256" s="6" t="s">
        <v>869</v>
      </c>
      <c r="CB256" s="6" t="s">
        <v>1454</v>
      </c>
      <c r="CC256" s="6" t="s">
        <v>420</v>
      </c>
      <c r="CE256" s="10">
        <v>43880</v>
      </c>
      <c r="CF256" s="6" t="s">
        <v>427</v>
      </c>
      <c r="CK256" s="10">
        <v>43904</v>
      </c>
      <c r="CL256" s="10">
        <v>43912</v>
      </c>
      <c r="CO256" s="10">
        <v>43852</v>
      </c>
      <c r="CP256" s="10">
        <v>43959</v>
      </c>
      <c r="CQ256" s="10">
        <v>43962</v>
      </c>
      <c r="CR256" s="10">
        <v>43965</v>
      </c>
      <c r="CS256" s="6" t="s">
        <v>420</v>
      </c>
      <c r="DA256" s="10">
        <v>43515</v>
      </c>
      <c r="DB256" s="6">
        <v>440</v>
      </c>
      <c r="DC256" s="6" t="s">
        <v>1455</v>
      </c>
      <c r="DD256" s="6" t="s">
        <v>496</v>
      </c>
    </row>
    <row r="257" spans="1:108" hidden="1" x14ac:dyDescent="0.2">
      <c r="A257" s="6" t="s">
        <v>167</v>
      </c>
      <c r="B257" s="9">
        <v>43875</v>
      </c>
      <c r="C257" s="6" t="s">
        <v>413</v>
      </c>
      <c r="D257" s="14">
        <v>1920</v>
      </c>
      <c r="E257" s="14" t="s">
        <v>1456</v>
      </c>
      <c r="F257" s="6" t="s">
        <v>1457</v>
      </c>
      <c r="G257" s="6" t="s">
        <v>1458</v>
      </c>
      <c r="H257" s="6">
        <v>216</v>
      </c>
      <c r="J257" s="14" t="s">
        <v>420</v>
      </c>
      <c r="K257" s="14">
        <v>1</v>
      </c>
      <c r="L257" s="6" t="s">
        <v>421</v>
      </c>
      <c r="M257" s="30" t="str">
        <f>VLOOKUP(A257,'DD Spring Selection Info'!A$1:F$156,6,FALSE)</f>
        <v>To The Parents of</v>
      </c>
      <c r="N257" s="6" t="s">
        <v>420</v>
      </c>
      <c r="O257" s="6" t="s">
        <v>3</v>
      </c>
      <c r="P257" s="10">
        <v>43952</v>
      </c>
      <c r="Q257" s="6" t="s">
        <v>1459</v>
      </c>
      <c r="R257" s="6" t="s">
        <v>167</v>
      </c>
      <c r="S257" s="6" t="str">
        <f t="shared" si="6"/>
        <v>DD-SSC1S9DQQQ01GradSenReuseSalemStateUnv</v>
      </c>
      <c r="T257" s="6" t="s">
        <v>496</v>
      </c>
      <c r="U257" s="6" t="s">
        <v>1460</v>
      </c>
      <c r="V257" s="6"/>
      <c r="W257" s="6"/>
      <c r="AB257" s="6"/>
      <c r="AC257" s="6" t="s">
        <v>420</v>
      </c>
      <c r="AD257" s="6" t="s">
        <v>420</v>
      </c>
      <c r="AF257" s="6" t="s">
        <v>424</v>
      </c>
      <c r="AG257" s="6">
        <v>180</v>
      </c>
      <c r="AH257" s="10">
        <v>43782</v>
      </c>
      <c r="AJ257" s="8">
        <v>43873</v>
      </c>
      <c r="AM257" s="6">
        <v>216</v>
      </c>
      <c r="AR257" s="8">
        <v>43880</v>
      </c>
      <c r="AS257" s="6">
        <v>216</v>
      </c>
      <c r="BD257" s="6" t="s">
        <v>1838</v>
      </c>
      <c r="BE257" s="6" t="s">
        <v>473</v>
      </c>
      <c r="BF257" s="6" t="str">
        <f>VLOOKUP(A257,'DD Spring Selection Info'!A$1:V$156,21,FALSE)</f>
        <v>SalemStateUnv</v>
      </c>
      <c r="BS257" s="6" t="s">
        <v>425</v>
      </c>
      <c r="BU257" s="6" t="s">
        <v>373</v>
      </c>
      <c r="BX257" s="6">
        <v>216</v>
      </c>
      <c r="BY257" s="6">
        <v>4</v>
      </c>
      <c r="BZ257" s="6" t="s">
        <v>1007</v>
      </c>
      <c r="CB257" s="6" t="s">
        <v>1461</v>
      </c>
      <c r="CC257" s="6" t="s">
        <v>420</v>
      </c>
      <c r="CE257" s="10">
        <v>43880</v>
      </c>
      <c r="CF257" s="6" t="s">
        <v>427</v>
      </c>
      <c r="CK257" s="10">
        <v>43905</v>
      </c>
      <c r="CL257" s="10">
        <v>43912</v>
      </c>
      <c r="CO257" s="10">
        <v>43843</v>
      </c>
      <c r="CP257" s="10">
        <v>43952</v>
      </c>
      <c r="CQ257" s="10">
        <v>43956</v>
      </c>
      <c r="CR257" s="10">
        <v>43963</v>
      </c>
      <c r="CS257" s="6" t="s">
        <v>420</v>
      </c>
      <c r="CU257" s="6" t="s">
        <v>428</v>
      </c>
      <c r="CV257" s="6" t="s">
        <v>429</v>
      </c>
      <c r="CW257" s="6" t="s">
        <v>564</v>
      </c>
      <c r="DA257" s="10">
        <v>43515</v>
      </c>
      <c r="DB257" s="6">
        <v>216</v>
      </c>
      <c r="DC257" s="6" t="s">
        <v>1462</v>
      </c>
      <c r="DD257" s="6" t="s">
        <v>496</v>
      </c>
    </row>
    <row r="258" spans="1:108" hidden="1" x14ac:dyDescent="0.2">
      <c r="A258" s="6" t="s">
        <v>168</v>
      </c>
      <c r="B258" s="9">
        <v>43875</v>
      </c>
      <c r="C258" s="6" t="s">
        <v>413</v>
      </c>
      <c r="D258" s="14">
        <v>1920</v>
      </c>
      <c r="E258" s="14" t="s">
        <v>1463</v>
      </c>
      <c r="F258" s="6" t="s">
        <v>1464</v>
      </c>
      <c r="G258" s="6" t="s">
        <v>435</v>
      </c>
      <c r="H258" s="6">
        <v>502</v>
      </c>
      <c r="J258" s="14" t="s">
        <v>438</v>
      </c>
      <c r="K258" s="14">
        <v>1</v>
      </c>
      <c r="L258" s="6" t="s">
        <v>447</v>
      </c>
      <c r="M258" s="30" t="str">
        <f>VLOOKUP(A258,'DD Spring Selection Info'!A$1:F$156,6,FALSE)</f>
        <v>To The Parents of</v>
      </c>
      <c r="N258" s="6" t="s">
        <v>420</v>
      </c>
      <c r="O258" s="6" t="s">
        <v>3</v>
      </c>
      <c r="P258" s="10">
        <v>43938</v>
      </c>
      <c r="Q258" s="6" t="s">
        <v>1465</v>
      </c>
      <c r="R258" s="6" t="s">
        <v>168</v>
      </c>
      <c r="S258" s="6" t="str">
        <f t="shared" si="6"/>
        <v>DD-TNT1R9DQQQ01AllSenReuseTennesseeTechUnv</v>
      </c>
      <c r="T258" s="6" t="s">
        <v>496</v>
      </c>
      <c r="U258" s="6" t="s">
        <v>435</v>
      </c>
      <c r="V258" s="6"/>
      <c r="W258" s="6"/>
      <c r="X258" s="6" t="s">
        <v>1466</v>
      </c>
      <c r="AA258" s="6" t="s">
        <v>457</v>
      </c>
      <c r="AB258" s="6"/>
      <c r="AC258" s="6" t="s">
        <v>420</v>
      </c>
      <c r="AD258" s="6" t="s">
        <v>420</v>
      </c>
      <c r="AF258" s="6" t="s">
        <v>424</v>
      </c>
      <c r="AG258" s="6">
        <v>180</v>
      </c>
      <c r="AH258" s="10">
        <v>43782</v>
      </c>
      <c r="AJ258" s="8">
        <v>43873</v>
      </c>
      <c r="AM258" s="6">
        <v>502</v>
      </c>
      <c r="AR258" s="8">
        <v>43880</v>
      </c>
      <c r="AS258" s="6">
        <v>502</v>
      </c>
      <c r="BD258" s="6" t="s">
        <v>1838</v>
      </c>
      <c r="BE258" s="6" t="s">
        <v>473</v>
      </c>
      <c r="BF258" s="6" t="str">
        <f>VLOOKUP(A258,'DD Spring Selection Info'!A$1:V$156,21,FALSE)</f>
        <v>TennesseeTechUnv</v>
      </c>
      <c r="BS258" s="6" t="s">
        <v>425</v>
      </c>
      <c r="BU258" s="6" t="s">
        <v>373</v>
      </c>
      <c r="BX258" s="6">
        <v>502</v>
      </c>
      <c r="BY258" s="6">
        <v>2</v>
      </c>
      <c r="CB258" s="6" t="s">
        <v>1467</v>
      </c>
      <c r="CC258" s="6" t="s">
        <v>420</v>
      </c>
      <c r="CE258" s="10">
        <v>43880</v>
      </c>
      <c r="CF258" s="6" t="s">
        <v>427</v>
      </c>
      <c r="CK258" s="10">
        <v>43892</v>
      </c>
      <c r="CL258" s="10">
        <v>43896</v>
      </c>
      <c r="CO258" s="10">
        <v>43843</v>
      </c>
      <c r="CP258" s="10">
        <v>43946</v>
      </c>
      <c r="CQ258" s="10">
        <v>43948</v>
      </c>
      <c r="CR258" s="10">
        <v>43951</v>
      </c>
      <c r="CS258" s="6" t="s">
        <v>420</v>
      </c>
      <c r="DA258" s="10">
        <v>43515</v>
      </c>
      <c r="DB258" s="6">
        <v>502</v>
      </c>
      <c r="DC258" s="6" t="s">
        <v>1468</v>
      </c>
      <c r="DD258" s="6" t="s">
        <v>496</v>
      </c>
    </row>
    <row r="259" spans="1:108" hidden="1" x14ac:dyDescent="0.2">
      <c r="A259" s="6" t="s">
        <v>274</v>
      </c>
      <c r="B259" s="9">
        <v>43875</v>
      </c>
      <c r="C259" s="6" t="s">
        <v>413</v>
      </c>
      <c r="D259" s="14">
        <v>1920</v>
      </c>
      <c r="E259" s="14" t="s">
        <v>1054</v>
      </c>
      <c r="F259" s="6" t="s">
        <v>1055</v>
      </c>
      <c r="G259" s="6" t="s">
        <v>883</v>
      </c>
      <c r="H259" s="7">
        <v>4120</v>
      </c>
      <c r="I259" s="7"/>
      <c r="J259" s="14" t="s">
        <v>420</v>
      </c>
      <c r="K259" s="14">
        <v>7</v>
      </c>
      <c r="L259" s="6" t="s">
        <v>619</v>
      </c>
      <c r="M259" s="30" t="s">
        <v>1989</v>
      </c>
      <c r="N259" s="6" t="s">
        <v>420</v>
      </c>
      <c r="O259" s="6" t="s">
        <v>182</v>
      </c>
      <c r="P259" s="10">
        <v>43945</v>
      </c>
      <c r="Q259" s="6" t="s">
        <v>1505</v>
      </c>
      <c r="R259" s="6" t="s">
        <v>274</v>
      </c>
      <c r="S259" s="6" t="e">
        <f t="shared" si="6"/>
        <v>#N/A</v>
      </c>
      <c r="T259" s="6" t="s">
        <v>496</v>
      </c>
      <c r="U259" s="6" t="s">
        <v>1506</v>
      </c>
      <c r="V259" s="6"/>
      <c r="W259" s="6"/>
      <c r="X259" s="6" t="s">
        <v>1507</v>
      </c>
      <c r="AA259" s="6" t="s">
        <v>1508</v>
      </c>
      <c r="AB259" s="6"/>
      <c r="AD259" s="6" t="s">
        <v>420</v>
      </c>
      <c r="AG259" s="6">
        <v>270</v>
      </c>
      <c r="AH259" s="10">
        <v>43782</v>
      </c>
      <c r="AN259" s="8">
        <v>43875</v>
      </c>
      <c r="AO259" s="7">
        <v>4120</v>
      </c>
      <c r="BD259" s="6" t="s">
        <v>1838</v>
      </c>
      <c r="BE259" s="6" t="s">
        <v>473</v>
      </c>
      <c r="BF259" s="6" t="e">
        <f>VLOOKUP(A259,'DD Spring Selection Info'!A$1:V$156,21,FALSE)</f>
        <v>#N/A</v>
      </c>
      <c r="BH259" s="8">
        <v>43894</v>
      </c>
      <c r="BI259" s="7">
        <v>4120</v>
      </c>
      <c r="BS259" s="6" t="s">
        <v>863</v>
      </c>
      <c r="BT259" s="8">
        <v>43880</v>
      </c>
      <c r="BU259" s="6" t="s">
        <v>373</v>
      </c>
      <c r="BX259" s="7">
        <v>4120</v>
      </c>
      <c r="BY259" s="6">
        <v>1</v>
      </c>
      <c r="BZ259" s="6" t="s">
        <v>1060</v>
      </c>
      <c r="CB259" s="6" t="s">
        <v>1509</v>
      </c>
      <c r="CC259" s="6" t="s">
        <v>420</v>
      </c>
      <c r="CE259" s="10">
        <v>43894</v>
      </c>
      <c r="CF259" s="6" t="s">
        <v>556</v>
      </c>
      <c r="CS259" s="6" t="s">
        <v>420</v>
      </c>
      <c r="CU259" s="6" t="s">
        <v>491</v>
      </c>
      <c r="DA259" s="10">
        <v>43525</v>
      </c>
      <c r="DB259" s="7">
        <v>4900</v>
      </c>
      <c r="DC259" s="6" t="s">
        <v>1510</v>
      </c>
      <c r="DD259" s="6" t="s">
        <v>496</v>
      </c>
    </row>
    <row r="260" spans="1:108" hidden="1" x14ac:dyDescent="0.2">
      <c r="A260" s="6" t="s">
        <v>277</v>
      </c>
      <c r="B260" s="9">
        <v>43875</v>
      </c>
      <c r="C260" s="6" t="s">
        <v>413</v>
      </c>
      <c r="D260" s="14">
        <v>1920</v>
      </c>
      <c r="E260" s="14" t="s">
        <v>952</v>
      </c>
      <c r="F260" s="6" t="s">
        <v>953</v>
      </c>
      <c r="G260" s="6" t="s">
        <v>696</v>
      </c>
      <c r="H260" s="7">
        <v>2700</v>
      </c>
      <c r="I260" s="7"/>
      <c r="J260" s="14" t="s">
        <v>420</v>
      </c>
      <c r="K260" s="14">
        <v>7</v>
      </c>
      <c r="L260" s="6" t="s">
        <v>421</v>
      </c>
      <c r="M260" s="30" t="s">
        <v>1989</v>
      </c>
      <c r="N260" s="6" t="s">
        <v>438</v>
      </c>
      <c r="O260" s="6" t="s">
        <v>182</v>
      </c>
      <c r="P260" s="10">
        <v>43938</v>
      </c>
      <c r="Q260" s="6" t="s">
        <v>1511</v>
      </c>
      <c r="R260" s="6" t="s">
        <v>277</v>
      </c>
      <c r="S260" s="6" t="e">
        <f t="shared" si="6"/>
        <v>#N/A</v>
      </c>
      <c r="T260" s="6" t="s">
        <v>418</v>
      </c>
      <c r="U260" s="6" t="s">
        <v>956</v>
      </c>
      <c r="V260" s="6"/>
      <c r="W260" s="6"/>
      <c r="X260" s="6" t="s">
        <v>957</v>
      </c>
      <c r="AA260" s="6" t="s">
        <v>957</v>
      </c>
      <c r="AB260" s="6"/>
      <c r="AC260" s="6" t="s">
        <v>420</v>
      </c>
      <c r="AD260" s="6" t="s">
        <v>420</v>
      </c>
      <c r="AG260" s="6">
        <v>270</v>
      </c>
      <c r="AH260" s="10">
        <v>43782</v>
      </c>
      <c r="AN260" s="8">
        <v>43875</v>
      </c>
      <c r="AO260" s="7">
        <v>2700</v>
      </c>
      <c r="BD260" s="6" t="s">
        <v>1838</v>
      </c>
      <c r="BE260" s="6" t="s">
        <v>473</v>
      </c>
      <c r="BF260" s="6" t="e">
        <f>VLOOKUP(A260,'DD Spring Selection Info'!A$1:V$156,21,FALSE)</f>
        <v>#N/A</v>
      </c>
      <c r="BH260" s="8">
        <v>43894</v>
      </c>
      <c r="BI260" s="7">
        <v>2700</v>
      </c>
      <c r="BS260" s="6" t="s">
        <v>863</v>
      </c>
      <c r="BT260" s="8">
        <v>43880</v>
      </c>
      <c r="BU260" s="6" t="s">
        <v>373</v>
      </c>
      <c r="BX260" s="7">
        <v>2700</v>
      </c>
      <c r="BY260" s="6">
        <v>1</v>
      </c>
      <c r="CB260" s="6" t="s">
        <v>1512</v>
      </c>
      <c r="CC260" s="6" t="s">
        <v>420</v>
      </c>
      <c r="CE260" s="10">
        <v>43894</v>
      </c>
      <c r="CF260" s="6" t="s">
        <v>556</v>
      </c>
      <c r="CS260" s="6" t="s">
        <v>420</v>
      </c>
      <c r="CU260" s="6" t="s">
        <v>428</v>
      </c>
      <c r="CV260" s="6" t="s">
        <v>429</v>
      </c>
      <c r="CW260" s="6" t="s">
        <v>564</v>
      </c>
      <c r="DA260" s="10">
        <v>43535</v>
      </c>
      <c r="DB260" s="7">
        <v>2700</v>
      </c>
      <c r="DC260" s="6" t="s">
        <v>1513</v>
      </c>
      <c r="DD260" s="6" t="s">
        <v>418</v>
      </c>
    </row>
    <row r="261" spans="1:108" hidden="1" x14ac:dyDescent="0.2">
      <c r="A261" s="6" t="s">
        <v>278</v>
      </c>
      <c r="B261" s="9">
        <v>43875</v>
      </c>
      <c r="C261" s="6" t="s">
        <v>413</v>
      </c>
      <c r="D261" s="14">
        <v>1920</v>
      </c>
      <c r="E261" s="14" t="s">
        <v>952</v>
      </c>
      <c r="F261" s="6" t="s">
        <v>953</v>
      </c>
      <c r="G261" s="6" t="s">
        <v>696</v>
      </c>
      <c r="H261" s="7">
        <v>2800</v>
      </c>
      <c r="I261" s="7"/>
      <c r="J261" s="14" t="s">
        <v>420</v>
      </c>
      <c r="K261" s="14">
        <v>7</v>
      </c>
      <c r="L261" s="6" t="s">
        <v>431</v>
      </c>
      <c r="M261" s="30" t="s">
        <v>1989</v>
      </c>
      <c r="N261" s="6" t="s">
        <v>438</v>
      </c>
      <c r="O261" s="6" t="s">
        <v>182</v>
      </c>
      <c r="P261" s="10">
        <v>43938</v>
      </c>
      <c r="Q261" s="6" t="s">
        <v>1511</v>
      </c>
      <c r="R261" s="6" t="s">
        <v>278</v>
      </c>
      <c r="S261" s="6" t="e">
        <f t="shared" si="6"/>
        <v>#N/A</v>
      </c>
      <c r="T261" s="6" t="s">
        <v>418</v>
      </c>
      <c r="U261" s="6" t="s">
        <v>956</v>
      </c>
      <c r="V261" s="6"/>
      <c r="W261" s="6"/>
      <c r="X261" s="6" t="s">
        <v>957</v>
      </c>
      <c r="AA261" s="6" t="s">
        <v>957</v>
      </c>
      <c r="AB261" s="6"/>
      <c r="AC261" s="6" t="s">
        <v>420</v>
      </c>
      <c r="AD261" s="6" t="s">
        <v>420</v>
      </c>
      <c r="AG261" s="6">
        <v>270</v>
      </c>
      <c r="AH261" s="10">
        <v>43782</v>
      </c>
      <c r="AN261" s="8">
        <v>43875</v>
      </c>
      <c r="AO261" s="7">
        <v>2800</v>
      </c>
      <c r="BD261" s="6" t="s">
        <v>1838</v>
      </c>
      <c r="BE261" s="6" t="s">
        <v>473</v>
      </c>
      <c r="BF261" s="6" t="e">
        <f>VLOOKUP(A261,'DD Spring Selection Info'!A$1:V$156,21,FALSE)</f>
        <v>#N/A</v>
      </c>
      <c r="BH261" s="8">
        <v>43894</v>
      </c>
      <c r="BI261" s="7">
        <v>2800</v>
      </c>
      <c r="BS261" s="6" t="s">
        <v>863</v>
      </c>
      <c r="BT261" s="8">
        <v>43880</v>
      </c>
      <c r="BU261" s="6" t="s">
        <v>373</v>
      </c>
      <c r="BX261" s="7">
        <v>2800</v>
      </c>
      <c r="BY261" s="6">
        <v>1</v>
      </c>
      <c r="BZ261" s="6" t="s">
        <v>959</v>
      </c>
      <c r="CB261" s="6" t="s">
        <v>1514</v>
      </c>
      <c r="CC261" s="6" t="s">
        <v>420</v>
      </c>
      <c r="CE261" s="10">
        <v>43894</v>
      </c>
      <c r="CF261" s="6" t="s">
        <v>556</v>
      </c>
      <c r="CS261" s="6" t="s">
        <v>420</v>
      </c>
      <c r="CU261" s="6" t="s">
        <v>428</v>
      </c>
      <c r="CV261" s="6" t="s">
        <v>429</v>
      </c>
      <c r="CW261" s="6" t="s">
        <v>564</v>
      </c>
      <c r="DA261" s="10">
        <v>43535</v>
      </c>
      <c r="DB261" s="7">
        <v>2800</v>
      </c>
      <c r="DC261" s="6" t="s">
        <v>1513</v>
      </c>
      <c r="DD261" s="6" t="s">
        <v>418</v>
      </c>
    </row>
    <row r="262" spans="1:108" hidden="1" x14ac:dyDescent="0.2">
      <c r="A262" s="6" t="s">
        <v>270</v>
      </c>
      <c r="B262" s="9">
        <v>43875</v>
      </c>
      <c r="C262" s="6" t="s">
        <v>413</v>
      </c>
      <c r="D262" s="14">
        <v>1920</v>
      </c>
      <c r="E262" s="14" t="s">
        <v>494</v>
      </c>
      <c r="F262" s="6" t="s">
        <v>495</v>
      </c>
      <c r="G262" s="6" t="s">
        <v>435</v>
      </c>
      <c r="H262" s="7">
        <v>1462</v>
      </c>
      <c r="I262" s="7"/>
      <c r="J262" s="14" t="s">
        <v>438</v>
      </c>
      <c r="K262" s="14">
        <v>1</v>
      </c>
      <c r="L262" s="6" t="s">
        <v>421</v>
      </c>
      <c r="M262" s="30" t="s">
        <v>1839</v>
      </c>
      <c r="N262" s="6" t="s">
        <v>420</v>
      </c>
      <c r="O262" s="6" t="s">
        <v>182</v>
      </c>
      <c r="P262" s="10">
        <v>43938</v>
      </c>
      <c r="Q262" s="6" t="s">
        <v>1756</v>
      </c>
      <c r="R262" s="6" t="s">
        <v>270</v>
      </c>
      <c r="S262" s="6" t="e">
        <f t="shared" si="6"/>
        <v>#N/A</v>
      </c>
      <c r="T262" s="6" t="s">
        <v>496</v>
      </c>
      <c r="U262" s="6" t="s">
        <v>435</v>
      </c>
      <c r="V262" s="6"/>
      <c r="W262" s="6"/>
      <c r="X262" s="6" t="s">
        <v>1418</v>
      </c>
      <c r="AB262" s="6"/>
      <c r="AD262" s="6" t="s">
        <v>420</v>
      </c>
      <c r="AF262" s="6" t="s">
        <v>424</v>
      </c>
      <c r="AG262" s="6">
        <v>260</v>
      </c>
      <c r="AH262" s="10">
        <v>43780</v>
      </c>
      <c r="AJ262" s="8">
        <v>43915</v>
      </c>
      <c r="AM262" s="7">
        <v>1462</v>
      </c>
      <c r="AR262" s="8">
        <v>43922</v>
      </c>
      <c r="AS262" s="7">
        <v>1462</v>
      </c>
      <c r="BD262" s="6" t="s">
        <v>1838</v>
      </c>
      <c r="BE262" s="6" t="s">
        <v>473</v>
      </c>
      <c r="BF262" s="6" t="e">
        <f>VLOOKUP(A262,'DD Spring Selection Info'!A$1:V$156,21,FALSE)</f>
        <v>#N/A</v>
      </c>
      <c r="BS262" s="6" t="s">
        <v>644</v>
      </c>
      <c r="BU262" s="6" t="s">
        <v>373</v>
      </c>
      <c r="BX262" s="7">
        <v>1462</v>
      </c>
      <c r="BY262" s="6">
        <v>4</v>
      </c>
      <c r="BZ262" s="6" t="s">
        <v>499</v>
      </c>
      <c r="CB262" s="6" t="s">
        <v>1757</v>
      </c>
      <c r="CC262" s="6" t="s">
        <v>420</v>
      </c>
      <c r="CE262" s="10">
        <v>43922</v>
      </c>
      <c r="CF262" s="6" t="s">
        <v>427</v>
      </c>
      <c r="CS262" s="6" t="s">
        <v>420</v>
      </c>
      <c r="DA262" s="10">
        <v>43557</v>
      </c>
      <c r="DB262" s="7">
        <v>1464</v>
      </c>
      <c r="DC262" s="6" t="s">
        <v>1758</v>
      </c>
      <c r="DD262" s="6" t="s">
        <v>496</v>
      </c>
    </row>
    <row r="263" spans="1:108" hidden="1" x14ac:dyDescent="0.2">
      <c r="A263" s="6" t="s">
        <v>272</v>
      </c>
      <c r="B263" s="9">
        <v>43875</v>
      </c>
      <c r="C263" s="6" t="s">
        <v>413</v>
      </c>
      <c r="D263" s="14">
        <v>1920</v>
      </c>
      <c r="E263" s="14" t="s">
        <v>483</v>
      </c>
      <c r="F263" s="6" t="s">
        <v>484</v>
      </c>
      <c r="G263" s="6" t="s">
        <v>485</v>
      </c>
      <c r="H263" s="7">
        <v>1355</v>
      </c>
      <c r="I263" s="7"/>
      <c r="J263" s="14" t="s">
        <v>420</v>
      </c>
      <c r="K263" s="14">
        <v>1</v>
      </c>
      <c r="L263" s="6" t="s">
        <v>421</v>
      </c>
      <c r="M263" s="30" t="s">
        <v>1839</v>
      </c>
      <c r="N263" s="6" t="s">
        <v>420</v>
      </c>
      <c r="O263" s="6" t="s">
        <v>182</v>
      </c>
      <c r="P263" s="10">
        <v>43952</v>
      </c>
      <c r="Q263" s="6" t="s">
        <v>1759</v>
      </c>
      <c r="R263" s="6" t="s">
        <v>272</v>
      </c>
      <c r="S263" s="6" t="e">
        <f t="shared" si="6"/>
        <v>#N/A</v>
      </c>
      <c r="T263" s="6" t="s">
        <v>418</v>
      </c>
      <c r="U263" s="6" t="s">
        <v>488</v>
      </c>
      <c r="V263" s="6"/>
      <c r="W263" s="6"/>
      <c r="X263" s="6" t="s">
        <v>489</v>
      </c>
      <c r="AA263" s="6" t="s">
        <v>489</v>
      </c>
      <c r="AB263" s="6"/>
      <c r="AC263" s="6" t="s">
        <v>420</v>
      </c>
      <c r="AD263" s="6" t="s">
        <v>420</v>
      </c>
      <c r="AF263" s="6" t="s">
        <v>424</v>
      </c>
      <c r="AG263" s="6">
        <v>260</v>
      </c>
      <c r="AH263" s="10">
        <v>43782</v>
      </c>
      <c r="AJ263" s="8">
        <v>43915</v>
      </c>
      <c r="AM263" s="7">
        <v>1355</v>
      </c>
      <c r="AR263" s="8">
        <v>43922</v>
      </c>
      <c r="AS263" s="7">
        <v>1355</v>
      </c>
      <c r="BD263" s="6" t="s">
        <v>1838</v>
      </c>
      <c r="BE263" s="6" t="s">
        <v>473</v>
      </c>
      <c r="BF263" s="6" t="e">
        <f>VLOOKUP(A263,'DD Spring Selection Info'!A$1:V$156,21,FALSE)</f>
        <v>#N/A</v>
      </c>
      <c r="BS263" s="6" t="s">
        <v>644</v>
      </c>
      <c r="BU263" s="6" t="s">
        <v>373</v>
      </c>
      <c r="BX263" s="7">
        <v>1355</v>
      </c>
      <c r="BY263" s="6">
        <v>1</v>
      </c>
      <c r="CB263" s="6" t="s">
        <v>1760</v>
      </c>
      <c r="CC263" s="6" t="s">
        <v>420</v>
      </c>
      <c r="CE263" s="10">
        <v>43922</v>
      </c>
      <c r="CF263" s="6" t="s">
        <v>427</v>
      </c>
      <c r="CS263" s="6" t="s">
        <v>420</v>
      </c>
      <c r="CU263" s="6" t="s">
        <v>491</v>
      </c>
      <c r="DA263" s="10">
        <v>43558</v>
      </c>
      <c r="DB263" s="7">
        <v>1355</v>
      </c>
      <c r="DC263" s="6" t="s">
        <v>1761</v>
      </c>
      <c r="DD263" s="6" t="s">
        <v>418</v>
      </c>
    </row>
    <row r="264" spans="1:108" hidden="1" x14ac:dyDescent="0.2">
      <c r="A264" s="6" t="s">
        <v>273</v>
      </c>
      <c r="B264" s="9">
        <v>43875</v>
      </c>
      <c r="C264" s="6" t="s">
        <v>413</v>
      </c>
      <c r="D264" s="14">
        <v>1920</v>
      </c>
      <c r="E264" s="14" t="s">
        <v>483</v>
      </c>
      <c r="F264" s="6" t="s">
        <v>484</v>
      </c>
      <c r="G264" s="6" t="s">
        <v>485</v>
      </c>
      <c r="H264" s="6">
        <v>238</v>
      </c>
      <c r="J264" s="14" t="s">
        <v>420</v>
      </c>
      <c r="K264" s="14">
        <v>1</v>
      </c>
      <c r="L264" s="6" t="s">
        <v>431</v>
      </c>
      <c r="M264" s="30" t="s">
        <v>1839</v>
      </c>
      <c r="N264" s="6" t="s">
        <v>420</v>
      </c>
      <c r="O264" s="6" t="s">
        <v>182</v>
      </c>
      <c r="P264" s="10">
        <v>43952</v>
      </c>
      <c r="Q264" s="6" t="s">
        <v>1759</v>
      </c>
      <c r="R264" s="6" t="s">
        <v>273</v>
      </c>
      <c r="S264" s="6" t="e">
        <f t="shared" si="6"/>
        <v>#N/A</v>
      </c>
      <c r="T264" s="6" t="s">
        <v>418</v>
      </c>
      <c r="U264" s="6" t="s">
        <v>488</v>
      </c>
      <c r="V264" s="6"/>
      <c r="W264" s="6"/>
      <c r="X264" s="6" t="s">
        <v>489</v>
      </c>
      <c r="AA264" s="6" t="s">
        <v>489</v>
      </c>
      <c r="AB264" s="6"/>
      <c r="AC264" s="6" t="s">
        <v>420</v>
      </c>
      <c r="AD264" s="6" t="s">
        <v>420</v>
      </c>
      <c r="AF264" s="6" t="s">
        <v>424</v>
      </c>
      <c r="AG264" s="6">
        <v>260</v>
      </c>
      <c r="AH264" s="10">
        <v>43782</v>
      </c>
      <c r="AJ264" s="8">
        <v>43915</v>
      </c>
      <c r="AM264" s="6">
        <v>238</v>
      </c>
      <c r="AR264" s="8">
        <v>43922</v>
      </c>
      <c r="AS264" s="6">
        <v>238</v>
      </c>
      <c r="BD264" s="6" t="s">
        <v>1838</v>
      </c>
      <c r="BE264" s="6" t="s">
        <v>473</v>
      </c>
      <c r="BF264" s="6" t="e">
        <f>VLOOKUP(A264,'DD Spring Selection Info'!A$1:V$156,21,FALSE)</f>
        <v>#N/A</v>
      </c>
      <c r="BS264" s="6" t="s">
        <v>644</v>
      </c>
      <c r="BU264" s="6" t="s">
        <v>373</v>
      </c>
      <c r="BX264" s="6">
        <v>238</v>
      </c>
      <c r="BY264" s="6">
        <v>1</v>
      </c>
      <c r="CB264" s="6" t="s">
        <v>1762</v>
      </c>
      <c r="CC264" s="6" t="s">
        <v>420</v>
      </c>
      <c r="CE264" s="10">
        <v>43922</v>
      </c>
      <c r="CF264" s="6" t="s">
        <v>427</v>
      </c>
      <c r="CS264" s="6" t="s">
        <v>420</v>
      </c>
      <c r="CU264" s="6" t="s">
        <v>491</v>
      </c>
      <c r="DA264" s="10">
        <v>43558</v>
      </c>
      <c r="DB264" s="6">
        <v>238</v>
      </c>
      <c r="DC264" s="6" t="s">
        <v>1761</v>
      </c>
      <c r="DD264" s="6" t="s">
        <v>418</v>
      </c>
    </row>
    <row r="265" spans="1:108" hidden="1" x14ac:dyDescent="0.2">
      <c r="A265" s="6" t="s">
        <v>275</v>
      </c>
      <c r="B265" s="9">
        <v>43875</v>
      </c>
      <c r="C265" s="6" t="s">
        <v>413</v>
      </c>
      <c r="D265" s="14">
        <v>1920</v>
      </c>
      <c r="E265" s="14" t="s">
        <v>939</v>
      </c>
      <c r="F265" s="6" t="s">
        <v>940</v>
      </c>
      <c r="G265" s="6" t="s">
        <v>412</v>
      </c>
      <c r="H265" s="7">
        <v>1619</v>
      </c>
      <c r="I265" s="7"/>
      <c r="J265" s="14" t="s">
        <v>420</v>
      </c>
      <c r="K265" s="14">
        <v>1</v>
      </c>
      <c r="L265" s="6" t="s">
        <v>421</v>
      </c>
      <c r="M265" s="30" t="s">
        <v>1839</v>
      </c>
      <c r="N265" s="6" t="s">
        <v>420</v>
      </c>
      <c r="O265" s="6" t="s">
        <v>182</v>
      </c>
      <c r="P265" s="10">
        <v>43945</v>
      </c>
      <c r="Q265" s="6" t="s">
        <v>1771</v>
      </c>
      <c r="R265" s="6" t="s">
        <v>275</v>
      </c>
      <c r="S265" s="6" t="e">
        <f t="shared" si="6"/>
        <v>#N/A</v>
      </c>
      <c r="T265" s="6" t="s">
        <v>496</v>
      </c>
      <c r="U265" s="6" t="s">
        <v>942</v>
      </c>
      <c r="V265" s="6"/>
      <c r="W265" s="6"/>
      <c r="AA265" s="6" t="s">
        <v>457</v>
      </c>
      <c r="AB265" s="6"/>
      <c r="AC265" s="6" t="s">
        <v>420</v>
      </c>
      <c r="AD265" s="6" t="s">
        <v>420</v>
      </c>
      <c r="AF265" s="6" t="s">
        <v>424</v>
      </c>
      <c r="AG265" s="6">
        <v>260</v>
      </c>
      <c r="AH265" s="10">
        <v>43782</v>
      </c>
      <c r="AJ265" s="8">
        <v>43915</v>
      </c>
      <c r="AM265" s="7">
        <v>1619</v>
      </c>
      <c r="AR265" s="8">
        <v>43922</v>
      </c>
      <c r="AS265" s="7">
        <v>1619</v>
      </c>
      <c r="BD265" s="6" t="s">
        <v>1838</v>
      </c>
      <c r="BE265" s="6" t="s">
        <v>473</v>
      </c>
      <c r="BF265" s="6" t="e">
        <f>VLOOKUP(A265,'DD Spring Selection Info'!A$1:V$156,21,FALSE)</f>
        <v>#N/A</v>
      </c>
      <c r="BS265" s="6" t="s">
        <v>644</v>
      </c>
      <c r="BU265" s="6" t="s">
        <v>373</v>
      </c>
      <c r="BX265" s="7">
        <v>1619</v>
      </c>
      <c r="BY265" s="6">
        <v>2</v>
      </c>
      <c r="CB265" s="6" t="s">
        <v>1772</v>
      </c>
      <c r="CC265" s="6" t="s">
        <v>420</v>
      </c>
      <c r="CE265" s="10">
        <v>43922</v>
      </c>
      <c r="CF265" s="6" t="s">
        <v>427</v>
      </c>
      <c r="CS265" s="6" t="s">
        <v>420</v>
      </c>
      <c r="CU265" s="6" t="s">
        <v>428</v>
      </c>
      <c r="CV265" s="6" t="s">
        <v>429</v>
      </c>
      <c r="DA265" s="10">
        <v>43557</v>
      </c>
      <c r="DB265" s="6">
        <v>589</v>
      </c>
      <c r="DC265" s="6" t="s">
        <v>1773</v>
      </c>
      <c r="DD265" s="6" t="s">
        <v>734</v>
      </c>
    </row>
    <row r="266" spans="1:108" hidden="1" x14ac:dyDescent="0.2">
      <c r="A266" s="6" t="s">
        <v>279</v>
      </c>
      <c r="B266" s="9">
        <v>43875</v>
      </c>
      <c r="C266" s="6" t="s">
        <v>413</v>
      </c>
      <c r="D266" s="14">
        <v>1920</v>
      </c>
      <c r="E266" s="14" t="s">
        <v>810</v>
      </c>
      <c r="F266" s="6" t="s">
        <v>811</v>
      </c>
      <c r="G266" s="6" t="s">
        <v>412</v>
      </c>
      <c r="H266" s="7">
        <v>1100</v>
      </c>
      <c r="I266" s="7"/>
      <c r="J266" s="14" t="s">
        <v>420</v>
      </c>
      <c r="K266" s="14">
        <v>1</v>
      </c>
      <c r="L266" s="6" t="s">
        <v>421</v>
      </c>
      <c r="M266" s="30" t="s">
        <v>1839</v>
      </c>
      <c r="N266" s="6" t="s">
        <v>420</v>
      </c>
      <c r="O266" s="6" t="s">
        <v>182</v>
      </c>
      <c r="P266" s="10">
        <v>43952</v>
      </c>
      <c r="Q266" s="6" t="s">
        <v>1777</v>
      </c>
      <c r="R266" s="6" t="s">
        <v>279</v>
      </c>
      <c r="S266" s="6" t="e">
        <f t="shared" si="6"/>
        <v>#N/A</v>
      </c>
      <c r="T266" s="6" t="s">
        <v>418</v>
      </c>
      <c r="U266" s="6" t="s">
        <v>1778</v>
      </c>
      <c r="V266" s="6"/>
      <c r="W266" s="6"/>
      <c r="AA266" s="6" t="s">
        <v>457</v>
      </c>
      <c r="AB266" s="6"/>
      <c r="AC266" s="6" t="s">
        <v>420</v>
      </c>
      <c r="AD266" s="6" t="s">
        <v>420</v>
      </c>
      <c r="AF266" s="6" t="s">
        <v>424</v>
      </c>
      <c r="AG266" s="6">
        <v>260</v>
      </c>
      <c r="AH266" s="10">
        <v>43782</v>
      </c>
      <c r="AJ266" s="8">
        <v>43915</v>
      </c>
      <c r="AM266" s="7">
        <v>1100</v>
      </c>
      <c r="AR266" s="8">
        <v>43922</v>
      </c>
      <c r="AS266" s="7">
        <v>1100</v>
      </c>
      <c r="BD266" s="6" t="s">
        <v>1838</v>
      </c>
      <c r="BE266" s="6" t="s">
        <v>473</v>
      </c>
      <c r="BF266" s="6" t="e">
        <f>VLOOKUP(A266,'DD Spring Selection Info'!A$1:V$156,21,FALSE)</f>
        <v>#N/A</v>
      </c>
      <c r="BS266" s="6" t="s">
        <v>644</v>
      </c>
      <c r="BU266" s="6" t="s">
        <v>373</v>
      </c>
      <c r="BX266" s="7">
        <v>1100</v>
      </c>
      <c r="BY266" s="6">
        <v>2</v>
      </c>
      <c r="CB266" s="6" t="s">
        <v>1779</v>
      </c>
      <c r="CC266" s="6" t="s">
        <v>420</v>
      </c>
      <c r="CE266" s="10">
        <v>43922</v>
      </c>
      <c r="CF266" s="6" t="s">
        <v>427</v>
      </c>
      <c r="CS266" s="6" t="s">
        <v>420</v>
      </c>
      <c r="CU266" s="6" t="s">
        <v>428</v>
      </c>
      <c r="CV266" s="6" t="s">
        <v>429</v>
      </c>
      <c r="DA266" s="10">
        <v>43557</v>
      </c>
      <c r="DB266" s="7">
        <v>1643</v>
      </c>
      <c r="DC266" s="6" t="s">
        <v>1780</v>
      </c>
      <c r="DD266" s="6" t="s">
        <v>460</v>
      </c>
    </row>
    <row r="267" spans="1:108" hidden="1" x14ac:dyDescent="0.2">
      <c r="A267" s="6" t="s">
        <v>280</v>
      </c>
      <c r="B267" s="9">
        <v>43875</v>
      </c>
      <c r="C267" s="6" t="s">
        <v>413</v>
      </c>
      <c r="D267" s="14">
        <v>1920</v>
      </c>
      <c r="E267" s="14" t="s">
        <v>810</v>
      </c>
      <c r="F267" s="6" t="s">
        <v>811</v>
      </c>
      <c r="G267" s="6" t="s">
        <v>412</v>
      </c>
      <c r="H267" s="6">
        <v>255</v>
      </c>
      <c r="J267" s="14" t="s">
        <v>420</v>
      </c>
      <c r="K267" s="14">
        <v>1</v>
      </c>
      <c r="L267" s="6" t="s">
        <v>431</v>
      </c>
      <c r="M267" s="30" t="s">
        <v>1839</v>
      </c>
      <c r="N267" s="6" t="s">
        <v>420</v>
      </c>
      <c r="O267" s="6" t="s">
        <v>182</v>
      </c>
      <c r="P267" s="10">
        <v>43952</v>
      </c>
      <c r="Q267" s="6" t="s">
        <v>1777</v>
      </c>
      <c r="R267" s="6" t="s">
        <v>280</v>
      </c>
      <c r="S267" s="6" t="e">
        <f t="shared" si="6"/>
        <v>#N/A</v>
      </c>
      <c r="T267" s="6" t="s">
        <v>418</v>
      </c>
      <c r="U267" s="6" t="s">
        <v>1778</v>
      </c>
      <c r="V267" s="6"/>
      <c r="W267" s="6"/>
      <c r="AA267" s="6" t="s">
        <v>457</v>
      </c>
      <c r="AB267" s="6"/>
      <c r="AC267" s="6" t="s">
        <v>420</v>
      </c>
      <c r="AD267" s="6" t="s">
        <v>420</v>
      </c>
      <c r="AF267" s="6" t="s">
        <v>424</v>
      </c>
      <c r="AG267" s="6">
        <v>260</v>
      </c>
      <c r="AH267" s="10">
        <v>43782</v>
      </c>
      <c r="AJ267" s="8">
        <v>43915</v>
      </c>
      <c r="AM267" s="6">
        <v>255</v>
      </c>
      <c r="AR267" s="8">
        <v>43922</v>
      </c>
      <c r="AS267" s="6">
        <v>255</v>
      </c>
      <c r="BD267" s="6" t="s">
        <v>1838</v>
      </c>
      <c r="BE267" s="6" t="s">
        <v>473</v>
      </c>
      <c r="BF267" s="6" t="e">
        <f>VLOOKUP(A267,'DD Spring Selection Info'!A$1:V$156,21,FALSE)</f>
        <v>#N/A</v>
      </c>
      <c r="BS267" s="6" t="s">
        <v>644</v>
      </c>
      <c r="BU267" s="6" t="s">
        <v>373</v>
      </c>
      <c r="BX267" s="6">
        <v>255</v>
      </c>
      <c r="BY267" s="6">
        <v>2</v>
      </c>
      <c r="CB267" s="6" t="s">
        <v>1781</v>
      </c>
      <c r="CC267" s="6" t="s">
        <v>420</v>
      </c>
      <c r="CE267" s="10">
        <v>43922</v>
      </c>
      <c r="CF267" s="6" t="s">
        <v>427</v>
      </c>
      <c r="CS267" s="6" t="s">
        <v>420</v>
      </c>
      <c r="CU267" s="6" t="s">
        <v>428</v>
      </c>
      <c r="CV267" s="6" t="s">
        <v>429</v>
      </c>
      <c r="DC267" s="6" t="s">
        <v>1780</v>
      </c>
      <c r="DD267" s="6" t="s">
        <v>460</v>
      </c>
    </row>
    <row r="268" spans="1:108" hidden="1" x14ac:dyDescent="0.2">
      <c r="A268" s="6" t="s">
        <v>276</v>
      </c>
      <c r="B268" s="9">
        <v>43875</v>
      </c>
      <c r="C268" s="6" t="s">
        <v>413</v>
      </c>
      <c r="D268" s="14">
        <v>1920</v>
      </c>
      <c r="E268" s="14" t="s">
        <v>1209</v>
      </c>
      <c r="F268" s="6" t="s">
        <v>1210</v>
      </c>
      <c r="G268" s="6" t="s">
        <v>1139</v>
      </c>
      <c r="H268" s="7">
        <v>1668</v>
      </c>
      <c r="I268" s="7"/>
      <c r="J268" s="14" t="s">
        <v>420</v>
      </c>
      <c r="K268" s="14">
        <v>1</v>
      </c>
      <c r="L268" s="6" t="s">
        <v>421</v>
      </c>
      <c r="M268" s="30" t="s">
        <v>1839</v>
      </c>
      <c r="N268" s="6" t="s">
        <v>420</v>
      </c>
      <c r="O268" s="6" t="s">
        <v>182</v>
      </c>
      <c r="P268" s="10">
        <v>43938</v>
      </c>
      <c r="Q268" s="6" t="s">
        <v>1788</v>
      </c>
      <c r="R268" s="6" t="s">
        <v>276</v>
      </c>
      <c r="S268" s="6" t="e">
        <f t="shared" si="6"/>
        <v>#N/A</v>
      </c>
      <c r="T268" s="6" t="s">
        <v>418</v>
      </c>
      <c r="U268" s="6" t="s">
        <v>1212</v>
      </c>
      <c r="V268" s="6"/>
      <c r="W268" s="6"/>
      <c r="X268" s="6" t="s">
        <v>423</v>
      </c>
      <c r="AA268" s="6" t="s">
        <v>1023</v>
      </c>
      <c r="AB268" s="6"/>
      <c r="AC268" s="6" t="s">
        <v>420</v>
      </c>
      <c r="AD268" s="6" t="s">
        <v>420</v>
      </c>
      <c r="AF268" s="6" t="s">
        <v>424</v>
      </c>
      <c r="AG268" s="6">
        <v>260</v>
      </c>
      <c r="AH268" s="10">
        <v>43782</v>
      </c>
      <c r="AJ268" s="8">
        <v>43917</v>
      </c>
      <c r="AM268" s="7">
        <v>1668</v>
      </c>
      <c r="AR268" s="8">
        <v>43924</v>
      </c>
      <c r="AS268" s="7">
        <v>1668</v>
      </c>
      <c r="BD268" s="6" t="s">
        <v>1838</v>
      </c>
      <c r="BE268" s="6" t="s">
        <v>473</v>
      </c>
      <c r="BF268" s="6" t="e">
        <f>VLOOKUP(A268,'DD Spring Selection Info'!A$1:V$156,21,FALSE)</f>
        <v>#N/A</v>
      </c>
      <c r="BS268" s="6" t="s">
        <v>644</v>
      </c>
      <c r="BU268" s="6" t="s">
        <v>373</v>
      </c>
      <c r="BX268" s="7">
        <v>1668</v>
      </c>
      <c r="BY268" s="6">
        <v>3</v>
      </c>
      <c r="CB268" s="6" t="s">
        <v>1789</v>
      </c>
      <c r="CC268" s="6" t="s">
        <v>420</v>
      </c>
      <c r="CE268" s="10">
        <v>43924</v>
      </c>
      <c r="CF268" s="6" t="s">
        <v>427</v>
      </c>
      <c r="CS268" s="6" t="s">
        <v>420</v>
      </c>
      <c r="CU268" s="6" t="s">
        <v>428</v>
      </c>
      <c r="CV268" s="6" t="s">
        <v>429</v>
      </c>
      <c r="DA268" s="10">
        <v>43559</v>
      </c>
      <c r="DB268" s="6">
        <v>257</v>
      </c>
      <c r="DC268" s="6" t="s">
        <v>1790</v>
      </c>
      <c r="DD268" s="6" t="s">
        <v>460</v>
      </c>
    </row>
    <row r="269" spans="1:108" hidden="1" x14ac:dyDescent="0.2">
      <c r="A269" s="6" t="s">
        <v>284</v>
      </c>
      <c r="B269" s="9">
        <v>43875</v>
      </c>
      <c r="C269" s="6" t="s">
        <v>413</v>
      </c>
      <c r="D269" s="14">
        <v>1920</v>
      </c>
      <c r="E269" s="14" t="s">
        <v>851</v>
      </c>
      <c r="F269" s="6" t="s">
        <v>852</v>
      </c>
      <c r="G269" s="6" t="s">
        <v>853</v>
      </c>
      <c r="H269" s="7">
        <v>1132</v>
      </c>
      <c r="I269" s="7"/>
      <c r="J269" s="14" t="s">
        <v>420</v>
      </c>
      <c r="K269" s="14">
        <v>1</v>
      </c>
      <c r="L269" s="6" t="s">
        <v>421</v>
      </c>
      <c r="M269" s="30" t="s">
        <v>1839</v>
      </c>
      <c r="N269" s="6" t="s">
        <v>420</v>
      </c>
      <c r="O269" s="6" t="s">
        <v>182</v>
      </c>
      <c r="P269" s="10">
        <v>43952</v>
      </c>
      <c r="Q269" s="6" t="s">
        <v>1791</v>
      </c>
      <c r="R269" s="6" t="s">
        <v>284</v>
      </c>
      <c r="S269" s="6" t="e">
        <f t="shared" si="6"/>
        <v>#N/A</v>
      </c>
      <c r="T269" s="6" t="s">
        <v>418</v>
      </c>
      <c r="U269" s="6" t="s">
        <v>676</v>
      </c>
      <c r="V269" s="6"/>
      <c r="W269" s="6"/>
      <c r="AA269" s="6" t="s">
        <v>457</v>
      </c>
      <c r="AB269" s="6"/>
      <c r="AC269" s="6" t="s">
        <v>420</v>
      </c>
      <c r="AD269" s="6" t="s">
        <v>420</v>
      </c>
      <c r="AF269" s="6" t="s">
        <v>424</v>
      </c>
      <c r="AG269" s="6">
        <v>260</v>
      </c>
      <c r="AH269" s="10">
        <v>43780</v>
      </c>
      <c r="AJ269" s="8">
        <v>43917</v>
      </c>
      <c r="AM269" s="7">
        <v>1132</v>
      </c>
      <c r="AR269" s="8">
        <v>43924</v>
      </c>
      <c r="AS269" s="7">
        <v>1132</v>
      </c>
      <c r="BD269" s="6" t="s">
        <v>1838</v>
      </c>
      <c r="BE269" s="6" t="s">
        <v>473</v>
      </c>
      <c r="BF269" s="6" t="e">
        <f>VLOOKUP(A269,'DD Spring Selection Info'!A$1:V$156,21,FALSE)</f>
        <v>#N/A</v>
      </c>
      <c r="BS269" s="6" t="s">
        <v>644</v>
      </c>
      <c r="BU269" s="6" t="s">
        <v>373</v>
      </c>
      <c r="BX269" s="7">
        <v>1132</v>
      </c>
      <c r="BY269" s="6">
        <v>1</v>
      </c>
      <c r="CB269" s="6" t="s">
        <v>1792</v>
      </c>
      <c r="CC269" s="6" t="s">
        <v>420</v>
      </c>
      <c r="CE269" s="10">
        <v>43924</v>
      </c>
      <c r="CF269" s="6" t="s">
        <v>427</v>
      </c>
      <c r="CS269" s="6" t="s">
        <v>420</v>
      </c>
      <c r="CU269" s="6" t="s">
        <v>491</v>
      </c>
      <c r="DA269" s="10">
        <v>43560</v>
      </c>
      <c r="DB269" s="6">
        <v>378</v>
      </c>
      <c r="DC269" s="6" t="s">
        <v>1793</v>
      </c>
      <c r="DD269" s="6" t="s">
        <v>734</v>
      </c>
    </row>
    <row r="270" spans="1:108" hidden="1" x14ac:dyDescent="0.2">
      <c r="A270" s="6" t="s">
        <v>281</v>
      </c>
      <c r="B270" s="9">
        <v>43875</v>
      </c>
      <c r="C270" s="6" t="s">
        <v>413</v>
      </c>
      <c r="D270" s="14">
        <v>1920</v>
      </c>
      <c r="E270" s="14" t="s">
        <v>529</v>
      </c>
      <c r="F270" s="6" t="s">
        <v>530</v>
      </c>
      <c r="G270" s="6" t="s">
        <v>435</v>
      </c>
      <c r="H270" s="7">
        <v>1242</v>
      </c>
      <c r="I270" s="7"/>
      <c r="J270" s="14" t="s">
        <v>438</v>
      </c>
      <c r="K270" s="14">
        <v>1</v>
      </c>
      <c r="L270" s="6" t="s">
        <v>421</v>
      </c>
      <c r="M270" s="30" t="s">
        <v>1839</v>
      </c>
      <c r="N270" s="6" t="s">
        <v>420</v>
      </c>
      <c r="O270" s="6" t="s">
        <v>182</v>
      </c>
      <c r="P270" s="10">
        <v>43945</v>
      </c>
      <c r="Q270" s="6" t="s">
        <v>1798</v>
      </c>
      <c r="R270" s="6" t="s">
        <v>281</v>
      </c>
      <c r="S270" s="6" t="e">
        <f t="shared" si="6"/>
        <v>#N/A</v>
      </c>
      <c r="T270" s="6" t="s">
        <v>418</v>
      </c>
      <c r="U270" s="6" t="s">
        <v>435</v>
      </c>
      <c r="V270" s="6"/>
      <c r="W270" s="6"/>
      <c r="AB270" s="6"/>
      <c r="AC270" s="6" t="s">
        <v>420</v>
      </c>
      <c r="AD270" s="6" t="s">
        <v>420</v>
      </c>
      <c r="AF270" s="6" t="s">
        <v>424</v>
      </c>
      <c r="AG270" s="6">
        <v>260</v>
      </c>
      <c r="AH270" s="10">
        <v>43782</v>
      </c>
      <c r="AJ270" s="8">
        <v>43922</v>
      </c>
      <c r="AM270" s="7">
        <v>1242</v>
      </c>
      <c r="AR270" s="8">
        <v>43929</v>
      </c>
      <c r="AS270" s="7">
        <v>1242</v>
      </c>
      <c r="BD270" s="6" t="s">
        <v>1838</v>
      </c>
      <c r="BE270" s="6" t="s">
        <v>473</v>
      </c>
      <c r="BF270" s="6" t="e">
        <f>VLOOKUP(A270,'DD Spring Selection Info'!A$1:V$156,21,FALSE)</f>
        <v>#N/A</v>
      </c>
      <c r="BS270" s="6" t="s">
        <v>662</v>
      </c>
      <c r="BU270" s="6" t="s">
        <v>373</v>
      </c>
      <c r="BX270" s="7">
        <v>1242</v>
      </c>
      <c r="BY270" s="6">
        <v>3</v>
      </c>
      <c r="BZ270" s="6" t="s">
        <v>532</v>
      </c>
      <c r="CB270" s="6" t="s">
        <v>1799</v>
      </c>
      <c r="CC270" s="6" t="s">
        <v>420</v>
      </c>
      <c r="CE270" s="10">
        <v>43929</v>
      </c>
      <c r="CF270" s="6" t="s">
        <v>427</v>
      </c>
      <c r="CS270" s="6" t="s">
        <v>420</v>
      </c>
      <c r="DA270" s="10">
        <v>43564</v>
      </c>
      <c r="DB270" s="7">
        <v>1244</v>
      </c>
      <c r="DC270" s="6" t="s">
        <v>1800</v>
      </c>
      <c r="DD270" s="6" t="s">
        <v>496</v>
      </c>
    </row>
    <row r="271" spans="1:108" hidden="1" x14ac:dyDescent="0.2">
      <c r="A271" s="6" t="s">
        <v>282</v>
      </c>
      <c r="B271" s="9">
        <v>43875</v>
      </c>
      <c r="C271" s="6" t="s">
        <v>413</v>
      </c>
      <c r="D271" s="14">
        <v>1920</v>
      </c>
      <c r="E271" s="14" t="s">
        <v>608</v>
      </c>
      <c r="F271" s="6" t="s">
        <v>609</v>
      </c>
      <c r="G271" s="6" t="s">
        <v>610</v>
      </c>
      <c r="H271" s="6">
        <v>672</v>
      </c>
      <c r="J271" s="14" t="s">
        <v>420</v>
      </c>
      <c r="K271" s="14">
        <v>1</v>
      </c>
      <c r="L271" s="6" t="s">
        <v>421</v>
      </c>
      <c r="M271" s="30" t="s">
        <v>1839</v>
      </c>
      <c r="N271" s="6" t="s">
        <v>420</v>
      </c>
      <c r="O271" s="6" t="s">
        <v>182</v>
      </c>
      <c r="P271" s="10">
        <v>43952</v>
      </c>
      <c r="Q271" s="6" t="s">
        <v>1804</v>
      </c>
      <c r="R271" s="6" t="s">
        <v>282</v>
      </c>
      <c r="S271" s="6" t="e">
        <f t="shared" si="6"/>
        <v>#N/A</v>
      </c>
      <c r="T271" s="6" t="s">
        <v>418</v>
      </c>
      <c r="U271" s="6" t="s">
        <v>612</v>
      </c>
      <c r="V271" s="6"/>
      <c r="W271" s="6"/>
      <c r="X271" s="6" t="s">
        <v>1418</v>
      </c>
      <c r="AB271" s="6"/>
      <c r="AC271" s="6" t="s">
        <v>420</v>
      </c>
      <c r="AD271" s="6" t="s">
        <v>420</v>
      </c>
      <c r="AF271" s="6" t="s">
        <v>424</v>
      </c>
      <c r="AG271" s="6">
        <v>260</v>
      </c>
      <c r="AH271" s="10">
        <v>43781</v>
      </c>
      <c r="AJ271" s="8">
        <v>43929</v>
      </c>
      <c r="AM271" s="6">
        <v>672</v>
      </c>
      <c r="AR271" s="8">
        <v>43936</v>
      </c>
      <c r="AS271" s="6">
        <v>672</v>
      </c>
      <c r="BD271" s="6" t="s">
        <v>1838</v>
      </c>
      <c r="BE271" s="6" t="s">
        <v>473</v>
      </c>
      <c r="BF271" s="6" t="e">
        <f>VLOOKUP(A271,'DD Spring Selection Info'!A$1:V$156,21,FALSE)</f>
        <v>#N/A</v>
      </c>
      <c r="BS271" s="6" t="s">
        <v>1805</v>
      </c>
      <c r="BU271" s="6" t="s">
        <v>373</v>
      </c>
      <c r="BX271" s="6">
        <v>672</v>
      </c>
      <c r="BY271" s="6">
        <v>2</v>
      </c>
      <c r="CB271" s="6" t="s">
        <v>1806</v>
      </c>
      <c r="CC271" s="6" t="s">
        <v>420</v>
      </c>
      <c r="CE271" s="10">
        <v>43936</v>
      </c>
      <c r="CF271" s="6" t="s">
        <v>427</v>
      </c>
      <c r="CS271" s="6" t="s">
        <v>420</v>
      </c>
      <c r="CU271" s="6" t="s">
        <v>428</v>
      </c>
      <c r="CV271" s="6" t="s">
        <v>429</v>
      </c>
      <c r="DA271" s="10">
        <v>43571</v>
      </c>
      <c r="DB271" s="6">
        <v>672</v>
      </c>
      <c r="DC271" s="6" t="s">
        <v>1807</v>
      </c>
      <c r="DD271" s="6" t="s">
        <v>418</v>
      </c>
    </row>
    <row r="272" spans="1:108" hidden="1" x14ac:dyDescent="0.2">
      <c r="A272" s="6" t="s">
        <v>283</v>
      </c>
      <c r="B272" s="9">
        <v>43875</v>
      </c>
      <c r="C272" s="6" t="s">
        <v>413</v>
      </c>
      <c r="D272" s="14">
        <v>1920</v>
      </c>
      <c r="E272" s="14" t="s">
        <v>608</v>
      </c>
      <c r="F272" s="6" t="s">
        <v>609</v>
      </c>
      <c r="G272" s="6" t="s">
        <v>610</v>
      </c>
      <c r="H272" s="6">
        <v>478</v>
      </c>
      <c r="J272" s="14" t="s">
        <v>420</v>
      </c>
      <c r="K272" s="14">
        <v>1</v>
      </c>
      <c r="L272" s="6" t="s">
        <v>431</v>
      </c>
      <c r="M272" s="30" t="s">
        <v>1839</v>
      </c>
      <c r="N272" s="6" t="s">
        <v>420</v>
      </c>
      <c r="O272" s="6" t="s">
        <v>182</v>
      </c>
      <c r="P272" s="10">
        <v>43952</v>
      </c>
      <c r="Q272" s="6" t="s">
        <v>1804</v>
      </c>
      <c r="R272" s="6" t="s">
        <v>283</v>
      </c>
      <c r="S272" s="6" t="e">
        <f t="shared" si="6"/>
        <v>#N/A</v>
      </c>
      <c r="T272" s="6" t="s">
        <v>418</v>
      </c>
      <c r="U272" s="6" t="s">
        <v>612</v>
      </c>
      <c r="V272" s="6"/>
      <c r="W272" s="6"/>
      <c r="X272" s="6" t="s">
        <v>1418</v>
      </c>
      <c r="AB272" s="6"/>
      <c r="AC272" s="6" t="s">
        <v>420</v>
      </c>
      <c r="AD272" s="6" t="s">
        <v>420</v>
      </c>
      <c r="AF272" s="6" t="s">
        <v>424</v>
      </c>
      <c r="AG272" s="6">
        <v>260</v>
      </c>
      <c r="AH272" s="10">
        <v>43781</v>
      </c>
      <c r="AJ272" s="8">
        <v>43929</v>
      </c>
      <c r="AM272" s="6">
        <v>478</v>
      </c>
      <c r="AR272" s="8">
        <v>43936</v>
      </c>
      <c r="AS272" s="6">
        <v>478</v>
      </c>
      <c r="BD272" s="6" t="s">
        <v>1838</v>
      </c>
      <c r="BE272" s="6" t="s">
        <v>473</v>
      </c>
      <c r="BF272" s="6" t="e">
        <f>VLOOKUP(A272,'DD Spring Selection Info'!A$1:V$156,21,FALSE)</f>
        <v>#N/A</v>
      </c>
      <c r="BS272" s="6" t="s">
        <v>1805</v>
      </c>
      <c r="BU272" s="6" t="s">
        <v>373</v>
      </c>
      <c r="BX272" s="6">
        <v>478</v>
      </c>
      <c r="BY272" s="6">
        <v>2</v>
      </c>
      <c r="CB272" s="6" t="s">
        <v>1808</v>
      </c>
      <c r="CC272" s="6" t="s">
        <v>420</v>
      </c>
      <c r="CE272" s="10">
        <v>43936</v>
      </c>
      <c r="CF272" s="6" t="s">
        <v>427</v>
      </c>
      <c r="CS272" s="6" t="s">
        <v>420</v>
      </c>
      <c r="CU272" s="6" t="s">
        <v>428</v>
      </c>
      <c r="CV272" s="6" t="s">
        <v>429</v>
      </c>
      <c r="DA272" s="10">
        <v>43569</v>
      </c>
      <c r="DB272" s="6">
        <v>1</v>
      </c>
      <c r="DC272" s="6" t="s">
        <v>1807</v>
      </c>
      <c r="DD272" s="6" t="s">
        <v>418</v>
      </c>
    </row>
    <row r="273" spans="1:109" hidden="1" x14ac:dyDescent="0.2">
      <c r="A273" s="6" t="s">
        <v>271</v>
      </c>
      <c r="B273" s="9">
        <v>43875</v>
      </c>
      <c r="C273" s="6" t="s">
        <v>413</v>
      </c>
      <c r="D273" s="14">
        <v>1920</v>
      </c>
      <c r="E273" s="14" t="s">
        <v>549</v>
      </c>
      <c r="F273" s="6" t="s">
        <v>550</v>
      </c>
      <c r="G273" s="6" t="s">
        <v>412</v>
      </c>
      <c r="H273" s="6">
        <v>900</v>
      </c>
      <c r="J273" s="14" t="s">
        <v>420</v>
      </c>
      <c r="K273" s="14">
        <v>7</v>
      </c>
      <c r="L273" s="6" t="s">
        <v>431</v>
      </c>
      <c r="M273" s="30" t="s">
        <v>1989</v>
      </c>
      <c r="N273" s="6" t="s">
        <v>420</v>
      </c>
      <c r="O273" s="6" t="s">
        <v>182</v>
      </c>
      <c r="P273" s="10">
        <v>43938</v>
      </c>
      <c r="Q273" s="6" t="s">
        <v>1812</v>
      </c>
      <c r="R273" s="6" t="s">
        <v>271</v>
      </c>
      <c r="S273" s="6" t="e">
        <f t="shared" si="6"/>
        <v>#N/A</v>
      </c>
      <c r="T273" s="6" t="s">
        <v>551</v>
      </c>
      <c r="U273" s="6" t="s">
        <v>553</v>
      </c>
      <c r="V273" s="6"/>
      <c r="W273" s="6"/>
      <c r="X273" s="6" t="s">
        <v>554</v>
      </c>
      <c r="AA273" s="6" t="s">
        <v>554</v>
      </c>
      <c r="AB273" s="6"/>
      <c r="AD273" s="6" t="s">
        <v>420</v>
      </c>
      <c r="AG273" s="6">
        <v>270</v>
      </c>
      <c r="AH273" s="10">
        <v>43780</v>
      </c>
      <c r="AN273" s="8">
        <v>43938</v>
      </c>
      <c r="AO273" s="6">
        <v>900</v>
      </c>
      <c r="BD273" s="6" t="s">
        <v>1838</v>
      </c>
      <c r="BE273" s="6" t="s">
        <v>473</v>
      </c>
      <c r="BF273" s="6" t="e">
        <f>VLOOKUP(A273,'DD Spring Selection Info'!A$1:V$156,21,FALSE)</f>
        <v>#N/A</v>
      </c>
      <c r="BH273" s="8">
        <v>43957</v>
      </c>
      <c r="BI273" s="6">
        <v>900</v>
      </c>
      <c r="BS273" s="6" t="s">
        <v>1805</v>
      </c>
      <c r="BT273" s="8">
        <v>43943</v>
      </c>
      <c r="BU273" s="6" t="s">
        <v>373</v>
      </c>
      <c r="BX273" s="6">
        <v>900</v>
      </c>
      <c r="BY273" s="6">
        <v>1</v>
      </c>
      <c r="CB273" s="6" t="s">
        <v>1813</v>
      </c>
      <c r="CC273" s="6" t="s">
        <v>420</v>
      </c>
      <c r="CE273" s="10">
        <v>43957</v>
      </c>
      <c r="CF273" s="6" t="s">
        <v>556</v>
      </c>
      <c r="CS273" s="6" t="s">
        <v>420</v>
      </c>
      <c r="CU273" s="6" t="s">
        <v>428</v>
      </c>
      <c r="CV273" s="6" t="s">
        <v>429</v>
      </c>
      <c r="DC273" s="6" t="s">
        <v>1814</v>
      </c>
      <c r="DD273" s="6" t="s">
        <v>551</v>
      </c>
    </row>
    <row r="274" spans="1:109" hidden="1" x14ac:dyDescent="0.2">
      <c r="A274" s="6" t="s">
        <v>177</v>
      </c>
      <c r="B274" s="9">
        <v>43881</v>
      </c>
      <c r="C274" s="6" t="s">
        <v>413</v>
      </c>
      <c r="D274" s="14">
        <v>1920</v>
      </c>
      <c r="E274" s="14" t="s">
        <v>1469</v>
      </c>
      <c r="F274" s="6" t="s">
        <v>1470</v>
      </c>
      <c r="G274" s="6" t="s">
        <v>435</v>
      </c>
      <c r="H274" s="7">
        <v>1980</v>
      </c>
      <c r="I274" s="7"/>
      <c r="J274" s="14" t="s">
        <v>438</v>
      </c>
      <c r="K274" s="14">
        <v>1</v>
      </c>
      <c r="L274" s="6" t="s">
        <v>447</v>
      </c>
      <c r="M274" s="30" t="str">
        <f>VLOOKUP(A274,'DD Spring Selection Info'!A$1:F$156,6,FALSE)</f>
        <v>To The Parents of</v>
      </c>
      <c r="N274" s="6" t="s">
        <v>420</v>
      </c>
      <c r="O274" s="6" t="s">
        <v>3</v>
      </c>
      <c r="P274" s="10">
        <v>43952</v>
      </c>
      <c r="Q274" s="6" t="s">
        <v>1471</v>
      </c>
      <c r="R274" s="6" t="s">
        <v>177</v>
      </c>
      <c r="S274" s="6" t="str">
        <f t="shared" si="6"/>
        <v>DD-BGS1R9DQQQ01AllSenReuseBowlingGreenStateUnv</v>
      </c>
      <c r="T274" s="6" t="s">
        <v>504</v>
      </c>
      <c r="U274" s="6" t="s">
        <v>439</v>
      </c>
      <c r="V274" s="6"/>
      <c r="W274" s="6"/>
      <c r="X274" s="6" t="s">
        <v>1472</v>
      </c>
      <c r="AB274" s="6"/>
      <c r="AD274" s="6" t="s">
        <v>420</v>
      </c>
      <c r="AF274" s="6" t="s">
        <v>424</v>
      </c>
      <c r="AG274" s="6">
        <v>180</v>
      </c>
      <c r="AH274" s="10">
        <v>43780</v>
      </c>
      <c r="AJ274" s="8">
        <v>43880</v>
      </c>
      <c r="AM274" s="7">
        <v>1980</v>
      </c>
      <c r="AR274" s="8">
        <v>43887</v>
      </c>
      <c r="AS274" s="7">
        <v>1980</v>
      </c>
      <c r="BD274" s="6" t="s">
        <v>1838</v>
      </c>
      <c r="BE274" s="6" t="s">
        <v>473</v>
      </c>
      <c r="BF274" s="6" t="str">
        <f>VLOOKUP(A274,'DD Spring Selection Info'!A$1:V$156,21,FALSE)</f>
        <v>BowlingGreenStateUnv</v>
      </c>
      <c r="BS274" s="6" t="s">
        <v>477</v>
      </c>
      <c r="BU274" s="6" t="s">
        <v>373</v>
      </c>
      <c r="BX274" s="7">
        <v>1980</v>
      </c>
      <c r="BY274" s="6">
        <v>4</v>
      </c>
      <c r="BZ274" s="6" t="s">
        <v>507</v>
      </c>
      <c r="CB274" s="6" t="s">
        <v>1473</v>
      </c>
      <c r="CC274" s="6" t="s">
        <v>420</v>
      </c>
      <c r="CE274" s="10">
        <v>43887</v>
      </c>
      <c r="CF274" s="6" t="s">
        <v>427</v>
      </c>
      <c r="CK274" s="10">
        <v>43905</v>
      </c>
      <c r="CL274" s="10">
        <v>43912</v>
      </c>
      <c r="CO274" s="10">
        <v>43857</v>
      </c>
      <c r="CP274" s="10">
        <v>43959</v>
      </c>
      <c r="CQ274" s="10">
        <v>43962</v>
      </c>
      <c r="CR274" s="10">
        <v>43966</v>
      </c>
      <c r="CS274" s="6" t="s">
        <v>420</v>
      </c>
      <c r="DA274" s="10">
        <v>43522</v>
      </c>
      <c r="DB274" s="7">
        <v>1980</v>
      </c>
      <c r="DC274" s="6" t="s">
        <v>1474</v>
      </c>
      <c r="DD274" s="6" t="s">
        <v>504</v>
      </c>
    </row>
    <row r="275" spans="1:109" hidden="1" x14ac:dyDescent="0.2">
      <c r="A275" s="6" t="s">
        <v>178</v>
      </c>
      <c r="B275" s="9">
        <v>43881</v>
      </c>
      <c r="C275" s="6" t="s">
        <v>413</v>
      </c>
      <c r="D275" s="14">
        <v>1920</v>
      </c>
      <c r="E275" s="14" t="s">
        <v>1475</v>
      </c>
      <c r="F275" s="6" t="s">
        <v>1476</v>
      </c>
      <c r="G275" s="6" t="s">
        <v>412</v>
      </c>
      <c r="H275" s="6">
        <v>242</v>
      </c>
      <c r="J275" s="14" t="s">
        <v>420</v>
      </c>
      <c r="K275" s="14">
        <v>1</v>
      </c>
      <c r="L275" s="6" t="s">
        <v>447</v>
      </c>
      <c r="M275" s="30" t="str">
        <f>VLOOKUP(A275,'DD Spring Selection Info'!A$1:F$156,6,FALSE)</f>
        <v>To The Parents of</v>
      </c>
      <c r="N275" s="6" t="s">
        <v>420</v>
      </c>
      <c r="O275" s="6" t="s">
        <v>3</v>
      </c>
      <c r="P275" s="10">
        <v>43938</v>
      </c>
      <c r="Q275" s="6" t="s">
        <v>1477</v>
      </c>
      <c r="R275" s="6" t="s">
        <v>178</v>
      </c>
      <c r="S275" s="6" t="str">
        <f t="shared" si="6"/>
        <v>DD-DST1D9DQQQ01AllSenReuseDeltaStateUnv</v>
      </c>
      <c r="T275" s="6" t="s">
        <v>635</v>
      </c>
      <c r="U275" s="6" t="s">
        <v>1478</v>
      </c>
      <c r="V275" s="6"/>
      <c r="W275" s="6"/>
      <c r="AB275" s="6"/>
      <c r="AC275" s="6" t="s">
        <v>420</v>
      </c>
      <c r="AD275" s="6" t="s">
        <v>420</v>
      </c>
      <c r="AF275" s="6" t="s">
        <v>424</v>
      </c>
      <c r="AG275" s="6">
        <v>180</v>
      </c>
      <c r="AH275" s="10">
        <v>43781</v>
      </c>
      <c r="AJ275" s="8">
        <v>43880</v>
      </c>
      <c r="AM275" s="6">
        <v>242</v>
      </c>
      <c r="AR275" s="8">
        <v>43887</v>
      </c>
      <c r="AS275" s="6">
        <v>242</v>
      </c>
      <c r="BD275" s="6" t="s">
        <v>1838</v>
      </c>
      <c r="BE275" s="6" t="s">
        <v>473</v>
      </c>
      <c r="BF275" s="6" t="str">
        <f>VLOOKUP(A275,'DD Spring Selection Info'!A$1:V$156,21,FALSE)</f>
        <v>DeltaStateUnv</v>
      </c>
      <c r="BS275" s="6" t="s">
        <v>477</v>
      </c>
      <c r="BU275" s="6" t="s">
        <v>373</v>
      </c>
      <c r="BX275" s="6">
        <v>242</v>
      </c>
      <c r="BY275" s="6">
        <v>4</v>
      </c>
      <c r="BZ275" s="6" t="s">
        <v>1479</v>
      </c>
      <c r="CB275" s="6" t="s">
        <v>1480</v>
      </c>
      <c r="CC275" s="6" t="s">
        <v>420</v>
      </c>
      <c r="CE275" s="10">
        <v>43887</v>
      </c>
      <c r="CF275" s="6" t="s">
        <v>427</v>
      </c>
      <c r="CK275" s="10">
        <v>43899</v>
      </c>
      <c r="CL275" s="10">
        <v>43903</v>
      </c>
      <c r="CO275" s="10">
        <v>43836</v>
      </c>
      <c r="CP275" s="10">
        <v>43945</v>
      </c>
      <c r="CQ275" s="10">
        <v>43948</v>
      </c>
      <c r="CR275" s="10">
        <v>43952</v>
      </c>
      <c r="CS275" s="6" t="s">
        <v>420</v>
      </c>
      <c r="CU275" s="6" t="s">
        <v>428</v>
      </c>
      <c r="CV275" s="6" t="s">
        <v>429</v>
      </c>
      <c r="DA275" s="10">
        <v>43522</v>
      </c>
      <c r="DB275" s="6">
        <v>188</v>
      </c>
      <c r="DC275" s="6" t="s">
        <v>1481</v>
      </c>
      <c r="DD275" s="6" t="s">
        <v>635</v>
      </c>
    </row>
    <row r="276" spans="1:109" hidden="1" x14ac:dyDescent="0.2">
      <c r="A276" s="6" t="s">
        <v>179</v>
      </c>
      <c r="B276" s="9">
        <v>43881</v>
      </c>
      <c r="C276" s="6" t="s">
        <v>413</v>
      </c>
      <c r="D276" s="14">
        <v>1920</v>
      </c>
      <c r="E276" s="14" t="s">
        <v>1482</v>
      </c>
      <c r="F276" s="6" t="s">
        <v>1483</v>
      </c>
      <c r="G276" s="6" t="s">
        <v>435</v>
      </c>
      <c r="H276" s="7">
        <v>3181</v>
      </c>
      <c r="I276" s="7"/>
      <c r="J276" s="14" t="s">
        <v>438</v>
      </c>
      <c r="K276" s="14">
        <v>1</v>
      </c>
      <c r="L276" s="6" t="s">
        <v>421</v>
      </c>
      <c r="M276" s="30" t="str">
        <f>VLOOKUP(A276,'DD Spring Selection Info'!A$1:F$156,6,FALSE)</f>
        <v>To The Parents of</v>
      </c>
      <c r="N276" s="6" t="s">
        <v>420</v>
      </c>
      <c r="O276" s="6" t="s">
        <v>3</v>
      </c>
      <c r="P276" s="10">
        <v>43952</v>
      </c>
      <c r="Q276" s="6" t="s">
        <v>1484</v>
      </c>
      <c r="R276" s="6" t="s">
        <v>179</v>
      </c>
      <c r="S276" s="6" t="str">
        <f t="shared" si="6"/>
        <v>DD-VAT1R9DQQQ01GradSenReuseVirginiaTech</v>
      </c>
      <c r="T276" s="6" t="s">
        <v>496</v>
      </c>
      <c r="U276" s="6" t="s">
        <v>439</v>
      </c>
      <c r="V276" s="6"/>
      <c r="W276" s="6"/>
      <c r="AB276" s="6"/>
      <c r="AC276" s="6" t="s">
        <v>420</v>
      </c>
      <c r="AD276" s="6" t="s">
        <v>420</v>
      </c>
      <c r="AF276" s="6" t="s">
        <v>424</v>
      </c>
      <c r="AG276" s="6">
        <v>180</v>
      </c>
      <c r="AH276" s="10">
        <v>43781</v>
      </c>
      <c r="AJ276" s="8">
        <v>43880</v>
      </c>
      <c r="AM276" s="7">
        <v>3181</v>
      </c>
      <c r="AR276" s="8">
        <v>43887</v>
      </c>
      <c r="AS276" s="7">
        <v>3181</v>
      </c>
      <c r="BD276" s="6" t="s">
        <v>1838</v>
      </c>
      <c r="BE276" s="6" t="s">
        <v>473</v>
      </c>
      <c r="BF276" s="6" t="str">
        <f>VLOOKUP(A276,'DD Spring Selection Info'!A$1:V$156,21,FALSE)</f>
        <v>VirginiaTech</v>
      </c>
      <c r="BS276" s="6" t="s">
        <v>477</v>
      </c>
      <c r="BU276" s="6" t="s">
        <v>373</v>
      </c>
      <c r="BX276" s="7">
        <v>3181</v>
      </c>
      <c r="BY276" s="6">
        <v>2</v>
      </c>
      <c r="BZ276" s="6" t="s">
        <v>1485</v>
      </c>
      <c r="CB276" s="6" t="s">
        <v>1486</v>
      </c>
      <c r="CC276" s="6" t="s">
        <v>420</v>
      </c>
      <c r="CE276" s="10">
        <v>43887</v>
      </c>
      <c r="CF276" s="6" t="s">
        <v>427</v>
      </c>
      <c r="CK276" s="10">
        <v>43897</v>
      </c>
      <c r="CL276" s="10">
        <v>43905</v>
      </c>
      <c r="CO276" s="10">
        <v>43851</v>
      </c>
      <c r="CP276" s="10">
        <v>43957</v>
      </c>
      <c r="CQ276" s="10">
        <v>43959</v>
      </c>
      <c r="CR276" s="10">
        <v>43964</v>
      </c>
      <c r="CS276" s="6" t="s">
        <v>420</v>
      </c>
      <c r="DA276" s="10">
        <v>43522</v>
      </c>
      <c r="DB276" s="7">
        <v>3181</v>
      </c>
      <c r="DC276" s="6" t="s">
        <v>1487</v>
      </c>
      <c r="DD276" s="6" t="s">
        <v>496</v>
      </c>
    </row>
    <row r="277" spans="1:109" hidden="1" x14ac:dyDescent="0.2">
      <c r="A277" s="6" t="s">
        <v>180</v>
      </c>
      <c r="B277" s="9">
        <v>43881</v>
      </c>
      <c r="C277" s="6" t="s">
        <v>413</v>
      </c>
      <c r="D277" s="14">
        <v>1920</v>
      </c>
      <c r="E277" s="14" t="s">
        <v>1488</v>
      </c>
      <c r="F277" s="6" t="s">
        <v>1489</v>
      </c>
      <c r="G277" s="6" t="s">
        <v>435</v>
      </c>
      <c r="H277" s="7">
        <v>1021</v>
      </c>
      <c r="I277" s="7"/>
      <c r="J277" s="14" t="s">
        <v>438</v>
      </c>
      <c r="K277" s="14">
        <v>1</v>
      </c>
      <c r="L277" s="6" t="s">
        <v>447</v>
      </c>
      <c r="M277" s="30" t="str">
        <f>VLOOKUP(A277,'DD Spring Selection Info'!A$1:F$156,6,FALSE)</f>
        <v>To The Parents of</v>
      </c>
      <c r="N277" s="6" t="s">
        <v>420</v>
      </c>
      <c r="O277" s="6" t="s">
        <v>3</v>
      </c>
      <c r="P277" s="10">
        <v>43952</v>
      </c>
      <c r="Q277" s="6" t="s">
        <v>1490</v>
      </c>
      <c r="R277" s="6" t="s">
        <v>180</v>
      </c>
      <c r="S277" s="6" t="str">
        <f t="shared" si="6"/>
        <v>DD-WML1R9DQQQ01AllSenReuseUnvofWisconsin-Milwaukee</v>
      </c>
      <c r="T277" s="6" t="s">
        <v>504</v>
      </c>
      <c r="U277" s="6" t="s">
        <v>435</v>
      </c>
      <c r="V277" s="6"/>
      <c r="W277" s="6"/>
      <c r="AB277" s="6"/>
      <c r="AD277" s="6" t="s">
        <v>420</v>
      </c>
      <c r="AF277" s="6" t="s">
        <v>424</v>
      </c>
      <c r="AG277" s="6">
        <v>180</v>
      </c>
      <c r="AH277" s="10">
        <v>43780</v>
      </c>
      <c r="AJ277" s="8">
        <v>43880</v>
      </c>
      <c r="AM277" s="7">
        <v>1021</v>
      </c>
      <c r="AR277" s="8">
        <v>43887</v>
      </c>
      <c r="AS277" s="7">
        <v>1021</v>
      </c>
      <c r="BD277" s="6" t="s">
        <v>1838</v>
      </c>
      <c r="BE277" s="6" t="s">
        <v>473</v>
      </c>
      <c r="BF277" s="6" t="str">
        <f>VLOOKUP(A277,'DD Spring Selection Info'!A$1:V$156,21,FALSE)</f>
        <v>UnvofWisconsin-Milwaukee</v>
      </c>
      <c r="BS277" s="6" t="s">
        <v>477</v>
      </c>
      <c r="BU277" s="6" t="s">
        <v>373</v>
      </c>
      <c r="BX277" s="7">
        <v>1021</v>
      </c>
      <c r="BY277" s="6">
        <v>4</v>
      </c>
      <c r="BZ277" s="6" t="s">
        <v>507</v>
      </c>
      <c r="CB277" s="6" t="s">
        <v>1491</v>
      </c>
      <c r="CC277" s="6" t="s">
        <v>420</v>
      </c>
      <c r="CE277" s="10">
        <v>43887</v>
      </c>
      <c r="CF277" s="6" t="s">
        <v>427</v>
      </c>
      <c r="CK277" s="10">
        <v>43905</v>
      </c>
      <c r="CL277" s="10">
        <v>43912</v>
      </c>
      <c r="CO277" s="10">
        <v>43851</v>
      </c>
      <c r="CP277" s="10">
        <v>43958</v>
      </c>
      <c r="CQ277" s="10">
        <v>43960</v>
      </c>
      <c r="CR277" s="10">
        <v>43967</v>
      </c>
      <c r="CS277" s="6" t="s">
        <v>420</v>
      </c>
      <c r="DA277" s="10">
        <v>43522</v>
      </c>
      <c r="DB277" s="7">
        <v>1021</v>
      </c>
      <c r="DC277" s="6" t="s">
        <v>1492</v>
      </c>
      <c r="DD277" s="6" t="s">
        <v>504</v>
      </c>
    </row>
    <row r="278" spans="1:109" hidden="1" x14ac:dyDescent="0.2">
      <c r="A278" s="6" t="s">
        <v>286</v>
      </c>
      <c r="B278" s="9">
        <v>43881</v>
      </c>
      <c r="C278" s="6" t="s">
        <v>413</v>
      </c>
      <c r="D278" s="14">
        <v>1920</v>
      </c>
      <c r="E278" s="14" t="s">
        <v>1114</v>
      </c>
      <c r="F278" s="6" t="s">
        <v>1115</v>
      </c>
      <c r="G278" s="6" t="s">
        <v>412</v>
      </c>
      <c r="H278" s="6">
        <v>513</v>
      </c>
      <c r="J278" s="14" t="s">
        <v>420</v>
      </c>
      <c r="K278" s="14">
        <v>1</v>
      </c>
      <c r="L278" s="6" t="s">
        <v>421</v>
      </c>
      <c r="M278" s="30" t="s">
        <v>1991</v>
      </c>
      <c r="N278" s="6" t="s">
        <v>420</v>
      </c>
      <c r="O278" s="6" t="s">
        <v>182</v>
      </c>
      <c r="P278" s="10">
        <v>43959</v>
      </c>
      <c r="Q278" s="6" t="s">
        <v>1763</v>
      </c>
      <c r="R278" s="6" t="s">
        <v>286</v>
      </c>
      <c r="S278" s="6" t="e">
        <f t="shared" si="6"/>
        <v>#N/A</v>
      </c>
      <c r="T278" s="6" t="s">
        <v>418</v>
      </c>
      <c r="U278" s="6" t="s">
        <v>1118</v>
      </c>
      <c r="V278" s="6"/>
      <c r="W278" s="6"/>
      <c r="X278" s="6" t="s">
        <v>1119</v>
      </c>
      <c r="AA278" s="6" t="s">
        <v>1764</v>
      </c>
      <c r="AB278" s="6"/>
      <c r="AC278" s="6" t="s">
        <v>420</v>
      </c>
      <c r="AD278" s="6" t="s">
        <v>420</v>
      </c>
      <c r="AF278" s="6" t="s">
        <v>424</v>
      </c>
      <c r="AG278" s="6">
        <v>260</v>
      </c>
      <c r="AH278" s="10">
        <v>43782</v>
      </c>
      <c r="AJ278" s="8">
        <v>43915</v>
      </c>
      <c r="AM278" s="6">
        <v>513</v>
      </c>
      <c r="AR278" s="8">
        <v>43922</v>
      </c>
      <c r="AS278" s="6">
        <v>513</v>
      </c>
      <c r="BD278" s="6" t="s">
        <v>1838</v>
      </c>
      <c r="BE278" s="6" t="s">
        <v>473</v>
      </c>
      <c r="BF278" s="6" t="e">
        <f>VLOOKUP(A278,'DD Spring Selection Info'!A$1:V$156,21,FALSE)</f>
        <v>#N/A</v>
      </c>
      <c r="BS278" s="6" t="s">
        <v>644</v>
      </c>
      <c r="BU278" s="6" t="s">
        <v>373</v>
      </c>
      <c r="BX278" s="6">
        <v>513</v>
      </c>
      <c r="BY278" s="6">
        <v>3</v>
      </c>
      <c r="CB278" s="6" t="s">
        <v>1765</v>
      </c>
      <c r="CC278" s="6" t="s">
        <v>420</v>
      </c>
      <c r="CE278" s="10">
        <v>43922</v>
      </c>
      <c r="CF278" s="6" t="s">
        <v>427</v>
      </c>
      <c r="CS278" s="6" t="s">
        <v>420</v>
      </c>
      <c r="CU278" s="6" t="s">
        <v>428</v>
      </c>
      <c r="CV278" s="6" t="s">
        <v>429</v>
      </c>
      <c r="DA278" s="10">
        <v>43559</v>
      </c>
      <c r="DB278" s="6">
        <v>171</v>
      </c>
      <c r="DC278" s="6" t="s">
        <v>1766</v>
      </c>
      <c r="DD278" s="6" t="s">
        <v>734</v>
      </c>
    </row>
    <row r="279" spans="1:109" hidden="1" x14ac:dyDescent="0.2">
      <c r="A279" s="6" t="s">
        <v>287</v>
      </c>
      <c r="B279" s="9">
        <v>43881</v>
      </c>
      <c r="C279" s="6" t="s">
        <v>413</v>
      </c>
      <c r="D279" s="14">
        <v>1920</v>
      </c>
      <c r="E279" s="14" t="s">
        <v>1122</v>
      </c>
      <c r="F279" s="6" t="s">
        <v>1123</v>
      </c>
      <c r="G279" s="6" t="s">
        <v>1124</v>
      </c>
      <c r="H279" s="6">
        <v>980</v>
      </c>
      <c r="J279" s="14" t="s">
        <v>420</v>
      </c>
      <c r="K279" s="14">
        <v>1</v>
      </c>
      <c r="L279" s="6" t="s">
        <v>421</v>
      </c>
      <c r="M279" s="30" t="s">
        <v>1839</v>
      </c>
      <c r="N279" s="6" t="s">
        <v>420</v>
      </c>
      <c r="O279" s="6" t="s">
        <v>182</v>
      </c>
      <c r="P279" s="10">
        <v>43959</v>
      </c>
      <c r="Q279" s="6" t="s">
        <v>1767</v>
      </c>
      <c r="R279" s="6" t="s">
        <v>287</v>
      </c>
      <c r="S279" s="6" t="e">
        <f t="shared" si="6"/>
        <v>#N/A</v>
      </c>
      <c r="T279" s="6" t="s">
        <v>496</v>
      </c>
      <c r="U279" s="6" t="s">
        <v>1768</v>
      </c>
      <c r="V279" s="6"/>
      <c r="W279" s="6"/>
      <c r="AA279" s="6" t="s">
        <v>457</v>
      </c>
      <c r="AB279" s="6"/>
      <c r="AC279" s="6" t="s">
        <v>420</v>
      </c>
      <c r="AD279" s="6" t="s">
        <v>420</v>
      </c>
      <c r="AF279" s="6" t="s">
        <v>424</v>
      </c>
      <c r="AG279" s="6">
        <v>260</v>
      </c>
      <c r="AH279" s="10">
        <v>43782</v>
      </c>
      <c r="AJ279" s="8">
        <v>43915</v>
      </c>
      <c r="AM279" s="6">
        <v>980</v>
      </c>
      <c r="AR279" s="8">
        <v>43922</v>
      </c>
      <c r="AS279" s="6">
        <v>980</v>
      </c>
      <c r="BD279" s="6" t="s">
        <v>1838</v>
      </c>
      <c r="BE279" s="6" t="s">
        <v>473</v>
      </c>
      <c r="BF279" s="6" t="e">
        <f>VLOOKUP(A279,'DD Spring Selection Info'!A$1:V$156,21,FALSE)</f>
        <v>#N/A</v>
      </c>
      <c r="BS279" s="6" t="s">
        <v>644</v>
      </c>
      <c r="BU279" s="6" t="s">
        <v>373</v>
      </c>
      <c r="BX279" s="6">
        <v>980</v>
      </c>
      <c r="BY279" s="6">
        <v>2</v>
      </c>
      <c r="CB279" s="6" t="s">
        <v>1769</v>
      </c>
      <c r="CC279" s="6" t="s">
        <v>420</v>
      </c>
      <c r="CE279" s="10">
        <v>43922</v>
      </c>
      <c r="CF279" s="6" t="s">
        <v>427</v>
      </c>
      <c r="CS279" s="6" t="s">
        <v>420</v>
      </c>
      <c r="CU279" s="6" t="s">
        <v>428</v>
      </c>
      <c r="CV279" s="6" t="s">
        <v>429</v>
      </c>
      <c r="DA279" s="10">
        <v>43559</v>
      </c>
      <c r="DB279" s="6">
        <v>327</v>
      </c>
      <c r="DC279" s="6" t="s">
        <v>1770</v>
      </c>
      <c r="DD279" s="6" t="s">
        <v>734</v>
      </c>
    </row>
    <row r="280" spans="1:109" hidden="1" x14ac:dyDescent="0.2">
      <c r="A280" s="6" t="s">
        <v>288</v>
      </c>
      <c r="B280" s="9">
        <v>43881</v>
      </c>
      <c r="C280" s="6" t="s">
        <v>413</v>
      </c>
      <c r="D280" s="14">
        <v>1920</v>
      </c>
      <c r="E280" s="14" t="s">
        <v>1063</v>
      </c>
      <c r="F280" s="6" t="s">
        <v>1064</v>
      </c>
      <c r="G280" s="6" t="s">
        <v>1065</v>
      </c>
      <c r="H280" s="7">
        <v>1113</v>
      </c>
      <c r="I280" s="7"/>
      <c r="J280" s="14" t="s">
        <v>420</v>
      </c>
      <c r="K280" s="14">
        <v>1</v>
      </c>
      <c r="L280" s="6" t="s">
        <v>421</v>
      </c>
      <c r="M280" s="30" t="s">
        <v>1991</v>
      </c>
      <c r="N280" s="6" t="s">
        <v>420</v>
      </c>
      <c r="O280" s="6" t="s">
        <v>182</v>
      </c>
      <c r="P280" s="10">
        <v>43959</v>
      </c>
      <c r="Q280" s="6" t="s">
        <v>1774</v>
      </c>
      <c r="R280" s="6" t="s">
        <v>288</v>
      </c>
      <c r="S280" s="6" t="e">
        <f t="shared" si="6"/>
        <v>#N/A</v>
      </c>
      <c r="T280" s="6" t="s">
        <v>496</v>
      </c>
      <c r="U280" s="6" t="s">
        <v>1067</v>
      </c>
      <c r="V280" s="6"/>
      <c r="W280" s="6"/>
      <c r="X280" s="6" t="s">
        <v>1068</v>
      </c>
      <c r="AA280" s="6" t="s">
        <v>1069</v>
      </c>
      <c r="AB280" s="6"/>
      <c r="AD280" s="6" t="s">
        <v>420</v>
      </c>
      <c r="AF280" s="6" t="s">
        <v>424</v>
      </c>
      <c r="AG280" s="6">
        <v>260</v>
      </c>
      <c r="AH280" s="10">
        <v>43782</v>
      </c>
      <c r="AJ280" s="8">
        <v>43915</v>
      </c>
      <c r="AM280" s="7">
        <v>1113</v>
      </c>
      <c r="AR280" s="8">
        <v>43922</v>
      </c>
      <c r="AS280" s="7">
        <v>1113</v>
      </c>
      <c r="BD280" s="6" t="s">
        <v>1838</v>
      </c>
      <c r="BE280" s="6" t="s">
        <v>473</v>
      </c>
      <c r="BF280" s="6" t="e">
        <f>VLOOKUP(A280,'DD Spring Selection Info'!A$1:V$156,21,FALSE)</f>
        <v>#N/A</v>
      </c>
      <c r="BS280" s="6" t="s">
        <v>644</v>
      </c>
      <c r="BU280" s="6" t="s">
        <v>373</v>
      </c>
      <c r="BX280" s="7">
        <v>1113</v>
      </c>
      <c r="BY280" s="6">
        <v>1</v>
      </c>
      <c r="CB280" s="6" t="s">
        <v>1775</v>
      </c>
      <c r="CC280" s="6" t="s">
        <v>420</v>
      </c>
      <c r="CE280" s="10">
        <v>43922</v>
      </c>
      <c r="CF280" s="6" t="s">
        <v>427</v>
      </c>
      <c r="CS280" s="6" t="s">
        <v>420</v>
      </c>
      <c r="CU280" s="6" t="s">
        <v>428</v>
      </c>
      <c r="CV280" s="6" t="s">
        <v>429</v>
      </c>
      <c r="DA280" s="10">
        <v>43557</v>
      </c>
      <c r="DB280" s="7">
        <v>1079</v>
      </c>
      <c r="DC280" s="6" t="s">
        <v>1776</v>
      </c>
      <c r="DD280" s="6" t="s">
        <v>496</v>
      </c>
    </row>
    <row r="281" spans="1:109" hidden="1" x14ac:dyDescent="0.2">
      <c r="A281" s="6" t="s">
        <v>290</v>
      </c>
      <c r="B281" s="9">
        <v>43881</v>
      </c>
      <c r="C281" s="6" t="s">
        <v>413</v>
      </c>
      <c r="D281" s="14">
        <v>1920</v>
      </c>
      <c r="E281" s="14" t="s">
        <v>823</v>
      </c>
      <c r="F281" s="6" t="s">
        <v>824</v>
      </c>
      <c r="G281" s="6" t="s">
        <v>825</v>
      </c>
      <c r="H281" s="7">
        <v>6379</v>
      </c>
      <c r="I281" s="7"/>
      <c r="J281" s="14" t="s">
        <v>420</v>
      </c>
      <c r="K281" s="14">
        <v>1</v>
      </c>
      <c r="L281" s="6" t="s">
        <v>421</v>
      </c>
      <c r="M281" s="30" t="s">
        <v>1839</v>
      </c>
      <c r="N281" s="6" t="s">
        <v>420</v>
      </c>
      <c r="O281" s="6" t="s">
        <v>182</v>
      </c>
      <c r="P281" s="10">
        <v>43959</v>
      </c>
      <c r="Q281" s="6" t="s">
        <v>1782</v>
      </c>
      <c r="R281" s="6" t="s">
        <v>290</v>
      </c>
      <c r="S281" s="6" t="e">
        <f t="shared" si="6"/>
        <v>#N/A</v>
      </c>
      <c r="T281" s="6" t="s">
        <v>418</v>
      </c>
      <c r="U281" s="6" t="s">
        <v>1783</v>
      </c>
      <c r="V281" s="6"/>
      <c r="W281" s="6"/>
      <c r="X281" s="6" t="s">
        <v>828</v>
      </c>
      <c r="AA281" s="6" t="s">
        <v>828</v>
      </c>
      <c r="AB281" s="6"/>
      <c r="AD281" s="6" t="s">
        <v>420</v>
      </c>
      <c r="AF281" s="6" t="s">
        <v>424</v>
      </c>
      <c r="AG281" s="6">
        <v>260</v>
      </c>
      <c r="AH281" s="10">
        <v>43781</v>
      </c>
      <c r="AJ281" s="8">
        <v>43915</v>
      </c>
      <c r="AM281" s="7">
        <v>6379</v>
      </c>
      <c r="AR281" s="8">
        <v>43922</v>
      </c>
      <c r="AS281" s="7">
        <v>6379</v>
      </c>
      <c r="BD281" s="6" t="s">
        <v>1838</v>
      </c>
      <c r="BE281" s="6" t="s">
        <v>473</v>
      </c>
      <c r="BF281" s="6" t="e">
        <f>VLOOKUP(A281,'DD Spring Selection Info'!A$1:V$156,21,FALSE)</f>
        <v>#N/A</v>
      </c>
      <c r="BS281" s="6" t="s">
        <v>644</v>
      </c>
      <c r="BU281" s="6" t="s">
        <v>373</v>
      </c>
      <c r="BX281" s="7">
        <v>6379</v>
      </c>
      <c r="BY281" s="6">
        <v>1</v>
      </c>
      <c r="BZ281" s="6" t="s">
        <v>1784</v>
      </c>
      <c r="CB281" s="6" t="s">
        <v>1785</v>
      </c>
      <c r="CC281" s="6" t="s">
        <v>420</v>
      </c>
      <c r="CE281" s="10">
        <v>43922</v>
      </c>
      <c r="CF281" s="6" t="s">
        <v>427</v>
      </c>
      <c r="CS281" s="6" t="s">
        <v>420</v>
      </c>
      <c r="CU281" s="6" t="s">
        <v>428</v>
      </c>
      <c r="CV281" s="6" t="s">
        <v>429</v>
      </c>
      <c r="DA281" s="10">
        <v>43557</v>
      </c>
      <c r="DB281" s="7">
        <v>7482</v>
      </c>
      <c r="DC281" s="6" t="s">
        <v>1786</v>
      </c>
      <c r="DD281" s="6" t="s">
        <v>418</v>
      </c>
    </row>
    <row r="282" spans="1:109" hidden="1" x14ac:dyDescent="0.2">
      <c r="A282" s="6" t="s">
        <v>291</v>
      </c>
      <c r="B282" s="9">
        <v>43881</v>
      </c>
      <c r="C282" s="6" t="s">
        <v>413</v>
      </c>
      <c r="D282" s="14">
        <v>1920</v>
      </c>
      <c r="E282" s="14" t="s">
        <v>823</v>
      </c>
      <c r="F282" s="6" t="s">
        <v>824</v>
      </c>
      <c r="G282" s="6" t="s">
        <v>825</v>
      </c>
      <c r="H282" s="6">
        <v>424</v>
      </c>
      <c r="J282" s="14" t="s">
        <v>420</v>
      </c>
      <c r="K282" s="14">
        <v>1</v>
      </c>
      <c r="L282" s="6" t="s">
        <v>431</v>
      </c>
      <c r="M282" s="30" t="s">
        <v>1839</v>
      </c>
      <c r="N282" s="6" t="s">
        <v>420</v>
      </c>
      <c r="O282" s="6" t="s">
        <v>182</v>
      </c>
      <c r="P282" s="10">
        <v>43959</v>
      </c>
      <c r="Q282" s="6" t="s">
        <v>1782</v>
      </c>
      <c r="R282" s="6" t="s">
        <v>291</v>
      </c>
      <c r="S282" s="6" t="e">
        <f t="shared" si="6"/>
        <v>#N/A</v>
      </c>
      <c r="T282" s="6" t="s">
        <v>418</v>
      </c>
      <c r="U282" s="6" t="s">
        <v>1783</v>
      </c>
      <c r="V282" s="6"/>
      <c r="W282" s="6"/>
      <c r="X282" s="6" t="s">
        <v>828</v>
      </c>
      <c r="AA282" s="6" t="s">
        <v>828</v>
      </c>
      <c r="AB282" s="6"/>
      <c r="AD282" s="6" t="s">
        <v>420</v>
      </c>
      <c r="AF282" s="6" t="s">
        <v>424</v>
      </c>
      <c r="AG282" s="6">
        <v>260</v>
      </c>
      <c r="AH282" s="10">
        <v>43781</v>
      </c>
      <c r="AJ282" s="8">
        <v>43915</v>
      </c>
      <c r="AM282" s="6">
        <v>424</v>
      </c>
      <c r="AR282" s="8">
        <v>43922</v>
      </c>
      <c r="AS282" s="6">
        <v>424</v>
      </c>
      <c r="BD282" s="6" t="s">
        <v>1838</v>
      </c>
      <c r="BE282" s="6" t="s">
        <v>473</v>
      </c>
      <c r="BF282" s="6" t="e">
        <f>VLOOKUP(A282,'DD Spring Selection Info'!A$1:V$156,21,FALSE)</f>
        <v>#N/A</v>
      </c>
      <c r="BS282" s="6" t="s">
        <v>644</v>
      </c>
      <c r="BU282" s="6" t="s">
        <v>373</v>
      </c>
      <c r="BX282" s="6">
        <v>424</v>
      </c>
      <c r="BY282" s="6">
        <v>1</v>
      </c>
      <c r="BZ282" s="6" t="s">
        <v>832</v>
      </c>
      <c r="CB282" s="6" t="s">
        <v>1787</v>
      </c>
      <c r="CC282" s="6" t="s">
        <v>420</v>
      </c>
      <c r="CE282" s="10">
        <v>43922</v>
      </c>
      <c r="CF282" s="6" t="s">
        <v>427</v>
      </c>
      <c r="CS282" s="6" t="s">
        <v>420</v>
      </c>
      <c r="CU282" s="6" t="s">
        <v>428</v>
      </c>
      <c r="CV282" s="6" t="s">
        <v>429</v>
      </c>
      <c r="DA282" s="10">
        <v>43557</v>
      </c>
      <c r="DB282" s="6">
        <v>424</v>
      </c>
      <c r="DC282" s="6" t="s">
        <v>1786</v>
      </c>
      <c r="DD282" s="6" t="s">
        <v>418</v>
      </c>
    </row>
    <row r="283" spans="1:109" hidden="1" x14ac:dyDescent="0.2">
      <c r="A283" s="6" t="s">
        <v>285</v>
      </c>
      <c r="B283" s="9">
        <v>43881</v>
      </c>
      <c r="C283" s="6" t="s">
        <v>413</v>
      </c>
      <c r="D283" s="14">
        <v>1920</v>
      </c>
      <c r="E283" s="14" t="s">
        <v>766</v>
      </c>
      <c r="F283" s="6" t="s">
        <v>767</v>
      </c>
      <c r="G283" s="6" t="s">
        <v>768</v>
      </c>
      <c r="H283" s="7">
        <v>2862</v>
      </c>
      <c r="I283" s="7"/>
      <c r="J283" s="14" t="s">
        <v>420</v>
      </c>
      <c r="K283" s="14">
        <v>1</v>
      </c>
      <c r="L283" s="6" t="s">
        <v>619</v>
      </c>
      <c r="M283" s="30" t="s">
        <v>1839</v>
      </c>
      <c r="N283" s="6" t="s">
        <v>420</v>
      </c>
      <c r="O283" s="6" t="s">
        <v>182</v>
      </c>
      <c r="P283" s="10">
        <v>43966</v>
      </c>
      <c r="Q283" s="6" t="s">
        <v>1794</v>
      </c>
      <c r="R283" s="6" t="s">
        <v>285</v>
      </c>
      <c r="S283" s="6" t="e">
        <f t="shared" si="6"/>
        <v>#N/A</v>
      </c>
      <c r="T283" s="6" t="s">
        <v>418</v>
      </c>
      <c r="U283" s="6" t="s">
        <v>1795</v>
      </c>
      <c r="V283" s="6"/>
      <c r="W283" s="6"/>
      <c r="AA283" s="6" t="s">
        <v>457</v>
      </c>
      <c r="AB283" s="6"/>
      <c r="AC283" s="6" t="s">
        <v>420</v>
      </c>
      <c r="AD283" s="6" t="s">
        <v>420</v>
      </c>
      <c r="AF283" s="6" t="s">
        <v>424</v>
      </c>
      <c r="AG283" s="6">
        <v>260</v>
      </c>
      <c r="AH283" s="10">
        <v>43781</v>
      </c>
      <c r="AJ283" s="8">
        <v>43922</v>
      </c>
      <c r="AM283" s="7">
        <v>2862</v>
      </c>
      <c r="AR283" s="8">
        <v>43929</v>
      </c>
      <c r="AS283" s="7">
        <v>2862</v>
      </c>
      <c r="BD283" s="6" t="s">
        <v>1838</v>
      </c>
      <c r="BE283" s="6" t="s">
        <v>473</v>
      </c>
      <c r="BF283" s="6" t="e">
        <f>VLOOKUP(A283,'DD Spring Selection Info'!A$1:V$156,21,FALSE)</f>
        <v>#N/A</v>
      </c>
      <c r="BS283" s="6" t="s">
        <v>662</v>
      </c>
      <c r="BU283" s="6" t="s">
        <v>373</v>
      </c>
      <c r="BX283" s="7">
        <v>2862</v>
      </c>
      <c r="BY283" s="6">
        <v>3</v>
      </c>
      <c r="CB283" s="6" t="s">
        <v>1796</v>
      </c>
      <c r="CC283" s="6" t="s">
        <v>420</v>
      </c>
      <c r="CE283" s="10">
        <v>43929</v>
      </c>
      <c r="CF283" s="6" t="s">
        <v>427</v>
      </c>
      <c r="CS283" s="6" t="s">
        <v>420</v>
      </c>
      <c r="CU283" s="6" t="s">
        <v>428</v>
      </c>
      <c r="CV283" s="6" t="s">
        <v>429</v>
      </c>
      <c r="DA283" s="10">
        <v>43564</v>
      </c>
      <c r="DB283" s="7">
        <v>1557</v>
      </c>
      <c r="DC283" s="6" t="s">
        <v>1797</v>
      </c>
      <c r="DD283" s="6" t="s">
        <v>418</v>
      </c>
    </row>
    <row r="284" spans="1:109" hidden="1" x14ac:dyDescent="0.2">
      <c r="A284" s="6" t="s">
        <v>289</v>
      </c>
      <c r="B284" s="9">
        <v>43881</v>
      </c>
      <c r="C284" s="6" t="s">
        <v>413</v>
      </c>
      <c r="D284" s="14">
        <v>1920</v>
      </c>
      <c r="E284" s="14" t="s">
        <v>1320</v>
      </c>
      <c r="F284" s="6" t="s">
        <v>1321</v>
      </c>
      <c r="G284" s="6" t="s">
        <v>435</v>
      </c>
      <c r="H284" s="7">
        <v>2617</v>
      </c>
      <c r="I284" s="7"/>
      <c r="J284" s="14" t="s">
        <v>438</v>
      </c>
      <c r="K284" s="14">
        <v>1</v>
      </c>
      <c r="L284" s="6" t="s">
        <v>447</v>
      </c>
      <c r="M284" s="30" t="s">
        <v>1839</v>
      </c>
      <c r="N284" s="6" t="s">
        <v>420</v>
      </c>
      <c r="O284" s="6" t="s">
        <v>182</v>
      </c>
      <c r="P284" s="10">
        <v>43966</v>
      </c>
      <c r="Q284" s="6" t="s">
        <v>1801</v>
      </c>
      <c r="R284" s="6" t="s">
        <v>289</v>
      </c>
      <c r="S284" s="6" t="e">
        <f t="shared" si="6"/>
        <v>#N/A</v>
      </c>
      <c r="T284" s="6" t="s">
        <v>418</v>
      </c>
      <c r="U284" s="6" t="s">
        <v>1323</v>
      </c>
      <c r="V284" s="6"/>
      <c r="W284" s="6"/>
      <c r="X284" s="6" t="s">
        <v>1324</v>
      </c>
      <c r="AB284" s="6"/>
      <c r="AC284" s="6" t="s">
        <v>420</v>
      </c>
      <c r="AD284" s="6" t="s">
        <v>420</v>
      </c>
      <c r="AF284" s="6" t="s">
        <v>424</v>
      </c>
      <c r="AG284" s="6">
        <v>260</v>
      </c>
      <c r="AH284" s="10">
        <v>43781</v>
      </c>
      <c r="AJ284" s="8">
        <v>43922</v>
      </c>
      <c r="AM284" s="7">
        <v>2617</v>
      </c>
      <c r="AR284" s="8">
        <v>43929</v>
      </c>
      <c r="AS284" s="7">
        <v>2617</v>
      </c>
      <c r="BD284" s="6" t="s">
        <v>1838</v>
      </c>
      <c r="BE284" s="6" t="s">
        <v>473</v>
      </c>
      <c r="BF284" s="6" t="e">
        <f>VLOOKUP(A284,'DD Spring Selection Info'!A$1:V$156,21,FALSE)</f>
        <v>#N/A</v>
      </c>
      <c r="BS284" s="6" t="s">
        <v>662</v>
      </c>
      <c r="BU284" s="6" t="s">
        <v>373</v>
      </c>
      <c r="BX284" s="7">
        <v>2617</v>
      </c>
      <c r="BY284" s="6">
        <v>1</v>
      </c>
      <c r="BZ284" s="6" t="s">
        <v>1325</v>
      </c>
      <c r="CB284" s="6" t="s">
        <v>1802</v>
      </c>
      <c r="CC284" s="6" t="s">
        <v>420</v>
      </c>
      <c r="CE284" s="10">
        <v>43929</v>
      </c>
      <c r="CF284" s="6" t="s">
        <v>427</v>
      </c>
      <c r="CS284" s="6" t="s">
        <v>420</v>
      </c>
      <c r="DA284" s="10">
        <v>43564</v>
      </c>
      <c r="DB284" s="7">
        <v>2617</v>
      </c>
      <c r="DC284" s="6" t="s">
        <v>1803</v>
      </c>
      <c r="DD284" s="6" t="s">
        <v>418</v>
      </c>
    </row>
    <row r="285" spans="1:109" hidden="1" x14ac:dyDescent="0.2">
      <c r="A285" s="6" t="s">
        <v>293</v>
      </c>
      <c r="B285" s="9">
        <v>43881</v>
      </c>
      <c r="C285" s="6" t="s">
        <v>413</v>
      </c>
      <c r="D285" s="14">
        <v>1920</v>
      </c>
      <c r="E285" s="14" t="s">
        <v>1246</v>
      </c>
      <c r="F285" s="6" t="s">
        <v>1247</v>
      </c>
      <c r="G285" s="6" t="s">
        <v>412</v>
      </c>
      <c r="H285" s="7">
        <v>1458</v>
      </c>
      <c r="I285" s="7"/>
      <c r="J285" s="14" t="s">
        <v>420</v>
      </c>
      <c r="K285" s="14">
        <v>1</v>
      </c>
      <c r="L285" s="6" t="s">
        <v>421</v>
      </c>
      <c r="M285" s="30" t="s">
        <v>1839</v>
      </c>
      <c r="N285" s="6" t="s">
        <v>420</v>
      </c>
      <c r="O285" s="6" t="s">
        <v>182</v>
      </c>
      <c r="P285" s="10">
        <v>43980</v>
      </c>
      <c r="Q285" s="6" t="s">
        <v>1809</v>
      </c>
      <c r="R285" s="6" t="s">
        <v>293</v>
      </c>
      <c r="S285" s="6" t="e">
        <f t="shared" si="6"/>
        <v>#N/A</v>
      </c>
      <c r="T285" s="6" t="s">
        <v>496</v>
      </c>
      <c r="U285" s="6" t="s">
        <v>1249</v>
      </c>
      <c r="V285" s="6"/>
      <c r="W285" s="6"/>
      <c r="X285" s="6" t="s">
        <v>423</v>
      </c>
      <c r="AA285" s="6" t="s">
        <v>423</v>
      </c>
      <c r="AB285" s="6"/>
      <c r="AD285" s="6" t="s">
        <v>420</v>
      </c>
      <c r="AF285" s="6" t="s">
        <v>424</v>
      </c>
      <c r="AG285" s="6">
        <v>260</v>
      </c>
      <c r="AH285" s="10">
        <v>43780</v>
      </c>
      <c r="AJ285" s="8">
        <v>43929</v>
      </c>
      <c r="AM285" s="7">
        <v>1458</v>
      </c>
      <c r="AR285" s="8">
        <v>43936</v>
      </c>
      <c r="AS285" s="7">
        <v>1458</v>
      </c>
      <c r="BD285" s="6" t="s">
        <v>1838</v>
      </c>
      <c r="BE285" s="6" t="s">
        <v>473</v>
      </c>
      <c r="BF285" s="6" t="e">
        <f>VLOOKUP(A285,'DD Spring Selection Info'!A$1:V$156,21,FALSE)</f>
        <v>#N/A</v>
      </c>
      <c r="BS285" s="6" t="s">
        <v>1805</v>
      </c>
      <c r="BU285" s="6" t="s">
        <v>373</v>
      </c>
      <c r="BX285" s="7">
        <v>1458</v>
      </c>
      <c r="BY285" s="6">
        <v>2</v>
      </c>
      <c r="BZ285" s="6" t="s">
        <v>1519</v>
      </c>
      <c r="CB285" s="6" t="s">
        <v>1810</v>
      </c>
      <c r="CC285" s="6" t="s">
        <v>420</v>
      </c>
      <c r="CE285" s="10">
        <v>43936</v>
      </c>
      <c r="CF285" s="6" t="s">
        <v>427</v>
      </c>
      <c r="CS285" s="6" t="s">
        <v>420</v>
      </c>
      <c r="CU285" s="6" t="s">
        <v>428</v>
      </c>
      <c r="CV285" s="6" t="s">
        <v>429</v>
      </c>
      <c r="CW285" s="6" t="s">
        <v>564</v>
      </c>
      <c r="DA285" s="10">
        <v>43571</v>
      </c>
      <c r="DB285" s="7">
        <v>1670</v>
      </c>
      <c r="DC285" s="6" t="s">
        <v>1811</v>
      </c>
      <c r="DD285" s="6" t="s">
        <v>496</v>
      </c>
    </row>
    <row r="286" spans="1:109" hidden="1" x14ac:dyDescent="0.2">
      <c r="A286" s="6" t="s">
        <v>292</v>
      </c>
      <c r="B286" s="9">
        <v>43881</v>
      </c>
      <c r="C286" s="6" t="s">
        <v>413</v>
      </c>
      <c r="D286" s="14">
        <v>1920</v>
      </c>
      <c r="E286" s="14" t="s">
        <v>616</v>
      </c>
      <c r="F286" s="6" t="s">
        <v>617</v>
      </c>
      <c r="G286" s="6" t="s">
        <v>412</v>
      </c>
      <c r="H286" s="7">
        <v>1222</v>
      </c>
      <c r="I286" s="7"/>
      <c r="J286" s="14" t="s">
        <v>420</v>
      </c>
      <c r="K286" s="14">
        <v>1</v>
      </c>
      <c r="L286" s="6" t="s">
        <v>421</v>
      </c>
      <c r="M286" s="30" t="s">
        <v>1821</v>
      </c>
      <c r="N286" s="6" t="s">
        <v>420</v>
      </c>
      <c r="O286" s="6" t="s">
        <v>182</v>
      </c>
      <c r="P286" s="10">
        <v>43959</v>
      </c>
      <c r="Q286" s="6" t="s">
        <v>1815</v>
      </c>
      <c r="R286" s="6" t="s">
        <v>292</v>
      </c>
      <c r="S286" s="6" t="e">
        <f t="shared" si="6"/>
        <v>#N/A</v>
      </c>
      <c r="T286" s="6" t="s">
        <v>418</v>
      </c>
      <c r="U286" s="6" t="s">
        <v>1816</v>
      </c>
      <c r="V286" s="6"/>
      <c r="W286" s="6"/>
      <c r="X286" s="6" t="s">
        <v>621</v>
      </c>
      <c r="AA286" s="6" t="s">
        <v>622</v>
      </c>
      <c r="AB286" s="6"/>
      <c r="AC286" s="6" t="s">
        <v>420</v>
      </c>
      <c r="AD286" s="6" t="s">
        <v>420</v>
      </c>
      <c r="AF286" s="6" t="s">
        <v>424</v>
      </c>
      <c r="AG286" s="6">
        <v>260</v>
      </c>
      <c r="AH286" s="10">
        <v>43780</v>
      </c>
      <c r="AJ286" s="8">
        <v>43936</v>
      </c>
      <c r="AM286" s="7">
        <v>1222</v>
      </c>
      <c r="AR286" s="8">
        <v>43943</v>
      </c>
      <c r="AS286" s="7">
        <v>1222</v>
      </c>
      <c r="BD286" s="6" t="s">
        <v>1838</v>
      </c>
      <c r="BE286" s="6" t="s">
        <v>473</v>
      </c>
      <c r="BF286" s="6" t="e">
        <f>VLOOKUP(A286,'DD Spring Selection Info'!A$1:V$156,21,FALSE)</f>
        <v>#N/A</v>
      </c>
      <c r="BS286" s="6" t="s">
        <v>1817</v>
      </c>
      <c r="BU286" s="6" t="s">
        <v>373</v>
      </c>
      <c r="BX286" s="7">
        <v>1222</v>
      </c>
      <c r="BY286" s="6">
        <v>3</v>
      </c>
      <c r="CB286" s="6" t="s">
        <v>1818</v>
      </c>
      <c r="CC286" s="6" t="s">
        <v>420</v>
      </c>
      <c r="CE286" s="10">
        <v>43943</v>
      </c>
      <c r="CF286" s="6" t="s">
        <v>427</v>
      </c>
      <c r="CS286" s="6" t="s">
        <v>420</v>
      </c>
      <c r="CU286" s="6" t="s">
        <v>428</v>
      </c>
      <c r="CV286" s="6" t="s">
        <v>429</v>
      </c>
      <c r="DA286" s="10">
        <v>43578</v>
      </c>
      <c r="DB286" s="6">
        <v>978</v>
      </c>
      <c r="DC286" s="6" t="s">
        <v>1819</v>
      </c>
      <c r="DD286" s="6" t="s">
        <v>418</v>
      </c>
    </row>
    <row r="287" spans="1:109" s="14" customFormat="1" hidden="1" x14ac:dyDescent="0.2">
      <c r="A287" s="6"/>
      <c r="B287" s="6"/>
      <c r="C287" s="6"/>
      <c r="F287" s="6"/>
      <c r="G287" s="6"/>
      <c r="H287" s="6"/>
      <c r="I287" s="6"/>
      <c r="L287" s="6"/>
      <c r="M287" s="6" t="s">
        <v>1991</v>
      </c>
      <c r="N287" s="6"/>
      <c r="O287" s="6"/>
      <c r="P287" s="6"/>
      <c r="Q287" s="6"/>
      <c r="R287" s="6"/>
      <c r="S287" s="6" t="e">
        <f t="shared" si="6"/>
        <v>#N/A</v>
      </c>
      <c r="T287" s="6"/>
      <c r="U287" s="6"/>
      <c r="V287" s="6"/>
      <c r="W287" s="6"/>
      <c r="X287" s="6"/>
      <c r="Y287" s="6"/>
      <c r="Z287" s="6"/>
      <c r="AA287" s="6"/>
      <c r="AB287" s="6"/>
      <c r="AC287" s="6"/>
      <c r="AD287" s="6"/>
      <c r="AE287" s="6"/>
      <c r="AF287" s="6"/>
      <c r="AG287" s="6"/>
      <c r="AH287" s="6"/>
      <c r="AI287" s="6"/>
      <c r="AJ287" s="6"/>
      <c r="AK287" s="6"/>
      <c r="AL287" s="6"/>
      <c r="AM287" s="6"/>
      <c r="AN287" s="6"/>
      <c r="AO287" s="6"/>
      <c r="AP287" s="6"/>
      <c r="AQ287" s="6"/>
      <c r="AR287" s="6"/>
      <c r="AS287" s="6"/>
      <c r="AT287" s="6"/>
      <c r="AU287" s="6"/>
      <c r="AV287" s="6"/>
      <c r="AW287" s="6"/>
      <c r="AX287" s="6"/>
      <c r="AY287" s="6"/>
      <c r="AZ287" s="6"/>
      <c r="BA287" s="6"/>
      <c r="BB287" s="6"/>
      <c r="BC287" s="6"/>
      <c r="BD287" s="6" t="s">
        <v>1838</v>
      </c>
      <c r="BE287" s="6" t="s">
        <v>473</v>
      </c>
      <c r="BF287" s="6" t="e">
        <f>VLOOKUP(A287,'DD Spring Selection Info'!A$1:V$156,21,FALSE)</f>
        <v>#N/A</v>
      </c>
      <c r="BG287" s="6"/>
      <c r="BH287" s="6"/>
      <c r="BI287" s="6"/>
      <c r="BJ287" s="6"/>
      <c r="BK287" s="6"/>
      <c r="BL287" s="6"/>
      <c r="BM287" s="6"/>
      <c r="BN287" s="6"/>
      <c r="BO287" s="6"/>
      <c r="BP287" s="6"/>
      <c r="BQ287" s="6"/>
      <c r="BR287" s="6"/>
      <c r="BS287" s="6"/>
      <c r="BT287" s="6"/>
      <c r="BU287" s="6"/>
      <c r="BV287" s="6"/>
      <c r="BW287" s="6"/>
      <c r="BX287" s="6"/>
      <c r="BY287" s="6"/>
      <c r="BZ287" s="6"/>
      <c r="CA287" s="6"/>
      <c r="CB287" s="6"/>
      <c r="CC287" s="6"/>
      <c r="CD287" s="6"/>
      <c r="CE287" s="6"/>
      <c r="CF287" s="6"/>
      <c r="CG287" s="6"/>
      <c r="CH287" s="6"/>
      <c r="CI287" s="6"/>
      <c r="CJ287" s="6"/>
      <c r="CK287" s="6"/>
      <c r="CL287" s="6"/>
      <c r="CM287" s="6"/>
      <c r="CN287" s="6"/>
      <c r="CO287" s="6"/>
      <c r="CP287" s="6"/>
      <c r="CQ287" s="6"/>
      <c r="CR287" s="6"/>
      <c r="CS287" s="6"/>
      <c r="CT287" s="6"/>
      <c r="CU287" s="6"/>
      <c r="CV287" s="6"/>
      <c r="CW287" s="6"/>
      <c r="CX287" s="6"/>
      <c r="CY287" s="6"/>
      <c r="CZ287" s="6"/>
      <c r="DA287" s="6"/>
      <c r="DB287" s="6"/>
      <c r="DC287" s="6"/>
      <c r="DD287" s="6"/>
      <c r="DE287" s="6"/>
    </row>
    <row r="288" spans="1:109" hidden="1" x14ac:dyDescent="0.2">
      <c r="M288" s="6" t="s">
        <v>1991</v>
      </c>
      <c r="S288" s="6" t="e">
        <f>VLOOKUP(A288,'DD Spring Selection Info'!A288:V443,22,FALSE)</f>
        <v>#N/A</v>
      </c>
      <c r="V288" s="6"/>
      <c r="W288" s="6"/>
      <c r="AB288" s="6"/>
    </row>
    <row r="289" spans="2:28" hidden="1" x14ac:dyDescent="0.2">
      <c r="M289" s="6" t="s">
        <v>1991</v>
      </c>
      <c r="S289" s="6" t="e">
        <f>VLOOKUP(A289,'DD Spring Selection Info'!A289:V444,22,FALSE)</f>
        <v>#N/A</v>
      </c>
      <c r="V289" s="6"/>
      <c r="W289" s="6"/>
      <c r="AB289" s="6"/>
    </row>
    <row r="291" spans="2:28" customFormat="1" x14ac:dyDescent="0.2">
      <c r="B291" s="67" t="s">
        <v>4239</v>
      </c>
      <c r="G291" s="6" t="s">
        <v>1822</v>
      </c>
      <c r="H291" s="4">
        <f>SUBTOTAL(9,H2:H290)</f>
        <v>37931</v>
      </c>
      <c r="I291" s="4"/>
    </row>
    <row r="292" spans="2:28" x14ac:dyDescent="0.2">
      <c r="G292" s="6" t="s">
        <v>1823</v>
      </c>
      <c r="H292" s="6">
        <v>20</v>
      </c>
    </row>
    <row r="293" spans="2:28" x14ac:dyDescent="0.2">
      <c r="L293" s="66" t="s">
        <v>4240</v>
      </c>
      <c r="M293" s="66"/>
      <c r="N293" s="66"/>
      <c r="O293" s="66"/>
      <c r="P293" s="66"/>
      <c r="Q293" s="66"/>
      <c r="R293" s="66"/>
      <c r="S293" s="66"/>
    </row>
    <row r="295" spans="2:28" x14ac:dyDescent="0.2">
      <c r="F295" s="18" t="s">
        <v>4243</v>
      </c>
    </row>
  </sheetData>
  <autoFilter ref="A1:DE289" xr:uid="{00000000-0009-0000-0000-000005000000}">
    <filterColumn colId="1">
      <filters>
        <dateGroupItem year="2020" month="1" dateTimeGrouping="month"/>
      </filters>
    </filterColumn>
    <filterColumn colId="9">
      <filters>
        <filter val="Y"/>
      </filters>
    </filterColumn>
    <filterColumn colId="14">
      <filters>
        <filter val="Spring"/>
      </filters>
    </filterColumn>
    <sortState xmlns:xlrd2="http://schemas.microsoft.com/office/spreadsheetml/2017/richdata2" ref="A25:DE122">
      <sortCondition ref="E1:E289"/>
    </sortState>
  </autoFilter>
  <sortState xmlns:xlrd2="http://schemas.microsoft.com/office/spreadsheetml/2017/richdata2" ref="A25:DF292">
    <sortCondition ref="L2:L292"/>
    <sortCondition ref="B2:B292"/>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filterMode="1">
    <tabColor theme="4"/>
  </sheetPr>
  <dimension ref="A1:DE292"/>
  <sheetViews>
    <sheetView tabSelected="1" workbookViewId="0">
      <selection activeCell="I12" sqref="I12"/>
    </sheetView>
  </sheetViews>
  <sheetFormatPr baseColWidth="10" defaultColWidth="14.83203125" defaultRowHeight="15" x14ac:dyDescent="0.2"/>
  <cols>
    <col min="1" max="1" width="17" style="6" customWidth="1"/>
    <col min="2" max="3" width="14.83203125" style="6"/>
    <col min="4" max="4" width="10.5" style="14" customWidth="1"/>
    <col min="5" max="5" width="14.83203125" style="14"/>
    <col min="6" max="6" width="40.6640625" style="6" customWidth="1"/>
    <col min="7" max="7" width="39.5" style="6" customWidth="1"/>
    <col min="8" max="9" width="14.83203125" style="6"/>
    <col min="10" max="10" width="9.33203125" style="14" customWidth="1"/>
    <col min="11" max="11" width="7.83203125" style="14" customWidth="1"/>
    <col min="12" max="12" width="18.5" style="6" customWidth="1"/>
    <col min="13" max="13" width="21.83203125" style="6" customWidth="1"/>
    <col min="14" max="14" width="6.5" style="6" customWidth="1"/>
    <col min="15" max="15" width="9.5" style="6" customWidth="1"/>
    <col min="16" max="17" width="14.83203125" style="6"/>
    <col min="18" max="18" width="20.1640625" style="6" customWidth="1"/>
    <col min="19" max="19" width="64.1640625" style="6" customWidth="1"/>
    <col min="20" max="20" width="22.5" style="6" customWidth="1"/>
    <col min="21" max="21" width="227.1640625" style="6" customWidth="1"/>
    <col min="24" max="24" width="52.83203125" style="6" customWidth="1"/>
    <col min="25" max="27" width="14.83203125" style="6"/>
    <col min="29" max="16384" width="14.83203125" style="6"/>
  </cols>
  <sheetData>
    <row r="1" spans="1:108" s="13" customFormat="1" ht="48" x14ac:dyDescent="0.2">
      <c r="A1" s="13" t="s">
        <v>5</v>
      </c>
      <c r="B1" s="35" t="s">
        <v>1994</v>
      </c>
      <c r="C1" s="13" t="s">
        <v>299</v>
      </c>
      <c r="D1" s="15" t="s">
        <v>298</v>
      </c>
      <c r="E1" s="15" t="s">
        <v>295</v>
      </c>
      <c r="F1" s="13" t="s">
        <v>296</v>
      </c>
      <c r="G1" s="13" t="s">
        <v>297</v>
      </c>
      <c r="H1" s="13" t="s">
        <v>6</v>
      </c>
      <c r="I1" s="68" t="s">
        <v>2</v>
      </c>
      <c r="J1" s="36" t="s">
        <v>1993</v>
      </c>
      <c r="K1" s="15" t="s">
        <v>0</v>
      </c>
      <c r="L1" s="35" t="s">
        <v>325</v>
      </c>
      <c r="M1" s="13" t="s">
        <v>1820</v>
      </c>
      <c r="N1" s="13" t="s">
        <v>327</v>
      </c>
      <c r="O1" s="13" t="s">
        <v>2</v>
      </c>
      <c r="P1" s="13" t="s">
        <v>308</v>
      </c>
      <c r="Q1" s="13" t="s">
        <v>321</v>
      </c>
      <c r="R1" s="13" t="s">
        <v>5</v>
      </c>
      <c r="S1" s="13" t="s">
        <v>1982</v>
      </c>
      <c r="T1" s="13" t="s">
        <v>320</v>
      </c>
      <c r="U1" s="13" t="s">
        <v>326</v>
      </c>
      <c r="X1" s="13" t="s">
        <v>328</v>
      </c>
      <c r="Y1" s="13" t="s">
        <v>329</v>
      </c>
      <c r="Z1" s="13" t="s">
        <v>330</v>
      </c>
      <c r="AA1" s="13" t="s">
        <v>331</v>
      </c>
      <c r="AC1" s="13" t="s">
        <v>332</v>
      </c>
      <c r="AD1" s="13" t="s">
        <v>333</v>
      </c>
      <c r="AE1" s="13" t="s">
        <v>334</v>
      </c>
      <c r="AF1" s="13" t="s">
        <v>335</v>
      </c>
      <c r="AG1" s="13" t="s">
        <v>336</v>
      </c>
      <c r="AH1" s="13" t="s">
        <v>337</v>
      </c>
      <c r="AI1" s="13" t="s">
        <v>338</v>
      </c>
      <c r="AJ1" s="13" t="s">
        <v>339</v>
      </c>
      <c r="AK1" s="13" t="s">
        <v>340</v>
      </c>
      <c r="AL1" s="13" t="s">
        <v>341</v>
      </c>
      <c r="AM1" s="13" t="s">
        <v>342</v>
      </c>
      <c r="AN1" s="13" t="s">
        <v>343</v>
      </c>
      <c r="AO1" s="13" t="s">
        <v>344</v>
      </c>
      <c r="AP1" s="13" t="s">
        <v>345</v>
      </c>
      <c r="AQ1" s="13" t="s">
        <v>346</v>
      </c>
      <c r="AR1" s="13" t="s">
        <v>347</v>
      </c>
      <c r="AS1" s="13" t="s">
        <v>348</v>
      </c>
      <c r="AT1" s="13" t="s">
        <v>349</v>
      </c>
      <c r="AU1" s="13" t="s">
        <v>350</v>
      </c>
      <c r="AV1" s="13" t="s">
        <v>351</v>
      </c>
      <c r="AW1" s="13" t="s">
        <v>352</v>
      </c>
      <c r="AX1" s="13" t="s">
        <v>353</v>
      </c>
      <c r="AY1" s="13" t="s">
        <v>354</v>
      </c>
      <c r="AZ1" s="13" t="s">
        <v>355</v>
      </c>
      <c r="BA1" s="13" t="s">
        <v>356</v>
      </c>
      <c r="BB1" s="13" t="s">
        <v>357</v>
      </c>
      <c r="BC1" s="13" t="s">
        <v>358</v>
      </c>
      <c r="BD1" s="29" t="s">
        <v>1983</v>
      </c>
      <c r="BE1" s="29" t="s">
        <v>1835</v>
      </c>
      <c r="BF1" s="29" t="s">
        <v>1836</v>
      </c>
      <c r="BG1" s="13" t="s">
        <v>359</v>
      </c>
      <c r="BH1" s="13" t="s">
        <v>360</v>
      </c>
      <c r="BI1" s="13" t="s">
        <v>361</v>
      </c>
      <c r="BJ1" s="13" t="s">
        <v>362</v>
      </c>
      <c r="BK1" s="13" t="s">
        <v>363</v>
      </c>
      <c r="BL1" s="13" t="s">
        <v>364</v>
      </c>
      <c r="BM1" s="13" t="s">
        <v>365</v>
      </c>
      <c r="BN1" s="13" t="s">
        <v>366</v>
      </c>
      <c r="BO1" s="13" t="s">
        <v>367</v>
      </c>
      <c r="BP1" s="13" t="s">
        <v>368</v>
      </c>
      <c r="BQ1" s="13" t="s">
        <v>369</v>
      </c>
      <c r="BR1" s="13" t="s">
        <v>370</v>
      </c>
      <c r="BS1" s="13" t="s">
        <v>371</v>
      </c>
      <c r="BT1" s="13" t="s">
        <v>372</v>
      </c>
      <c r="BU1" s="13" t="s">
        <v>373</v>
      </c>
      <c r="BV1" s="13" t="s">
        <v>374</v>
      </c>
      <c r="BW1" s="13" t="s">
        <v>375</v>
      </c>
      <c r="BX1" s="13" t="s">
        <v>376</v>
      </c>
      <c r="BY1" s="13" t="s">
        <v>377</v>
      </c>
      <c r="BZ1" s="13" t="s">
        <v>378</v>
      </c>
      <c r="CA1" s="13" t="s">
        <v>379</v>
      </c>
      <c r="CB1" s="13" t="s">
        <v>380</v>
      </c>
      <c r="CC1" s="13" t="s">
        <v>381</v>
      </c>
      <c r="CD1" s="13" t="s">
        <v>382</v>
      </c>
      <c r="CE1" s="13" t="s">
        <v>383</v>
      </c>
      <c r="CF1" s="13" t="s">
        <v>384</v>
      </c>
      <c r="CG1" s="13" t="s">
        <v>385</v>
      </c>
      <c r="CH1" s="13" t="s">
        <v>386</v>
      </c>
      <c r="CI1" s="13" t="s">
        <v>387</v>
      </c>
      <c r="CJ1" s="13" t="s">
        <v>388</v>
      </c>
      <c r="CK1" s="13" t="s">
        <v>389</v>
      </c>
      <c r="CL1" s="13" t="s">
        <v>390</v>
      </c>
      <c r="CM1" s="13" t="s">
        <v>391</v>
      </c>
      <c r="CN1" s="13" t="s">
        <v>392</v>
      </c>
      <c r="CO1" s="13" t="s">
        <v>393</v>
      </c>
      <c r="CP1" s="13" t="s">
        <v>394</v>
      </c>
      <c r="CQ1" s="13" t="s">
        <v>395</v>
      </c>
      <c r="CR1" s="13" t="s">
        <v>396</v>
      </c>
      <c r="CS1" s="13" t="s">
        <v>397</v>
      </c>
      <c r="CT1" s="13" t="s">
        <v>398</v>
      </c>
      <c r="CU1" s="13" t="s">
        <v>399</v>
      </c>
      <c r="CV1" s="13" t="s">
        <v>400</v>
      </c>
      <c r="CW1" s="13" t="s">
        <v>401</v>
      </c>
      <c r="CX1" s="13" t="s">
        <v>402</v>
      </c>
      <c r="CY1" s="13" t="s">
        <v>403</v>
      </c>
      <c r="CZ1" s="13" t="s">
        <v>404</v>
      </c>
      <c r="DA1" s="13" t="s">
        <v>405</v>
      </c>
      <c r="DB1" s="13" t="s">
        <v>406</v>
      </c>
      <c r="DC1" s="13" t="s">
        <v>407</v>
      </c>
      <c r="DD1" s="13" t="s">
        <v>408</v>
      </c>
    </row>
    <row r="2" spans="1:108" hidden="1" x14ac:dyDescent="0.2">
      <c r="A2" s="6" t="s">
        <v>7</v>
      </c>
      <c r="B2" s="9">
        <v>43831</v>
      </c>
      <c r="C2" s="6" t="s">
        <v>413</v>
      </c>
      <c r="D2" s="14">
        <v>1920</v>
      </c>
      <c r="E2" s="14" t="s">
        <v>952</v>
      </c>
      <c r="F2" s="6" t="s">
        <v>953</v>
      </c>
      <c r="G2" s="6" t="s">
        <v>696</v>
      </c>
      <c r="H2" s="6">
        <v>2700</v>
      </c>
      <c r="J2" s="14" t="s">
        <v>420</v>
      </c>
      <c r="K2" s="14">
        <v>7</v>
      </c>
      <c r="L2" s="6" t="s">
        <v>421</v>
      </c>
      <c r="M2" s="30" t="s">
        <v>1989</v>
      </c>
      <c r="N2" s="6" t="s">
        <v>438</v>
      </c>
      <c r="O2" s="6" t="s">
        <v>3</v>
      </c>
      <c r="P2" s="10">
        <v>43938</v>
      </c>
      <c r="Q2" s="6" t="s">
        <v>955</v>
      </c>
      <c r="R2" s="6" t="s">
        <v>7</v>
      </c>
      <c r="S2" s="6" t="s">
        <v>1995</v>
      </c>
      <c r="T2" s="6" t="s">
        <v>418</v>
      </c>
      <c r="U2" s="6" t="s">
        <v>956</v>
      </c>
      <c r="V2" s="6"/>
      <c r="W2" s="6"/>
      <c r="X2" s="6" t="s">
        <v>957</v>
      </c>
      <c r="AA2" s="6" t="s">
        <v>957</v>
      </c>
      <c r="AB2" s="6"/>
      <c r="AC2" s="6" t="s">
        <v>420</v>
      </c>
      <c r="AD2" s="6" t="s">
        <v>420</v>
      </c>
      <c r="AG2" s="6">
        <v>190</v>
      </c>
      <c r="AH2" s="10">
        <v>43782</v>
      </c>
      <c r="AJ2" s="8"/>
      <c r="AN2" s="6">
        <v>43826</v>
      </c>
      <c r="AO2" s="6">
        <v>2700</v>
      </c>
      <c r="AR2" s="8"/>
      <c r="BD2" s="6" t="s">
        <v>1838</v>
      </c>
      <c r="BE2" s="6" t="s">
        <v>473</v>
      </c>
      <c r="BF2" s="6" t="s">
        <v>1984</v>
      </c>
      <c r="BH2" s="6">
        <v>43845</v>
      </c>
      <c r="BI2" s="6">
        <v>2700</v>
      </c>
      <c r="BS2" s="6" t="s">
        <v>958</v>
      </c>
      <c r="BT2" s="6">
        <v>43831</v>
      </c>
      <c r="BU2" s="6" t="s">
        <v>373</v>
      </c>
      <c r="BX2" s="6">
        <v>2700</v>
      </c>
      <c r="BY2" s="6">
        <v>1</v>
      </c>
      <c r="BZ2" s="6" t="s">
        <v>959</v>
      </c>
      <c r="CB2" s="6" t="s">
        <v>960</v>
      </c>
      <c r="CC2" s="6" t="s">
        <v>420</v>
      </c>
      <c r="CE2" s="10">
        <v>43845</v>
      </c>
      <c r="CF2" s="6" t="s">
        <v>556</v>
      </c>
      <c r="CK2" s="10">
        <v>43890</v>
      </c>
      <c r="CL2" s="10">
        <v>43898</v>
      </c>
      <c r="CO2" s="10">
        <v>43836</v>
      </c>
      <c r="CP2" s="10">
        <v>43935</v>
      </c>
      <c r="CQ2" s="10">
        <v>43937</v>
      </c>
      <c r="CR2" s="10">
        <v>43945</v>
      </c>
      <c r="CS2" s="6" t="s">
        <v>420</v>
      </c>
      <c r="CU2" s="6" t="s">
        <v>428</v>
      </c>
      <c r="CV2" s="6" t="s">
        <v>429</v>
      </c>
      <c r="CW2" s="6" t="s">
        <v>564</v>
      </c>
      <c r="DA2" s="6">
        <v>43480</v>
      </c>
      <c r="DB2" s="6">
        <v>2638</v>
      </c>
      <c r="DC2" s="6" t="s">
        <v>961</v>
      </c>
      <c r="DD2" s="6" t="s">
        <v>418</v>
      </c>
    </row>
    <row r="3" spans="1:108" hidden="1" x14ac:dyDescent="0.2">
      <c r="A3" s="6" t="s">
        <v>8</v>
      </c>
      <c r="B3" s="9">
        <v>43831</v>
      </c>
      <c r="C3" s="6" t="s">
        <v>413</v>
      </c>
      <c r="D3" s="14">
        <v>1920</v>
      </c>
      <c r="E3" s="14" t="s">
        <v>952</v>
      </c>
      <c r="F3" s="6" t="s">
        <v>953</v>
      </c>
      <c r="G3" s="6" t="s">
        <v>696</v>
      </c>
      <c r="H3" s="6">
        <v>2800</v>
      </c>
      <c r="J3" s="14" t="s">
        <v>420</v>
      </c>
      <c r="K3" s="14">
        <v>7</v>
      </c>
      <c r="L3" s="6" t="s">
        <v>431</v>
      </c>
      <c r="M3" s="30" t="s">
        <v>1989</v>
      </c>
      <c r="N3" s="6" t="s">
        <v>438</v>
      </c>
      <c r="O3" s="6" t="s">
        <v>3</v>
      </c>
      <c r="P3" s="10">
        <v>43938</v>
      </c>
      <c r="Q3" s="6" t="s">
        <v>955</v>
      </c>
      <c r="R3" s="6" t="s">
        <v>8</v>
      </c>
      <c r="S3" s="6" t="s">
        <v>1996</v>
      </c>
      <c r="T3" s="6" t="s">
        <v>418</v>
      </c>
      <c r="U3" s="6" t="s">
        <v>956</v>
      </c>
      <c r="V3" s="6"/>
      <c r="W3" s="6"/>
      <c r="X3" s="6" t="s">
        <v>957</v>
      </c>
      <c r="AA3" s="6" t="s">
        <v>957</v>
      </c>
      <c r="AB3" s="6"/>
      <c r="AC3" s="6" t="s">
        <v>420</v>
      </c>
      <c r="AD3" s="6" t="s">
        <v>420</v>
      </c>
      <c r="AG3" s="6">
        <v>190</v>
      </c>
      <c r="AH3" s="10">
        <v>43782</v>
      </c>
      <c r="AJ3" s="8"/>
      <c r="AN3" s="6">
        <v>43826</v>
      </c>
      <c r="AO3" s="6">
        <v>2800</v>
      </c>
      <c r="AR3" s="8"/>
      <c r="BD3" s="6" t="s">
        <v>1838</v>
      </c>
      <c r="BE3" s="6" t="s">
        <v>473</v>
      </c>
      <c r="BF3" s="6" t="s">
        <v>1984</v>
      </c>
      <c r="BH3" s="6">
        <v>43845</v>
      </c>
      <c r="BI3" s="6">
        <v>2800</v>
      </c>
      <c r="BS3" s="6" t="s">
        <v>958</v>
      </c>
      <c r="BT3" s="6">
        <v>43831</v>
      </c>
      <c r="BU3" s="6" t="s">
        <v>373</v>
      </c>
      <c r="BX3" s="6">
        <v>2800</v>
      </c>
      <c r="BY3" s="6">
        <v>1</v>
      </c>
      <c r="BZ3" s="6" t="s">
        <v>959</v>
      </c>
      <c r="CB3" s="6" t="s">
        <v>962</v>
      </c>
      <c r="CC3" s="6" t="s">
        <v>420</v>
      </c>
      <c r="CE3" s="10">
        <v>43845</v>
      </c>
      <c r="CF3" s="6" t="s">
        <v>556</v>
      </c>
      <c r="CK3" s="10">
        <v>43890</v>
      </c>
      <c r="CL3" s="10">
        <v>43898</v>
      </c>
      <c r="CO3" s="10">
        <v>43836</v>
      </c>
      <c r="CP3" s="10">
        <v>43935</v>
      </c>
      <c r="CQ3" s="10">
        <v>43937</v>
      </c>
      <c r="CR3" s="10">
        <v>43945</v>
      </c>
      <c r="CS3" s="6" t="s">
        <v>420</v>
      </c>
      <c r="CU3" s="6" t="s">
        <v>428</v>
      </c>
      <c r="CV3" s="6" t="s">
        <v>429</v>
      </c>
      <c r="CW3" s="6" t="s">
        <v>564</v>
      </c>
      <c r="DA3" s="6">
        <v>43480</v>
      </c>
      <c r="DB3" s="6">
        <v>2800</v>
      </c>
      <c r="DC3" s="6" t="s">
        <v>961</v>
      </c>
      <c r="DD3" s="6" t="s">
        <v>418</v>
      </c>
    </row>
    <row r="4" spans="1:108" hidden="1" x14ac:dyDescent="0.2">
      <c r="A4" s="6" t="s">
        <v>9</v>
      </c>
      <c r="B4" s="9">
        <v>43831</v>
      </c>
      <c r="C4" s="6" t="s">
        <v>413</v>
      </c>
      <c r="D4" s="14">
        <v>1920</v>
      </c>
      <c r="E4" s="14" t="s">
        <v>963</v>
      </c>
      <c r="F4" s="6" t="s">
        <v>964</v>
      </c>
      <c r="G4" s="6" t="s">
        <v>464</v>
      </c>
      <c r="H4" s="6">
        <v>10700</v>
      </c>
      <c r="J4" s="14" t="s">
        <v>420</v>
      </c>
      <c r="K4" s="14">
        <v>7</v>
      </c>
      <c r="L4" s="6" t="s">
        <v>421</v>
      </c>
      <c r="M4" s="30" t="s">
        <v>1989</v>
      </c>
      <c r="N4" s="6" t="s">
        <v>420</v>
      </c>
      <c r="O4" s="6" t="s">
        <v>3</v>
      </c>
      <c r="P4" s="10">
        <v>43938</v>
      </c>
      <c r="Q4" s="6" t="s">
        <v>965</v>
      </c>
      <c r="R4" s="6" t="s">
        <v>9</v>
      </c>
      <c r="S4" s="6" t="e">
        <v>#N/A</v>
      </c>
      <c r="T4" s="6" t="s">
        <v>418</v>
      </c>
      <c r="U4" s="6" t="s">
        <v>966</v>
      </c>
      <c r="V4" s="6"/>
      <c r="W4" s="6"/>
      <c r="X4" s="6" t="s">
        <v>967</v>
      </c>
      <c r="AA4" s="6" t="s">
        <v>968</v>
      </c>
      <c r="AB4" s="6"/>
      <c r="AC4" s="6" t="s">
        <v>420</v>
      </c>
      <c r="AD4" s="6" t="s">
        <v>420</v>
      </c>
      <c r="AG4" s="6">
        <v>190</v>
      </c>
      <c r="AH4" s="10">
        <v>43782</v>
      </c>
      <c r="AJ4" s="8"/>
      <c r="AN4" s="6">
        <v>43826</v>
      </c>
      <c r="AO4" s="6">
        <v>10700</v>
      </c>
      <c r="AR4" s="8"/>
      <c r="BD4" s="6" t="s">
        <v>1838</v>
      </c>
      <c r="BE4" s="6" t="s">
        <v>473</v>
      </c>
      <c r="BF4" s="6" t="e">
        <v>#N/A</v>
      </c>
      <c r="BH4" s="6">
        <v>43845</v>
      </c>
      <c r="BI4" s="6">
        <v>10700</v>
      </c>
      <c r="BS4" s="6" t="s">
        <v>958</v>
      </c>
      <c r="BT4" s="6">
        <v>43831</v>
      </c>
      <c r="BU4" s="6" t="s">
        <v>373</v>
      </c>
      <c r="BX4" s="6">
        <v>10700</v>
      </c>
      <c r="BY4" s="6">
        <v>1</v>
      </c>
      <c r="BZ4" s="6" t="s">
        <v>969</v>
      </c>
      <c r="CB4" s="6" t="s">
        <v>970</v>
      </c>
      <c r="CC4" s="6" t="s">
        <v>420</v>
      </c>
      <c r="CE4" s="10">
        <v>43845</v>
      </c>
      <c r="CF4" s="6" t="s">
        <v>427</v>
      </c>
      <c r="CK4" s="10">
        <v>43898</v>
      </c>
      <c r="CL4" s="10">
        <v>43905</v>
      </c>
      <c r="CO4" s="10">
        <v>43843</v>
      </c>
      <c r="CP4" s="10">
        <v>43952</v>
      </c>
      <c r="CQ4" s="10">
        <v>43955</v>
      </c>
      <c r="CR4" s="10">
        <v>43959</v>
      </c>
      <c r="CS4" s="6" t="s">
        <v>420</v>
      </c>
      <c r="CU4" s="6" t="s">
        <v>491</v>
      </c>
      <c r="DA4" s="6">
        <v>43525</v>
      </c>
      <c r="DB4" s="6">
        <v>8200</v>
      </c>
      <c r="DC4" s="6" t="s">
        <v>971</v>
      </c>
      <c r="DD4" s="6" t="s">
        <v>418</v>
      </c>
    </row>
    <row r="5" spans="1:108" hidden="1" x14ac:dyDescent="0.2">
      <c r="A5" s="6" t="s">
        <v>10</v>
      </c>
      <c r="B5" s="9">
        <v>43831</v>
      </c>
      <c r="C5" s="6" t="s">
        <v>413</v>
      </c>
      <c r="D5" s="14">
        <v>1920</v>
      </c>
      <c r="E5" s="14" t="s">
        <v>963</v>
      </c>
      <c r="F5" s="6" t="s">
        <v>964</v>
      </c>
      <c r="G5" s="6" t="s">
        <v>464</v>
      </c>
      <c r="H5" s="6">
        <v>900</v>
      </c>
      <c r="J5" s="14" t="s">
        <v>420</v>
      </c>
      <c r="K5" s="14">
        <v>7</v>
      </c>
      <c r="L5" s="6" t="s">
        <v>431</v>
      </c>
      <c r="M5" s="30" t="s">
        <v>1989</v>
      </c>
      <c r="N5" s="6" t="s">
        <v>420</v>
      </c>
      <c r="O5" s="6" t="s">
        <v>3</v>
      </c>
      <c r="P5" s="10">
        <v>43938</v>
      </c>
      <c r="Q5" s="6" t="s">
        <v>965</v>
      </c>
      <c r="R5" s="6" t="s">
        <v>10</v>
      </c>
      <c r="S5" s="6" t="e">
        <v>#N/A</v>
      </c>
      <c r="T5" s="6" t="s">
        <v>418</v>
      </c>
      <c r="U5" s="6" t="s">
        <v>966</v>
      </c>
      <c r="V5" s="6"/>
      <c r="W5" s="6"/>
      <c r="X5" s="6" t="s">
        <v>967</v>
      </c>
      <c r="AA5" s="6" t="s">
        <v>968</v>
      </c>
      <c r="AB5" s="6"/>
      <c r="AC5" s="6" t="s">
        <v>420</v>
      </c>
      <c r="AD5" s="6" t="s">
        <v>420</v>
      </c>
      <c r="AG5" s="6">
        <v>190</v>
      </c>
      <c r="AH5" s="10">
        <v>43782</v>
      </c>
      <c r="AJ5" s="8"/>
      <c r="AN5" s="6">
        <v>43826</v>
      </c>
      <c r="AO5" s="6">
        <v>900</v>
      </c>
      <c r="AR5" s="8"/>
      <c r="BD5" s="6" t="s">
        <v>1838</v>
      </c>
      <c r="BE5" s="6" t="s">
        <v>473</v>
      </c>
      <c r="BF5" s="6" t="e">
        <v>#N/A</v>
      </c>
      <c r="BH5" s="6">
        <v>43845</v>
      </c>
      <c r="BI5" s="6">
        <v>900</v>
      </c>
      <c r="BS5" s="6" t="s">
        <v>958</v>
      </c>
      <c r="BT5" s="6">
        <v>43831</v>
      </c>
      <c r="BU5" s="6" t="s">
        <v>373</v>
      </c>
      <c r="BX5" s="6">
        <v>900</v>
      </c>
      <c r="BY5" s="6">
        <v>1</v>
      </c>
      <c r="BZ5" s="6" t="s">
        <v>972</v>
      </c>
      <c r="CB5" s="6" t="s">
        <v>973</v>
      </c>
      <c r="CC5" s="6" t="s">
        <v>420</v>
      </c>
      <c r="CE5" s="10">
        <v>43845</v>
      </c>
      <c r="CF5" s="6" t="s">
        <v>427</v>
      </c>
      <c r="CK5" s="10">
        <v>43898</v>
      </c>
      <c r="CL5" s="10">
        <v>43905</v>
      </c>
      <c r="CO5" s="10">
        <v>43843</v>
      </c>
      <c r="CP5" s="10">
        <v>43952</v>
      </c>
      <c r="CQ5" s="10">
        <v>43955</v>
      </c>
      <c r="CR5" s="10">
        <v>43959</v>
      </c>
      <c r="CS5" s="6" t="s">
        <v>420</v>
      </c>
      <c r="CU5" s="6" t="s">
        <v>491</v>
      </c>
      <c r="DA5" s="6">
        <v>43525</v>
      </c>
      <c r="DB5" s="6">
        <v>900</v>
      </c>
      <c r="DC5" s="6" t="s">
        <v>971</v>
      </c>
      <c r="DD5" s="6" t="s">
        <v>418</v>
      </c>
    </row>
    <row r="6" spans="1:108" hidden="1" x14ac:dyDescent="0.2">
      <c r="A6" s="6" t="s">
        <v>11</v>
      </c>
      <c r="B6" s="9">
        <v>43831</v>
      </c>
      <c r="C6" s="6" t="s">
        <v>413</v>
      </c>
      <c r="D6" s="14">
        <v>1920</v>
      </c>
      <c r="E6" s="14" t="s">
        <v>974</v>
      </c>
      <c r="F6" s="6" t="s">
        <v>975</v>
      </c>
      <c r="G6" s="6" t="s">
        <v>768</v>
      </c>
      <c r="H6" s="6">
        <v>3500</v>
      </c>
      <c r="J6" s="14" t="s">
        <v>420</v>
      </c>
      <c r="K6" s="14">
        <v>7</v>
      </c>
      <c r="L6" s="6" t="s">
        <v>421</v>
      </c>
      <c r="M6" s="30" t="s">
        <v>1989</v>
      </c>
      <c r="N6" s="6" t="s">
        <v>438</v>
      </c>
      <c r="O6" s="6" t="s">
        <v>3</v>
      </c>
      <c r="P6" s="10">
        <v>43952</v>
      </c>
      <c r="Q6" s="6" t="s">
        <v>976</v>
      </c>
      <c r="R6" s="6" t="s">
        <v>11</v>
      </c>
      <c r="S6" s="6" t="e">
        <v>#N/A</v>
      </c>
      <c r="T6" s="6" t="s">
        <v>474</v>
      </c>
      <c r="U6" s="6" t="s">
        <v>977</v>
      </c>
      <c r="V6" s="6"/>
      <c r="W6" s="6"/>
      <c r="X6" s="6" t="s">
        <v>978</v>
      </c>
      <c r="AA6" s="6" t="s">
        <v>978</v>
      </c>
      <c r="AB6" s="6"/>
      <c r="AC6" s="6" t="s">
        <v>420</v>
      </c>
      <c r="AD6" s="6" t="s">
        <v>420</v>
      </c>
      <c r="AG6" s="6">
        <v>190</v>
      </c>
      <c r="AH6" s="10">
        <v>43782</v>
      </c>
      <c r="AJ6" s="8"/>
      <c r="AN6" s="6">
        <v>43826</v>
      </c>
      <c r="AO6" s="6">
        <v>3500</v>
      </c>
      <c r="AR6" s="8"/>
      <c r="BD6" s="6" t="s">
        <v>1838</v>
      </c>
      <c r="BE6" s="6" t="s">
        <v>473</v>
      </c>
      <c r="BF6" s="6" t="e">
        <v>#N/A</v>
      </c>
      <c r="BH6" s="6">
        <v>43845</v>
      </c>
      <c r="BI6" s="6">
        <v>3500</v>
      </c>
      <c r="BS6" s="6" t="s">
        <v>958</v>
      </c>
      <c r="BT6" s="6">
        <v>43831</v>
      </c>
      <c r="BU6" s="6" t="s">
        <v>373</v>
      </c>
      <c r="BX6" s="6">
        <v>3500</v>
      </c>
      <c r="BY6" s="6">
        <v>4</v>
      </c>
      <c r="CB6" s="6" t="s">
        <v>979</v>
      </c>
      <c r="CC6" s="6" t="s">
        <v>420</v>
      </c>
      <c r="CE6" s="10">
        <v>43845</v>
      </c>
      <c r="CF6" s="6" t="s">
        <v>427</v>
      </c>
      <c r="CK6" s="10">
        <v>43904</v>
      </c>
      <c r="CL6" s="10">
        <v>43912</v>
      </c>
      <c r="CO6" s="10">
        <v>43851</v>
      </c>
      <c r="CP6" s="10">
        <v>43959</v>
      </c>
      <c r="CQ6" s="10">
        <v>43962</v>
      </c>
      <c r="CR6" s="10">
        <v>43966</v>
      </c>
      <c r="CS6" s="6" t="s">
        <v>420</v>
      </c>
      <c r="CU6" s="6" t="s">
        <v>491</v>
      </c>
      <c r="DA6" s="6">
        <v>43517</v>
      </c>
      <c r="DB6" s="6">
        <v>3500</v>
      </c>
      <c r="DC6" s="6" t="s">
        <v>980</v>
      </c>
      <c r="DD6" s="6" t="s">
        <v>474</v>
      </c>
    </row>
    <row r="7" spans="1:108" hidden="1" x14ac:dyDescent="0.2">
      <c r="A7" s="6" t="s">
        <v>12</v>
      </c>
      <c r="B7" s="9">
        <v>43831</v>
      </c>
      <c r="C7" s="6" t="s">
        <v>413</v>
      </c>
      <c r="D7" s="14">
        <v>1920</v>
      </c>
      <c r="E7" s="14" t="s">
        <v>981</v>
      </c>
      <c r="F7" s="6" t="s">
        <v>982</v>
      </c>
      <c r="G7" s="6" t="s">
        <v>983</v>
      </c>
      <c r="H7" s="6">
        <v>8700</v>
      </c>
      <c r="J7" s="14" t="s">
        <v>420</v>
      </c>
      <c r="K7" s="14">
        <v>7</v>
      </c>
      <c r="L7" s="6" t="s">
        <v>619</v>
      </c>
      <c r="M7" s="30" t="s">
        <v>1989</v>
      </c>
      <c r="N7" s="6" t="s">
        <v>420</v>
      </c>
      <c r="O7" s="6" t="s">
        <v>3</v>
      </c>
      <c r="P7" s="10">
        <v>43938</v>
      </c>
      <c r="Q7" s="6" t="s">
        <v>984</v>
      </c>
      <c r="R7" s="6" t="s">
        <v>12</v>
      </c>
      <c r="S7" s="6" t="e">
        <v>#N/A</v>
      </c>
      <c r="T7" s="6" t="s">
        <v>418</v>
      </c>
      <c r="U7" s="6" t="s">
        <v>985</v>
      </c>
      <c r="V7" s="6"/>
      <c r="W7" s="6"/>
      <c r="X7" s="6" t="s">
        <v>986</v>
      </c>
      <c r="AA7" s="6" t="s">
        <v>968</v>
      </c>
      <c r="AB7" s="6"/>
      <c r="AC7" s="6" t="s">
        <v>420</v>
      </c>
      <c r="AD7" s="6" t="s">
        <v>420</v>
      </c>
      <c r="AG7" s="6">
        <v>190</v>
      </c>
      <c r="AH7" s="10">
        <v>43782</v>
      </c>
      <c r="AJ7" s="8"/>
      <c r="AN7" s="6">
        <v>43826</v>
      </c>
      <c r="AO7" s="6">
        <v>8700</v>
      </c>
      <c r="AR7" s="8"/>
      <c r="BD7" s="6" t="s">
        <v>1838</v>
      </c>
      <c r="BE7" s="6" t="s">
        <v>473</v>
      </c>
      <c r="BF7" s="6" t="e">
        <v>#N/A</v>
      </c>
      <c r="BH7" s="6">
        <v>43838</v>
      </c>
      <c r="BI7" s="6">
        <v>8700</v>
      </c>
      <c r="BS7" s="6" t="s">
        <v>958</v>
      </c>
      <c r="BT7" s="6">
        <v>43831</v>
      </c>
      <c r="BU7" s="6" t="s">
        <v>373</v>
      </c>
      <c r="BX7" s="6">
        <v>8700</v>
      </c>
      <c r="BY7" s="6">
        <v>1</v>
      </c>
      <c r="BZ7" s="6" t="s">
        <v>987</v>
      </c>
      <c r="CB7" s="6" t="s">
        <v>988</v>
      </c>
      <c r="CC7" s="6" t="s">
        <v>420</v>
      </c>
      <c r="CE7" s="10">
        <v>43838</v>
      </c>
      <c r="CF7" s="6" t="s">
        <v>556</v>
      </c>
      <c r="CK7" s="10">
        <v>43904</v>
      </c>
      <c r="CL7" s="10">
        <v>43912</v>
      </c>
      <c r="CO7" s="10">
        <v>43838</v>
      </c>
      <c r="CP7" s="10">
        <v>43945</v>
      </c>
      <c r="CQ7" s="10">
        <v>43948</v>
      </c>
      <c r="CR7" s="10">
        <v>43952</v>
      </c>
      <c r="CS7" s="6" t="s">
        <v>420</v>
      </c>
      <c r="CU7" s="6" t="s">
        <v>491</v>
      </c>
      <c r="DA7" s="6">
        <v>43468</v>
      </c>
      <c r="DB7" s="6">
        <v>8700</v>
      </c>
      <c r="DC7" s="6" t="s">
        <v>989</v>
      </c>
      <c r="DD7" s="6" t="s">
        <v>418</v>
      </c>
    </row>
    <row r="8" spans="1:108" hidden="1" x14ac:dyDescent="0.2">
      <c r="A8" s="6" t="s">
        <v>13</v>
      </c>
      <c r="B8" s="9">
        <v>43831</v>
      </c>
      <c r="C8" s="6" t="s">
        <v>413</v>
      </c>
      <c r="D8" s="14">
        <v>1920</v>
      </c>
      <c r="E8" s="14" t="s">
        <v>990</v>
      </c>
      <c r="F8" s="6" t="s">
        <v>991</v>
      </c>
      <c r="G8" s="6" t="s">
        <v>412</v>
      </c>
      <c r="H8" s="6">
        <v>3000</v>
      </c>
      <c r="J8" s="14" t="s">
        <v>420</v>
      </c>
      <c r="K8" s="14">
        <v>7</v>
      </c>
      <c r="L8" s="6" t="s">
        <v>421</v>
      </c>
      <c r="M8" s="30" t="s">
        <v>1989</v>
      </c>
      <c r="N8" s="6" t="s">
        <v>420</v>
      </c>
      <c r="O8" s="6" t="s">
        <v>3</v>
      </c>
      <c r="P8" s="10">
        <v>43938</v>
      </c>
      <c r="Q8" s="6" t="s">
        <v>992</v>
      </c>
      <c r="R8" s="6" t="s">
        <v>13</v>
      </c>
      <c r="S8" s="6" t="e">
        <v>#N/A</v>
      </c>
      <c r="T8" s="6" t="s">
        <v>496</v>
      </c>
      <c r="U8" s="6" t="s">
        <v>993</v>
      </c>
      <c r="V8" s="6"/>
      <c r="W8" s="6"/>
      <c r="X8" s="6" t="s">
        <v>994</v>
      </c>
      <c r="AA8" s="6" t="s">
        <v>995</v>
      </c>
      <c r="AB8" s="6"/>
      <c r="AC8" s="6" t="s">
        <v>420</v>
      </c>
      <c r="AD8" s="6" t="s">
        <v>420</v>
      </c>
      <c r="AG8" s="6">
        <v>190</v>
      </c>
      <c r="AH8" s="10">
        <v>43781</v>
      </c>
      <c r="AJ8" s="8"/>
      <c r="AN8" s="6">
        <v>43826</v>
      </c>
      <c r="AO8" s="6">
        <v>3000</v>
      </c>
      <c r="AR8" s="8"/>
      <c r="BD8" s="6" t="s">
        <v>1838</v>
      </c>
      <c r="BE8" s="6" t="s">
        <v>473</v>
      </c>
      <c r="BF8" s="6" t="e">
        <v>#N/A</v>
      </c>
      <c r="BH8" s="6">
        <v>43838</v>
      </c>
      <c r="BI8" s="6">
        <v>3000</v>
      </c>
      <c r="BS8" s="6" t="s">
        <v>958</v>
      </c>
      <c r="BT8" s="6">
        <v>43831</v>
      </c>
      <c r="BU8" s="6" t="s">
        <v>373</v>
      </c>
      <c r="BX8" s="6">
        <v>3000</v>
      </c>
      <c r="BY8" s="6">
        <v>2</v>
      </c>
      <c r="BZ8" s="6" t="s">
        <v>996</v>
      </c>
      <c r="CB8" s="6" t="s">
        <v>997</v>
      </c>
      <c r="CC8" s="6" t="s">
        <v>420</v>
      </c>
      <c r="CE8" s="10">
        <v>43838</v>
      </c>
      <c r="CF8" s="6" t="s">
        <v>556</v>
      </c>
      <c r="CK8" s="10">
        <v>43898</v>
      </c>
      <c r="CL8" s="10">
        <v>43905</v>
      </c>
      <c r="CO8" s="10">
        <v>43843</v>
      </c>
      <c r="CP8" s="10">
        <v>43943</v>
      </c>
      <c r="CQ8" s="10">
        <v>43948</v>
      </c>
      <c r="CR8" s="10">
        <v>43959</v>
      </c>
      <c r="CS8" s="6" t="s">
        <v>420</v>
      </c>
      <c r="CU8" s="6" t="s">
        <v>491</v>
      </c>
      <c r="DA8" s="6">
        <v>43468</v>
      </c>
      <c r="DB8" s="6">
        <v>3000</v>
      </c>
      <c r="DC8" s="6" t="s">
        <v>998</v>
      </c>
      <c r="DD8" s="6" t="s">
        <v>496</v>
      </c>
    </row>
    <row r="9" spans="1:108" hidden="1" x14ac:dyDescent="0.2">
      <c r="A9" s="6" t="s">
        <v>14</v>
      </c>
      <c r="B9" s="9">
        <v>43831</v>
      </c>
      <c r="C9" s="6" t="s">
        <v>413</v>
      </c>
      <c r="D9" s="14">
        <v>1920</v>
      </c>
      <c r="E9" s="14" t="s">
        <v>990</v>
      </c>
      <c r="F9" s="6" t="s">
        <v>991</v>
      </c>
      <c r="G9" s="6" t="s">
        <v>412</v>
      </c>
      <c r="H9" s="6">
        <v>900</v>
      </c>
      <c r="J9" s="14" t="s">
        <v>420</v>
      </c>
      <c r="K9" s="14">
        <v>7</v>
      </c>
      <c r="L9" s="6" t="s">
        <v>431</v>
      </c>
      <c r="M9" s="30" t="s">
        <v>1989</v>
      </c>
      <c r="N9" s="6" t="s">
        <v>420</v>
      </c>
      <c r="O9" s="6" t="s">
        <v>3</v>
      </c>
      <c r="P9" s="10">
        <v>43938</v>
      </c>
      <c r="Q9" s="6" t="s">
        <v>992</v>
      </c>
      <c r="R9" s="6" t="s">
        <v>14</v>
      </c>
      <c r="S9" s="6" t="e">
        <v>#N/A</v>
      </c>
      <c r="T9" s="6" t="s">
        <v>496</v>
      </c>
      <c r="U9" s="6" t="s">
        <v>993</v>
      </c>
      <c r="V9" s="6"/>
      <c r="W9" s="6"/>
      <c r="X9" s="6" t="s">
        <v>994</v>
      </c>
      <c r="AA9" s="6" t="s">
        <v>995</v>
      </c>
      <c r="AB9" s="6"/>
      <c r="AC9" s="6" t="s">
        <v>420</v>
      </c>
      <c r="AD9" s="6" t="s">
        <v>420</v>
      </c>
      <c r="AG9" s="6">
        <v>190</v>
      </c>
      <c r="AH9" s="10">
        <v>43781</v>
      </c>
      <c r="AJ9" s="8"/>
      <c r="AN9" s="6">
        <v>43826</v>
      </c>
      <c r="AO9" s="6">
        <v>900</v>
      </c>
      <c r="AR9" s="8"/>
      <c r="BD9" s="6" t="s">
        <v>1838</v>
      </c>
      <c r="BE9" s="6" t="s">
        <v>473</v>
      </c>
      <c r="BF9" s="6" t="e">
        <v>#N/A</v>
      </c>
      <c r="BH9" s="6">
        <v>43838</v>
      </c>
      <c r="BI9" s="6">
        <v>900</v>
      </c>
      <c r="BS9" s="6" t="s">
        <v>958</v>
      </c>
      <c r="BT9" s="6">
        <v>43831</v>
      </c>
      <c r="BU9" s="6" t="s">
        <v>373</v>
      </c>
      <c r="BX9" s="6">
        <v>900</v>
      </c>
      <c r="BY9" s="6">
        <v>2</v>
      </c>
      <c r="BZ9" s="6" t="s">
        <v>592</v>
      </c>
      <c r="CB9" s="6" t="s">
        <v>999</v>
      </c>
      <c r="CC9" s="6" t="s">
        <v>420</v>
      </c>
      <c r="CE9" s="10">
        <v>43838</v>
      </c>
      <c r="CF9" s="6" t="s">
        <v>556</v>
      </c>
      <c r="CK9" s="10">
        <v>43898</v>
      </c>
      <c r="CL9" s="10">
        <v>43905</v>
      </c>
      <c r="CO9" s="10">
        <v>43843</v>
      </c>
      <c r="CP9" s="10">
        <v>43943</v>
      </c>
      <c r="CQ9" s="10">
        <v>43948</v>
      </c>
      <c r="CR9" s="10">
        <v>43959</v>
      </c>
      <c r="CS9" s="6" t="s">
        <v>420</v>
      </c>
      <c r="CU9" s="6" t="s">
        <v>491</v>
      </c>
      <c r="DA9" s="6">
        <v>43468</v>
      </c>
      <c r="DB9" s="6">
        <v>900</v>
      </c>
      <c r="DC9" s="6" t="s">
        <v>998</v>
      </c>
      <c r="DD9" s="6" t="s">
        <v>496</v>
      </c>
    </row>
    <row r="10" spans="1:108" hidden="1" x14ac:dyDescent="0.2">
      <c r="A10" s="6" t="s">
        <v>15</v>
      </c>
      <c r="B10" s="9">
        <v>43833</v>
      </c>
      <c r="C10" s="6" t="s">
        <v>413</v>
      </c>
      <c r="D10" s="14">
        <v>1920</v>
      </c>
      <c r="E10" s="14" t="s">
        <v>1000</v>
      </c>
      <c r="F10" s="6" t="s">
        <v>1001</v>
      </c>
      <c r="G10" s="6" t="s">
        <v>1002</v>
      </c>
      <c r="H10" s="6">
        <v>780</v>
      </c>
      <c r="J10" s="14" t="s">
        <v>420</v>
      </c>
      <c r="K10" s="14">
        <v>7</v>
      </c>
      <c r="L10" s="6" t="s">
        <v>421</v>
      </c>
      <c r="M10" s="30" t="s">
        <v>1989</v>
      </c>
      <c r="N10" s="6" t="s">
        <v>438</v>
      </c>
      <c r="O10" s="6" t="s">
        <v>3</v>
      </c>
      <c r="P10" s="10">
        <v>43938</v>
      </c>
      <c r="Q10" s="6" t="s">
        <v>1003</v>
      </c>
      <c r="R10" s="6" t="s">
        <v>15</v>
      </c>
      <c r="S10" s="6" t="e">
        <v>#N/A</v>
      </c>
      <c r="T10" s="6" t="s">
        <v>496</v>
      </c>
      <c r="U10" s="6" t="s">
        <v>1004</v>
      </c>
      <c r="V10" s="6"/>
      <c r="W10" s="6"/>
      <c r="X10" s="6" t="s">
        <v>1005</v>
      </c>
      <c r="AA10" s="6" t="s">
        <v>1005</v>
      </c>
      <c r="AB10" s="6"/>
      <c r="AD10" s="6" t="s">
        <v>420</v>
      </c>
      <c r="AG10" s="6">
        <v>190</v>
      </c>
      <c r="AH10" s="10">
        <v>43781</v>
      </c>
      <c r="AJ10" s="8"/>
      <c r="AN10" s="6">
        <v>43828</v>
      </c>
      <c r="AO10" s="6">
        <v>780</v>
      </c>
      <c r="AR10" s="8"/>
      <c r="BD10" s="6" t="s">
        <v>1838</v>
      </c>
      <c r="BE10" s="6" t="s">
        <v>473</v>
      </c>
      <c r="BF10" s="6" t="e">
        <v>#N/A</v>
      </c>
      <c r="BH10" s="6">
        <v>43847</v>
      </c>
      <c r="BI10" s="6">
        <v>780</v>
      </c>
      <c r="BS10" s="6" t="s">
        <v>1006</v>
      </c>
      <c r="BT10" s="6">
        <v>43833</v>
      </c>
      <c r="BU10" s="6" t="s">
        <v>373</v>
      </c>
      <c r="BX10" s="6">
        <v>780</v>
      </c>
      <c r="BY10" s="6">
        <v>3</v>
      </c>
      <c r="BZ10" s="6" t="s">
        <v>1007</v>
      </c>
      <c r="CB10" s="6" t="s">
        <v>1008</v>
      </c>
      <c r="CC10" s="6" t="s">
        <v>420</v>
      </c>
      <c r="CE10" s="10">
        <v>43847</v>
      </c>
      <c r="CF10" s="6" t="s">
        <v>556</v>
      </c>
      <c r="CK10" s="10"/>
      <c r="CL10" s="10"/>
      <c r="CO10" s="10"/>
      <c r="CP10" s="10"/>
      <c r="CQ10" s="10"/>
      <c r="CR10" s="10"/>
      <c r="CS10" s="6" t="s">
        <v>420</v>
      </c>
      <c r="CU10" s="6" t="s">
        <v>428</v>
      </c>
      <c r="CV10" s="6" t="s">
        <v>429</v>
      </c>
      <c r="DA10" s="6">
        <v>43476</v>
      </c>
      <c r="DB10" s="6">
        <v>600</v>
      </c>
      <c r="DC10" s="6" t="s">
        <v>1009</v>
      </c>
      <c r="DD10" s="6" t="s">
        <v>496</v>
      </c>
    </row>
    <row r="11" spans="1:108" hidden="1" x14ac:dyDescent="0.2">
      <c r="A11" s="6" t="s">
        <v>16</v>
      </c>
      <c r="B11" s="9">
        <v>43833</v>
      </c>
      <c r="C11" s="6" t="s">
        <v>413</v>
      </c>
      <c r="D11" s="14">
        <v>1920</v>
      </c>
      <c r="E11" s="14" t="s">
        <v>1010</v>
      </c>
      <c r="F11" s="6" t="s">
        <v>1011</v>
      </c>
      <c r="G11" s="6" t="s">
        <v>1012</v>
      </c>
      <c r="H11" s="6">
        <v>600</v>
      </c>
      <c r="J11" s="14" t="s">
        <v>420</v>
      </c>
      <c r="K11" s="14">
        <v>7</v>
      </c>
      <c r="L11" s="6" t="s">
        <v>421</v>
      </c>
      <c r="M11" s="30" t="s">
        <v>1989</v>
      </c>
      <c r="N11" s="6" t="s">
        <v>438</v>
      </c>
      <c r="O11" s="6" t="s">
        <v>3</v>
      </c>
      <c r="P11" s="10">
        <v>43952</v>
      </c>
      <c r="Q11" s="6" t="s">
        <v>1013</v>
      </c>
      <c r="R11" s="6" t="s">
        <v>16</v>
      </c>
      <c r="S11" s="6" t="e">
        <v>#N/A</v>
      </c>
      <c r="T11" s="6" t="s">
        <v>860</v>
      </c>
      <c r="U11" s="6" t="s">
        <v>1014</v>
      </c>
      <c r="V11" s="6"/>
      <c r="W11" s="6"/>
      <c r="X11" s="6" t="s">
        <v>1015</v>
      </c>
      <c r="AA11" s="6" t="s">
        <v>1015</v>
      </c>
      <c r="AB11" s="6"/>
      <c r="AC11" s="6" t="s">
        <v>420</v>
      </c>
      <c r="AD11" s="6" t="s">
        <v>420</v>
      </c>
      <c r="AG11" s="6">
        <v>190</v>
      </c>
      <c r="AH11" s="10">
        <v>43782</v>
      </c>
      <c r="AJ11" s="8"/>
      <c r="AN11" s="6">
        <v>43828</v>
      </c>
      <c r="AO11" s="6">
        <v>600</v>
      </c>
      <c r="AR11" s="8"/>
      <c r="BD11" s="6" t="s">
        <v>1838</v>
      </c>
      <c r="BE11" s="6" t="s">
        <v>473</v>
      </c>
      <c r="BF11" s="6" t="e">
        <v>#N/A</v>
      </c>
      <c r="BH11" s="6">
        <v>43847</v>
      </c>
      <c r="BI11" s="6">
        <v>600</v>
      </c>
      <c r="BS11" s="6" t="s">
        <v>1006</v>
      </c>
      <c r="BT11" s="6">
        <v>43833</v>
      </c>
      <c r="BU11" s="6" t="s">
        <v>373</v>
      </c>
      <c r="BX11" s="6">
        <v>600</v>
      </c>
      <c r="BY11" s="6">
        <v>5</v>
      </c>
      <c r="BZ11" s="6" t="s">
        <v>1016</v>
      </c>
      <c r="CB11" s="6" t="s">
        <v>1017</v>
      </c>
      <c r="CC11" s="6" t="s">
        <v>420</v>
      </c>
      <c r="CE11" s="10">
        <v>43847</v>
      </c>
      <c r="CF11" s="6" t="s">
        <v>556</v>
      </c>
      <c r="CK11" s="10">
        <v>43891</v>
      </c>
      <c r="CL11" s="10">
        <v>43898</v>
      </c>
      <c r="CO11" s="10">
        <v>43844</v>
      </c>
      <c r="CP11" s="10">
        <v>43950</v>
      </c>
      <c r="CQ11" s="10">
        <v>43952</v>
      </c>
      <c r="CR11" s="10">
        <v>43958</v>
      </c>
      <c r="CS11" s="6" t="s">
        <v>420</v>
      </c>
      <c r="CU11" s="6" t="s">
        <v>491</v>
      </c>
      <c r="DA11" s="6">
        <v>43479</v>
      </c>
      <c r="DB11" s="6">
        <v>600</v>
      </c>
      <c r="DC11" s="6" t="s">
        <v>1018</v>
      </c>
      <c r="DD11" s="6" t="s">
        <v>860</v>
      </c>
    </row>
    <row r="12" spans="1:108" x14ac:dyDescent="0.2">
      <c r="A12" s="6" t="s">
        <v>37</v>
      </c>
      <c r="B12" s="10">
        <v>43845</v>
      </c>
      <c r="C12" s="6" t="s">
        <v>413</v>
      </c>
      <c r="D12" s="14">
        <v>1920</v>
      </c>
      <c r="E12" s="14" t="s">
        <v>1146</v>
      </c>
      <c r="F12" s="6" t="s">
        <v>1147</v>
      </c>
      <c r="G12" s="6" t="s">
        <v>1148</v>
      </c>
      <c r="H12" s="7">
        <v>4701</v>
      </c>
      <c r="I12" s="69" t="str">
        <f>MID(A12,9,1)</f>
        <v>Q</v>
      </c>
      <c r="J12" s="14" t="s">
        <v>420</v>
      </c>
      <c r="K12" s="14">
        <v>1</v>
      </c>
      <c r="L12" s="6" t="s">
        <v>447</v>
      </c>
      <c r="M12" s="30" t="s">
        <v>1839</v>
      </c>
      <c r="N12" s="6" t="s">
        <v>420</v>
      </c>
      <c r="O12" s="6" t="s">
        <v>3</v>
      </c>
      <c r="P12" s="10">
        <v>43945</v>
      </c>
      <c r="Q12" s="6" t="s">
        <v>1149</v>
      </c>
      <c r="R12" s="6" t="s">
        <v>37</v>
      </c>
      <c r="S12" s="6" t="s">
        <v>2012</v>
      </c>
      <c r="T12" s="6" t="s">
        <v>418</v>
      </c>
      <c r="U12" s="6" t="s">
        <v>1150</v>
      </c>
      <c r="V12" s="6"/>
      <c r="W12" s="6"/>
      <c r="AA12" s="6" t="s">
        <v>457</v>
      </c>
      <c r="AB12" s="6"/>
      <c r="AC12" s="6" t="s">
        <v>420</v>
      </c>
      <c r="AD12" s="6" t="s">
        <v>420</v>
      </c>
      <c r="AF12" s="6" t="s">
        <v>424</v>
      </c>
      <c r="AG12" s="6">
        <v>180</v>
      </c>
      <c r="AH12" s="10">
        <v>43780</v>
      </c>
      <c r="AJ12" s="8">
        <v>43838</v>
      </c>
      <c r="AM12" s="7">
        <v>4701</v>
      </c>
      <c r="AR12" s="8">
        <v>43845</v>
      </c>
      <c r="AS12" s="7">
        <v>4701</v>
      </c>
      <c r="BD12" s="6" t="s">
        <v>1838</v>
      </c>
      <c r="BE12" s="6" t="s">
        <v>473</v>
      </c>
      <c r="BF12" s="6" t="s">
        <v>1845</v>
      </c>
      <c r="BS12" s="6" t="s">
        <v>1142</v>
      </c>
      <c r="BU12" s="6" t="s">
        <v>373</v>
      </c>
      <c r="BX12" s="7">
        <v>4701</v>
      </c>
      <c r="BY12" s="6">
        <v>1</v>
      </c>
      <c r="CB12" s="6" t="s">
        <v>1151</v>
      </c>
      <c r="CC12" s="6" t="s">
        <v>420</v>
      </c>
      <c r="CE12" s="10">
        <v>43845</v>
      </c>
      <c r="CF12" s="6" t="s">
        <v>427</v>
      </c>
      <c r="CK12" s="10">
        <v>43898</v>
      </c>
      <c r="CL12" s="10">
        <v>43905</v>
      </c>
      <c r="CO12" s="10">
        <v>43843</v>
      </c>
      <c r="CP12" s="10">
        <v>43950</v>
      </c>
      <c r="CQ12" s="10">
        <v>43952</v>
      </c>
      <c r="CR12" s="10">
        <v>43958</v>
      </c>
      <c r="CS12" s="6" t="s">
        <v>420</v>
      </c>
      <c r="CU12" s="6" t="s">
        <v>428</v>
      </c>
      <c r="CV12" s="6" t="s">
        <v>429</v>
      </c>
      <c r="DA12" s="10">
        <v>43480</v>
      </c>
      <c r="DB12" s="7">
        <v>1567</v>
      </c>
      <c r="DC12" s="6" t="s">
        <v>1152</v>
      </c>
      <c r="DD12" s="6" t="s">
        <v>460</v>
      </c>
    </row>
    <row r="13" spans="1:108" x14ac:dyDescent="0.2">
      <c r="A13" s="6" t="s">
        <v>38</v>
      </c>
      <c r="B13" s="10">
        <v>43845</v>
      </c>
      <c r="C13" s="6" t="s">
        <v>413</v>
      </c>
      <c r="D13" s="14">
        <v>1920</v>
      </c>
      <c r="E13" s="14" t="s">
        <v>1153</v>
      </c>
      <c r="F13" s="6" t="s">
        <v>1154</v>
      </c>
      <c r="G13" s="6" t="s">
        <v>1155</v>
      </c>
      <c r="H13" s="6">
        <v>960</v>
      </c>
      <c r="I13" s="69" t="str">
        <f>MID(A13,9,1)</f>
        <v>Q</v>
      </c>
      <c r="J13" s="14" t="s">
        <v>420</v>
      </c>
      <c r="K13" s="14">
        <v>1</v>
      </c>
      <c r="L13" s="6" t="s">
        <v>447</v>
      </c>
      <c r="M13" s="30" t="s">
        <v>1839</v>
      </c>
      <c r="N13" s="6" t="s">
        <v>420</v>
      </c>
      <c r="O13" s="6" t="s">
        <v>3</v>
      </c>
      <c r="P13" s="10">
        <v>43952</v>
      </c>
      <c r="Q13" s="6" t="s">
        <v>1156</v>
      </c>
      <c r="R13" s="6" t="s">
        <v>38</v>
      </c>
      <c r="S13" s="6" t="s">
        <v>2013</v>
      </c>
      <c r="T13" s="6" t="s">
        <v>496</v>
      </c>
      <c r="U13" s="6" t="s">
        <v>1157</v>
      </c>
      <c r="V13" s="6"/>
      <c r="W13" s="6"/>
      <c r="AB13" s="6"/>
      <c r="AD13" s="6" t="s">
        <v>420</v>
      </c>
      <c r="AF13" s="6" t="s">
        <v>424</v>
      </c>
      <c r="AG13" s="6">
        <v>180</v>
      </c>
      <c r="AH13" s="10">
        <v>43780</v>
      </c>
      <c r="AJ13" s="8">
        <v>43838</v>
      </c>
      <c r="AM13" s="6">
        <v>960</v>
      </c>
      <c r="AR13" s="8">
        <v>43845</v>
      </c>
      <c r="AS13" s="6">
        <v>960</v>
      </c>
      <c r="BD13" s="6" t="s">
        <v>1838</v>
      </c>
      <c r="BE13" s="6" t="s">
        <v>473</v>
      </c>
      <c r="BF13" s="6" t="s">
        <v>1853</v>
      </c>
      <c r="BS13" s="6" t="s">
        <v>1142</v>
      </c>
      <c r="BU13" s="6" t="s">
        <v>373</v>
      </c>
      <c r="BX13" s="6">
        <v>960</v>
      </c>
      <c r="BY13" s="6">
        <v>2</v>
      </c>
      <c r="BZ13" s="6" t="s">
        <v>996</v>
      </c>
      <c r="CB13" s="6" t="s">
        <v>1158</v>
      </c>
      <c r="CC13" s="6" t="s">
        <v>420</v>
      </c>
      <c r="CE13" s="10">
        <v>43845</v>
      </c>
      <c r="CF13" s="6" t="s">
        <v>427</v>
      </c>
      <c r="CK13" s="10">
        <v>43904</v>
      </c>
      <c r="CL13" s="10">
        <v>43912</v>
      </c>
      <c r="CO13" s="10">
        <v>43852</v>
      </c>
      <c r="CP13" s="10">
        <v>43956</v>
      </c>
      <c r="CQ13" s="10">
        <v>43958</v>
      </c>
      <c r="CR13" s="10">
        <v>43964</v>
      </c>
      <c r="CS13" s="6" t="s">
        <v>420</v>
      </c>
      <c r="CU13" s="6" t="s">
        <v>428</v>
      </c>
      <c r="DA13" s="10">
        <v>43503</v>
      </c>
      <c r="DB13" s="6">
        <v>960</v>
      </c>
      <c r="DC13" s="6" t="s">
        <v>1159</v>
      </c>
      <c r="DD13" s="6" t="s">
        <v>496</v>
      </c>
    </row>
    <row r="14" spans="1:108" hidden="1" x14ac:dyDescent="0.2">
      <c r="A14" s="6" t="s">
        <v>19</v>
      </c>
      <c r="B14" s="9">
        <v>43838</v>
      </c>
      <c r="C14" s="6" t="s">
        <v>413</v>
      </c>
      <c r="D14" s="14">
        <v>1920</v>
      </c>
      <c r="E14" s="14" t="s">
        <v>1033</v>
      </c>
      <c r="F14" s="6" t="s">
        <v>1034</v>
      </c>
      <c r="G14" s="6" t="s">
        <v>1035</v>
      </c>
      <c r="H14" s="6">
        <v>1500</v>
      </c>
      <c r="J14" s="14" t="s">
        <v>420</v>
      </c>
      <c r="K14" s="14">
        <v>7</v>
      </c>
      <c r="L14" s="6" t="s">
        <v>421</v>
      </c>
      <c r="M14" s="30" t="s">
        <v>1989</v>
      </c>
      <c r="N14" s="6" t="s">
        <v>438</v>
      </c>
      <c r="O14" s="6" t="s">
        <v>3</v>
      </c>
      <c r="P14" s="10">
        <v>43945</v>
      </c>
      <c r="Q14" s="6" t="s">
        <v>1036</v>
      </c>
      <c r="R14" s="6" t="s">
        <v>19</v>
      </c>
      <c r="S14" s="6" t="e">
        <v>#N/A</v>
      </c>
      <c r="T14" s="6" t="s">
        <v>860</v>
      </c>
      <c r="U14" s="6" t="s">
        <v>1037</v>
      </c>
      <c r="V14" s="6"/>
      <c r="W14" s="6"/>
      <c r="X14" s="6" t="s">
        <v>1038</v>
      </c>
      <c r="AA14" s="6" t="s">
        <v>1038</v>
      </c>
      <c r="AB14" s="6"/>
      <c r="AC14" s="6" t="s">
        <v>420</v>
      </c>
      <c r="AD14" s="6" t="s">
        <v>420</v>
      </c>
      <c r="AG14" s="6">
        <v>190</v>
      </c>
      <c r="AH14" s="10">
        <v>43780</v>
      </c>
      <c r="AJ14" s="8"/>
      <c r="AN14" s="6">
        <v>43833</v>
      </c>
      <c r="AO14" s="6">
        <v>1500</v>
      </c>
      <c r="AR14" s="8"/>
      <c r="BD14" s="6" t="s">
        <v>1838</v>
      </c>
      <c r="BE14" s="6" t="s">
        <v>473</v>
      </c>
      <c r="BF14" s="6" t="e">
        <v>#N/A</v>
      </c>
      <c r="BH14" s="6">
        <v>43852</v>
      </c>
      <c r="BI14" s="6">
        <v>1500</v>
      </c>
      <c r="BS14" s="6" t="s">
        <v>1039</v>
      </c>
      <c r="BT14" s="6">
        <v>43838</v>
      </c>
      <c r="BU14" s="6" t="s">
        <v>373</v>
      </c>
      <c r="BX14" s="6">
        <v>1500</v>
      </c>
      <c r="BY14" s="6">
        <v>4</v>
      </c>
      <c r="CB14" s="6" t="s">
        <v>1040</v>
      </c>
      <c r="CC14" s="6" t="s">
        <v>420</v>
      </c>
      <c r="CE14" s="10">
        <v>43852</v>
      </c>
      <c r="CF14" s="6" t="s">
        <v>556</v>
      </c>
      <c r="CK14" s="10">
        <v>43905</v>
      </c>
      <c r="CL14" s="10">
        <v>43912</v>
      </c>
      <c r="CO14" s="10">
        <v>43851</v>
      </c>
      <c r="CP14" s="10">
        <v>43955</v>
      </c>
      <c r="CQ14" s="10">
        <v>43959</v>
      </c>
      <c r="CR14" s="10">
        <v>43966</v>
      </c>
      <c r="CS14" s="6" t="s">
        <v>420</v>
      </c>
      <c r="CU14" s="6" t="s">
        <v>428</v>
      </c>
      <c r="CV14" s="6" t="s">
        <v>429</v>
      </c>
      <c r="DA14" s="6">
        <v>43481</v>
      </c>
      <c r="DB14" s="6">
        <v>1500</v>
      </c>
      <c r="DC14" s="6" t="s">
        <v>1041</v>
      </c>
      <c r="DD14" s="6" t="s">
        <v>860</v>
      </c>
    </row>
    <row r="15" spans="1:108" x14ac:dyDescent="0.2">
      <c r="A15" s="6" t="s">
        <v>54</v>
      </c>
      <c r="B15" s="10">
        <v>43852</v>
      </c>
      <c r="C15" s="6" t="s">
        <v>413</v>
      </c>
      <c r="D15" s="14">
        <v>1920</v>
      </c>
      <c r="E15" s="14" t="s">
        <v>1252</v>
      </c>
      <c r="F15" s="6" t="s">
        <v>1253</v>
      </c>
      <c r="G15" s="6" t="s">
        <v>1254</v>
      </c>
      <c r="H15" s="6">
        <v>689</v>
      </c>
      <c r="I15" s="69" t="str">
        <f>MID(A15,9,1)</f>
        <v>Q</v>
      </c>
      <c r="J15" s="14" t="s">
        <v>420</v>
      </c>
      <c r="K15" s="14">
        <v>1</v>
      </c>
      <c r="L15" s="6" t="s">
        <v>447</v>
      </c>
      <c r="M15" s="30" t="s">
        <v>1839</v>
      </c>
      <c r="N15" s="6" t="s">
        <v>420</v>
      </c>
      <c r="O15" s="6" t="s">
        <v>3</v>
      </c>
      <c r="P15" s="10">
        <v>43952</v>
      </c>
      <c r="Q15" s="6" t="s">
        <v>1255</v>
      </c>
      <c r="R15" s="6" t="s">
        <v>54</v>
      </c>
      <c r="S15" s="6" t="s">
        <v>2029</v>
      </c>
      <c r="T15" s="6" t="s">
        <v>418</v>
      </c>
      <c r="U15" s="6" t="s">
        <v>1256</v>
      </c>
      <c r="V15" s="6"/>
      <c r="W15" s="6"/>
      <c r="AA15" s="6" t="s">
        <v>457</v>
      </c>
      <c r="AB15" s="6"/>
      <c r="AC15" s="6" t="s">
        <v>420</v>
      </c>
      <c r="AD15" s="6" t="s">
        <v>420</v>
      </c>
      <c r="AF15" s="6" t="s">
        <v>424</v>
      </c>
      <c r="AG15" s="6">
        <v>180</v>
      </c>
      <c r="AH15" s="10">
        <v>43780</v>
      </c>
      <c r="AJ15" s="8">
        <v>43845</v>
      </c>
      <c r="AM15" s="6">
        <v>689</v>
      </c>
      <c r="AR15" s="8">
        <v>43852</v>
      </c>
      <c r="AS15" s="6">
        <v>689</v>
      </c>
      <c r="BD15" s="6" t="s">
        <v>1838</v>
      </c>
      <c r="BE15" s="6" t="s">
        <v>473</v>
      </c>
      <c r="BF15" s="6" t="s">
        <v>1854</v>
      </c>
      <c r="BS15" s="6" t="s">
        <v>683</v>
      </c>
      <c r="BU15" s="6" t="s">
        <v>373</v>
      </c>
      <c r="BX15" s="6">
        <v>689</v>
      </c>
      <c r="BY15" s="6">
        <v>2</v>
      </c>
      <c r="CB15" s="6" t="s">
        <v>1257</v>
      </c>
      <c r="CC15" s="6" t="s">
        <v>420</v>
      </c>
      <c r="CE15" s="10">
        <v>43852</v>
      </c>
      <c r="CF15" s="6" t="s">
        <v>427</v>
      </c>
      <c r="CK15" s="10">
        <v>43929</v>
      </c>
      <c r="CL15" s="10">
        <v>43937</v>
      </c>
      <c r="CO15" s="10">
        <v>43843</v>
      </c>
      <c r="CP15" s="10">
        <v>43950</v>
      </c>
      <c r="CQ15" s="10">
        <v>43955</v>
      </c>
      <c r="CR15" s="10">
        <v>43963</v>
      </c>
      <c r="CS15" s="6" t="s">
        <v>420</v>
      </c>
      <c r="CU15" s="6" t="s">
        <v>428</v>
      </c>
      <c r="CV15" s="6" t="s">
        <v>429</v>
      </c>
      <c r="CW15" s="6" t="s">
        <v>564</v>
      </c>
      <c r="DA15" s="10">
        <v>43487</v>
      </c>
      <c r="DB15" s="6">
        <v>689</v>
      </c>
      <c r="DC15" s="6" t="s">
        <v>1258</v>
      </c>
      <c r="DD15" s="6" t="s">
        <v>418</v>
      </c>
    </row>
    <row r="16" spans="1:108" x14ac:dyDescent="0.2">
      <c r="A16" s="6" t="s">
        <v>20</v>
      </c>
      <c r="B16" s="9">
        <v>43838</v>
      </c>
      <c r="C16" s="6" t="s">
        <v>413</v>
      </c>
      <c r="D16" s="14">
        <v>1920</v>
      </c>
      <c r="E16" s="14" t="s">
        <v>1042</v>
      </c>
      <c r="F16" s="6" t="s">
        <v>1043</v>
      </c>
      <c r="G16" s="6" t="s">
        <v>768</v>
      </c>
      <c r="H16" s="6">
        <v>6198</v>
      </c>
      <c r="I16" s="69" t="str">
        <f>MID(A16,9,1)</f>
        <v>Q</v>
      </c>
      <c r="J16" s="14" t="s">
        <v>420</v>
      </c>
      <c r="K16" s="14">
        <v>1</v>
      </c>
      <c r="L16" s="6" t="s">
        <v>447</v>
      </c>
      <c r="M16" s="30" t="s">
        <v>1859</v>
      </c>
      <c r="O16" s="6" t="s">
        <v>3</v>
      </c>
      <c r="P16" s="10">
        <v>43938</v>
      </c>
      <c r="Q16" s="6" t="s">
        <v>1044</v>
      </c>
      <c r="R16" s="6" t="s">
        <v>20</v>
      </c>
      <c r="S16" s="6" t="s">
        <v>1999</v>
      </c>
      <c r="T16" s="6" t="s">
        <v>418</v>
      </c>
      <c r="U16" s="6" t="s">
        <v>1045</v>
      </c>
      <c r="V16" s="6"/>
      <c r="W16" s="6"/>
      <c r="AB16" s="6"/>
      <c r="AC16" s="6" t="s">
        <v>420</v>
      </c>
      <c r="AD16" s="6" t="s">
        <v>420</v>
      </c>
      <c r="AF16" s="6" t="s">
        <v>424</v>
      </c>
      <c r="AG16" s="6">
        <v>180</v>
      </c>
      <c r="AH16" s="10">
        <v>43780</v>
      </c>
      <c r="AJ16" s="8">
        <v>43831</v>
      </c>
      <c r="AM16" s="6">
        <v>6198</v>
      </c>
      <c r="AR16" s="8">
        <v>43838</v>
      </c>
      <c r="AS16" s="6">
        <v>6198</v>
      </c>
      <c r="BD16" s="6" t="s">
        <v>1838</v>
      </c>
      <c r="BE16" s="6" t="s">
        <v>473</v>
      </c>
      <c r="BF16" s="6" t="s">
        <v>1860</v>
      </c>
      <c r="BS16" s="6" t="s">
        <v>1024</v>
      </c>
      <c r="BU16" s="6" t="s">
        <v>373</v>
      </c>
      <c r="BX16" s="6">
        <v>6198</v>
      </c>
      <c r="BY16" s="6">
        <v>1</v>
      </c>
      <c r="CB16" s="6" t="s">
        <v>1046</v>
      </c>
      <c r="CC16" s="6" t="s">
        <v>420</v>
      </c>
      <c r="CE16" s="10">
        <v>43838</v>
      </c>
      <c r="CF16" s="6" t="s">
        <v>427</v>
      </c>
      <c r="CK16" s="10">
        <v>43906</v>
      </c>
      <c r="CL16" s="10">
        <v>43910</v>
      </c>
      <c r="CO16" s="10">
        <v>43838</v>
      </c>
      <c r="CP16" s="10">
        <v>43945</v>
      </c>
      <c r="CQ16" s="10">
        <v>43948</v>
      </c>
      <c r="CR16" s="10">
        <v>43952</v>
      </c>
      <c r="CS16" s="6" t="s">
        <v>420</v>
      </c>
      <c r="CU16" s="6" t="s">
        <v>491</v>
      </c>
      <c r="DA16" s="6">
        <v>43473</v>
      </c>
      <c r="DB16" s="6">
        <v>1605</v>
      </c>
      <c r="DC16" s="6" t="s">
        <v>1047</v>
      </c>
      <c r="DD16" s="6" t="s">
        <v>418</v>
      </c>
    </row>
    <row r="17" spans="1:108" hidden="1" x14ac:dyDescent="0.2">
      <c r="A17" s="6" t="s">
        <v>22</v>
      </c>
      <c r="B17" s="10">
        <v>43838</v>
      </c>
      <c r="C17" s="6" t="s">
        <v>413</v>
      </c>
      <c r="D17" s="14">
        <v>1920</v>
      </c>
      <c r="E17" s="14" t="s">
        <v>1054</v>
      </c>
      <c r="F17" s="6" t="s">
        <v>1055</v>
      </c>
      <c r="G17" s="6" t="s">
        <v>883</v>
      </c>
      <c r="H17" s="7">
        <v>4120</v>
      </c>
      <c r="I17" s="7"/>
      <c r="J17" s="14" t="s">
        <v>420</v>
      </c>
      <c r="K17" s="14">
        <v>7</v>
      </c>
      <c r="L17" s="6" t="s">
        <v>619</v>
      </c>
      <c r="M17" s="30" t="s">
        <v>1989</v>
      </c>
      <c r="N17" s="6" t="s">
        <v>420</v>
      </c>
      <c r="O17" s="6" t="s">
        <v>3</v>
      </c>
      <c r="P17" s="10">
        <v>43945</v>
      </c>
      <c r="Q17" s="6" t="s">
        <v>1056</v>
      </c>
      <c r="R17" s="6" t="s">
        <v>22</v>
      </c>
      <c r="S17" s="6" t="e">
        <v>#N/A</v>
      </c>
      <c r="T17" s="6" t="s">
        <v>496</v>
      </c>
      <c r="U17" s="6" t="s">
        <v>1057</v>
      </c>
      <c r="V17" s="6"/>
      <c r="W17" s="6"/>
      <c r="X17" s="6" t="s">
        <v>1058</v>
      </c>
      <c r="AA17" s="6" t="s">
        <v>1059</v>
      </c>
      <c r="AB17" s="6"/>
      <c r="AD17" s="6" t="s">
        <v>420</v>
      </c>
      <c r="AG17" s="6">
        <v>190</v>
      </c>
      <c r="AH17" s="10">
        <v>43782</v>
      </c>
      <c r="AN17" s="8">
        <v>43833</v>
      </c>
      <c r="AO17" s="7">
        <v>4120</v>
      </c>
      <c r="BD17" s="6" t="s">
        <v>1838</v>
      </c>
      <c r="BE17" s="6" t="s">
        <v>473</v>
      </c>
      <c r="BF17" s="6" t="e">
        <v>#N/A</v>
      </c>
      <c r="BH17" s="8">
        <v>43852</v>
      </c>
      <c r="BI17" s="7">
        <v>4120</v>
      </c>
      <c r="BS17" s="6" t="s">
        <v>1039</v>
      </c>
      <c r="BT17" s="8">
        <v>43838</v>
      </c>
      <c r="BU17" s="6" t="s">
        <v>373</v>
      </c>
      <c r="BX17" s="7">
        <v>4120</v>
      </c>
      <c r="BY17" s="6">
        <v>1</v>
      </c>
      <c r="BZ17" s="6" t="s">
        <v>1060</v>
      </c>
      <c r="CB17" s="6" t="s">
        <v>1061</v>
      </c>
      <c r="CC17" s="6" t="s">
        <v>420</v>
      </c>
      <c r="CE17" s="10">
        <v>43852</v>
      </c>
      <c r="CF17" s="6" t="s">
        <v>556</v>
      </c>
      <c r="CK17" s="10">
        <v>43912</v>
      </c>
      <c r="CL17" s="10">
        <v>43919</v>
      </c>
      <c r="CO17" s="10">
        <v>43843</v>
      </c>
      <c r="CP17" s="10">
        <v>43949</v>
      </c>
      <c r="CQ17" s="10">
        <v>43951</v>
      </c>
      <c r="CR17" s="10">
        <v>43957</v>
      </c>
      <c r="CS17" s="6" t="s">
        <v>420</v>
      </c>
      <c r="CU17" s="6" t="s">
        <v>491</v>
      </c>
      <c r="DA17" s="10">
        <v>43482</v>
      </c>
      <c r="DB17" s="7">
        <v>4120</v>
      </c>
      <c r="DC17" s="6" t="s">
        <v>1062</v>
      </c>
      <c r="DD17" s="6" t="s">
        <v>496</v>
      </c>
    </row>
    <row r="18" spans="1:108" x14ac:dyDescent="0.2">
      <c r="A18" s="6" t="s">
        <v>82</v>
      </c>
      <c r="B18" s="9">
        <v>43853</v>
      </c>
      <c r="C18" s="6" t="s">
        <v>413</v>
      </c>
      <c r="D18" s="14">
        <v>1920</v>
      </c>
      <c r="E18" s="14" t="s">
        <v>933</v>
      </c>
      <c r="F18" s="6" t="s">
        <v>934</v>
      </c>
      <c r="G18" s="6" t="s">
        <v>883</v>
      </c>
      <c r="H18" s="6">
        <v>842</v>
      </c>
      <c r="I18" s="69" t="str">
        <f>MID(A18,9,1)</f>
        <v>Q</v>
      </c>
      <c r="J18" s="14" t="s">
        <v>420</v>
      </c>
      <c r="K18" s="14">
        <v>1</v>
      </c>
      <c r="L18" s="6" t="s">
        <v>447</v>
      </c>
      <c r="M18" s="30" t="s">
        <v>1839</v>
      </c>
      <c r="N18" s="6" t="s">
        <v>420</v>
      </c>
      <c r="O18" s="6" t="s">
        <v>3</v>
      </c>
      <c r="P18" s="10">
        <v>43938</v>
      </c>
      <c r="Q18" s="6" t="s">
        <v>935</v>
      </c>
      <c r="R18" s="6" t="s">
        <v>82</v>
      </c>
      <c r="S18" s="6" t="s">
        <v>2089</v>
      </c>
      <c r="T18" s="6" t="s">
        <v>496</v>
      </c>
      <c r="U18" s="6" t="s">
        <v>936</v>
      </c>
      <c r="V18" s="6"/>
      <c r="W18" s="6"/>
      <c r="AA18" s="6" t="s">
        <v>457</v>
      </c>
      <c r="AB18" s="6"/>
      <c r="AC18" s="6" t="s">
        <v>420</v>
      </c>
      <c r="AD18" s="6" t="s">
        <v>420</v>
      </c>
      <c r="AF18" s="6" t="s">
        <v>424</v>
      </c>
      <c r="AG18" s="6">
        <v>180</v>
      </c>
      <c r="AH18" s="10">
        <v>43782</v>
      </c>
      <c r="AJ18" s="8">
        <v>43868</v>
      </c>
      <c r="AM18" s="6">
        <v>842</v>
      </c>
      <c r="AR18" s="8">
        <v>43875</v>
      </c>
      <c r="AS18" s="6">
        <v>842</v>
      </c>
      <c r="BD18" s="6" t="s">
        <v>1838</v>
      </c>
      <c r="BE18" s="6" t="s">
        <v>473</v>
      </c>
      <c r="BF18" s="6" t="s">
        <v>1888</v>
      </c>
      <c r="BS18" s="6" t="s">
        <v>863</v>
      </c>
      <c r="BU18" s="6" t="s">
        <v>373</v>
      </c>
      <c r="BX18" s="6">
        <v>842</v>
      </c>
      <c r="BY18" s="6">
        <v>2</v>
      </c>
      <c r="CB18" s="6" t="s">
        <v>937</v>
      </c>
      <c r="CC18" s="6" t="s">
        <v>420</v>
      </c>
      <c r="CE18" s="10">
        <v>43875</v>
      </c>
      <c r="CF18" s="6" t="s">
        <v>427</v>
      </c>
      <c r="CS18" s="6" t="s">
        <v>420</v>
      </c>
      <c r="CU18" s="6" t="s">
        <v>491</v>
      </c>
      <c r="DA18" s="10">
        <v>43522</v>
      </c>
      <c r="DB18" s="6">
        <v>281</v>
      </c>
      <c r="DC18" s="6" t="s">
        <v>938</v>
      </c>
      <c r="DD18" s="6" t="s">
        <v>734</v>
      </c>
    </row>
    <row r="19" spans="1:108" hidden="1" x14ac:dyDescent="0.2">
      <c r="A19" s="6" t="s">
        <v>24</v>
      </c>
      <c r="B19" s="10">
        <v>43838</v>
      </c>
      <c r="C19" s="6" t="s">
        <v>413</v>
      </c>
      <c r="D19" s="14">
        <v>1920</v>
      </c>
      <c r="E19" s="14" t="s">
        <v>1072</v>
      </c>
      <c r="F19" s="6" t="s">
        <v>1073</v>
      </c>
      <c r="G19" s="6" t="s">
        <v>768</v>
      </c>
      <c r="H19" s="7">
        <v>2700</v>
      </c>
      <c r="I19" s="7"/>
      <c r="J19" s="14" t="s">
        <v>420</v>
      </c>
      <c r="K19" s="14">
        <v>7</v>
      </c>
      <c r="L19" s="6" t="s">
        <v>421</v>
      </c>
      <c r="M19" s="30" t="s">
        <v>1989</v>
      </c>
      <c r="N19" s="6" t="s">
        <v>438</v>
      </c>
      <c r="O19" s="6" t="s">
        <v>3</v>
      </c>
      <c r="P19" s="10">
        <v>43959</v>
      </c>
      <c r="Q19" s="6" t="s">
        <v>1074</v>
      </c>
      <c r="R19" s="6" t="s">
        <v>24</v>
      </c>
      <c r="S19" s="6" t="e">
        <v>#N/A</v>
      </c>
      <c r="T19" s="6" t="s">
        <v>418</v>
      </c>
      <c r="U19" s="6" t="s">
        <v>1075</v>
      </c>
      <c r="V19" s="6"/>
      <c r="W19" s="6"/>
      <c r="X19" s="6" t="s">
        <v>978</v>
      </c>
      <c r="AA19" s="6" t="s">
        <v>1076</v>
      </c>
      <c r="AB19" s="6"/>
      <c r="AC19" s="6" t="s">
        <v>420</v>
      </c>
      <c r="AD19" s="6" t="s">
        <v>420</v>
      </c>
      <c r="AG19" s="6">
        <v>190</v>
      </c>
      <c r="AH19" s="10">
        <v>43782</v>
      </c>
      <c r="AN19" s="8">
        <v>43833</v>
      </c>
      <c r="AO19" s="7">
        <v>2700</v>
      </c>
      <c r="BD19" s="6" t="s">
        <v>1838</v>
      </c>
      <c r="BE19" s="6" t="s">
        <v>473</v>
      </c>
      <c r="BF19" s="6" t="e">
        <v>#N/A</v>
      </c>
      <c r="BH19" s="8">
        <v>43852</v>
      </c>
      <c r="BI19" s="7">
        <v>2700</v>
      </c>
      <c r="BS19" s="6" t="s">
        <v>1039</v>
      </c>
      <c r="BT19" s="8">
        <v>43838</v>
      </c>
      <c r="BU19" s="6" t="s">
        <v>373</v>
      </c>
      <c r="BX19" s="7">
        <v>2700</v>
      </c>
      <c r="BY19" s="6">
        <v>3</v>
      </c>
      <c r="CB19" s="6" t="s">
        <v>1077</v>
      </c>
      <c r="CC19" s="6" t="s">
        <v>420</v>
      </c>
      <c r="CE19" s="10">
        <v>43852</v>
      </c>
      <c r="CF19" s="6" t="s">
        <v>556</v>
      </c>
      <c r="CK19" s="10">
        <v>43905</v>
      </c>
      <c r="CL19" s="10">
        <v>43912</v>
      </c>
      <c r="CO19" s="10">
        <v>43857</v>
      </c>
      <c r="CP19" s="10">
        <v>43960</v>
      </c>
      <c r="CQ19" s="10">
        <v>43963</v>
      </c>
      <c r="CR19" s="10">
        <v>43971</v>
      </c>
      <c r="CS19" s="6" t="s">
        <v>420</v>
      </c>
      <c r="CU19" s="6" t="s">
        <v>428</v>
      </c>
      <c r="CV19" s="6" t="s">
        <v>429</v>
      </c>
      <c r="DA19" s="10">
        <v>43481</v>
      </c>
      <c r="DB19" s="7">
        <v>2700</v>
      </c>
      <c r="DC19" s="6" t="s">
        <v>1078</v>
      </c>
      <c r="DD19" s="6" t="s">
        <v>418</v>
      </c>
    </row>
    <row r="20" spans="1:108" hidden="1" x14ac:dyDescent="0.2">
      <c r="A20" s="6" t="s">
        <v>25</v>
      </c>
      <c r="B20" s="10">
        <v>43838</v>
      </c>
      <c r="C20" s="6" t="s">
        <v>413</v>
      </c>
      <c r="D20" s="14">
        <v>1920</v>
      </c>
      <c r="E20" s="14" t="s">
        <v>1072</v>
      </c>
      <c r="F20" s="6" t="s">
        <v>1073</v>
      </c>
      <c r="G20" s="6" t="s">
        <v>768</v>
      </c>
      <c r="H20" s="6">
        <v>400</v>
      </c>
      <c r="J20" s="14" t="s">
        <v>420</v>
      </c>
      <c r="K20" s="14">
        <v>7</v>
      </c>
      <c r="L20" s="6" t="s">
        <v>431</v>
      </c>
      <c r="M20" s="30" t="s">
        <v>1989</v>
      </c>
      <c r="N20" s="6" t="s">
        <v>438</v>
      </c>
      <c r="O20" s="6" t="s">
        <v>3</v>
      </c>
      <c r="P20" s="10">
        <v>43959</v>
      </c>
      <c r="Q20" s="6" t="s">
        <v>1074</v>
      </c>
      <c r="R20" s="6" t="s">
        <v>25</v>
      </c>
      <c r="S20" s="6" t="e">
        <v>#N/A</v>
      </c>
      <c r="T20" s="6" t="s">
        <v>418</v>
      </c>
      <c r="U20" s="6" t="s">
        <v>1075</v>
      </c>
      <c r="V20" s="6"/>
      <c r="W20" s="6"/>
      <c r="X20" s="6" t="s">
        <v>978</v>
      </c>
      <c r="AA20" s="6" t="s">
        <v>978</v>
      </c>
      <c r="AB20" s="6"/>
      <c r="AC20" s="6" t="s">
        <v>420</v>
      </c>
      <c r="AD20" s="6" t="s">
        <v>420</v>
      </c>
      <c r="AG20" s="6">
        <v>190</v>
      </c>
      <c r="AH20" s="10">
        <v>43782</v>
      </c>
      <c r="AN20" s="8">
        <v>43833</v>
      </c>
      <c r="AO20" s="6">
        <v>400</v>
      </c>
      <c r="BD20" s="6" t="s">
        <v>1838</v>
      </c>
      <c r="BE20" s="6" t="s">
        <v>473</v>
      </c>
      <c r="BF20" s="6" t="e">
        <v>#N/A</v>
      </c>
      <c r="BH20" s="8">
        <v>43852</v>
      </c>
      <c r="BI20" s="6">
        <v>400</v>
      </c>
      <c r="BS20" s="6" t="s">
        <v>1039</v>
      </c>
      <c r="BT20" s="8">
        <v>43838</v>
      </c>
      <c r="BU20" s="6" t="s">
        <v>373</v>
      </c>
      <c r="BX20" s="6">
        <v>400</v>
      </c>
      <c r="BY20" s="6">
        <v>3</v>
      </c>
      <c r="CB20" s="6" t="s">
        <v>1079</v>
      </c>
      <c r="CC20" s="6" t="s">
        <v>420</v>
      </c>
      <c r="CE20" s="10">
        <v>43852</v>
      </c>
      <c r="CF20" s="6" t="s">
        <v>556</v>
      </c>
      <c r="CK20" s="10">
        <v>43905</v>
      </c>
      <c r="CL20" s="10">
        <v>43912</v>
      </c>
      <c r="CO20" s="10">
        <v>43857</v>
      </c>
      <c r="CP20" s="10">
        <v>43960</v>
      </c>
      <c r="CQ20" s="10">
        <v>43963</v>
      </c>
      <c r="CR20" s="10">
        <v>43971</v>
      </c>
      <c r="CS20" s="6" t="s">
        <v>420</v>
      </c>
      <c r="CU20" s="6" t="s">
        <v>428</v>
      </c>
      <c r="CV20" s="6" t="s">
        <v>429</v>
      </c>
      <c r="DA20" s="10">
        <v>43481</v>
      </c>
      <c r="DB20" s="6">
        <v>400</v>
      </c>
      <c r="DC20" s="6" t="s">
        <v>1078</v>
      </c>
      <c r="DD20" s="6" t="s">
        <v>418</v>
      </c>
    </row>
    <row r="21" spans="1:108" x14ac:dyDescent="0.2">
      <c r="A21" s="6" t="s">
        <v>45</v>
      </c>
      <c r="B21" s="10">
        <v>43845</v>
      </c>
      <c r="C21" s="6" t="s">
        <v>413</v>
      </c>
      <c r="D21" s="14">
        <v>1920</v>
      </c>
      <c r="E21" s="14" t="s">
        <v>1200</v>
      </c>
      <c r="F21" s="6" t="s">
        <v>1201</v>
      </c>
      <c r="G21" s="6" t="s">
        <v>1202</v>
      </c>
      <c r="H21" s="7">
        <v>3938</v>
      </c>
      <c r="I21" s="69" t="str">
        <f>MID(A21,9,1)</f>
        <v>Q</v>
      </c>
      <c r="J21" s="14" t="s">
        <v>420</v>
      </c>
      <c r="K21" s="14">
        <v>1</v>
      </c>
      <c r="L21" s="6" t="s">
        <v>447</v>
      </c>
      <c r="M21" s="30" t="s">
        <v>1859</v>
      </c>
      <c r="N21" s="6" t="s">
        <v>420</v>
      </c>
      <c r="O21" s="6" t="s">
        <v>3</v>
      </c>
      <c r="P21" s="10">
        <v>43938</v>
      </c>
      <c r="Q21" s="6" t="s">
        <v>1203</v>
      </c>
      <c r="R21" s="6" t="s">
        <v>45</v>
      </c>
      <c r="S21" s="6" t="s">
        <v>2020</v>
      </c>
      <c r="T21" s="6" t="s">
        <v>418</v>
      </c>
      <c r="U21" s="6" t="s">
        <v>1204</v>
      </c>
      <c r="V21" s="6"/>
      <c r="W21" s="6"/>
      <c r="X21" s="6" t="s">
        <v>1205</v>
      </c>
      <c r="AA21" s="6" t="s">
        <v>1205</v>
      </c>
      <c r="AB21" s="6"/>
      <c r="AC21" s="6" t="s">
        <v>420</v>
      </c>
      <c r="AD21" s="6" t="s">
        <v>420</v>
      </c>
      <c r="AF21" s="6" t="s">
        <v>424</v>
      </c>
      <c r="AG21" s="6">
        <v>180</v>
      </c>
      <c r="AH21" s="10">
        <v>43784</v>
      </c>
      <c r="AJ21" s="8">
        <v>43838</v>
      </c>
      <c r="AM21" s="7">
        <v>3938</v>
      </c>
      <c r="AR21" s="8">
        <v>43845</v>
      </c>
      <c r="AS21" s="7">
        <v>3938</v>
      </c>
      <c r="BD21" s="6" t="s">
        <v>1838</v>
      </c>
      <c r="BE21" s="6" t="s">
        <v>473</v>
      </c>
      <c r="BF21" s="6" t="s">
        <v>1901</v>
      </c>
      <c r="BS21" s="6" t="s">
        <v>1142</v>
      </c>
      <c r="BU21" s="6" t="s">
        <v>373</v>
      </c>
      <c r="BX21" s="7">
        <v>3938</v>
      </c>
      <c r="BY21" s="6">
        <v>1</v>
      </c>
      <c r="CB21" s="6" t="s">
        <v>1206</v>
      </c>
      <c r="CC21" s="6" t="s">
        <v>420</v>
      </c>
      <c r="CE21" s="10">
        <v>43845</v>
      </c>
      <c r="CF21" s="6" t="s">
        <v>427</v>
      </c>
      <c r="CK21" s="10">
        <v>43891</v>
      </c>
      <c r="CL21" s="10">
        <v>43898</v>
      </c>
      <c r="CO21" s="10">
        <v>43836</v>
      </c>
      <c r="CP21" s="10">
        <v>43945</v>
      </c>
      <c r="CQ21" s="10">
        <v>43948</v>
      </c>
      <c r="CR21" s="10">
        <v>43952</v>
      </c>
      <c r="CS21" s="6" t="s">
        <v>420</v>
      </c>
      <c r="CU21" s="6" t="s">
        <v>428</v>
      </c>
      <c r="CV21" s="6" t="s">
        <v>429</v>
      </c>
      <c r="DA21" s="10">
        <v>43501</v>
      </c>
      <c r="DB21" s="7">
        <v>3938</v>
      </c>
      <c r="DC21" s="6" t="s">
        <v>1207</v>
      </c>
      <c r="DD21" s="6" t="s">
        <v>418</v>
      </c>
    </row>
    <row r="22" spans="1:108" x14ac:dyDescent="0.2">
      <c r="A22" s="6" t="s">
        <v>85</v>
      </c>
      <c r="B22" s="9">
        <v>43853</v>
      </c>
      <c r="C22" s="6" t="s">
        <v>413</v>
      </c>
      <c r="D22" s="14">
        <v>1920</v>
      </c>
      <c r="E22" s="14" t="s">
        <v>781</v>
      </c>
      <c r="F22" s="6" t="s">
        <v>782</v>
      </c>
      <c r="G22" s="6" t="s">
        <v>768</v>
      </c>
      <c r="H22" s="7">
        <v>4929</v>
      </c>
      <c r="I22" s="69" t="str">
        <f>MID(A22,9,1)</f>
        <v>Q</v>
      </c>
      <c r="J22" s="14" t="s">
        <v>420</v>
      </c>
      <c r="K22" s="14">
        <v>1</v>
      </c>
      <c r="L22" s="6" t="s">
        <v>447</v>
      </c>
      <c r="M22" s="30" t="s">
        <v>1859</v>
      </c>
      <c r="O22" s="6" t="s">
        <v>3</v>
      </c>
      <c r="P22" s="10">
        <v>43945</v>
      </c>
      <c r="Q22" s="6" t="s">
        <v>783</v>
      </c>
      <c r="R22" s="6" t="s">
        <v>85</v>
      </c>
      <c r="S22" s="6" t="s">
        <v>2065</v>
      </c>
      <c r="T22" s="6" t="s">
        <v>418</v>
      </c>
      <c r="U22" s="6" t="s">
        <v>784</v>
      </c>
      <c r="V22" s="6"/>
      <c r="W22" s="6"/>
      <c r="X22" s="6" t="s">
        <v>621</v>
      </c>
      <c r="AA22" s="6" t="s">
        <v>622</v>
      </c>
      <c r="AB22" s="6"/>
      <c r="AC22" s="6" t="s">
        <v>420</v>
      </c>
      <c r="AD22" s="6" t="s">
        <v>420</v>
      </c>
      <c r="AF22" s="6" t="s">
        <v>424</v>
      </c>
      <c r="AG22" s="6">
        <v>180</v>
      </c>
      <c r="AH22" s="10">
        <v>43782</v>
      </c>
      <c r="AJ22" s="8">
        <v>43859</v>
      </c>
      <c r="AM22" s="7">
        <v>4929</v>
      </c>
      <c r="AR22" s="8">
        <v>43866</v>
      </c>
      <c r="AS22" s="7">
        <v>4929</v>
      </c>
      <c r="BD22" s="6" t="s">
        <v>1838</v>
      </c>
      <c r="BE22" s="6" t="s">
        <v>473</v>
      </c>
      <c r="BF22" s="6" t="s">
        <v>1905</v>
      </c>
      <c r="BS22" s="6" t="s">
        <v>771</v>
      </c>
      <c r="BU22" s="6" t="s">
        <v>373</v>
      </c>
      <c r="BX22" s="7">
        <v>4929</v>
      </c>
      <c r="BY22" s="6">
        <v>1</v>
      </c>
      <c r="CB22" s="6" t="s">
        <v>785</v>
      </c>
      <c r="CC22" s="6" t="s">
        <v>420</v>
      </c>
      <c r="CE22" s="10">
        <v>43866</v>
      </c>
      <c r="CF22" s="6" t="s">
        <v>427</v>
      </c>
      <c r="CK22" s="10">
        <v>43897</v>
      </c>
      <c r="CL22" s="10">
        <v>43905</v>
      </c>
      <c r="CO22" s="10">
        <v>43838</v>
      </c>
      <c r="CP22" s="10">
        <v>43945</v>
      </c>
      <c r="CQ22" s="10">
        <v>43948</v>
      </c>
      <c r="CR22" s="10">
        <v>43956</v>
      </c>
      <c r="CS22" s="6" t="s">
        <v>420</v>
      </c>
      <c r="CU22" s="6" t="s">
        <v>491</v>
      </c>
      <c r="DA22" s="10">
        <v>43501</v>
      </c>
      <c r="DB22" s="6">
        <v>414</v>
      </c>
      <c r="DC22" s="6" t="s">
        <v>786</v>
      </c>
      <c r="DD22" s="6" t="s">
        <v>460</v>
      </c>
    </row>
    <row r="23" spans="1:108" x14ac:dyDescent="0.2">
      <c r="A23" s="6" t="s">
        <v>90</v>
      </c>
      <c r="B23" s="9">
        <v>43853</v>
      </c>
      <c r="C23" s="6" t="s">
        <v>413</v>
      </c>
      <c r="D23" s="14">
        <v>1920</v>
      </c>
      <c r="E23" s="14" t="s">
        <v>787</v>
      </c>
      <c r="F23" s="6" t="s">
        <v>788</v>
      </c>
      <c r="G23" s="6" t="s">
        <v>789</v>
      </c>
      <c r="H23" s="6">
        <v>511</v>
      </c>
      <c r="I23" s="69" t="str">
        <f>MID(A23,9,1)</f>
        <v>Q</v>
      </c>
      <c r="J23" s="14" t="s">
        <v>420</v>
      </c>
      <c r="K23" s="14">
        <v>1</v>
      </c>
      <c r="L23" s="6" t="s">
        <v>447</v>
      </c>
      <c r="M23" s="30" t="s">
        <v>1839</v>
      </c>
      <c r="N23" s="6" t="s">
        <v>420</v>
      </c>
      <c r="O23" s="6" t="s">
        <v>3</v>
      </c>
      <c r="P23" s="10">
        <v>43931</v>
      </c>
      <c r="Q23" s="6" t="s">
        <v>790</v>
      </c>
      <c r="R23" s="6" t="s">
        <v>90</v>
      </c>
      <c r="S23" s="6" t="s">
        <v>2066</v>
      </c>
      <c r="T23" s="6" t="s">
        <v>418</v>
      </c>
      <c r="U23" s="6" t="s">
        <v>456</v>
      </c>
      <c r="V23" s="6"/>
      <c r="W23" s="6"/>
      <c r="AB23" s="6"/>
      <c r="AC23" s="6" t="s">
        <v>420</v>
      </c>
      <c r="AD23" s="6" t="s">
        <v>420</v>
      </c>
      <c r="AF23" s="6" t="s">
        <v>424</v>
      </c>
      <c r="AG23" s="6">
        <v>180</v>
      </c>
      <c r="AH23" s="10">
        <v>43781</v>
      </c>
      <c r="AJ23" s="8">
        <v>43859</v>
      </c>
      <c r="AM23" s="6">
        <v>511</v>
      </c>
      <c r="AR23" s="8">
        <v>43866</v>
      </c>
      <c r="AS23" s="6">
        <v>511</v>
      </c>
      <c r="BD23" s="6" t="s">
        <v>1838</v>
      </c>
      <c r="BE23" s="6" t="s">
        <v>473</v>
      </c>
      <c r="BF23" s="6" t="s">
        <v>1913</v>
      </c>
      <c r="BS23" s="6" t="s">
        <v>771</v>
      </c>
      <c r="BU23" s="6" t="s">
        <v>373</v>
      </c>
      <c r="BX23" s="6">
        <v>511</v>
      </c>
      <c r="BY23" s="6">
        <v>3</v>
      </c>
      <c r="BZ23" s="6" t="s">
        <v>791</v>
      </c>
      <c r="CB23" s="6" t="s">
        <v>792</v>
      </c>
      <c r="CC23" s="6" t="s">
        <v>420</v>
      </c>
      <c r="CE23" s="10">
        <v>43866</v>
      </c>
      <c r="CF23" s="6" t="s">
        <v>427</v>
      </c>
      <c r="CK23" s="10">
        <v>43891</v>
      </c>
      <c r="CL23" s="10">
        <v>43898</v>
      </c>
      <c r="CO23" s="10">
        <v>43836</v>
      </c>
      <c r="CP23" s="10">
        <v>43938</v>
      </c>
      <c r="CQ23" s="10">
        <v>43941</v>
      </c>
      <c r="CR23" s="10">
        <v>43945</v>
      </c>
      <c r="CS23" s="6" t="s">
        <v>420</v>
      </c>
      <c r="CU23" s="6" t="s">
        <v>428</v>
      </c>
      <c r="CV23" s="6" t="s">
        <v>429</v>
      </c>
      <c r="DA23" s="10">
        <v>43501</v>
      </c>
      <c r="DB23" s="6">
        <v>511</v>
      </c>
      <c r="DC23" s="6" t="s">
        <v>793</v>
      </c>
      <c r="DD23" s="6" t="s">
        <v>418</v>
      </c>
    </row>
    <row r="24" spans="1:108" x14ac:dyDescent="0.2">
      <c r="A24" s="6" t="s">
        <v>66</v>
      </c>
      <c r="B24" s="10">
        <v>43852</v>
      </c>
      <c r="C24" s="6" t="s">
        <v>413</v>
      </c>
      <c r="D24" s="14">
        <v>1920</v>
      </c>
      <c r="E24" s="14" t="s">
        <v>1304</v>
      </c>
      <c r="F24" s="6" t="s">
        <v>1305</v>
      </c>
      <c r="G24" s="6" t="s">
        <v>1306</v>
      </c>
      <c r="H24" s="7">
        <v>3882</v>
      </c>
      <c r="I24" s="69" t="str">
        <f>MID(A24,9,1)</f>
        <v>Q</v>
      </c>
      <c r="J24" s="14" t="s">
        <v>420</v>
      </c>
      <c r="K24" s="14">
        <v>1</v>
      </c>
      <c r="L24" s="6" t="s">
        <v>1312</v>
      </c>
      <c r="M24" s="30" t="s">
        <v>1839</v>
      </c>
      <c r="N24" s="6" t="s">
        <v>420</v>
      </c>
      <c r="O24" s="6" t="s">
        <v>3</v>
      </c>
      <c r="P24" s="10">
        <v>43938</v>
      </c>
      <c r="Q24" s="6" t="s">
        <v>1307</v>
      </c>
      <c r="R24" s="6" t="s">
        <v>66</v>
      </c>
      <c r="S24" s="6" t="s">
        <v>2041</v>
      </c>
      <c r="T24" s="6" t="s">
        <v>418</v>
      </c>
      <c r="U24" s="6" t="s">
        <v>1308</v>
      </c>
      <c r="V24" s="6"/>
      <c r="W24" s="6"/>
      <c r="AB24" s="6"/>
      <c r="AC24" s="6" t="s">
        <v>420</v>
      </c>
      <c r="AD24" s="6" t="s">
        <v>420</v>
      </c>
      <c r="AF24" s="6" t="s">
        <v>424</v>
      </c>
      <c r="AG24" s="6">
        <v>180</v>
      </c>
      <c r="AH24" s="10">
        <v>43782</v>
      </c>
      <c r="AJ24" s="8">
        <v>43845</v>
      </c>
      <c r="AM24" s="7">
        <v>3882</v>
      </c>
      <c r="AR24" s="8">
        <v>43852</v>
      </c>
      <c r="AS24" s="7">
        <v>3882</v>
      </c>
      <c r="BD24" s="6" t="s">
        <v>1838</v>
      </c>
      <c r="BE24" s="6" t="s">
        <v>473</v>
      </c>
      <c r="BF24" s="6" t="s">
        <v>1931</v>
      </c>
      <c r="BS24" s="6" t="s">
        <v>683</v>
      </c>
      <c r="BU24" s="6" t="s">
        <v>373</v>
      </c>
      <c r="BX24" s="7">
        <v>3882</v>
      </c>
      <c r="BY24" s="6">
        <v>1</v>
      </c>
      <c r="BZ24" s="6" t="s">
        <v>1313</v>
      </c>
      <c r="CB24" s="6" t="s">
        <v>1314</v>
      </c>
      <c r="CC24" s="6" t="s">
        <v>420</v>
      </c>
      <c r="CE24" s="10">
        <v>43852</v>
      </c>
      <c r="CF24" s="6" t="s">
        <v>428</v>
      </c>
      <c r="CK24" s="10">
        <v>43898</v>
      </c>
      <c r="CL24" s="10">
        <v>43905</v>
      </c>
      <c r="CO24" s="10">
        <v>43843</v>
      </c>
      <c r="CP24" s="10">
        <v>43949</v>
      </c>
      <c r="CQ24" s="10">
        <v>43951</v>
      </c>
      <c r="CR24" s="10">
        <v>43956</v>
      </c>
      <c r="CS24" s="6" t="s">
        <v>420</v>
      </c>
      <c r="CU24" s="6" t="s">
        <v>428</v>
      </c>
      <c r="CV24" s="6" t="s">
        <v>429</v>
      </c>
      <c r="DA24" s="10">
        <v>43502</v>
      </c>
      <c r="DB24" s="7">
        <v>3882</v>
      </c>
      <c r="DC24" s="6" t="s">
        <v>1311</v>
      </c>
      <c r="DD24" s="6" t="s">
        <v>418</v>
      </c>
    </row>
    <row r="25" spans="1:108" s="25" customFormat="1" hidden="1" x14ac:dyDescent="0.2">
      <c r="A25" s="25" t="s">
        <v>30</v>
      </c>
      <c r="B25" s="27">
        <v>43840</v>
      </c>
      <c r="C25" s="25" t="s">
        <v>413</v>
      </c>
      <c r="D25" s="23">
        <v>1920</v>
      </c>
      <c r="E25" s="23" t="s">
        <v>1102</v>
      </c>
      <c r="F25" s="25" t="s">
        <v>1103</v>
      </c>
      <c r="G25" s="25" t="s">
        <v>435</v>
      </c>
      <c r="H25" s="28">
        <v>3058</v>
      </c>
      <c r="I25" s="28"/>
      <c r="J25" s="23" t="s">
        <v>438</v>
      </c>
      <c r="K25" s="23">
        <v>1</v>
      </c>
      <c r="L25" s="25" t="s">
        <v>619</v>
      </c>
      <c r="M25" s="25" t="s">
        <v>1859</v>
      </c>
      <c r="N25" s="25" t="s">
        <v>420</v>
      </c>
      <c r="O25" s="25" t="s">
        <v>3</v>
      </c>
      <c r="P25" s="27">
        <v>43938</v>
      </c>
      <c r="Q25" s="25" t="s">
        <v>1104</v>
      </c>
      <c r="R25" s="25" t="s">
        <v>30</v>
      </c>
      <c r="S25" s="25" t="s">
        <v>2006</v>
      </c>
      <c r="T25" s="25" t="s">
        <v>418</v>
      </c>
      <c r="U25" s="25" t="s">
        <v>1105</v>
      </c>
      <c r="X25" s="25" t="s">
        <v>621</v>
      </c>
      <c r="AA25" s="25" t="s">
        <v>622</v>
      </c>
      <c r="AC25" s="25" t="s">
        <v>420</v>
      </c>
      <c r="AD25" s="25" t="s">
        <v>420</v>
      </c>
      <c r="AF25" s="25" t="s">
        <v>424</v>
      </c>
      <c r="AG25" s="25">
        <v>180</v>
      </c>
      <c r="AH25" s="27">
        <v>43781</v>
      </c>
      <c r="AJ25" s="26">
        <v>43833</v>
      </c>
      <c r="AM25" s="28">
        <v>3058</v>
      </c>
      <c r="AR25" s="26">
        <v>43840</v>
      </c>
      <c r="AS25" s="28">
        <v>3058</v>
      </c>
      <c r="BD25" s="25" t="s">
        <v>1838</v>
      </c>
      <c r="BE25" s="25" t="s">
        <v>473</v>
      </c>
      <c r="BF25" s="25" t="s">
        <v>1864</v>
      </c>
      <c r="BS25" s="25" t="s">
        <v>1024</v>
      </c>
      <c r="BU25" s="25" t="s">
        <v>373</v>
      </c>
      <c r="BX25" s="28">
        <v>3058</v>
      </c>
      <c r="BY25" s="25">
        <v>1</v>
      </c>
      <c r="CB25" s="25" t="s">
        <v>1106</v>
      </c>
      <c r="CC25" s="25" t="s">
        <v>420</v>
      </c>
      <c r="CE25" s="27">
        <v>43840</v>
      </c>
      <c r="CF25" s="25" t="s">
        <v>427</v>
      </c>
      <c r="CK25" s="27">
        <v>43904</v>
      </c>
      <c r="CL25" s="27">
        <v>43912</v>
      </c>
      <c r="CO25" s="27">
        <v>43851</v>
      </c>
      <c r="CP25" s="27">
        <v>43959</v>
      </c>
      <c r="CQ25" s="27">
        <v>43962</v>
      </c>
      <c r="CR25" s="27">
        <v>43966</v>
      </c>
      <c r="CS25" s="25" t="s">
        <v>420</v>
      </c>
      <c r="DA25" s="27">
        <v>43487</v>
      </c>
      <c r="DB25" s="28">
        <v>1020</v>
      </c>
      <c r="DC25" s="25" t="s">
        <v>1107</v>
      </c>
      <c r="DD25" s="25" t="s">
        <v>734</v>
      </c>
    </row>
    <row r="26" spans="1:108" x14ac:dyDescent="0.2">
      <c r="A26" s="6" t="s">
        <v>102</v>
      </c>
      <c r="B26" s="9">
        <v>43853</v>
      </c>
      <c r="C26" s="6" t="s">
        <v>413</v>
      </c>
      <c r="D26" s="14">
        <v>1920</v>
      </c>
      <c r="E26" s="14" t="s">
        <v>757</v>
      </c>
      <c r="F26" s="6" t="s">
        <v>758</v>
      </c>
      <c r="G26" s="6" t="s">
        <v>759</v>
      </c>
      <c r="H26" s="7">
        <v>10934</v>
      </c>
      <c r="I26" s="69" t="str">
        <f>MID(A26,9,1)</f>
        <v>Q</v>
      </c>
      <c r="J26" s="14" t="s">
        <v>420</v>
      </c>
      <c r="K26" s="14">
        <v>1</v>
      </c>
      <c r="L26" s="6" t="s">
        <v>447</v>
      </c>
      <c r="M26" s="30" t="s">
        <v>1859</v>
      </c>
      <c r="N26" s="6" t="s">
        <v>420</v>
      </c>
      <c r="O26" s="6" t="s">
        <v>3</v>
      </c>
      <c r="P26" s="10">
        <v>43945</v>
      </c>
      <c r="Q26" s="6" t="s">
        <v>760</v>
      </c>
      <c r="R26" s="6" t="s">
        <v>102</v>
      </c>
      <c r="S26" s="6" t="s">
        <v>2063</v>
      </c>
      <c r="T26" s="6" t="s">
        <v>418</v>
      </c>
      <c r="U26" s="6" t="s">
        <v>761</v>
      </c>
      <c r="V26" s="6"/>
      <c r="W26" s="6"/>
      <c r="X26" s="6" t="s">
        <v>762</v>
      </c>
      <c r="AA26" s="6" t="s">
        <v>763</v>
      </c>
      <c r="AB26" s="6"/>
      <c r="AC26" s="6" t="s">
        <v>420</v>
      </c>
      <c r="AD26" s="6" t="s">
        <v>420</v>
      </c>
      <c r="AF26" s="6" t="s">
        <v>424</v>
      </c>
      <c r="AG26" s="6">
        <v>180</v>
      </c>
      <c r="AH26" s="10">
        <v>43781</v>
      </c>
      <c r="AJ26" s="8">
        <v>43854</v>
      </c>
      <c r="AM26" s="7">
        <v>10934</v>
      </c>
      <c r="AR26" s="8">
        <v>43861</v>
      </c>
      <c r="AS26" s="7">
        <v>10934</v>
      </c>
      <c r="BD26" s="6" t="s">
        <v>1838</v>
      </c>
      <c r="BE26" s="6" t="s">
        <v>473</v>
      </c>
      <c r="BF26" s="6" t="s">
        <v>1945</v>
      </c>
      <c r="BS26" s="6" t="s">
        <v>690</v>
      </c>
      <c r="BU26" s="6" t="s">
        <v>373</v>
      </c>
      <c r="BX26" s="7">
        <v>10934</v>
      </c>
      <c r="BY26" s="6">
        <v>1</v>
      </c>
      <c r="CB26" s="6" t="s">
        <v>764</v>
      </c>
      <c r="CC26" s="6" t="s">
        <v>420</v>
      </c>
      <c r="CE26" s="10">
        <v>43861</v>
      </c>
      <c r="CF26" s="6" t="s">
        <v>427</v>
      </c>
      <c r="CK26" s="10">
        <v>43898</v>
      </c>
      <c r="CL26" s="10">
        <v>43905</v>
      </c>
      <c r="CO26" s="10">
        <v>43837</v>
      </c>
      <c r="CP26" s="10">
        <v>43949</v>
      </c>
      <c r="CQ26" s="10">
        <v>43951</v>
      </c>
      <c r="CR26" s="10">
        <v>43957</v>
      </c>
      <c r="CS26" s="6" t="s">
        <v>420</v>
      </c>
      <c r="CU26" s="6" t="s">
        <v>491</v>
      </c>
      <c r="DA26" s="10">
        <v>43508</v>
      </c>
      <c r="DB26" s="7">
        <v>2963</v>
      </c>
      <c r="DC26" s="6" t="s">
        <v>765</v>
      </c>
      <c r="DD26" s="6" t="s">
        <v>734</v>
      </c>
    </row>
    <row r="27" spans="1:108" x14ac:dyDescent="0.2">
      <c r="A27" s="6" t="s">
        <v>105</v>
      </c>
      <c r="B27" s="9">
        <v>43853</v>
      </c>
      <c r="C27" s="6" t="s">
        <v>413</v>
      </c>
      <c r="D27" s="14">
        <v>1920</v>
      </c>
      <c r="E27" s="14" t="s">
        <v>817</v>
      </c>
      <c r="F27" s="6" t="s">
        <v>818</v>
      </c>
      <c r="G27" s="6" t="s">
        <v>789</v>
      </c>
      <c r="H27" s="6">
        <v>786</v>
      </c>
      <c r="I27" s="69" t="str">
        <f>MID(A27,9,1)</f>
        <v>Q</v>
      </c>
      <c r="J27" s="14" t="s">
        <v>420</v>
      </c>
      <c r="K27" s="14">
        <v>1</v>
      </c>
      <c r="L27" s="6" t="s">
        <v>447</v>
      </c>
      <c r="M27" s="30" t="s">
        <v>1839</v>
      </c>
      <c r="N27" s="6" t="s">
        <v>420</v>
      </c>
      <c r="O27" s="6" t="s">
        <v>3</v>
      </c>
      <c r="P27" s="10">
        <v>43952</v>
      </c>
      <c r="Q27" s="6" t="s">
        <v>819</v>
      </c>
      <c r="R27" s="6" t="s">
        <v>105</v>
      </c>
      <c r="S27" s="6" t="s">
        <v>2070</v>
      </c>
      <c r="T27" s="6" t="s">
        <v>418</v>
      </c>
      <c r="U27" s="6" t="s">
        <v>456</v>
      </c>
      <c r="V27" s="6"/>
      <c r="W27" s="6"/>
      <c r="AB27" s="6"/>
      <c r="AD27" s="6" t="s">
        <v>420</v>
      </c>
      <c r="AF27" s="6" t="s">
        <v>424</v>
      </c>
      <c r="AG27" s="6">
        <v>180</v>
      </c>
      <c r="AH27" s="10">
        <v>43781</v>
      </c>
      <c r="AJ27" s="8">
        <v>43859</v>
      </c>
      <c r="AM27" s="6">
        <v>786</v>
      </c>
      <c r="AR27" s="8">
        <v>43866</v>
      </c>
      <c r="AS27" s="6">
        <v>786</v>
      </c>
      <c r="BD27" s="6" t="s">
        <v>1838</v>
      </c>
      <c r="BE27" s="6" t="s">
        <v>473</v>
      </c>
      <c r="BF27" s="6" t="s">
        <v>1951</v>
      </c>
      <c r="BS27" s="6" t="s">
        <v>771</v>
      </c>
      <c r="BU27" s="6" t="s">
        <v>373</v>
      </c>
      <c r="BX27" s="6">
        <v>786</v>
      </c>
      <c r="BY27" s="6">
        <v>3</v>
      </c>
      <c r="BZ27" s="6" t="s">
        <v>820</v>
      </c>
      <c r="CB27" s="6" t="s">
        <v>821</v>
      </c>
      <c r="CC27" s="6" t="s">
        <v>420</v>
      </c>
      <c r="CE27" s="10">
        <v>43866</v>
      </c>
      <c r="CF27" s="6" t="s">
        <v>427</v>
      </c>
      <c r="CK27" s="10">
        <v>43905</v>
      </c>
      <c r="CL27" s="10">
        <v>43912</v>
      </c>
      <c r="CO27" s="10">
        <v>43857</v>
      </c>
      <c r="CP27" s="10">
        <v>43963</v>
      </c>
      <c r="CQ27" s="10">
        <v>43965</v>
      </c>
      <c r="CR27" s="10">
        <v>43971</v>
      </c>
      <c r="CS27" s="6" t="s">
        <v>420</v>
      </c>
      <c r="CU27" s="6" t="s">
        <v>491</v>
      </c>
      <c r="DA27" s="10">
        <v>43501</v>
      </c>
      <c r="DB27" s="6">
        <v>786</v>
      </c>
      <c r="DC27" s="6" t="s">
        <v>822</v>
      </c>
      <c r="DD27" s="6" t="s">
        <v>418</v>
      </c>
    </row>
    <row r="28" spans="1:108" x14ac:dyDescent="0.2">
      <c r="A28" s="6" t="s">
        <v>69</v>
      </c>
      <c r="B28" s="10">
        <v>43852</v>
      </c>
      <c r="C28" s="6" t="s">
        <v>413</v>
      </c>
      <c r="D28" s="14">
        <v>1920</v>
      </c>
      <c r="E28" s="14" t="s">
        <v>1328</v>
      </c>
      <c r="F28" s="6" t="s">
        <v>1329</v>
      </c>
      <c r="G28" s="6" t="s">
        <v>1330</v>
      </c>
      <c r="H28" s="7">
        <v>2446</v>
      </c>
      <c r="I28" s="69" t="str">
        <f>MID(A28,9,1)</f>
        <v>Q</v>
      </c>
      <c r="J28" s="14" t="s">
        <v>420</v>
      </c>
      <c r="K28" s="14">
        <v>1</v>
      </c>
      <c r="L28" s="6" t="s">
        <v>447</v>
      </c>
      <c r="M28" s="30" t="s">
        <v>1839</v>
      </c>
      <c r="N28" s="6" t="s">
        <v>420</v>
      </c>
      <c r="O28" s="6" t="s">
        <v>3</v>
      </c>
      <c r="P28" s="10">
        <v>43945</v>
      </c>
      <c r="Q28" s="6" t="s">
        <v>1331</v>
      </c>
      <c r="R28" s="6" t="s">
        <v>69</v>
      </c>
      <c r="S28" s="6" t="s">
        <v>2044</v>
      </c>
      <c r="T28" s="6" t="s">
        <v>496</v>
      </c>
      <c r="U28" s="6" t="s">
        <v>1332</v>
      </c>
      <c r="V28" s="6"/>
      <c r="W28" s="6"/>
      <c r="AB28" s="6"/>
      <c r="AC28" s="6" t="s">
        <v>420</v>
      </c>
      <c r="AD28" s="6" t="s">
        <v>420</v>
      </c>
      <c r="AF28" s="6" t="s">
        <v>424</v>
      </c>
      <c r="AG28" s="6">
        <v>180</v>
      </c>
      <c r="AH28" s="10">
        <v>43781</v>
      </c>
      <c r="AJ28" s="8">
        <v>43845</v>
      </c>
      <c r="AM28" s="7">
        <v>2446</v>
      </c>
      <c r="AR28" s="8">
        <v>43852</v>
      </c>
      <c r="AS28" s="7">
        <v>2446</v>
      </c>
      <c r="BD28" s="6" t="s">
        <v>1838</v>
      </c>
      <c r="BE28" s="6" t="s">
        <v>473</v>
      </c>
      <c r="BF28" s="6" t="s">
        <v>1953</v>
      </c>
      <c r="BS28" s="6" t="s">
        <v>683</v>
      </c>
      <c r="BU28" s="6" t="s">
        <v>373</v>
      </c>
      <c r="BX28" s="7">
        <v>2446</v>
      </c>
      <c r="BY28" s="6">
        <v>3</v>
      </c>
      <c r="BZ28" s="6" t="s">
        <v>1333</v>
      </c>
      <c r="CB28" s="6" t="s">
        <v>1334</v>
      </c>
      <c r="CC28" s="6" t="s">
        <v>420</v>
      </c>
      <c r="CE28" s="10">
        <v>43852</v>
      </c>
      <c r="CF28" s="6" t="s">
        <v>427</v>
      </c>
      <c r="CK28" s="10">
        <v>43905</v>
      </c>
      <c r="CL28" s="10">
        <v>43912</v>
      </c>
      <c r="CO28" s="10">
        <v>43851</v>
      </c>
      <c r="CP28" s="10">
        <v>43952</v>
      </c>
      <c r="CQ28" s="10">
        <v>43955</v>
      </c>
      <c r="CR28" s="10">
        <v>43959</v>
      </c>
      <c r="CS28" s="6" t="s">
        <v>420</v>
      </c>
      <c r="CU28" s="6" t="s">
        <v>491</v>
      </c>
      <c r="DA28" s="10">
        <v>43487</v>
      </c>
      <c r="DB28" s="7">
        <v>2235</v>
      </c>
      <c r="DC28" s="6" t="s">
        <v>1335</v>
      </c>
      <c r="DD28" s="6" t="s">
        <v>496</v>
      </c>
    </row>
    <row r="29" spans="1:108" hidden="1" x14ac:dyDescent="0.2">
      <c r="A29" s="6" t="s">
        <v>34</v>
      </c>
      <c r="B29" s="10">
        <v>43840</v>
      </c>
      <c r="C29" s="6" t="s">
        <v>413</v>
      </c>
      <c r="D29" s="14">
        <v>1920</v>
      </c>
      <c r="E29" s="14" t="s">
        <v>1129</v>
      </c>
      <c r="F29" s="6" t="s">
        <v>1130</v>
      </c>
      <c r="G29" s="6" t="s">
        <v>768</v>
      </c>
      <c r="H29" s="6">
        <v>625</v>
      </c>
      <c r="J29" s="14" t="s">
        <v>420</v>
      </c>
      <c r="K29" s="14">
        <v>7</v>
      </c>
      <c r="L29" s="6" t="s">
        <v>421</v>
      </c>
      <c r="M29" s="30" t="s">
        <v>1989</v>
      </c>
      <c r="N29" s="6" t="s">
        <v>438</v>
      </c>
      <c r="O29" s="6" t="s">
        <v>3</v>
      </c>
      <c r="P29" s="10">
        <v>43938</v>
      </c>
      <c r="Q29" s="6" t="s">
        <v>1132</v>
      </c>
      <c r="R29" s="6" t="s">
        <v>34</v>
      </c>
      <c r="S29" s="6" t="e">
        <v>#N/A</v>
      </c>
      <c r="T29" s="6" t="s">
        <v>1131</v>
      </c>
      <c r="U29" s="6" t="s">
        <v>1133</v>
      </c>
      <c r="V29" s="6"/>
      <c r="W29" s="6"/>
      <c r="X29" s="6" t="s">
        <v>1076</v>
      </c>
      <c r="AA29" s="6" t="s">
        <v>1076</v>
      </c>
      <c r="AB29" s="6"/>
      <c r="AC29" s="6" t="s">
        <v>420</v>
      </c>
      <c r="AD29" s="6" t="s">
        <v>420</v>
      </c>
      <c r="AG29" s="6">
        <v>190</v>
      </c>
      <c r="AH29" s="10">
        <v>43781</v>
      </c>
      <c r="AN29" s="8">
        <v>43835</v>
      </c>
      <c r="AO29" s="6">
        <v>625</v>
      </c>
      <c r="BD29" s="6" t="s">
        <v>1838</v>
      </c>
      <c r="BE29" s="6" t="s">
        <v>473</v>
      </c>
      <c r="BF29" s="6" t="e">
        <v>#N/A</v>
      </c>
      <c r="BH29" s="8">
        <v>43854</v>
      </c>
      <c r="BI29" s="6">
        <v>625</v>
      </c>
      <c r="BS29" s="6" t="s">
        <v>1024</v>
      </c>
      <c r="BT29" s="8">
        <v>43840</v>
      </c>
      <c r="BU29" s="6" t="s">
        <v>373</v>
      </c>
      <c r="BX29" s="6">
        <v>625</v>
      </c>
      <c r="BY29" s="6">
        <v>5</v>
      </c>
      <c r="BZ29" s="6" t="s">
        <v>1134</v>
      </c>
      <c r="CB29" s="6" t="s">
        <v>1135</v>
      </c>
      <c r="CC29" s="6" t="s">
        <v>420</v>
      </c>
      <c r="CE29" s="10">
        <v>43854</v>
      </c>
      <c r="CF29" s="6" t="s">
        <v>556</v>
      </c>
      <c r="CK29" s="10">
        <v>43898</v>
      </c>
      <c r="CL29" s="10">
        <v>43905</v>
      </c>
      <c r="CO29" s="10">
        <v>43843</v>
      </c>
      <c r="CP29" s="10">
        <v>43952</v>
      </c>
      <c r="CQ29" s="10">
        <v>43955</v>
      </c>
      <c r="CR29" s="10">
        <v>43958</v>
      </c>
      <c r="CS29" s="6" t="s">
        <v>420</v>
      </c>
      <c r="CU29" s="6" t="s">
        <v>491</v>
      </c>
      <c r="DA29" s="10">
        <v>43480</v>
      </c>
      <c r="DB29" s="6">
        <v>625</v>
      </c>
      <c r="DC29" s="6" t="s">
        <v>1136</v>
      </c>
      <c r="DD29" s="6" t="s">
        <v>1131</v>
      </c>
    </row>
    <row r="30" spans="1:108" x14ac:dyDescent="0.2">
      <c r="A30" s="6" t="s">
        <v>18</v>
      </c>
      <c r="B30" s="9">
        <v>43837</v>
      </c>
      <c r="C30" s="6" t="s">
        <v>413</v>
      </c>
      <c r="D30" s="14">
        <v>1920</v>
      </c>
      <c r="E30" s="14" t="s">
        <v>1027</v>
      </c>
      <c r="F30" s="6" t="s">
        <v>1028</v>
      </c>
      <c r="G30" s="6" t="s">
        <v>464</v>
      </c>
      <c r="H30" s="6">
        <v>2728</v>
      </c>
      <c r="I30" s="69" t="str">
        <f>MID(A30,9,1)</f>
        <v>Q</v>
      </c>
      <c r="J30" s="14" t="s">
        <v>420</v>
      </c>
      <c r="K30" s="14">
        <v>1</v>
      </c>
      <c r="L30" s="6" t="s">
        <v>447</v>
      </c>
      <c r="M30" s="30" t="s">
        <v>1839</v>
      </c>
      <c r="O30" s="6" t="s">
        <v>3</v>
      </c>
      <c r="P30" s="10">
        <v>43938</v>
      </c>
      <c r="Q30" s="6" t="s">
        <v>1029</v>
      </c>
      <c r="R30" s="6" t="s">
        <v>18</v>
      </c>
      <c r="S30" s="6" t="s">
        <v>1998</v>
      </c>
      <c r="T30" s="6" t="s">
        <v>418</v>
      </c>
      <c r="U30" s="6" t="s">
        <v>1030</v>
      </c>
      <c r="V30" s="6"/>
      <c r="W30" s="6"/>
      <c r="AA30" s="6" t="s">
        <v>457</v>
      </c>
      <c r="AB30" s="6"/>
      <c r="AC30" s="6" t="s">
        <v>420</v>
      </c>
      <c r="AD30" s="6" t="s">
        <v>420</v>
      </c>
      <c r="AF30" s="6" t="s">
        <v>424</v>
      </c>
      <c r="AG30" s="6">
        <v>180</v>
      </c>
      <c r="AH30" s="10">
        <v>43781</v>
      </c>
      <c r="AJ30" s="8">
        <v>43830</v>
      </c>
      <c r="AM30" s="6">
        <v>2728</v>
      </c>
      <c r="AR30" s="8">
        <v>43837</v>
      </c>
      <c r="AS30" s="6">
        <v>2728</v>
      </c>
      <c r="BD30" s="6" t="s">
        <v>1838</v>
      </c>
      <c r="BE30" s="6" t="s">
        <v>473</v>
      </c>
      <c r="BF30" s="6" t="s">
        <v>1956</v>
      </c>
      <c r="BS30" s="6" t="s">
        <v>1024</v>
      </c>
      <c r="BU30" s="6" t="s">
        <v>373</v>
      </c>
      <c r="BX30" s="6">
        <v>2728</v>
      </c>
      <c r="BY30" s="6">
        <v>2</v>
      </c>
      <c r="CB30" s="6" t="s">
        <v>1031</v>
      </c>
      <c r="CC30" s="6" t="s">
        <v>420</v>
      </c>
      <c r="CE30" s="10">
        <v>43837</v>
      </c>
      <c r="CF30" s="6" t="s">
        <v>428</v>
      </c>
      <c r="CK30" s="10">
        <v>43904</v>
      </c>
      <c r="CL30" s="10">
        <v>43912</v>
      </c>
      <c r="CO30" s="10">
        <v>43843</v>
      </c>
      <c r="CP30" s="10">
        <v>43952</v>
      </c>
      <c r="CQ30" s="10">
        <v>43955</v>
      </c>
      <c r="CR30" s="10">
        <v>43959</v>
      </c>
      <c r="CS30" s="6" t="s">
        <v>420</v>
      </c>
      <c r="CU30" s="6" t="s">
        <v>428</v>
      </c>
      <c r="CV30" s="6" t="s">
        <v>429</v>
      </c>
      <c r="CW30" s="6" t="s">
        <v>564</v>
      </c>
      <c r="DA30" s="6">
        <v>43480</v>
      </c>
      <c r="DB30" s="6">
        <v>1023</v>
      </c>
      <c r="DC30" s="6" t="s">
        <v>1032</v>
      </c>
      <c r="DD30" s="6" t="s">
        <v>734</v>
      </c>
    </row>
    <row r="31" spans="1:108" x14ac:dyDescent="0.2">
      <c r="A31" s="6" t="s">
        <v>111</v>
      </c>
      <c r="B31" s="9">
        <v>43853</v>
      </c>
      <c r="C31" s="6" t="s">
        <v>413</v>
      </c>
      <c r="D31" s="14">
        <v>1920</v>
      </c>
      <c r="E31" s="14" t="s">
        <v>927</v>
      </c>
      <c r="F31" s="6" t="s">
        <v>928</v>
      </c>
      <c r="G31" s="6" t="s">
        <v>859</v>
      </c>
      <c r="H31" s="6">
        <v>781</v>
      </c>
      <c r="I31" s="69" t="str">
        <f>MID(A31,9,1)</f>
        <v>Q</v>
      </c>
      <c r="J31" s="14" t="s">
        <v>420</v>
      </c>
      <c r="K31" s="14">
        <v>1</v>
      </c>
      <c r="L31" s="6" t="s">
        <v>447</v>
      </c>
      <c r="M31" s="30" t="s">
        <v>1839</v>
      </c>
      <c r="N31" s="6" t="s">
        <v>420</v>
      </c>
      <c r="O31" s="6" t="s">
        <v>3</v>
      </c>
      <c r="P31" s="10">
        <v>43938</v>
      </c>
      <c r="Q31" s="6" t="s">
        <v>929</v>
      </c>
      <c r="R31" s="6" t="s">
        <v>111</v>
      </c>
      <c r="S31" s="6" t="s">
        <v>2088</v>
      </c>
      <c r="T31" s="6" t="s">
        <v>860</v>
      </c>
      <c r="U31" s="6" t="s">
        <v>930</v>
      </c>
      <c r="V31" s="6"/>
      <c r="W31" s="6"/>
      <c r="AB31" s="6"/>
      <c r="AD31" s="6" t="s">
        <v>420</v>
      </c>
      <c r="AF31" s="6" t="s">
        <v>424</v>
      </c>
      <c r="AG31" s="6">
        <v>180</v>
      </c>
      <c r="AH31" s="10">
        <v>43781</v>
      </c>
      <c r="AJ31" s="8">
        <v>43866</v>
      </c>
      <c r="AM31" s="6">
        <v>781</v>
      </c>
      <c r="AR31" s="8">
        <v>43873</v>
      </c>
      <c r="AS31" s="6">
        <v>781</v>
      </c>
      <c r="BD31" s="6" t="s">
        <v>1838</v>
      </c>
      <c r="BE31" s="6" t="s">
        <v>473</v>
      </c>
      <c r="BF31" s="6" t="s">
        <v>1968</v>
      </c>
      <c r="BS31" s="6" t="s">
        <v>863</v>
      </c>
      <c r="BU31" s="6" t="s">
        <v>373</v>
      </c>
      <c r="BX31" s="6">
        <v>781</v>
      </c>
      <c r="BY31" s="6">
        <v>5</v>
      </c>
      <c r="CB31" s="6" t="s">
        <v>931</v>
      </c>
      <c r="CC31" s="6" t="s">
        <v>420</v>
      </c>
      <c r="CE31" s="10">
        <v>43873</v>
      </c>
      <c r="CF31" s="6" t="s">
        <v>427</v>
      </c>
      <c r="CK31" s="10">
        <v>43912</v>
      </c>
      <c r="CL31" s="10">
        <v>43919</v>
      </c>
      <c r="CO31" s="10">
        <v>43843</v>
      </c>
      <c r="CP31" s="10">
        <v>43951</v>
      </c>
      <c r="CQ31" s="10">
        <v>43952</v>
      </c>
      <c r="CR31" s="10">
        <v>43958</v>
      </c>
      <c r="CS31" s="6" t="s">
        <v>420</v>
      </c>
      <c r="CU31" s="6" t="s">
        <v>428</v>
      </c>
      <c r="CV31" s="6" t="s">
        <v>429</v>
      </c>
      <c r="DA31" s="10">
        <v>43508</v>
      </c>
      <c r="DB31" s="6">
        <v>781</v>
      </c>
      <c r="DC31" s="6" t="s">
        <v>932</v>
      </c>
      <c r="DD31" s="6" t="s">
        <v>860</v>
      </c>
    </row>
    <row r="32" spans="1:108" x14ac:dyDescent="0.2">
      <c r="A32" s="6" t="s">
        <v>116</v>
      </c>
      <c r="B32" s="9">
        <v>43853</v>
      </c>
      <c r="C32" s="6" t="s">
        <v>413</v>
      </c>
      <c r="D32" s="14">
        <v>1920</v>
      </c>
      <c r="E32" s="14" t="s">
        <v>749</v>
      </c>
      <c r="F32" s="6" t="s">
        <v>750</v>
      </c>
      <c r="G32" s="6" t="s">
        <v>751</v>
      </c>
      <c r="H32" s="7">
        <v>1608</v>
      </c>
      <c r="I32" s="69" t="str">
        <f>MID(A32,9,1)</f>
        <v>Q</v>
      </c>
      <c r="J32" s="14" t="s">
        <v>420</v>
      </c>
      <c r="K32" s="14">
        <v>1</v>
      </c>
      <c r="L32" s="6" t="s">
        <v>447</v>
      </c>
      <c r="M32" s="30" t="s">
        <v>1859</v>
      </c>
      <c r="N32" s="6" t="s">
        <v>420</v>
      </c>
      <c r="O32" s="6" t="s">
        <v>3</v>
      </c>
      <c r="P32" s="10">
        <v>43945</v>
      </c>
      <c r="Q32" s="6" t="s">
        <v>752</v>
      </c>
      <c r="R32" s="6" t="s">
        <v>116</v>
      </c>
      <c r="S32" s="6" t="s">
        <v>2062</v>
      </c>
      <c r="T32" s="6" t="s">
        <v>418</v>
      </c>
      <c r="U32" s="6" t="s">
        <v>753</v>
      </c>
      <c r="V32" s="6"/>
      <c r="W32" s="6"/>
      <c r="X32" s="6" t="s">
        <v>754</v>
      </c>
      <c r="AA32" s="6" t="s">
        <v>754</v>
      </c>
      <c r="AB32" s="6"/>
      <c r="AC32" s="6" t="s">
        <v>420</v>
      </c>
      <c r="AD32" s="6" t="s">
        <v>420</v>
      </c>
      <c r="AF32" s="6" t="s">
        <v>424</v>
      </c>
      <c r="AG32" s="6">
        <v>180</v>
      </c>
      <c r="AH32" s="10">
        <v>43780</v>
      </c>
      <c r="AJ32" s="8">
        <v>43852</v>
      </c>
      <c r="AM32" s="7">
        <v>1608</v>
      </c>
      <c r="AR32" s="8">
        <v>43859</v>
      </c>
      <c r="AS32" s="7">
        <v>1608</v>
      </c>
      <c r="BD32" s="6" t="s">
        <v>1838</v>
      </c>
      <c r="BE32" s="6" t="s">
        <v>473</v>
      </c>
      <c r="BF32" s="6" t="s">
        <v>1976</v>
      </c>
      <c r="BS32" s="6" t="s">
        <v>690</v>
      </c>
      <c r="BU32" s="6" t="s">
        <v>373</v>
      </c>
      <c r="BX32" s="7">
        <v>1608</v>
      </c>
      <c r="BY32" s="6">
        <v>3</v>
      </c>
      <c r="CB32" s="6" t="s">
        <v>755</v>
      </c>
      <c r="CC32" s="6" t="s">
        <v>420</v>
      </c>
      <c r="CE32" s="10">
        <v>43859</v>
      </c>
      <c r="CF32" s="6" t="s">
        <v>427</v>
      </c>
      <c r="CS32" s="6" t="s">
        <v>420</v>
      </c>
      <c r="CU32" s="6" t="s">
        <v>428</v>
      </c>
      <c r="CV32" s="6" t="s">
        <v>429</v>
      </c>
      <c r="DA32" s="10">
        <v>43494</v>
      </c>
      <c r="DB32" s="7">
        <v>1608</v>
      </c>
      <c r="DC32" s="6" t="s">
        <v>756</v>
      </c>
      <c r="DD32" s="6" t="s">
        <v>418</v>
      </c>
    </row>
    <row r="33" spans="1:108" hidden="1" x14ac:dyDescent="0.2">
      <c r="A33" s="6" t="s">
        <v>21</v>
      </c>
      <c r="B33" s="10">
        <v>43838</v>
      </c>
      <c r="C33" s="6" t="s">
        <v>413</v>
      </c>
      <c r="D33" s="14">
        <v>1920</v>
      </c>
      <c r="E33" s="14" t="s">
        <v>1048</v>
      </c>
      <c r="F33" s="6" t="s">
        <v>1049</v>
      </c>
      <c r="G33" s="6" t="s">
        <v>464</v>
      </c>
      <c r="H33" s="7">
        <v>2906</v>
      </c>
      <c r="I33" s="7"/>
      <c r="J33" s="14" t="s">
        <v>420</v>
      </c>
      <c r="K33" s="14">
        <v>1</v>
      </c>
      <c r="L33" s="6" t="s">
        <v>619</v>
      </c>
      <c r="M33" s="30" t="s">
        <v>1859</v>
      </c>
      <c r="N33" s="6" t="s">
        <v>420</v>
      </c>
      <c r="O33" s="6" t="s">
        <v>3</v>
      </c>
      <c r="P33" s="10">
        <v>43938</v>
      </c>
      <c r="Q33" s="6" t="s">
        <v>1050</v>
      </c>
      <c r="R33" s="6" t="s">
        <v>21</v>
      </c>
      <c r="S33" s="6" t="s">
        <v>2000</v>
      </c>
      <c r="T33" s="6" t="s">
        <v>418</v>
      </c>
      <c r="U33" s="6" t="s">
        <v>1051</v>
      </c>
      <c r="V33" s="6"/>
      <c r="W33" s="6"/>
      <c r="AA33" s="6" t="s">
        <v>457</v>
      </c>
      <c r="AB33" s="6"/>
      <c r="AC33" s="6" t="s">
        <v>420</v>
      </c>
      <c r="AD33" s="6" t="s">
        <v>420</v>
      </c>
      <c r="AF33" s="6" t="s">
        <v>424</v>
      </c>
      <c r="AG33" s="6">
        <v>180</v>
      </c>
      <c r="AH33" s="10">
        <v>43781</v>
      </c>
      <c r="AJ33" s="8">
        <v>43831</v>
      </c>
      <c r="AM33" s="7">
        <v>2906</v>
      </c>
      <c r="AR33" s="8">
        <v>43838</v>
      </c>
      <c r="AS33" s="7">
        <v>2906</v>
      </c>
      <c r="BD33" s="6" t="s">
        <v>1838</v>
      </c>
      <c r="BE33" s="6" t="s">
        <v>473</v>
      </c>
      <c r="BF33" s="6" t="s">
        <v>1871</v>
      </c>
      <c r="BS33" s="6" t="s">
        <v>1024</v>
      </c>
      <c r="BU33" s="6" t="s">
        <v>373</v>
      </c>
      <c r="BX33" s="7">
        <v>2906</v>
      </c>
      <c r="BY33" s="6">
        <v>2</v>
      </c>
      <c r="CB33" s="6" t="s">
        <v>1052</v>
      </c>
      <c r="CC33" s="6" t="s">
        <v>420</v>
      </c>
      <c r="CE33" s="10">
        <v>43838</v>
      </c>
      <c r="CF33" s="6" t="s">
        <v>428</v>
      </c>
      <c r="CK33" s="10">
        <v>43906</v>
      </c>
      <c r="CL33" s="10">
        <v>43910</v>
      </c>
      <c r="CO33" s="10">
        <v>43843</v>
      </c>
      <c r="CP33" s="10">
        <v>43952</v>
      </c>
      <c r="CQ33" s="10">
        <v>43955</v>
      </c>
      <c r="CR33" s="10">
        <v>43959</v>
      </c>
      <c r="CS33" s="6" t="s">
        <v>420</v>
      </c>
      <c r="CU33" s="6" t="s">
        <v>428</v>
      </c>
      <c r="CV33" s="6" t="s">
        <v>429</v>
      </c>
      <c r="DA33" s="10">
        <v>43473</v>
      </c>
      <c r="DB33" s="7">
        <v>2906</v>
      </c>
      <c r="DC33" s="6" t="s">
        <v>1053</v>
      </c>
      <c r="DD33" s="6" t="s">
        <v>418</v>
      </c>
    </row>
    <row r="34" spans="1:108" hidden="1" x14ac:dyDescent="0.2">
      <c r="A34" s="6" t="s">
        <v>40</v>
      </c>
      <c r="B34" s="10">
        <v>43845</v>
      </c>
      <c r="C34" s="6" t="s">
        <v>413</v>
      </c>
      <c r="D34" s="14">
        <v>1920</v>
      </c>
      <c r="E34" s="14" t="s">
        <v>1168</v>
      </c>
      <c r="F34" s="6" t="s">
        <v>1169</v>
      </c>
      <c r="G34" s="6" t="s">
        <v>768</v>
      </c>
      <c r="H34" s="6">
        <v>98</v>
      </c>
      <c r="J34" s="14" t="s">
        <v>420</v>
      </c>
      <c r="K34" s="14">
        <v>1</v>
      </c>
      <c r="L34" s="6" t="s">
        <v>619</v>
      </c>
      <c r="M34" s="30" t="s">
        <v>1839</v>
      </c>
      <c r="N34" s="6" t="s">
        <v>420</v>
      </c>
      <c r="O34" s="6" t="s">
        <v>3</v>
      </c>
      <c r="P34" s="10">
        <v>43938</v>
      </c>
      <c r="Q34" s="6" t="s">
        <v>1170</v>
      </c>
      <c r="R34" s="6" t="s">
        <v>40</v>
      </c>
      <c r="S34" s="6" t="s">
        <v>2015</v>
      </c>
      <c r="T34" s="6" t="s">
        <v>418</v>
      </c>
      <c r="U34" s="6" t="s">
        <v>1171</v>
      </c>
      <c r="V34" s="6"/>
      <c r="W34" s="6"/>
      <c r="X34" s="6" t="s">
        <v>1172</v>
      </c>
      <c r="AA34" s="6" t="s">
        <v>1172</v>
      </c>
      <c r="AB34" s="6"/>
      <c r="AC34" s="6" t="s">
        <v>420</v>
      </c>
      <c r="AD34" s="6" t="s">
        <v>420</v>
      </c>
      <c r="AF34" s="6" t="s">
        <v>424</v>
      </c>
      <c r="AG34" s="6">
        <v>180</v>
      </c>
      <c r="AH34" s="10">
        <v>43780</v>
      </c>
      <c r="AJ34" s="8">
        <v>43838</v>
      </c>
      <c r="AM34" s="6">
        <v>98</v>
      </c>
      <c r="AR34" s="8">
        <v>43845</v>
      </c>
      <c r="AS34" s="6">
        <v>98</v>
      </c>
      <c r="BD34" s="6" t="s">
        <v>1838</v>
      </c>
      <c r="BE34" s="6" t="s">
        <v>473</v>
      </c>
      <c r="BF34" s="6" t="s">
        <v>1858</v>
      </c>
      <c r="BS34" s="6" t="s">
        <v>1142</v>
      </c>
      <c r="BU34" s="6" t="s">
        <v>373</v>
      </c>
      <c r="BX34" s="6">
        <v>98</v>
      </c>
      <c r="BY34" s="6">
        <v>4</v>
      </c>
      <c r="CB34" s="6" t="s">
        <v>1173</v>
      </c>
      <c r="CC34" s="6" t="s">
        <v>420</v>
      </c>
      <c r="CE34" s="10">
        <v>43845</v>
      </c>
      <c r="CF34" s="6" t="s">
        <v>427</v>
      </c>
      <c r="CK34" s="10">
        <v>43882</v>
      </c>
      <c r="CL34" s="10">
        <v>43891</v>
      </c>
      <c r="CO34" s="10">
        <v>43836</v>
      </c>
      <c r="CP34" s="10">
        <v>43945</v>
      </c>
      <c r="CQ34" s="10">
        <v>43948</v>
      </c>
      <c r="CR34" s="10">
        <v>43952</v>
      </c>
      <c r="CS34" s="6" t="s">
        <v>420</v>
      </c>
      <c r="CU34" s="6" t="s">
        <v>428</v>
      </c>
      <c r="DA34" s="10">
        <v>43480</v>
      </c>
      <c r="DB34" s="6">
        <v>98</v>
      </c>
      <c r="DC34" s="6" t="s">
        <v>1174</v>
      </c>
      <c r="DD34" s="6" t="s">
        <v>418</v>
      </c>
    </row>
    <row r="35" spans="1:108" hidden="1" x14ac:dyDescent="0.2">
      <c r="A35" s="6" t="s">
        <v>44</v>
      </c>
      <c r="B35" s="10">
        <v>43845</v>
      </c>
      <c r="C35" s="6" t="s">
        <v>413</v>
      </c>
      <c r="D35" s="14">
        <v>1920</v>
      </c>
      <c r="E35" s="14" t="s">
        <v>1194</v>
      </c>
      <c r="F35" s="6" t="s">
        <v>1195</v>
      </c>
      <c r="G35" s="6" t="s">
        <v>464</v>
      </c>
      <c r="H35" s="7">
        <v>3957</v>
      </c>
      <c r="I35" s="7"/>
      <c r="J35" s="14" t="s">
        <v>420</v>
      </c>
      <c r="K35" s="14">
        <v>1</v>
      </c>
      <c r="L35" s="6" t="s">
        <v>619</v>
      </c>
      <c r="M35" s="30" t="s">
        <v>1859</v>
      </c>
      <c r="N35" s="6" t="s">
        <v>420</v>
      </c>
      <c r="O35" s="6" t="s">
        <v>3</v>
      </c>
      <c r="P35" s="10">
        <v>43952</v>
      </c>
      <c r="Q35" s="6" t="s">
        <v>1196</v>
      </c>
      <c r="R35" s="6" t="s">
        <v>44</v>
      </c>
      <c r="S35" s="6" t="s">
        <v>2019</v>
      </c>
      <c r="T35" s="6" t="s">
        <v>418</v>
      </c>
      <c r="U35" s="6" t="s">
        <v>1197</v>
      </c>
      <c r="V35" s="6"/>
      <c r="W35" s="6"/>
      <c r="X35" s="6" t="s">
        <v>621</v>
      </c>
      <c r="AA35" s="6" t="s">
        <v>622</v>
      </c>
      <c r="AB35" s="6"/>
      <c r="AC35" s="6" t="s">
        <v>420</v>
      </c>
      <c r="AD35" s="6" t="s">
        <v>420</v>
      </c>
      <c r="AF35" s="6" t="s">
        <v>424</v>
      </c>
      <c r="AG35" s="6">
        <v>180</v>
      </c>
      <c r="AH35" s="10">
        <v>43782</v>
      </c>
      <c r="AJ35" s="8">
        <v>43838</v>
      </c>
      <c r="AM35" s="7">
        <v>3957</v>
      </c>
      <c r="AR35" s="8">
        <v>43845</v>
      </c>
      <c r="AS35" s="7">
        <v>3957</v>
      </c>
      <c r="BD35" s="6" t="s">
        <v>1838</v>
      </c>
      <c r="BE35" s="6" t="s">
        <v>473</v>
      </c>
      <c r="BF35" s="6" t="s">
        <v>1894</v>
      </c>
      <c r="BS35" s="6" t="s">
        <v>1142</v>
      </c>
      <c r="BU35" s="6" t="s">
        <v>373</v>
      </c>
      <c r="BX35" s="7">
        <v>3957</v>
      </c>
      <c r="BY35" s="6">
        <v>1</v>
      </c>
      <c r="CB35" s="6" t="s">
        <v>1198</v>
      </c>
      <c r="CC35" s="6" t="s">
        <v>420</v>
      </c>
      <c r="CE35" s="10">
        <v>43845</v>
      </c>
      <c r="CF35" s="6" t="s">
        <v>427</v>
      </c>
      <c r="CK35" s="10">
        <v>43547</v>
      </c>
      <c r="CL35" s="10">
        <v>43555</v>
      </c>
      <c r="CO35" s="10">
        <v>43857</v>
      </c>
      <c r="CP35" s="10">
        <v>43960</v>
      </c>
      <c r="CQ35" s="10">
        <v>43962</v>
      </c>
      <c r="CR35" s="10">
        <v>43967</v>
      </c>
      <c r="CS35" s="6" t="s">
        <v>420</v>
      </c>
      <c r="CU35" s="6" t="s">
        <v>428</v>
      </c>
      <c r="CV35" s="6" t="s">
        <v>429</v>
      </c>
      <c r="DA35" s="10">
        <v>43480</v>
      </c>
      <c r="DB35" s="7">
        <v>3957</v>
      </c>
      <c r="DC35" s="6" t="s">
        <v>1199</v>
      </c>
      <c r="DD35" s="6" t="s">
        <v>418</v>
      </c>
    </row>
    <row r="36" spans="1:108" hidden="1" x14ac:dyDescent="0.2">
      <c r="A36" s="6" t="s">
        <v>41</v>
      </c>
      <c r="B36" s="10">
        <v>43845</v>
      </c>
      <c r="C36" s="6" t="s">
        <v>413</v>
      </c>
      <c r="D36" s="14">
        <v>1920</v>
      </c>
      <c r="E36" s="14" t="s">
        <v>1175</v>
      </c>
      <c r="F36" s="6" t="s">
        <v>1176</v>
      </c>
      <c r="G36" s="6" t="s">
        <v>435</v>
      </c>
      <c r="H36" s="7">
        <v>2983</v>
      </c>
      <c r="I36" s="7"/>
      <c r="J36" s="14" t="s">
        <v>438</v>
      </c>
      <c r="K36" s="14">
        <v>1</v>
      </c>
      <c r="L36" s="6" t="s">
        <v>447</v>
      </c>
      <c r="M36" s="30" t="s">
        <v>1839</v>
      </c>
      <c r="N36" s="6" t="s">
        <v>420</v>
      </c>
      <c r="O36" s="6" t="s">
        <v>3</v>
      </c>
      <c r="P36" s="10">
        <v>43938</v>
      </c>
      <c r="Q36" s="6" t="s">
        <v>1177</v>
      </c>
      <c r="R36" s="6" t="s">
        <v>41</v>
      </c>
      <c r="S36" s="6" t="s">
        <v>2016</v>
      </c>
      <c r="T36" s="6" t="s">
        <v>418</v>
      </c>
      <c r="U36" s="6" t="s">
        <v>435</v>
      </c>
      <c r="V36" s="6"/>
      <c r="W36" s="6"/>
      <c r="AB36" s="6"/>
      <c r="AC36" s="6" t="s">
        <v>420</v>
      </c>
      <c r="AD36" s="6" t="s">
        <v>420</v>
      </c>
      <c r="AF36" s="6" t="s">
        <v>424</v>
      </c>
      <c r="AG36" s="6">
        <v>180</v>
      </c>
      <c r="AH36" s="10">
        <v>43781</v>
      </c>
      <c r="AJ36" s="8">
        <v>43838</v>
      </c>
      <c r="AM36" s="7">
        <v>2983</v>
      </c>
      <c r="AR36" s="8">
        <v>43845</v>
      </c>
      <c r="AS36" s="7">
        <v>2983</v>
      </c>
      <c r="BD36" s="6" t="s">
        <v>1838</v>
      </c>
      <c r="BE36" s="6" t="s">
        <v>473</v>
      </c>
      <c r="BF36" s="6" t="s">
        <v>1862</v>
      </c>
      <c r="BS36" s="6" t="s">
        <v>1142</v>
      </c>
      <c r="BU36" s="6" t="s">
        <v>373</v>
      </c>
      <c r="BX36" s="7">
        <v>2983</v>
      </c>
      <c r="BY36" s="6">
        <v>2</v>
      </c>
      <c r="BZ36" s="6" t="s">
        <v>996</v>
      </c>
      <c r="CB36" s="6" t="s">
        <v>1178</v>
      </c>
      <c r="CC36" s="6" t="s">
        <v>420</v>
      </c>
      <c r="CE36" s="10">
        <v>43845</v>
      </c>
      <c r="CF36" s="6" t="s">
        <v>427</v>
      </c>
      <c r="CK36" s="10">
        <v>43912</v>
      </c>
      <c r="CL36" s="10">
        <v>43919</v>
      </c>
      <c r="CO36" s="10">
        <v>43843</v>
      </c>
      <c r="CP36" s="10">
        <v>43951</v>
      </c>
      <c r="CQ36" s="10">
        <v>43953</v>
      </c>
      <c r="CR36" s="10">
        <v>43957</v>
      </c>
      <c r="CS36" s="6" t="s">
        <v>420</v>
      </c>
      <c r="DA36" s="10">
        <v>43480</v>
      </c>
      <c r="DB36" s="7">
        <v>2983</v>
      </c>
      <c r="DC36" s="6" t="s">
        <v>1179</v>
      </c>
      <c r="DD36" s="6" t="s">
        <v>418</v>
      </c>
    </row>
    <row r="37" spans="1:108" hidden="1" x14ac:dyDescent="0.2">
      <c r="A37" s="6" t="s">
        <v>56</v>
      </c>
      <c r="B37" s="10">
        <v>43852</v>
      </c>
      <c r="C37" s="6" t="s">
        <v>413</v>
      </c>
      <c r="D37" s="14">
        <v>1920</v>
      </c>
      <c r="E37" s="14" t="s">
        <v>1261</v>
      </c>
      <c r="F37" s="6" t="s">
        <v>1262</v>
      </c>
      <c r="G37" s="6" t="s">
        <v>883</v>
      </c>
      <c r="H37" s="7">
        <v>1154</v>
      </c>
      <c r="I37" s="7"/>
      <c r="J37" s="14" t="s">
        <v>420</v>
      </c>
      <c r="K37" s="14">
        <v>1</v>
      </c>
      <c r="L37" s="6" t="s">
        <v>619</v>
      </c>
      <c r="M37" s="30" t="s">
        <v>1839</v>
      </c>
      <c r="O37" s="6" t="s">
        <v>3</v>
      </c>
      <c r="P37" s="10">
        <v>43938</v>
      </c>
      <c r="Q37" s="6" t="s">
        <v>1263</v>
      </c>
      <c r="R37" s="6" t="s">
        <v>56</v>
      </c>
      <c r="S37" s="6" t="s">
        <v>2031</v>
      </c>
      <c r="T37" s="6" t="s">
        <v>418</v>
      </c>
      <c r="U37" s="6" t="s">
        <v>1264</v>
      </c>
      <c r="V37" s="6"/>
      <c r="W37" s="6"/>
      <c r="AA37" s="6" t="s">
        <v>457</v>
      </c>
      <c r="AB37" s="6"/>
      <c r="AC37" s="6" t="s">
        <v>420</v>
      </c>
      <c r="AD37" s="6" t="s">
        <v>420</v>
      </c>
      <c r="AF37" s="6" t="s">
        <v>424</v>
      </c>
      <c r="AG37" s="6">
        <v>180</v>
      </c>
      <c r="AH37" s="10">
        <v>43780</v>
      </c>
      <c r="AJ37" s="8">
        <v>43845</v>
      </c>
      <c r="AM37" s="7">
        <v>1154</v>
      </c>
      <c r="AR37" s="8">
        <v>43852</v>
      </c>
      <c r="AS37" s="7">
        <v>1154</v>
      </c>
      <c r="BD37" s="6" t="s">
        <v>1838</v>
      </c>
      <c r="BE37" s="6" t="s">
        <v>473</v>
      </c>
      <c r="BF37" s="6" t="s">
        <v>1861</v>
      </c>
      <c r="BS37" s="6" t="s">
        <v>683</v>
      </c>
      <c r="BU37" s="6" t="s">
        <v>373</v>
      </c>
      <c r="BX37" s="7">
        <v>1154</v>
      </c>
      <c r="BY37" s="6">
        <v>1</v>
      </c>
      <c r="CB37" s="6" t="s">
        <v>1265</v>
      </c>
      <c r="CC37" s="6" t="s">
        <v>420</v>
      </c>
      <c r="CE37" s="10">
        <v>43852</v>
      </c>
      <c r="CF37" s="6" t="s">
        <v>427</v>
      </c>
      <c r="CK37" s="10">
        <v>43897</v>
      </c>
      <c r="CL37" s="10">
        <v>43906</v>
      </c>
      <c r="CO37" s="10">
        <v>43843</v>
      </c>
      <c r="CP37" s="10">
        <v>43953</v>
      </c>
      <c r="CQ37" s="10">
        <v>43955</v>
      </c>
      <c r="CR37" s="10">
        <v>43959</v>
      </c>
      <c r="CS37" s="6" t="s">
        <v>420</v>
      </c>
      <c r="CU37" s="6" t="s">
        <v>491</v>
      </c>
      <c r="DA37" s="10">
        <v>43487</v>
      </c>
      <c r="DB37" s="6">
        <v>384</v>
      </c>
      <c r="DC37" s="6" t="s">
        <v>1266</v>
      </c>
      <c r="DD37" s="6" t="s">
        <v>460</v>
      </c>
    </row>
    <row r="38" spans="1:108" hidden="1" x14ac:dyDescent="0.2">
      <c r="A38" s="6" t="s">
        <v>43</v>
      </c>
      <c r="B38" s="10">
        <v>43845</v>
      </c>
      <c r="C38" s="6" t="s">
        <v>413</v>
      </c>
      <c r="D38" s="14">
        <v>1920</v>
      </c>
      <c r="E38" s="14" t="s">
        <v>1186</v>
      </c>
      <c r="F38" s="6" t="s">
        <v>1187</v>
      </c>
      <c r="G38" s="6" t="s">
        <v>435</v>
      </c>
      <c r="H38" s="7">
        <v>2555</v>
      </c>
      <c r="I38" s="7"/>
      <c r="J38" s="14" t="s">
        <v>438</v>
      </c>
      <c r="K38" s="14">
        <v>1</v>
      </c>
      <c r="L38" s="6" t="s">
        <v>447</v>
      </c>
      <c r="M38" s="30" t="s">
        <v>1839</v>
      </c>
      <c r="O38" s="6" t="s">
        <v>3</v>
      </c>
      <c r="P38" s="10">
        <v>43931</v>
      </c>
      <c r="Q38" s="6" t="s">
        <v>1188</v>
      </c>
      <c r="R38" s="6" t="s">
        <v>43</v>
      </c>
      <c r="S38" s="6" t="s">
        <v>2018</v>
      </c>
      <c r="T38" s="6" t="s">
        <v>418</v>
      </c>
      <c r="U38" s="6" t="s">
        <v>1189</v>
      </c>
      <c r="V38" s="6"/>
      <c r="W38" s="6"/>
      <c r="X38" s="6" t="s">
        <v>1190</v>
      </c>
      <c r="AA38" s="6" t="s">
        <v>1191</v>
      </c>
      <c r="AB38" s="6"/>
      <c r="AC38" s="6" t="s">
        <v>420</v>
      </c>
      <c r="AD38" s="6" t="s">
        <v>420</v>
      </c>
      <c r="AF38" s="6" t="s">
        <v>424</v>
      </c>
      <c r="AG38" s="6">
        <v>180</v>
      </c>
      <c r="AH38" s="10">
        <v>43782</v>
      </c>
      <c r="AJ38" s="8">
        <v>43838</v>
      </c>
      <c r="AM38" s="7">
        <v>2555</v>
      </c>
      <c r="AR38" s="8">
        <v>43845</v>
      </c>
      <c r="AS38" s="7">
        <v>2555</v>
      </c>
      <c r="BD38" s="6" t="s">
        <v>1838</v>
      </c>
      <c r="BE38" s="6" t="s">
        <v>473</v>
      </c>
      <c r="BF38" s="6" t="s">
        <v>1887</v>
      </c>
      <c r="BS38" s="6" t="s">
        <v>1142</v>
      </c>
      <c r="BU38" s="6" t="s">
        <v>373</v>
      </c>
      <c r="BX38" s="7">
        <v>2555</v>
      </c>
      <c r="BY38" s="6">
        <v>1</v>
      </c>
      <c r="CB38" s="6" t="s">
        <v>1192</v>
      </c>
      <c r="CC38" s="6" t="s">
        <v>420</v>
      </c>
      <c r="CE38" s="10">
        <v>43845</v>
      </c>
      <c r="CF38" s="6" t="s">
        <v>427</v>
      </c>
      <c r="CK38" s="10">
        <v>43898</v>
      </c>
      <c r="CL38" s="10">
        <v>43905</v>
      </c>
      <c r="CO38" s="10">
        <v>43843</v>
      </c>
      <c r="CP38" s="10">
        <v>43951</v>
      </c>
      <c r="CQ38" s="10">
        <v>43952</v>
      </c>
      <c r="CR38" s="10">
        <v>43958</v>
      </c>
      <c r="CS38" s="6" t="s">
        <v>420</v>
      </c>
      <c r="CX38" s="10">
        <v>43960</v>
      </c>
      <c r="DA38" s="10">
        <v>43480</v>
      </c>
      <c r="DB38" s="7">
        <v>2555</v>
      </c>
      <c r="DC38" s="6" t="s">
        <v>1193</v>
      </c>
      <c r="DD38" s="6" t="s">
        <v>418</v>
      </c>
    </row>
    <row r="39" spans="1:108" hidden="1" x14ac:dyDescent="0.2">
      <c r="A39" s="6" t="s">
        <v>65</v>
      </c>
      <c r="B39" s="10">
        <v>43852</v>
      </c>
      <c r="C39" s="6" t="s">
        <v>413</v>
      </c>
      <c r="D39" s="14">
        <v>1920</v>
      </c>
      <c r="E39" s="14" t="s">
        <v>1304</v>
      </c>
      <c r="F39" s="6" t="s">
        <v>1305</v>
      </c>
      <c r="G39" s="6" t="s">
        <v>1306</v>
      </c>
      <c r="H39" s="7">
        <v>17603</v>
      </c>
      <c r="I39" s="7"/>
      <c r="J39" s="14" t="s">
        <v>420</v>
      </c>
      <c r="K39" s="14">
        <v>1</v>
      </c>
      <c r="L39" s="6" t="s">
        <v>619</v>
      </c>
      <c r="M39" s="30" t="s">
        <v>1839</v>
      </c>
      <c r="O39" s="6" t="s">
        <v>3</v>
      </c>
      <c r="P39" s="10">
        <v>43938</v>
      </c>
      <c r="Q39" s="6" t="s">
        <v>1307</v>
      </c>
      <c r="R39" s="6" t="s">
        <v>65</v>
      </c>
      <c r="S39" s="6" t="s">
        <v>2040</v>
      </c>
      <c r="T39" s="6" t="s">
        <v>418</v>
      </c>
      <c r="U39" s="6" t="s">
        <v>1308</v>
      </c>
      <c r="V39" s="6"/>
      <c r="W39" s="6"/>
      <c r="AB39" s="6"/>
      <c r="AC39" s="6" t="s">
        <v>420</v>
      </c>
      <c r="AD39" s="6" t="s">
        <v>420</v>
      </c>
      <c r="AF39" s="6" t="s">
        <v>424</v>
      </c>
      <c r="AG39" s="6">
        <v>180</v>
      </c>
      <c r="AH39" s="10">
        <v>43782</v>
      </c>
      <c r="AJ39" s="8">
        <v>43845</v>
      </c>
      <c r="AM39" s="7">
        <v>17603</v>
      </c>
      <c r="AR39" s="8">
        <v>43852</v>
      </c>
      <c r="AS39" s="7">
        <v>17603</v>
      </c>
      <c r="BD39" s="6" t="s">
        <v>1838</v>
      </c>
      <c r="BE39" s="6" t="s">
        <v>473</v>
      </c>
      <c r="BF39" s="6" t="s">
        <v>1931</v>
      </c>
      <c r="BS39" s="6" t="s">
        <v>683</v>
      </c>
      <c r="BU39" s="6" t="s">
        <v>373</v>
      </c>
      <c r="BX39" s="7">
        <v>17603</v>
      </c>
      <c r="BY39" s="6">
        <v>1</v>
      </c>
      <c r="BZ39" s="6" t="s">
        <v>1309</v>
      </c>
      <c r="CB39" s="6" t="s">
        <v>1310</v>
      </c>
      <c r="CC39" s="6" t="s">
        <v>420</v>
      </c>
      <c r="CE39" s="10">
        <v>43852</v>
      </c>
      <c r="CF39" s="6" t="s">
        <v>428</v>
      </c>
      <c r="CK39" s="10">
        <v>43898</v>
      </c>
      <c r="CL39" s="10">
        <v>43905</v>
      </c>
      <c r="CO39" s="10">
        <v>43843</v>
      </c>
      <c r="CP39" s="10">
        <v>43949</v>
      </c>
      <c r="CQ39" s="10">
        <v>43951</v>
      </c>
      <c r="CR39" s="10">
        <v>43956</v>
      </c>
      <c r="CS39" s="6" t="s">
        <v>420</v>
      </c>
      <c r="CU39" s="6" t="s">
        <v>428</v>
      </c>
      <c r="CV39" s="6" t="s">
        <v>429</v>
      </c>
      <c r="DA39" s="10">
        <v>43487</v>
      </c>
      <c r="DB39" s="7">
        <v>17603</v>
      </c>
      <c r="DC39" s="6" t="s">
        <v>1311</v>
      </c>
      <c r="DD39" s="6" t="s">
        <v>418</v>
      </c>
    </row>
    <row r="40" spans="1:108" hidden="1" x14ac:dyDescent="0.2">
      <c r="A40" s="6" t="s">
        <v>83</v>
      </c>
      <c r="B40" s="9">
        <v>43853</v>
      </c>
      <c r="C40" s="6" t="s">
        <v>413</v>
      </c>
      <c r="D40" s="14">
        <v>1920</v>
      </c>
      <c r="E40" s="14" t="s">
        <v>774</v>
      </c>
      <c r="F40" s="6" t="s">
        <v>775</v>
      </c>
      <c r="G40" s="6" t="s">
        <v>776</v>
      </c>
      <c r="H40" s="6">
        <v>218</v>
      </c>
      <c r="J40" s="14" t="s">
        <v>420</v>
      </c>
      <c r="K40" s="14">
        <v>1</v>
      </c>
      <c r="L40" s="6" t="s">
        <v>619</v>
      </c>
      <c r="M40" s="30" t="s">
        <v>1839</v>
      </c>
      <c r="N40" s="6" t="s">
        <v>420</v>
      </c>
      <c r="O40" s="6" t="s">
        <v>3</v>
      </c>
      <c r="P40" s="10">
        <v>43945</v>
      </c>
      <c r="Q40" s="6" t="s">
        <v>777</v>
      </c>
      <c r="R40" s="6" t="s">
        <v>83</v>
      </c>
      <c r="S40" s="6" t="s">
        <v>2064</v>
      </c>
      <c r="T40" s="6" t="s">
        <v>496</v>
      </c>
      <c r="U40" s="6" t="s">
        <v>456</v>
      </c>
      <c r="V40" s="6"/>
      <c r="W40" s="6"/>
      <c r="AB40" s="6"/>
      <c r="AD40" s="6" t="s">
        <v>420</v>
      </c>
      <c r="AF40" s="6" t="s">
        <v>424</v>
      </c>
      <c r="AG40" s="6">
        <v>180</v>
      </c>
      <c r="AH40" s="10">
        <v>43782</v>
      </c>
      <c r="AJ40" s="8">
        <v>43859</v>
      </c>
      <c r="AM40" s="6">
        <v>218</v>
      </c>
      <c r="AR40" s="8">
        <v>43866</v>
      </c>
      <c r="AS40" s="6">
        <v>218</v>
      </c>
      <c r="BD40" s="6" t="s">
        <v>1838</v>
      </c>
      <c r="BE40" s="6" t="s">
        <v>473</v>
      </c>
      <c r="BF40" s="6" t="s">
        <v>1898</v>
      </c>
      <c r="BS40" s="6" t="s">
        <v>771</v>
      </c>
      <c r="BU40" s="6" t="s">
        <v>373</v>
      </c>
      <c r="BX40" s="6">
        <v>218</v>
      </c>
      <c r="BY40" s="6">
        <v>4</v>
      </c>
      <c r="BZ40" s="6" t="s">
        <v>778</v>
      </c>
      <c r="CB40" s="6" t="s">
        <v>779</v>
      </c>
      <c r="CC40" s="6" t="s">
        <v>420</v>
      </c>
      <c r="CE40" s="10">
        <v>43866</v>
      </c>
      <c r="CF40" s="6" t="s">
        <v>427</v>
      </c>
      <c r="CK40" s="10">
        <v>43896</v>
      </c>
      <c r="CL40" s="10">
        <v>43906</v>
      </c>
      <c r="CO40" s="10">
        <v>43844</v>
      </c>
      <c r="CP40" s="10">
        <v>43952</v>
      </c>
      <c r="CQ40" s="10">
        <v>43955</v>
      </c>
      <c r="CR40" s="10">
        <v>43958</v>
      </c>
      <c r="CS40" s="6" t="s">
        <v>420</v>
      </c>
      <c r="CU40" s="6" t="s">
        <v>428</v>
      </c>
      <c r="CV40" s="6" t="s">
        <v>429</v>
      </c>
      <c r="DA40" s="10">
        <v>43504</v>
      </c>
      <c r="DB40" s="6">
        <v>218</v>
      </c>
      <c r="DC40" s="6" t="s">
        <v>780</v>
      </c>
      <c r="DD40" s="6" t="s">
        <v>496</v>
      </c>
    </row>
    <row r="41" spans="1:108" hidden="1" x14ac:dyDescent="0.2">
      <c r="A41" s="6" t="s">
        <v>93</v>
      </c>
      <c r="B41" s="9">
        <v>43853</v>
      </c>
      <c r="C41" s="6" t="s">
        <v>413</v>
      </c>
      <c r="D41" s="14">
        <v>1920</v>
      </c>
      <c r="E41" s="14" t="s">
        <v>802</v>
      </c>
      <c r="F41" s="6" t="s">
        <v>803</v>
      </c>
      <c r="G41" s="6" t="s">
        <v>804</v>
      </c>
      <c r="H41" s="7">
        <v>2080</v>
      </c>
      <c r="I41" s="7"/>
      <c r="J41" s="14" t="s">
        <v>420</v>
      </c>
      <c r="K41" s="14">
        <v>1</v>
      </c>
      <c r="L41" s="6" t="s">
        <v>619</v>
      </c>
      <c r="M41" s="30" t="s">
        <v>1839</v>
      </c>
      <c r="N41" s="6" t="s">
        <v>420</v>
      </c>
      <c r="O41" s="6" t="s">
        <v>3</v>
      </c>
      <c r="P41" s="10">
        <v>43945</v>
      </c>
      <c r="Q41" s="6" t="s">
        <v>805</v>
      </c>
      <c r="R41" s="6" t="s">
        <v>93</v>
      </c>
      <c r="S41" s="6" t="s">
        <v>2069</v>
      </c>
      <c r="T41" s="6" t="s">
        <v>496</v>
      </c>
      <c r="U41" s="6" t="s">
        <v>806</v>
      </c>
      <c r="V41" s="6"/>
      <c r="W41" s="6"/>
      <c r="X41" s="6" t="s">
        <v>807</v>
      </c>
      <c r="AA41" s="6" t="s">
        <v>457</v>
      </c>
      <c r="AB41" s="6"/>
      <c r="AC41" s="6" t="s">
        <v>420</v>
      </c>
      <c r="AD41" s="6" t="s">
        <v>420</v>
      </c>
      <c r="AF41" s="6" t="s">
        <v>424</v>
      </c>
      <c r="AG41" s="6">
        <v>180</v>
      </c>
      <c r="AH41" s="10">
        <v>43782</v>
      </c>
      <c r="AJ41" s="8">
        <v>43859</v>
      </c>
      <c r="AM41" s="7">
        <v>2080</v>
      </c>
      <c r="AR41" s="8">
        <v>43866</v>
      </c>
      <c r="AS41" s="7">
        <v>2080</v>
      </c>
      <c r="BD41" s="6" t="s">
        <v>1838</v>
      </c>
      <c r="BE41" s="6" t="s">
        <v>473</v>
      </c>
      <c r="BF41" s="6" t="s">
        <v>1917</v>
      </c>
      <c r="BS41" s="6" t="s">
        <v>771</v>
      </c>
      <c r="BU41" s="6" t="s">
        <v>373</v>
      </c>
      <c r="BX41" s="7">
        <v>2080</v>
      </c>
      <c r="BY41" s="6">
        <v>1</v>
      </c>
      <c r="CB41" s="6" t="s">
        <v>808</v>
      </c>
      <c r="CC41" s="6" t="s">
        <v>420</v>
      </c>
      <c r="CE41" s="10">
        <v>43866</v>
      </c>
      <c r="CF41" s="6" t="s">
        <v>427</v>
      </c>
      <c r="CK41" s="10">
        <v>43897</v>
      </c>
      <c r="CL41" s="10">
        <v>43905</v>
      </c>
      <c r="CO41" s="10">
        <v>43851</v>
      </c>
      <c r="CP41" s="10">
        <v>43952</v>
      </c>
      <c r="CQ41" s="10">
        <v>43955</v>
      </c>
      <c r="CR41" s="10">
        <v>43958</v>
      </c>
      <c r="CS41" s="6" t="s">
        <v>420</v>
      </c>
      <c r="CU41" s="6" t="s">
        <v>428</v>
      </c>
      <c r="CV41" s="6" t="s">
        <v>429</v>
      </c>
      <c r="DA41" s="10">
        <v>43501</v>
      </c>
      <c r="DB41" s="6">
        <v>694</v>
      </c>
      <c r="DC41" s="6" t="s">
        <v>809</v>
      </c>
      <c r="DD41" s="6" t="s">
        <v>460</v>
      </c>
    </row>
    <row r="42" spans="1:108" hidden="1" x14ac:dyDescent="0.2">
      <c r="A42" s="6" t="s">
        <v>86</v>
      </c>
      <c r="B42" s="9">
        <v>43853</v>
      </c>
      <c r="C42" s="6" t="s">
        <v>413</v>
      </c>
      <c r="D42" s="14">
        <v>1920</v>
      </c>
      <c r="E42" s="14" t="s">
        <v>946</v>
      </c>
      <c r="F42" s="6" t="s">
        <v>947</v>
      </c>
      <c r="G42" s="6" t="s">
        <v>412</v>
      </c>
      <c r="H42" s="7">
        <v>2170</v>
      </c>
      <c r="I42" s="7"/>
      <c r="J42" s="14" t="s">
        <v>420</v>
      </c>
      <c r="K42" s="14">
        <v>1</v>
      </c>
      <c r="L42" s="6" t="s">
        <v>619</v>
      </c>
      <c r="M42" s="30" t="s">
        <v>1839</v>
      </c>
      <c r="O42" s="6" t="s">
        <v>3</v>
      </c>
      <c r="P42" s="10">
        <v>43938</v>
      </c>
      <c r="Q42" s="6" t="s">
        <v>948</v>
      </c>
      <c r="R42" s="6" t="s">
        <v>86</v>
      </c>
      <c r="S42" s="6" t="s">
        <v>2090</v>
      </c>
      <c r="T42" s="6" t="s">
        <v>496</v>
      </c>
      <c r="U42" s="6" t="s">
        <v>949</v>
      </c>
      <c r="V42" s="6"/>
      <c r="W42" s="6"/>
      <c r="AA42" s="6" t="s">
        <v>457</v>
      </c>
      <c r="AB42" s="6"/>
      <c r="AC42" s="6" t="s">
        <v>420</v>
      </c>
      <c r="AD42" s="6" t="s">
        <v>420</v>
      </c>
      <c r="AF42" s="6" t="s">
        <v>424</v>
      </c>
      <c r="AG42" s="6">
        <v>180</v>
      </c>
      <c r="AH42" s="10">
        <v>43782</v>
      </c>
      <c r="AJ42" s="8">
        <v>43868</v>
      </c>
      <c r="AM42" s="7">
        <v>2170</v>
      </c>
      <c r="AR42" s="8">
        <v>43875</v>
      </c>
      <c r="AS42" s="7">
        <v>2170</v>
      </c>
      <c r="BD42" s="6" t="s">
        <v>1838</v>
      </c>
      <c r="BE42" s="6" t="s">
        <v>473</v>
      </c>
      <c r="BF42" s="6" t="s">
        <v>1907</v>
      </c>
      <c r="BS42" s="6" t="s">
        <v>863</v>
      </c>
      <c r="BU42" s="6" t="s">
        <v>373</v>
      </c>
      <c r="BX42" s="7">
        <v>2170</v>
      </c>
      <c r="BY42" s="6">
        <v>2</v>
      </c>
      <c r="CB42" s="6" t="s">
        <v>950</v>
      </c>
      <c r="CC42" s="6" t="s">
        <v>420</v>
      </c>
      <c r="CE42" s="10">
        <v>43875</v>
      </c>
      <c r="CF42" s="6" t="s">
        <v>427</v>
      </c>
      <c r="CK42" s="10">
        <v>43906</v>
      </c>
      <c r="CL42" s="10">
        <v>43910</v>
      </c>
      <c r="CO42" s="10">
        <v>43843</v>
      </c>
      <c r="CP42" s="10">
        <v>43952</v>
      </c>
      <c r="CQ42" s="10">
        <v>43955</v>
      </c>
      <c r="CR42" s="10">
        <v>43959</v>
      </c>
      <c r="CS42" s="6" t="s">
        <v>420</v>
      </c>
      <c r="CU42" s="6" t="s">
        <v>491</v>
      </c>
      <c r="DA42" s="10">
        <v>43522</v>
      </c>
      <c r="DB42" s="6">
        <v>724</v>
      </c>
      <c r="DC42" s="6" t="s">
        <v>951</v>
      </c>
      <c r="DD42" s="6" t="s">
        <v>734</v>
      </c>
    </row>
    <row r="43" spans="1:108" hidden="1" x14ac:dyDescent="0.2">
      <c r="A43" s="6" t="s">
        <v>138</v>
      </c>
      <c r="B43" s="9">
        <v>43860</v>
      </c>
      <c r="C43" s="6" t="s">
        <v>413</v>
      </c>
      <c r="D43" s="14">
        <v>1920</v>
      </c>
      <c r="E43" s="14" t="s">
        <v>616</v>
      </c>
      <c r="F43" s="6" t="s">
        <v>617</v>
      </c>
      <c r="G43" s="6" t="s">
        <v>412</v>
      </c>
      <c r="H43" s="7">
        <v>1222</v>
      </c>
      <c r="I43" s="7"/>
      <c r="J43" s="14" t="s">
        <v>420</v>
      </c>
      <c r="K43" s="14">
        <v>1</v>
      </c>
      <c r="L43" s="6" t="s">
        <v>619</v>
      </c>
      <c r="M43" s="30" t="s">
        <v>1859</v>
      </c>
      <c r="N43" s="6" t="s">
        <v>420</v>
      </c>
      <c r="O43" s="6" t="s">
        <v>3</v>
      </c>
      <c r="P43" s="10">
        <v>43959</v>
      </c>
      <c r="Q43" s="6" t="s">
        <v>618</v>
      </c>
      <c r="R43" s="6" t="s">
        <v>138</v>
      </c>
      <c r="S43" s="6" t="s">
        <v>2102</v>
      </c>
      <c r="T43" s="6" t="s">
        <v>418</v>
      </c>
      <c r="U43" s="6" t="s">
        <v>620</v>
      </c>
      <c r="V43" s="6"/>
      <c r="W43" s="6"/>
      <c r="X43" s="6" t="s">
        <v>621</v>
      </c>
      <c r="AA43" s="6" t="s">
        <v>622</v>
      </c>
      <c r="AB43" s="6"/>
      <c r="AC43" s="6" t="s">
        <v>420</v>
      </c>
      <c r="AD43" s="6" t="s">
        <v>420</v>
      </c>
      <c r="AF43" s="6" t="s">
        <v>424</v>
      </c>
      <c r="AG43" s="6">
        <v>180</v>
      </c>
      <c r="AH43" s="10">
        <v>43780</v>
      </c>
      <c r="AJ43" s="8">
        <v>43901</v>
      </c>
      <c r="AM43" s="7">
        <v>1222</v>
      </c>
      <c r="AR43" s="8">
        <v>43908</v>
      </c>
      <c r="AS43" s="7">
        <v>1222</v>
      </c>
      <c r="BD43" s="6" t="s">
        <v>1838</v>
      </c>
      <c r="BE43" s="6" t="s">
        <v>473</v>
      </c>
      <c r="BF43" s="6" t="s">
        <v>1972</v>
      </c>
      <c r="BS43" s="6" t="s">
        <v>588</v>
      </c>
      <c r="BU43" s="6" t="s">
        <v>373</v>
      </c>
      <c r="BX43" s="7">
        <v>1222</v>
      </c>
      <c r="BY43" s="6">
        <v>3</v>
      </c>
      <c r="CB43" s="6" t="s">
        <v>623</v>
      </c>
      <c r="CC43" s="6" t="s">
        <v>420</v>
      </c>
      <c r="CE43" s="10">
        <v>43908</v>
      </c>
      <c r="CF43" s="6" t="s">
        <v>427</v>
      </c>
      <c r="CK43" s="10">
        <v>43912</v>
      </c>
      <c r="CL43" s="10">
        <v>43919</v>
      </c>
      <c r="CO43" s="10">
        <v>43864</v>
      </c>
      <c r="CP43" s="10">
        <v>43966</v>
      </c>
      <c r="CQ43" s="10">
        <v>43969</v>
      </c>
      <c r="CR43" s="10">
        <v>43973</v>
      </c>
      <c r="CS43" s="6" t="s">
        <v>420</v>
      </c>
      <c r="CU43" s="6" t="s">
        <v>428</v>
      </c>
      <c r="CV43" s="6" t="s">
        <v>429</v>
      </c>
      <c r="DA43" s="10">
        <v>43543</v>
      </c>
      <c r="DB43" s="7">
        <v>1222</v>
      </c>
      <c r="DC43" s="6" t="s">
        <v>624</v>
      </c>
      <c r="DD43" s="6" t="s">
        <v>418</v>
      </c>
    </row>
    <row r="44" spans="1:108" hidden="1" x14ac:dyDescent="0.2">
      <c r="A44" s="6" t="s">
        <v>126</v>
      </c>
      <c r="B44" s="9">
        <v>43860</v>
      </c>
      <c r="C44" s="6" t="s">
        <v>413</v>
      </c>
      <c r="D44" s="14">
        <v>1920</v>
      </c>
      <c r="E44" s="14" t="s">
        <v>766</v>
      </c>
      <c r="F44" s="6" t="s">
        <v>767</v>
      </c>
      <c r="G44" s="6" t="s">
        <v>768</v>
      </c>
      <c r="H44" s="7">
        <v>2862</v>
      </c>
      <c r="I44" s="7"/>
      <c r="J44" s="14" t="s">
        <v>420</v>
      </c>
      <c r="K44" s="14">
        <v>1</v>
      </c>
      <c r="L44" s="6" t="s">
        <v>619</v>
      </c>
      <c r="M44" s="30" t="s">
        <v>1839</v>
      </c>
      <c r="N44" s="6" t="s">
        <v>420</v>
      </c>
      <c r="O44" s="6" t="s">
        <v>3</v>
      </c>
      <c r="P44" s="10">
        <v>43966</v>
      </c>
      <c r="Q44" s="6" t="s">
        <v>769</v>
      </c>
      <c r="R44" s="6" t="s">
        <v>126</v>
      </c>
      <c r="S44" s="6" t="s">
        <v>2103</v>
      </c>
      <c r="T44" s="6" t="s">
        <v>418</v>
      </c>
      <c r="U44" s="6" t="s">
        <v>770</v>
      </c>
      <c r="V44" s="6"/>
      <c r="W44" s="6"/>
      <c r="AA44" s="6" t="s">
        <v>457</v>
      </c>
      <c r="AB44" s="6"/>
      <c r="AC44" s="6" t="s">
        <v>420</v>
      </c>
      <c r="AD44" s="6" t="s">
        <v>420</v>
      </c>
      <c r="AF44" s="6" t="s">
        <v>424</v>
      </c>
      <c r="AG44" s="6">
        <v>180</v>
      </c>
      <c r="AH44" s="10">
        <v>43781</v>
      </c>
      <c r="AJ44" s="8">
        <v>43859</v>
      </c>
      <c r="AM44" s="7">
        <v>2862</v>
      </c>
      <c r="AR44" s="8">
        <v>43866</v>
      </c>
      <c r="AS44" s="7">
        <v>2862</v>
      </c>
      <c r="BD44" s="6" t="s">
        <v>1838</v>
      </c>
      <c r="BE44" s="6" t="s">
        <v>473</v>
      </c>
      <c r="BF44" s="6" t="s">
        <v>1874</v>
      </c>
      <c r="BS44" s="6" t="s">
        <v>771</v>
      </c>
      <c r="BU44" s="6" t="s">
        <v>373</v>
      </c>
      <c r="BX44" s="7">
        <v>2862</v>
      </c>
      <c r="BY44" s="6">
        <v>3</v>
      </c>
      <c r="CB44" s="6" t="s">
        <v>772</v>
      </c>
      <c r="CC44" s="6" t="s">
        <v>420</v>
      </c>
      <c r="CE44" s="10">
        <v>43866</v>
      </c>
      <c r="CF44" s="6" t="s">
        <v>427</v>
      </c>
      <c r="CK44" s="10">
        <v>43906</v>
      </c>
      <c r="CL44" s="10">
        <v>43912</v>
      </c>
      <c r="CO44" s="10">
        <v>43851</v>
      </c>
      <c r="CP44" s="10">
        <v>43952</v>
      </c>
      <c r="CQ44" s="10">
        <v>43954</v>
      </c>
      <c r="CR44" s="10">
        <v>43959</v>
      </c>
      <c r="CS44" s="6" t="s">
        <v>420</v>
      </c>
      <c r="CU44" s="6" t="s">
        <v>428</v>
      </c>
      <c r="CV44" s="6" t="s">
        <v>429</v>
      </c>
      <c r="DA44" s="10">
        <v>43501</v>
      </c>
      <c r="DB44" s="7">
        <v>2338</v>
      </c>
      <c r="DC44" s="6" t="s">
        <v>773</v>
      </c>
      <c r="DD44" s="6" t="s">
        <v>418</v>
      </c>
    </row>
    <row r="45" spans="1:108" hidden="1" x14ac:dyDescent="0.2">
      <c r="A45" s="6" t="s">
        <v>50</v>
      </c>
      <c r="B45" s="10">
        <v>43845</v>
      </c>
      <c r="C45" s="6" t="s">
        <v>413</v>
      </c>
      <c r="D45" s="14">
        <v>1920</v>
      </c>
      <c r="E45" s="14" t="s">
        <v>1226</v>
      </c>
      <c r="F45" s="6" t="s">
        <v>1227</v>
      </c>
      <c r="G45" s="6" t="s">
        <v>435</v>
      </c>
      <c r="H45" s="7">
        <v>2789</v>
      </c>
      <c r="I45" s="7"/>
      <c r="J45" s="14" t="s">
        <v>438</v>
      </c>
      <c r="K45" s="14">
        <v>1</v>
      </c>
      <c r="L45" s="6" t="s">
        <v>447</v>
      </c>
      <c r="M45" s="30" t="s">
        <v>1839</v>
      </c>
      <c r="N45" s="6" t="s">
        <v>420</v>
      </c>
      <c r="O45" s="6" t="s">
        <v>3</v>
      </c>
      <c r="P45" s="10">
        <v>43945</v>
      </c>
      <c r="Q45" s="6" t="s">
        <v>1228</v>
      </c>
      <c r="R45" s="6" t="s">
        <v>50</v>
      </c>
      <c r="S45" s="6" t="s">
        <v>2025</v>
      </c>
      <c r="T45" s="6" t="s">
        <v>418</v>
      </c>
      <c r="U45" s="6" t="s">
        <v>439</v>
      </c>
      <c r="V45" s="6"/>
      <c r="W45" s="6"/>
      <c r="X45" s="6" t="s">
        <v>1229</v>
      </c>
      <c r="AB45" s="6"/>
      <c r="AC45" s="6" t="s">
        <v>420</v>
      </c>
      <c r="AD45" s="6" t="s">
        <v>420</v>
      </c>
      <c r="AF45" s="6" t="s">
        <v>424</v>
      </c>
      <c r="AG45" s="6">
        <v>180</v>
      </c>
      <c r="AH45" s="10">
        <v>43781</v>
      </c>
      <c r="AJ45" s="8">
        <v>43838</v>
      </c>
      <c r="AM45" s="7">
        <v>2789</v>
      </c>
      <c r="AR45" s="8">
        <v>43845</v>
      </c>
      <c r="AS45" s="7">
        <v>2789</v>
      </c>
      <c r="BD45" s="6" t="s">
        <v>1838</v>
      </c>
      <c r="BE45" s="6" t="s">
        <v>473</v>
      </c>
      <c r="BF45" s="6" t="s">
        <v>1948</v>
      </c>
      <c r="BS45" s="6" t="s">
        <v>1142</v>
      </c>
      <c r="BU45" s="6" t="s">
        <v>373</v>
      </c>
      <c r="BX45" s="7">
        <v>2789</v>
      </c>
      <c r="BY45" s="6">
        <v>2</v>
      </c>
      <c r="BZ45" s="6" t="s">
        <v>913</v>
      </c>
      <c r="CB45" s="6" t="s">
        <v>1230</v>
      </c>
      <c r="CC45" s="6" t="s">
        <v>420</v>
      </c>
      <c r="CE45" s="10">
        <v>43845</v>
      </c>
      <c r="CF45" s="6" t="s">
        <v>427</v>
      </c>
      <c r="CK45" s="10">
        <v>43905</v>
      </c>
      <c r="CL45" s="10">
        <v>43912</v>
      </c>
      <c r="CO45" s="10">
        <v>43851</v>
      </c>
      <c r="CP45" s="10">
        <v>43957</v>
      </c>
      <c r="CQ45" s="10">
        <v>43959</v>
      </c>
      <c r="CR45" s="10">
        <v>43966</v>
      </c>
      <c r="CS45" s="6" t="s">
        <v>420</v>
      </c>
      <c r="DA45" s="10">
        <v>43480</v>
      </c>
      <c r="DB45" s="7">
        <v>2789</v>
      </c>
      <c r="DC45" s="6" t="s">
        <v>1231</v>
      </c>
      <c r="DD45" s="6" t="s">
        <v>418</v>
      </c>
    </row>
    <row r="46" spans="1:108" hidden="1" x14ac:dyDescent="0.2">
      <c r="A46" s="6" t="s">
        <v>51</v>
      </c>
      <c r="B46" s="10">
        <v>43845</v>
      </c>
      <c r="C46" s="6" t="s">
        <v>413</v>
      </c>
      <c r="D46" s="14">
        <v>1920</v>
      </c>
      <c r="E46" s="14" t="s">
        <v>1232</v>
      </c>
      <c r="F46" s="6" t="s">
        <v>1233</v>
      </c>
      <c r="G46" s="6" t="s">
        <v>435</v>
      </c>
      <c r="H46" s="7">
        <v>1552</v>
      </c>
      <c r="I46" s="7"/>
      <c r="J46" s="14" t="s">
        <v>438</v>
      </c>
      <c r="K46" s="14">
        <v>1</v>
      </c>
      <c r="L46" s="6" t="s">
        <v>447</v>
      </c>
      <c r="M46" s="30" t="s">
        <v>1839</v>
      </c>
      <c r="N46" s="6" t="s">
        <v>420</v>
      </c>
      <c r="O46" s="6" t="s">
        <v>3</v>
      </c>
      <c r="P46" s="10">
        <v>43945</v>
      </c>
      <c r="Q46" s="6" t="s">
        <v>1234</v>
      </c>
      <c r="R46" s="6" t="s">
        <v>51</v>
      </c>
      <c r="S46" s="6" t="s">
        <v>2026</v>
      </c>
      <c r="T46" s="6" t="s">
        <v>496</v>
      </c>
      <c r="U46" s="6" t="s">
        <v>1235</v>
      </c>
      <c r="V46" s="6"/>
      <c r="W46" s="6"/>
      <c r="X46" s="6" t="s">
        <v>1236</v>
      </c>
      <c r="AB46" s="6"/>
      <c r="AC46" s="6" t="s">
        <v>420</v>
      </c>
      <c r="AD46" s="6" t="s">
        <v>420</v>
      </c>
      <c r="AF46" s="6" t="s">
        <v>424</v>
      </c>
      <c r="AG46" s="6">
        <v>180</v>
      </c>
      <c r="AH46" s="10">
        <v>43781</v>
      </c>
      <c r="AJ46" s="8">
        <v>43838</v>
      </c>
      <c r="AM46" s="7">
        <v>1552</v>
      </c>
      <c r="AR46" s="8">
        <v>43845</v>
      </c>
      <c r="AS46" s="7">
        <v>1552</v>
      </c>
      <c r="BD46" s="6" t="s">
        <v>1838</v>
      </c>
      <c r="BE46" s="6" t="s">
        <v>473</v>
      </c>
      <c r="BF46" s="6" t="s">
        <v>1957</v>
      </c>
      <c r="BS46" s="6" t="s">
        <v>1142</v>
      </c>
      <c r="BU46" s="6" t="s">
        <v>373</v>
      </c>
      <c r="BX46" s="7">
        <v>1552</v>
      </c>
      <c r="BY46" s="6">
        <v>4</v>
      </c>
      <c r="BZ46" s="6" t="s">
        <v>656</v>
      </c>
      <c r="CB46" s="6" t="s">
        <v>1237</v>
      </c>
      <c r="CC46" s="6" t="s">
        <v>420</v>
      </c>
      <c r="CE46" s="10">
        <v>43845</v>
      </c>
      <c r="CF46" s="6" t="s">
        <v>427</v>
      </c>
      <c r="CK46" s="10">
        <v>43906</v>
      </c>
      <c r="CL46" s="10">
        <v>43910</v>
      </c>
      <c r="CO46" s="10">
        <v>43843</v>
      </c>
      <c r="CP46" s="10">
        <v>43958</v>
      </c>
      <c r="CQ46" s="10">
        <v>43959</v>
      </c>
      <c r="CR46" s="10">
        <v>43962</v>
      </c>
      <c r="CS46" s="6" t="s">
        <v>420</v>
      </c>
      <c r="DA46" s="10">
        <v>43480</v>
      </c>
      <c r="DB46" s="7">
        <v>1552</v>
      </c>
      <c r="DC46" s="6" t="s">
        <v>1238</v>
      </c>
      <c r="DD46" s="6" t="s">
        <v>496</v>
      </c>
    </row>
    <row r="47" spans="1:108" hidden="1" x14ac:dyDescent="0.2">
      <c r="A47" s="6" t="s">
        <v>27</v>
      </c>
      <c r="B47" s="10">
        <v>43838</v>
      </c>
      <c r="C47" s="6" t="s">
        <v>413</v>
      </c>
      <c r="D47" s="14">
        <v>1920</v>
      </c>
      <c r="E47" s="14" t="s">
        <v>1080</v>
      </c>
      <c r="F47" s="6" t="s">
        <v>1081</v>
      </c>
      <c r="G47" s="6" t="s">
        <v>1082</v>
      </c>
      <c r="H47" s="6">
        <v>273</v>
      </c>
      <c r="J47" s="14" t="s">
        <v>420</v>
      </c>
      <c r="K47" s="14">
        <v>1</v>
      </c>
      <c r="L47" s="6" t="s">
        <v>431</v>
      </c>
      <c r="M47" s="30" t="s">
        <v>1859</v>
      </c>
      <c r="O47" s="6" t="s">
        <v>3</v>
      </c>
      <c r="P47" s="10">
        <v>43938</v>
      </c>
      <c r="Q47" s="6" t="s">
        <v>1083</v>
      </c>
      <c r="R47" s="6" t="s">
        <v>27</v>
      </c>
      <c r="S47" s="6" t="s">
        <v>2003</v>
      </c>
      <c r="T47" s="6" t="s">
        <v>418</v>
      </c>
      <c r="U47" s="6" t="s">
        <v>1084</v>
      </c>
      <c r="V47" s="6"/>
      <c r="W47" s="6"/>
      <c r="AB47" s="6"/>
      <c r="AC47" s="6" t="s">
        <v>420</v>
      </c>
      <c r="AD47" s="6" t="s">
        <v>420</v>
      </c>
      <c r="AF47" s="6" t="s">
        <v>424</v>
      </c>
      <c r="AG47" s="6">
        <v>180</v>
      </c>
      <c r="AH47" s="10">
        <v>43782</v>
      </c>
      <c r="AJ47" s="8">
        <v>43831</v>
      </c>
      <c r="AM47" s="6">
        <v>273</v>
      </c>
      <c r="AR47" s="8">
        <v>43838</v>
      </c>
      <c r="AS47" s="6">
        <v>273</v>
      </c>
      <c r="BD47" s="6" t="s">
        <v>1838</v>
      </c>
      <c r="BE47" s="6" t="s">
        <v>473</v>
      </c>
      <c r="BF47" s="6" t="s">
        <v>1937</v>
      </c>
      <c r="BS47" s="6" t="s">
        <v>1024</v>
      </c>
      <c r="BU47" s="6" t="s">
        <v>373</v>
      </c>
      <c r="BX47" s="6">
        <v>273</v>
      </c>
      <c r="BY47" s="6">
        <v>3</v>
      </c>
      <c r="BZ47" s="6" t="s">
        <v>592</v>
      </c>
      <c r="CB47" s="6" t="s">
        <v>1087</v>
      </c>
      <c r="CC47" s="6" t="s">
        <v>420</v>
      </c>
      <c r="CE47" s="10">
        <v>43838</v>
      </c>
      <c r="CF47" s="6" t="s">
        <v>427</v>
      </c>
      <c r="CK47" s="10">
        <v>43905</v>
      </c>
      <c r="CL47" s="10">
        <v>43912</v>
      </c>
      <c r="CO47" s="10">
        <v>43843</v>
      </c>
      <c r="CP47" s="10">
        <v>43948</v>
      </c>
      <c r="CQ47" s="10">
        <v>43951</v>
      </c>
      <c r="CR47" s="10">
        <v>43958</v>
      </c>
      <c r="CS47" s="6" t="s">
        <v>420</v>
      </c>
      <c r="CU47" s="6" t="s">
        <v>428</v>
      </c>
      <c r="CV47" s="6" t="s">
        <v>429</v>
      </c>
      <c r="DA47" s="10">
        <v>43479</v>
      </c>
      <c r="DB47" s="6">
        <v>273</v>
      </c>
      <c r="DC47" s="6" t="s">
        <v>1086</v>
      </c>
      <c r="DD47" s="6" t="s">
        <v>496</v>
      </c>
    </row>
    <row r="48" spans="1:108" hidden="1" x14ac:dyDescent="0.2">
      <c r="A48" s="6" t="s">
        <v>36</v>
      </c>
      <c r="B48" s="10">
        <v>43843</v>
      </c>
      <c r="C48" s="6" t="s">
        <v>413</v>
      </c>
      <c r="D48" s="14">
        <v>1920</v>
      </c>
      <c r="E48" s="14" t="s">
        <v>1137</v>
      </c>
      <c r="F48" s="6" t="s">
        <v>1138</v>
      </c>
      <c r="G48" s="6" t="s">
        <v>1139</v>
      </c>
      <c r="H48" s="7">
        <v>2820</v>
      </c>
      <c r="I48" s="7"/>
      <c r="J48" s="14" t="s">
        <v>420</v>
      </c>
      <c r="K48" s="14">
        <v>1</v>
      </c>
      <c r="L48" s="6" t="s">
        <v>431</v>
      </c>
      <c r="M48" s="30" t="s">
        <v>1839</v>
      </c>
      <c r="N48" s="6" t="s">
        <v>420</v>
      </c>
      <c r="O48" s="6" t="s">
        <v>3</v>
      </c>
      <c r="P48" s="10">
        <v>43945</v>
      </c>
      <c r="Q48" s="6" t="s">
        <v>1140</v>
      </c>
      <c r="R48" s="6" t="s">
        <v>36</v>
      </c>
      <c r="S48" s="6" t="s">
        <v>2011</v>
      </c>
      <c r="T48" s="6" t="s">
        <v>418</v>
      </c>
      <c r="U48" s="6" t="s">
        <v>1141</v>
      </c>
      <c r="V48" s="6"/>
      <c r="W48" s="6"/>
      <c r="AA48" s="6" t="s">
        <v>457</v>
      </c>
      <c r="AB48" s="6"/>
      <c r="AC48" s="6" t="s">
        <v>420</v>
      </c>
      <c r="AD48" s="6" t="s">
        <v>420</v>
      </c>
      <c r="AF48" s="6" t="s">
        <v>424</v>
      </c>
      <c r="AG48" s="6">
        <v>180</v>
      </c>
      <c r="AH48" s="10">
        <v>43781</v>
      </c>
      <c r="AJ48" s="8">
        <v>43836</v>
      </c>
      <c r="AM48" s="7">
        <v>2820</v>
      </c>
      <c r="AR48" s="8">
        <v>43843</v>
      </c>
      <c r="AS48" s="7">
        <v>2820</v>
      </c>
      <c r="BD48" s="6" t="s">
        <v>1838</v>
      </c>
      <c r="BE48" s="6" t="s">
        <v>473</v>
      </c>
      <c r="BF48" s="6" t="s">
        <v>1979</v>
      </c>
      <c r="BS48" s="6" t="s">
        <v>1142</v>
      </c>
      <c r="BU48" s="6" t="s">
        <v>373</v>
      </c>
      <c r="BX48" s="7">
        <v>2820</v>
      </c>
      <c r="BY48" s="6">
        <v>1</v>
      </c>
      <c r="CB48" s="6" t="s">
        <v>1145</v>
      </c>
      <c r="CC48" s="6" t="s">
        <v>420</v>
      </c>
      <c r="CE48" s="10">
        <v>43843</v>
      </c>
      <c r="CF48" s="6" t="s">
        <v>427</v>
      </c>
      <c r="CK48" s="10">
        <v>43904</v>
      </c>
      <c r="CL48" s="10">
        <v>43912</v>
      </c>
      <c r="CO48" s="10">
        <v>43843</v>
      </c>
      <c r="CP48" s="10">
        <v>43952</v>
      </c>
      <c r="CQ48" s="10">
        <v>43955</v>
      </c>
      <c r="CR48" s="10">
        <v>43959</v>
      </c>
      <c r="CS48" s="6" t="s">
        <v>420</v>
      </c>
      <c r="CU48" s="6" t="s">
        <v>428</v>
      </c>
      <c r="CV48" s="6" t="s">
        <v>429</v>
      </c>
      <c r="DC48" s="6" t="s">
        <v>1144</v>
      </c>
      <c r="DD48" s="6" t="s">
        <v>734</v>
      </c>
    </row>
    <row r="49" spans="1:108" hidden="1" x14ac:dyDescent="0.2">
      <c r="A49" s="6" t="s">
        <v>46</v>
      </c>
      <c r="B49" s="10">
        <v>43845</v>
      </c>
      <c r="C49" s="6" t="s">
        <v>413</v>
      </c>
      <c r="D49" s="14">
        <v>1920</v>
      </c>
      <c r="E49" s="14" t="s">
        <v>1200</v>
      </c>
      <c r="F49" s="6" t="s">
        <v>1201</v>
      </c>
      <c r="G49" s="6" t="s">
        <v>1202</v>
      </c>
      <c r="H49" s="7">
        <v>1114</v>
      </c>
      <c r="I49" s="7"/>
      <c r="J49" s="14" t="s">
        <v>420</v>
      </c>
      <c r="K49" s="14">
        <v>1</v>
      </c>
      <c r="L49" s="6" t="s">
        <v>431</v>
      </c>
      <c r="M49" s="30" t="s">
        <v>1859</v>
      </c>
      <c r="N49" s="6" t="s">
        <v>420</v>
      </c>
      <c r="O49" s="6" t="s">
        <v>3</v>
      </c>
      <c r="P49" s="10">
        <v>43938</v>
      </c>
      <c r="Q49" s="6" t="s">
        <v>1203</v>
      </c>
      <c r="R49" s="6" t="s">
        <v>46</v>
      </c>
      <c r="S49" s="6" t="s">
        <v>2021</v>
      </c>
      <c r="T49" s="6" t="s">
        <v>418</v>
      </c>
      <c r="U49" s="6" t="s">
        <v>1204</v>
      </c>
      <c r="V49" s="6"/>
      <c r="W49" s="6"/>
      <c r="X49" s="6" t="s">
        <v>1205</v>
      </c>
      <c r="AA49" s="6" t="s">
        <v>1205</v>
      </c>
      <c r="AB49" s="6"/>
      <c r="AC49" s="6" t="s">
        <v>420</v>
      </c>
      <c r="AD49" s="6" t="s">
        <v>420</v>
      </c>
      <c r="AF49" s="6" t="s">
        <v>424</v>
      </c>
      <c r="AG49" s="6">
        <v>180</v>
      </c>
      <c r="AH49" s="10">
        <v>43784</v>
      </c>
      <c r="AJ49" s="8">
        <v>43838</v>
      </c>
      <c r="AM49" s="7">
        <v>1114</v>
      </c>
      <c r="AR49" s="8">
        <v>43845</v>
      </c>
      <c r="AS49" s="7">
        <v>1114</v>
      </c>
      <c r="BD49" s="6" t="s">
        <v>1838</v>
      </c>
      <c r="BE49" s="6" t="s">
        <v>473</v>
      </c>
      <c r="BF49" s="6" t="s">
        <v>1901</v>
      </c>
      <c r="BS49" s="6" t="s">
        <v>1142</v>
      </c>
      <c r="BU49" s="6" t="s">
        <v>373</v>
      </c>
      <c r="BX49" s="7">
        <v>1114</v>
      </c>
      <c r="BY49" s="6">
        <v>1</v>
      </c>
      <c r="CB49" s="6" t="s">
        <v>1208</v>
      </c>
      <c r="CC49" s="6" t="s">
        <v>420</v>
      </c>
      <c r="CE49" s="10">
        <v>43845</v>
      </c>
      <c r="CF49" s="6" t="s">
        <v>427</v>
      </c>
      <c r="CK49" s="10">
        <v>43891</v>
      </c>
      <c r="CL49" s="10">
        <v>43898</v>
      </c>
      <c r="CO49" s="10">
        <v>43836</v>
      </c>
      <c r="CP49" s="10">
        <v>43945</v>
      </c>
      <c r="CQ49" s="10">
        <v>43948</v>
      </c>
      <c r="CR49" s="10">
        <v>43952</v>
      </c>
      <c r="CS49" s="6" t="s">
        <v>420</v>
      </c>
      <c r="CU49" s="6" t="s">
        <v>428</v>
      </c>
      <c r="CV49" s="6" t="s">
        <v>429</v>
      </c>
      <c r="DA49" s="10">
        <v>43501</v>
      </c>
      <c r="DB49" s="7">
        <v>1114</v>
      </c>
      <c r="DC49" s="6" t="s">
        <v>1207</v>
      </c>
      <c r="DD49" s="6" t="s">
        <v>418</v>
      </c>
    </row>
    <row r="50" spans="1:108" hidden="1" x14ac:dyDescent="0.2">
      <c r="A50" s="6" t="s">
        <v>55</v>
      </c>
      <c r="B50" s="10">
        <v>43852</v>
      </c>
      <c r="C50" s="6" t="s">
        <v>413</v>
      </c>
      <c r="D50" s="14">
        <v>1920</v>
      </c>
      <c r="E50" s="14" t="s">
        <v>1252</v>
      </c>
      <c r="F50" s="6" t="s">
        <v>1253</v>
      </c>
      <c r="G50" s="6" t="s">
        <v>1254</v>
      </c>
      <c r="H50" s="6">
        <v>678</v>
      </c>
      <c r="J50" s="14" t="s">
        <v>420</v>
      </c>
      <c r="K50" s="14">
        <v>1</v>
      </c>
      <c r="L50" s="6" t="s">
        <v>431</v>
      </c>
      <c r="M50" s="30" t="s">
        <v>1839</v>
      </c>
      <c r="N50" s="6" t="s">
        <v>420</v>
      </c>
      <c r="O50" s="6" t="s">
        <v>3</v>
      </c>
      <c r="P50" s="10">
        <v>43952</v>
      </c>
      <c r="Q50" s="6" t="s">
        <v>1255</v>
      </c>
      <c r="R50" s="6" t="s">
        <v>55</v>
      </c>
      <c r="S50" s="6" t="s">
        <v>2030</v>
      </c>
      <c r="T50" s="6" t="s">
        <v>418</v>
      </c>
      <c r="U50" s="6" t="s">
        <v>1256</v>
      </c>
      <c r="V50" s="6"/>
      <c r="W50" s="6"/>
      <c r="AA50" s="6" t="s">
        <v>457</v>
      </c>
      <c r="AB50" s="6"/>
      <c r="AC50" s="6" t="s">
        <v>420</v>
      </c>
      <c r="AD50" s="6" t="s">
        <v>420</v>
      </c>
      <c r="AF50" s="6" t="s">
        <v>424</v>
      </c>
      <c r="AG50" s="6">
        <v>180</v>
      </c>
      <c r="AH50" s="10">
        <v>43780</v>
      </c>
      <c r="AJ50" s="8">
        <v>43845</v>
      </c>
      <c r="AM50" s="6">
        <v>678</v>
      </c>
      <c r="AR50" s="8">
        <v>43852</v>
      </c>
      <c r="AS50" s="6">
        <v>678</v>
      </c>
      <c r="BD50" s="6" t="s">
        <v>1838</v>
      </c>
      <c r="BE50" s="6" t="s">
        <v>473</v>
      </c>
      <c r="BF50" s="6" t="s">
        <v>1854</v>
      </c>
      <c r="BS50" s="6" t="s">
        <v>683</v>
      </c>
      <c r="BU50" s="6" t="s">
        <v>373</v>
      </c>
      <c r="BX50" s="6">
        <v>678</v>
      </c>
      <c r="BY50" s="6">
        <v>2</v>
      </c>
      <c r="CB50" s="6" t="s">
        <v>1260</v>
      </c>
      <c r="CC50" s="6" t="s">
        <v>420</v>
      </c>
      <c r="CE50" s="10">
        <v>43852</v>
      </c>
      <c r="CF50" s="6" t="s">
        <v>427</v>
      </c>
      <c r="CK50" s="10">
        <v>43929</v>
      </c>
      <c r="CL50" s="10">
        <v>43937</v>
      </c>
      <c r="CO50" s="10">
        <v>43843</v>
      </c>
      <c r="CP50" s="10">
        <v>43950</v>
      </c>
      <c r="CQ50" s="10">
        <v>43955</v>
      </c>
      <c r="CR50" s="10">
        <v>43963</v>
      </c>
      <c r="CS50" s="6" t="s">
        <v>420</v>
      </c>
      <c r="CU50" s="6" t="s">
        <v>428</v>
      </c>
      <c r="CV50" s="6" t="s">
        <v>429</v>
      </c>
      <c r="CW50" s="6" t="s">
        <v>564</v>
      </c>
      <c r="DA50" s="10">
        <v>43487</v>
      </c>
      <c r="DB50" s="6">
        <v>678</v>
      </c>
      <c r="DC50" s="6" t="s">
        <v>1258</v>
      </c>
      <c r="DD50" s="6" t="s">
        <v>418</v>
      </c>
    </row>
    <row r="51" spans="1:108" hidden="1" x14ac:dyDescent="0.2">
      <c r="A51" s="6" t="s">
        <v>58</v>
      </c>
      <c r="B51" s="10">
        <v>43852</v>
      </c>
      <c r="C51" s="6" t="s">
        <v>413</v>
      </c>
      <c r="D51" s="14">
        <v>1920</v>
      </c>
      <c r="E51" s="14" t="s">
        <v>1267</v>
      </c>
      <c r="F51" s="6" t="s">
        <v>1268</v>
      </c>
      <c r="G51" s="6" t="s">
        <v>1269</v>
      </c>
      <c r="H51" s="6">
        <v>190</v>
      </c>
      <c r="J51" s="14" t="s">
        <v>420</v>
      </c>
      <c r="K51" s="14">
        <v>1</v>
      </c>
      <c r="L51" s="6" t="s">
        <v>431</v>
      </c>
      <c r="M51" s="30" t="s">
        <v>1839</v>
      </c>
      <c r="N51" s="6" t="s">
        <v>420</v>
      </c>
      <c r="O51" s="6" t="s">
        <v>3</v>
      </c>
      <c r="P51" s="10">
        <v>43938</v>
      </c>
      <c r="Q51" s="6" t="s">
        <v>1270</v>
      </c>
      <c r="R51" s="6" t="s">
        <v>58</v>
      </c>
      <c r="S51" s="6" t="s">
        <v>2033</v>
      </c>
      <c r="T51" s="6" t="s">
        <v>474</v>
      </c>
      <c r="U51" s="6" t="s">
        <v>1271</v>
      </c>
      <c r="V51" s="6"/>
      <c r="W51" s="6"/>
      <c r="AB51" s="6"/>
      <c r="AC51" s="6" t="s">
        <v>420</v>
      </c>
      <c r="AD51" s="6" t="s">
        <v>420</v>
      </c>
      <c r="AF51" s="6" t="s">
        <v>424</v>
      </c>
      <c r="AG51" s="6">
        <v>180</v>
      </c>
      <c r="AH51" s="10">
        <v>43781</v>
      </c>
      <c r="AJ51" s="8">
        <v>43845</v>
      </c>
      <c r="AM51" s="6">
        <v>190</v>
      </c>
      <c r="AR51" s="8">
        <v>43852</v>
      </c>
      <c r="AS51" s="6">
        <v>190</v>
      </c>
      <c r="BD51" s="6" t="s">
        <v>1838</v>
      </c>
      <c r="BE51" s="6" t="s">
        <v>473</v>
      </c>
      <c r="BF51" s="6" t="s">
        <v>1865</v>
      </c>
      <c r="BS51" s="6" t="s">
        <v>683</v>
      </c>
      <c r="BU51" s="6" t="s">
        <v>373</v>
      </c>
      <c r="BX51" s="6">
        <v>190</v>
      </c>
      <c r="BY51" s="6">
        <v>3</v>
      </c>
      <c r="BZ51" s="6" t="s">
        <v>605</v>
      </c>
      <c r="CB51" s="6" t="s">
        <v>1274</v>
      </c>
      <c r="CC51" s="6" t="s">
        <v>420</v>
      </c>
      <c r="CE51" s="10">
        <v>43852</v>
      </c>
      <c r="CF51" s="6" t="s">
        <v>427</v>
      </c>
      <c r="CK51" s="10">
        <v>43890</v>
      </c>
      <c r="CL51" s="10">
        <v>43898</v>
      </c>
      <c r="CO51" s="10">
        <v>43843</v>
      </c>
      <c r="CP51" s="10">
        <v>43948</v>
      </c>
      <c r="CQ51" s="10">
        <v>43949</v>
      </c>
      <c r="CR51" s="10">
        <v>43952</v>
      </c>
      <c r="CS51" s="6" t="s">
        <v>420</v>
      </c>
      <c r="CU51" s="6" t="s">
        <v>428</v>
      </c>
      <c r="CV51" s="6" t="s">
        <v>429</v>
      </c>
      <c r="DA51" s="10">
        <v>43487</v>
      </c>
      <c r="DB51" s="6">
        <v>190</v>
      </c>
      <c r="DC51" s="6" t="s">
        <v>1273</v>
      </c>
      <c r="DD51" s="6" t="s">
        <v>474</v>
      </c>
    </row>
    <row r="52" spans="1:108" hidden="1" x14ac:dyDescent="0.2">
      <c r="A52" s="6" t="s">
        <v>60</v>
      </c>
      <c r="B52" s="10">
        <v>43852</v>
      </c>
      <c r="C52" s="6" t="s">
        <v>413</v>
      </c>
      <c r="D52" s="14">
        <v>1920</v>
      </c>
      <c r="E52" s="14" t="s">
        <v>1275</v>
      </c>
      <c r="F52" s="6" t="s">
        <v>1276</v>
      </c>
      <c r="G52" s="6" t="s">
        <v>1277</v>
      </c>
      <c r="H52" s="6">
        <v>385</v>
      </c>
      <c r="J52" s="14" t="s">
        <v>420</v>
      </c>
      <c r="K52" s="14">
        <v>1</v>
      </c>
      <c r="L52" s="6" t="s">
        <v>431</v>
      </c>
      <c r="M52" s="30" t="s">
        <v>1859</v>
      </c>
      <c r="N52" s="6" t="s">
        <v>420</v>
      </c>
      <c r="O52" s="6" t="s">
        <v>3</v>
      </c>
      <c r="P52" s="10">
        <v>43952</v>
      </c>
      <c r="Q52" s="6" t="s">
        <v>1278</v>
      </c>
      <c r="R52" s="6" t="s">
        <v>60</v>
      </c>
      <c r="S52" s="6" t="s">
        <v>2035</v>
      </c>
      <c r="T52" s="6" t="s">
        <v>496</v>
      </c>
      <c r="U52" s="6" t="s">
        <v>1279</v>
      </c>
      <c r="V52" s="6"/>
      <c r="W52" s="6"/>
      <c r="AA52" s="6" t="s">
        <v>457</v>
      </c>
      <c r="AB52" s="6"/>
      <c r="AC52" s="6" t="s">
        <v>420</v>
      </c>
      <c r="AD52" s="6" t="s">
        <v>420</v>
      </c>
      <c r="AF52" s="6" t="s">
        <v>424</v>
      </c>
      <c r="AG52" s="6">
        <v>180</v>
      </c>
      <c r="AH52" s="10">
        <v>43781</v>
      </c>
      <c r="AJ52" s="8">
        <v>43845</v>
      </c>
      <c r="AM52" s="6">
        <v>385</v>
      </c>
      <c r="AR52" s="8">
        <v>43852</v>
      </c>
      <c r="AS52" s="6">
        <v>385</v>
      </c>
      <c r="BD52" s="6" t="s">
        <v>1838</v>
      </c>
      <c r="BE52" s="6" t="s">
        <v>473</v>
      </c>
      <c r="BF52" s="6" t="s">
        <v>1867</v>
      </c>
      <c r="BS52" s="6" t="s">
        <v>683</v>
      </c>
      <c r="BU52" s="6" t="s">
        <v>373</v>
      </c>
      <c r="BX52" s="6">
        <v>385</v>
      </c>
      <c r="BY52" s="6">
        <v>2</v>
      </c>
      <c r="CB52" s="6" t="s">
        <v>1282</v>
      </c>
      <c r="CC52" s="6" t="s">
        <v>420</v>
      </c>
      <c r="CE52" s="10">
        <v>43852</v>
      </c>
      <c r="CF52" s="6" t="s">
        <v>427</v>
      </c>
      <c r="CK52" s="10">
        <v>43904</v>
      </c>
      <c r="CL52" s="10">
        <v>43912</v>
      </c>
      <c r="CO52" s="10">
        <v>43857</v>
      </c>
      <c r="CP52" s="10">
        <v>43958</v>
      </c>
      <c r="CQ52" s="10">
        <v>43962</v>
      </c>
      <c r="CR52" s="10">
        <v>43966</v>
      </c>
      <c r="CS52" s="6" t="s">
        <v>420</v>
      </c>
      <c r="CU52" s="6" t="s">
        <v>491</v>
      </c>
      <c r="DA52" s="10">
        <v>43524</v>
      </c>
      <c r="DB52" s="6">
        <v>385</v>
      </c>
      <c r="DC52" s="6" t="s">
        <v>1281</v>
      </c>
      <c r="DD52" s="6" t="s">
        <v>496</v>
      </c>
    </row>
    <row r="53" spans="1:108" hidden="1" x14ac:dyDescent="0.2">
      <c r="A53" s="6" t="s">
        <v>63</v>
      </c>
      <c r="B53" s="10">
        <v>43852</v>
      </c>
      <c r="C53" s="6" t="s">
        <v>413</v>
      </c>
      <c r="D53" s="14">
        <v>1920</v>
      </c>
      <c r="E53" s="14" t="s">
        <v>1291</v>
      </c>
      <c r="F53" s="6" t="s">
        <v>1292</v>
      </c>
      <c r="G53" s="6" t="s">
        <v>883</v>
      </c>
      <c r="H53" s="6">
        <v>465</v>
      </c>
      <c r="J53" s="14" t="s">
        <v>420</v>
      </c>
      <c r="K53" s="14">
        <v>1</v>
      </c>
      <c r="L53" s="6" t="s">
        <v>431</v>
      </c>
      <c r="M53" s="30" t="s">
        <v>1839</v>
      </c>
      <c r="N53" s="6" t="s">
        <v>420</v>
      </c>
      <c r="O53" s="6" t="s">
        <v>3</v>
      </c>
      <c r="P53" s="10">
        <v>43938</v>
      </c>
      <c r="Q53" s="6" t="s">
        <v>1293</v>
      </c>
      <c r="R53" s="6" t="s">
        <v>63</v>
      </c>
      <c r="S53" s="6" t="s">
        <v>2038</v>
      </c>
      <c r="T53" s="6" t="s">
        <v>496</v>
      </c>
      <c r="U53" s="6" t="s">
        <v>1294</v>
      </c>
      <c r="V53" s="6"/>
      <c r="W53" s="6"/>
      <c r="AA53" s="6" t="s">
        <v>457</v>
      </c>
      <c r="AB53" s="6"/>
      <c r="AC53" s="6" t="s">
        <v>420</v>
      </c>
      <c r="AD53" s="6" t="s">
        <v>420</v>
      </c>
      <c r="AF53" s="6" t="s">
        <v>424</v>
      </c>
      <c r="AG53" s="6">
        <v>180</v>
      </c>
      <c r="AH53" s="10">
        <v>43782</v>
      </c>
      <c r="AJ53" s="8">
        <v>43845</v>
      </c>
      <c r="AM53" s="6">
        <v>465</v>
      </c>
      <c r="AR53" s="8">
        <v>43852</v>
      </c>
      <c r="AS53" s="6">
        <v>465</v>
      </c>
      <c r="BD53" s="6" t="s">
        <v>1838</v>
      </c>
      <c r="BE53" s="6" t="s">
        <v>473</v>
      </c>
      <c r="BF53" s="6" t="s">
        <v>1923</v>
      </c>
      <c r="BS53" s="6" t="s">
        <v>683</v>
      </c>
      <c r="BU53" s="6" t="s">
        <v>373</v>
      </c>
      <c r="BX53" s="6">
        <v>465</v>
      </c>
      <c r="BY53" s="6">
        <v>2</v>
      </c>
      <c r="CB53" s="6" t="s">
        <v>1297</v>
      </c>
      <c r="CC53" s="6" t="s">
        <v>420</v>
      </c>
      <c r="CE53" s="10">
        <v>43852</v>
      </c>
      <c r="CF53" s="6" t="s">
        <v>427</v>
      </c>
      <c r="CK53" s="10">
        <v>43899</v>
      </c>
      <c r="CL53" s="10">
        <v>43905</v>
      </c>
      <c r="CO53" s="10">
        <v>43843</v>
      </c>
      <c r="CP53" s="10">
        <v>43952</v>
      </c>
      <c r="CQ53" s="10">
        <v>43955</v>
      </c>
      <c r="CR53" s="10">
        <v>43959</v>
      </c>
      <c r="CS53" s="6" t="s">
        <v>420</v>
      </c>
      <c r="CU53" s="6" t="s">
        <v>428</v>
      </c>
      <c r="CV53" s="6" t="s">
        <v>429</v>
      </c>
      <c r="DA53" s="10">
        <v>43494</v>
      </c>
      <c r="DB53" s="6">
        <v>384</v>
      </c>
      <c r="DC53" s="6" t="s">
        <v>1296</v>
      </c>
      <c r="DD53" s="6" t="s">
        <v>496</v>
      </c>
    </row>
    <row r="54" spans="1:108" hidden="1" x14ac:dyDescent="0.2">
      <c r="A54" s="6" t="s">
        <v>89</v>
      </c>
      <c r="B54" s="9">
        <v>43853</v>
      </c>
      <c r="C54" s="6" t="s">
        <v>413</v>
      </c>
      <c r="D54" s="14">
        <v>1920</v>
      </c>
      <c r="E54" s="14" t="s">
        <v>410</v>
      </c>
      <c r="F54" s="6" t="s">
        <v>411</v>
      </c>
      <c r="G54" s="6" t="s">
        <v>412</v>
      </c>
      <c r="H54" s="7">
        <v>4620</v>
      </c>
      <c r="I54" s="7"/>
      <c r="J54" s="14" t="s">
        <v>420</v>
      </c>
      <c r="K54" s="14">
        <v>1</v>
      </c>
      <c r="L54" s="6" t="s">
        <v>431</v>
      </c>
      <c r="M54" s="30" t="s">
        <v>1839</v>
      </c>
      <c r="N54" s="6" t="s">
        <v>420</v>
      </c>
      <c r="O54" s="6" t="s">
        <v>3</v>
      </c>
      <c r="P54" s="10">
        <v>43938</v>
      </c>
      <c r="Q54" s="6" t="s">
        <v>419</v>
      </c>
      <c r="R54" s="6" t="s">
        <v>89</v>
      </c>
      <c r="S54" s="6" t="s">
        <v>2047</v>
      </c>
      <c r="T54" s="6" t="s">
        <v>418</v>
      </c>
      <c r="U54" s="6" t="s">
        <v>422</v>
      </c>
      <c r="V54" s="6"/>
      <c r="W54" s="6"/>
      <c r="X54" s="6" t="s">
        <v>423</v>
      </c>
      <c r="AB54" s="6"/>
      <c r="AC54" s="6" t="s">
        <v>420</v>
      </c>
      <c r="AD54" s="6" t="s">
        <v>420</v>
      </c>
      <c r="AF54" s="6" t="s">
        <v>424</v>
      </c>
      <c r="AG54" s="6">
        <v>180</v>
      </c>
      <c r="AH54" s="10">
        <v>43781</v>
      </c>
      <c r="AJ54" s="8">
        <v>43873</v>
      </c>
      <c r="AM54" s="7">
        <v>4620</v>
      </c>
      <c r="AR54" s="8">
        <v>43880</v>
      </c>
      <c r="AS54" s="7">
        <v>4620</v>
      </c>
      <c r="BD54" s="6" t="s">
        <v>1838</v>
      </c>
      <c r="BE54" s="6" t="s">
        <v>473</v>
      </c>
      <c r="BF54" s="6" t="s">
        <v>1911</v>
      </c>
      <c r="BS54" s="6" t="s">
        <v>425</v>
      </c>
      <c r="BU54" s="6" t="s">
        <v>373</v>
      </c>
      <c r="BX54" s="7">
        <v>4620</v>
      </c>
      <c r="BY54" s="6">
        <v>1</v>
      </c>
      <c r="CB54" s="6" t="s">
        <v>432</v>
      </c>
      <c r="CC54" s="6" t="s">
        <v>420</v>
      </c>
      <c r="CE54" s="10">
        <v>43880</v>
      </c>
      <c r="CF54" s="6" t="s">
        <v>427</v>
      </c>
      <c r="CK54" s="10">
        <v>43898</v>
      </c>
      <c r="CL54" s="10">
        <v>43905</v>
      </c>
      <c r="CO54" s="10">
        <v>43843</v>
      </c>
      <c r="CP54" s="10">
        <v>43946</v>
      </c>
      <c r="CQ54" s="10">
        <v>43948</v>
      </c>
      <c r="CR54" s="10">
        <v>43952</v>
      </c>
      <c r="CS54" s="6" t="s">
        <v>420</v>
      </c>
      <c r="CU54" s="6" t="s">
        <v>428</v>
      </c>
      <c r="CV54" s="6" t="s">
        <v>429</v>
      </c>
      <c r="DA54" s="10">
        <v>43515</v>
      </c>
      <c r="DB54" s="7">
        <v>2712</v>
      </c>
      <c r="DC54" s="6" t="s">
        <v>430</v>
      </c>
      <c r="DD54" s="6" t="s">
        <v>418</v>
      </c>
    </row>
    <row r="55" spans="1:108" hidden="1" x14ac:dyDescent="0.2">
      <c r="A55" s="6" t="s">
        <v>73</v>
      </c>
      <c r="B55" s="9">
        <v>43853</v>
      </c>
      <c r="C55" s="6" t="s">
        <v>413</v>
      </c>
      <c r="D55" s="14">
        <v>1920</v>
      </c>
      <c r="E55" s="14" t="s">
        <v>686</v>
      </c>
      <c r="F55" s="6" t="s">
        <v>687</v>
      </c>
      <c r="G55" s="6" t="s">
        <v>412</v>
      </c>
      <c r="H55" s="6">
        <v>430</v>
      </c>
      <c r="J55" s="14" t="s">
        <v>420</v>
      </c>
      <c r="K55" s="14">
        <v>1</v>
      </c>
      <c r="L55" s="6" t="s">
        <v>431</v>
      </c>
      <c r="M55" s="30" t="s">
        <v>1859</v>
      </c>
      <c r="N55" s="6" t="s">
        <v>420</v>
      </c>
      <c r="O55" s="6" t="s">
        <v>3</v>
      </c>
      <c r="P55" s="10">
        <v>43945</v>
      </c>
      <c r="Q55" s="6" t="s">
        <v>688</v>
      </c>
      <c r="R55" s="6" t="s">
        <v>73</v>
      </c>
      <c r="S55" s="6" t="s">
        <v>2055</v>
      </c>
      <c r="T55" s="6" t="s">
        <v>418</v>
      </c>
      <c r="U55" s="6" t="s">
        <v>689</v>
      </c>
      <c r="V55" s="6"/>
      <c r="W55" s="6"/>
      <c r="AA55" s="6" t="s">
        <v>457</v>
      </c>
      <c r="AB55" s="6"/>
      <c r="AD55" s="6" t="s">
        <v>420</v>
      </c>
      <c r="AF55" s="6" t="s">
        <v>424</v>
      </c>
      <c r="AG55" s="6">
        <v>180</v>
      </c>
      <c r="AH55" s="10">
        <v>43781</v>
      </c>
      <c r="AJ55" s="8">
        <v>43852</v>
      </c>
      <c r="AM55" s="6">
        <v>430</v>
      </c>
      <c r="AR55" s="8">
        <v>43859</v>
      </c>
      <c r="AS55" s="6">
        <v>430</v>
      </c>
      <c r="BD55" s="6" t="s">
        <v>1838</v>
      </c>
      <c r="BE55" s="6" t="s">
        <v>473</v>
      </c>
      <c r="BF55" s="6" t="s">
        <v>1866</v>
      </c>
      <c r="BS55" s="6" t="s">
        <v>690</v>
      </c>
      <c r="BU55" s="6" t="s">
        <v>373</v>
      </c>
      <c r="BX55" s="6">
        <v>430</v>
      </c>
      <c r="BY55" s="6">
        <v>1</v>
      </c>
      <c r="CB55" s="6" t="s">
        <v>693</v>
      </c>
      <c r="CC55" s="6" t="s">
        <v>420</v>
      </c>
      <c r="CE55" s="10">
        <v>43859</v>
      </c>
      <c r="CF55" s="6" t="s">
        <v>427</v>
      </c>
      <c r="CK55" s="10">
        <v>43897</v>
      </c>
      <c r="CL55" s="10">
        <v>43905</v>
      </c>
      <c r="CO55" s="10">
        <v>43852</v>
      </c>
      <c r="CP55" s="10">
        <v>43952</v>
      </c>
      <c r="CQ55" s="10">
        <v>43955</v>
      </c>
      <c r="CR55" s="10">
        <v>43964</v>
      </c>
      <c r="CS55" s="6" t="s">
        <v>420</v>
      </c>
      <c r="CU55" s="6" t="s">
        <v>428</v>
      </c>
      <c r="CV55" s="6" t="s">
        <v>429</v>
      </c>
      <c r="CW55" s="6" t="s">
        <v>564</v>
      </c>
      <c r="DC55" s="6" t="s">
        <v>692</v>
      </c>
      <c r="DD55" s="6" t="s">
        <v>460</v>
      </c>
    </row>
    <row r="56" spans="1:108" hidden="1" x14ac:dyDescent="0.2">
      <c r="A56" s="6" t="s">
        <v>91</v>
      </c>
      <c r="B56" s="9">
        <v>43853</v>
      </c>
      <c r="C56" s="6" t="s">
        <v>413</v>
      </c>
      <c r="D56" s="14">
        <v>1920</v>
      </c>
      <c r="E56" s="14" t="s">
        <v>787</v>
      </c>
      <c r="F56" s="6" t="s">
        <v>788</v>
      </c>
      <c r="G56" s="6" t="s">
        <v>789</v>
      </c>
      <c r="H56" s="6">
        <v>56</v>
      </c>
      <c r="J56" s="14" t="s">
        <v>420</v>
      </c>
      <c r="K56" s="14">
        <v>1</v>
      </c>
      <c r="L56" s="6" t="s">
        <v>431</v>
      </c>
      <c r="M56" s="30" t="s">
        <v>1839</v>
      </c>
      <c r="N56" s="6" t="s">
        <v>420</v>
      </c>
      <c r="O56" s="6" t="s">
        <v>3</v>
      </c>
      <c r="P56" s="10">
        <v>43931</v>
      </c>
      <c r="Q56" s="6" t="s">
        <v>790</v>
      </c>
      <c r="R56" s="6" t="s">
        <v>91</v>
      </c>
      <c r="S56" s="6" t="s">
        <v>2067</v>
      </c>
      <c r="T56" s="6" t="s">
        <v>418</v>
      </c>
      <c r="U56" s="6" t="s">
        <v>456</v>
      </c>
      <c r="V56" s="6"/>
      <c r="W56" s="6"/>
      <c r="AB56" s="6"/>
      <c r="AC56" s="6" t="s">
        <v>420</v>
      </c>
      <c r="AD56" s="6" t="s">
        <v>420</v>
      </c>
      <c r="AF56" s="6" t="s">
        <v>424</v>
      </c>
      <c r="AG56" s="6">
        <v>180</v>
      </c>
      <c r="AH56" s="10">
        <v>43781</v>
      </c>
      <c r="AJ56" s="8">
        <v>43859</v>
      </c>
      <c r="AM56" s="6">
        <v>56</v>
      </c>
      <c r="AR56" s="8">
        <v>43866</v>
      </c>
      <c r="AS56" s="6">
        <v>56</v>
      </c>
      <c r="BD56" s="6" t="s">
        <v>1838</v>
      </c>
      <c r="BE56" s="6" t="s">
        <v>473</v>
      </c>
      <c r="BF56" s="6" t="s">
        <v>1913</v>
      </c>
      <c r="BS56" s="6" t="s">
        <v>771</v>
      </c>
      <c r="BU56" s="6" t="s">
        <v>373</v>
      </c>
      <c r="BX56" s="6">
        <v>56</v>
      </c>
      <c r="BY56" s="6">
        <v>3</v>
      </c>
      <c r="BZ56" s="6" t="s">
        <v>589</v>
      </c>
      <c r="CB56" s="6" t="s">
        <v>794</v>
      </c>
      <c r="CC56" s="6" t="s">
        <v>420</v>
      </c>
      <c r="CE56" s="10">
        <v>43866</v>
      </c>
      <c r="CF56" s="6" t="s">
        <v>427</v>
      </c>
      <c r="CK56" s="10">
        <v>43891</v>
      </c>
      <c r="CL56" s="10">
        <v>43898</v>
      </c>
      <c r="CO56" s="10">
        <v>43836</v>
      </c>
      <c r="CP56" s="10">
        <v>43938</v>
      </c>
      <c r="CQ56" s="10">
        <v>43941</v>
      </c>
      <c r="CR56" s="10">
        <v>43945</v>
      </c>
      <c r="CS56" s="6" t="s">
        <v>420</v>
      </c>
      <c r="CU56" s="6" t="s">
        <v>428</v>
      </c>
      <c r="CV56" s="6" t="s">
        <v>429</v>
      </c>
      <c r="DA56" s="10">
        <v>43501</v>
      </c>
      <c r="DB56" s="6">
        <v>56</v>
      </c>
      <c r="DC56" s="6" t="s">
        <v>793</v>
      </c>
      <c r="DD56" s="6" t="s">
        <v>418</v>
      </c>
    </row>
    <row r="57" spans="1:108" hidden="1" x14ac:dyDescent="0.2">
      <c r="A57" s="6" t="s">
        <v>114</v>
      </c>
      <c r="B57" s="9">
        <v>43853</v>
      </c>
      <c r="C57" s="6" t="s">
        <v>413</v>
      </c>
      <c r="D57" s="14">
        <v>1920</v>
      </c>
      <c r="E57" s="14" t="s">
        <v>834</v>
      </c>
      <c r="F57" s="6" t="s">
        <v>835</v>
      </c>
      <c r="G57" s="6" t="s">
        <v>836</v>
      </c>
      <c r="H57" s="6">
        <v>386</v>
      </c>
      <c r="J57" s="14" t="s">
        <v>420</v>
      </c>
      <c r="K57" s="14">
        <v>1</v>
      </c>
      <c r="L57" s="6" t="s">
        <v>431</v>
      </c>
      <c r="M57" s="30" t="s">
        <v>1839</v>
      </c>
      <c r="N57" s="6" t="s">
        <v>420</v>
      </c>
      <c r="O57" s="6" t="s">
        <v>3</v>
      </c>
      <c r="P57" s="10">
        <v>43945</v>
      </c>
      <c r="Q57" s="6" t="s">
        <v>837</v>
      </c>
      <c r="R57" s="6" t="s">
        <v>114</v>
      </c>
      <c r="S57" s="6" t="s">
        <v>2072</v>
      </c>
      <c r="T57" s="6" t="s">
        <v>418</v>
      </c>
      <c r="U57" s="6" t="s">
        <v>838</v>
      </c>
      <c r="V57" s="6"/>
      <c r="W57" s="6"/>
      <c r="AA57" s="6" t="s">
        <v>457</v>
      </c>
      <c r="AB57" s="6"/>
      <c r="AC57" s="6" t="s">
        <v>420</v>
      </c>
      <c r="AD57" s="6" t="s">
        <v>420</v>
      </c>
      <c r="AF57" s="6" t="s">
        <v>424</v>
      </c>
      <c r="AG57" s="6">
        <v>180</v>
      </c>
      <c r="AH57" s="10">
        <v>43781</v>
      </c>
      <c r="AJ57" s="8">
        <v>43859</v>
      </c>
      <c r="AM57" s="6">
        <v>386</v>
      </c>
      <c r="AR57" s="8">
        <v>43866</v>
      </c>
      <c r="AS57" s="6">
        <v>386</v>
      </c>
      <c r="BD57" s="6" t="s">
        <v>1838</v>
      </c>
      <c r="BE57" s="6" t="s">
        <v>473</v>
      </c>
      <c r="BF57" s="6" t="s">
        <v>1970</v>
      </c>
      <c r="BS57" s="6" t="s">
        <v>771</v>
      </c>
      <c r="BU57" s="6" t="s">
        <v>373</v>
      </c>
      <c r="BX57" s="6">
        <v>386</v>
      </c>
      <c r="BY57" s="6">
        <v>1</v>
      </c>
      <c r="CB57" s="6" t="s">
        <v>841</v>
      </c>
      <c r="CC57" s="6" t="s">
        <v>420</v>
      </c>
      <c r="CE57" s="10">
        <v>43866</v>
      </c>
      <c r="CF57" s="6" t="s">
        <v>427</v>
      </c>
      <c r="CK57" s="10">
        <v>43898</v>
      </c>
      <c r="CL57" s="10">
        <v>43905</v>
      </c>
      <c r="CO57" s="10">
        <v>43851</v>
      </c>
      <c r="CP57" s="10">
        <v>43955</v>
      </c>
      <c r="CQ57" s="10">
        <v>43956</v>
      </c>
      <c r="CR57" s="10">
        <v>43960</v>
      </c>
      <c r="CS57" s="6" t="s">
        <v>420</v>
      </c>
      <c r="CU57" s="6" t="s">
        <v>428</v>
      </c>
      <c r="CV57" s="6" t="s">
        <v>429</v>
      </c>
      <c r="DC57" s="6" t="s">
        <v>840</v>
      </c>
      <c r="DD57" s="6" t="s">
        <v>460</v>
      </c>
    </row>
    <row r="58" spans="1:108" hidden="1" x14ac:dyDescent="0.2">
      <c r="A58" s="6" t="s">
        <v>118</v>
      </c>
      <c r="B58" s="9">
        <v>43853</v>
      </c>
      <c r="C58" s="6" t="s">
        <v>413</v>
      </c>
      <c r="D58" s="14">
        <v>1920</v>
      </c>
      <c r="E58" s="14" t="s">
        <v>842</v>
      </c>
      <c r="F58" s="6" t="s">
        <v>843</v>
      </c>
      <c r="G58" s="6" t="s">
        <v>844</v>
      </c>
      <c r="H58" s="6">
        <v>366</v>
      </c>
      <c r="J58" s="14" t="s">
        <v>420</v>
      </c>
      <c r="K58" s="14">
        <v>1</v>
      </c>
      <c r="L58" s="6" t="s">
        <v>431</v>
      </c>
      <c r="M58" s="30" t="s">
        <v>1859</v>
      </c>
      <c r="N58" s="6" t="s">
        <v>420</v>
      </c>
      <c r="O58" s="6" t="s">
        <v>3</v>
      </c>
      <c r="P58" s="10">
        <v>43931</v>
      </c>
      <c r="Q58" s="6" t="s">
        <v>845</v>
      </c>
      <c r="R58" s="6" t="s">
        <v>118</v>
      </c>
      <c r="S58" s="6" t="s">
        <v>2074</v>
      </c>
      <c r="T58" s="6" t="s">
        <v>418</v>
      </c>
      <c r="U58" s="6" t="s">
        <v>846</v>
      </c>
      <c r="V58" s="6"/>
      <c r="W58" s="6"/>
      <c r="AB58" s="6"/>
      <c r="AC58" s="6" t="s">
        <v>420</v>
      </c>
      <c r="AD58" s="6" t="s">
        <v>420</v>
      </c>
      <c r="AF58" s="6" t="s">
        <v>424</v>
      </c>
      <c r="AG58" s="6">
        <v>180</v>
      </c>
      <c r="AH58" s="10">
        <v>43781</v>
      </c>
      <c r="AJ58" s="8">
        <v>43859</v>
      </c>
      <c r="AM58" s="6">
        <v>366</v>
      </c>
      <c r="AR58" s="8">
        <v>43866</v>
      </c>
      <c r="AS58" s="6">
        <v>366</v>
      </c>
      <c r="BD58" s="6" t="s">
        <v>1838</v>
      </c>
      <c r="BE58" s="6" t="s">
        <v>473</v>
      </c>
      <c r="BF58" s="6" t="s">
        <v>1977</v>
      </c>
      <c r="BS58" s="6" t="s">
        <v>771</v>
      </c>
      <c r="BU58" s="6" t="s">
        <v>373</v>
      </c>
      <c r="BX58" s="6">
        <v>366</v>
      </c>
      <c r="BY58" s="6">
        <v>2</v>
      </c>
      <c r="BZ58" s="6" t="s">
        <v>592</v>
      </c>
      <c r="CB58" s="6" t="s">
        <v>849</v>
      </c>
      <c r="CC58" s="6" t="s">
        <v>420</v>
      </c>
      <c r="CE58" s="10">
        <v>43866</v>
      </c>
      <c r="CF58" s="6" t="s">
        <v>427</v>
      </c>
      <c r="CK58" s="10">
        <v>43891</v>
      </c>
      <c r="CL58" s="10">
        <v>43898</v>
      </c>
      <c r="CO58" s="10">
        <v>43843</v>
      </c>
      <c r="CP58" s="10">
        <v>43946</v>
      </c>
      <c r="CQ58" s="10">
        <v>43948</v>
      </c>
      <c r="CR58" s="10">
        <v>43952</v>
      </c>
      <c r="CS58" s="6" t="s">
        <v>420</v>
      </c>
      <c r="CU58" s="6" t="s">
        <v>428</v>
      </c>
      <c r="CV58" s="6" t="s">
        <v>429</v>
      </c>
      <c r="CW58" s="6" t="s">
        <v>564</v>
      </c>
      <c r="DA58" s="10">
        <v>43501</v>
      </c>
      <c r="DB58" s="6">
        <v>366</v>
      </c>
      <c r="DC58" s="6" t="s">
        <v>848</v>
      </c>
      <c r="DD58" s="6" t="s">
        <v>418</v>
      </c>
    </row>
    <row r="59" spans="1:108" hidden="1" x14ac:dyDescent="0.2">
      <c r="A59" s="6" t="s">
        <v>78</v>
      </c>
      <c r="B59" s="9">
        <v>43853</v>
      </c>
      <c r="C59" s="6" t="s">
        <v>413</v>
      </c>
      <c r="D59" s="14">
        <v>1920</v>
      </c>
      <c r="E59" s="14" t="s">
        <v>872</v>
      </c>
      <c r="F59" s="6" t="s">
        <v>873</v>
      </c>
      <c r="G59" s="6" t="s">
        <v>412</v>
      </c>
      <c r="H59" s="7">
        <v>1579</v>
      </c>
      <c r="I59" s="7"/>
      <c r="J59" s="14" t="s">
        <v>420</v>
      </c>
      <c r="K59" s="14">
        <v>1</v>
      </c>
      <c r="L59" s="6" t="s">
        <v>431</v>
      </c>
      <c r="M59" s="30" t="s">
        <v>1839</v>
      </c>
      <c r="N59" s="6" t="s">
        <v>420</v>
      </c>
      <c r="O59" s="6" t="s">
        <v>3</v>
      </c>
      <c r="P59" s="10">
        <v>43938</v>
      </c>
      <c r="Q59" s="6" t="s">
        <v>876</v>
      </c>
      <c r="R59" s="6" t="s">
        <v>78</v>
      </c>
      <c r="S59" s="6" t="s">
        <v>2078</v>
      </c>
      <c r="T59" s="6" t="s">
        <v>418</v>
      </c>
      <c r="U59" s="6" t="s">
        <v>877</v>
      </c>
      <c r="V59" s="6"/>
      <c r="W59" s="6"/>
      <c r="AA59" s="6" t="s">
        <v>457</v>
      </c>
      <c r="AB59" s="6"/>
      <c r="AC59" s="6" t="s">
        <v>420</v>
      </c>
      <c r="AD59" s="6" t="s">
        <v>420</v>
      </c>
      <c r="AF59" s="6" t="s">
        <v>424</v>
      </c>
      <c r="AG59" s="6">
        <v>180</v>
      </c>
      <c r="AH59" s="10">
        <v>43781</v>
      </c>
      <c r="AJ59" s="8">
        <v>43866</v>
      </c>
      <c r="AM59" s="7">
        <v>1579</v>
      </c>
      <c r="AR59" s="8">
        <v>43873</v>
      </c>
      <c r="AS59" s="7">
        <v>1579</v>
      </c>
      <c r="BD59" s="6" t="s">
        <v>1838</v>
      </c>
      <c r="BE59" s="6" t="s">
        <v>473</v>
      </c>
      <c r="BF59" s="6" t="s">
        <v>1878</v>
      </c>
      <c r="BS59" s="6" t="s">
        <v>863</v>
      </c>
      <c r="BU59" s="6" t="s">
        <v>373</v>
      </c>
      <c r="BX59" s="7">
        <v>1579</v>
      </c>
      <c r="BY59" s="6">
        <v>1</v>
      </c>
      <c r="CB59" s="6" t="s">
        <v>880</v>
      </c>
      <c r="CC59" s="6" t="s">
        <v>420</v>
      </c>
      <c r="CE59" s="10">
        <v>43873</v>
      </c>
      <c r="CF59" s="6" t="s">
        <v>427</v>
      </c>
      <c r="CK59" s="10">
        <v>43906</v>
      </c>
      <c r="CL59" s="10">
        <v>43910</v>
      </c>
      <c r="CO59" s="10">
        <v>43836</v>
      </c>
      <c r="CP59" s="10">
        <v>43942</v>
      </c>
      <c r="CQ59" s="10">
        <v>43944</v>
      </c>
      <c r="CR59" s="10">
        <v>43951</v>
      </c>
      <c r="CS59" s="6" t="s">
        <v>420</v>
      </c>
      <c r="CU59" s="6" t="s">
        <v>491</v>
      </c>
      <c r="DC59" s="6" t="s">
        <v>879</v>
      </c>
      <c r="DD59" s="6" t="s">
        <v>460</v>
      </c>
    </row>
    <row r="60" spans="1:108" hidden="1" x14ac:dyDescent="0.2">
      <c r="A60" s="6" t="s">
        <v>80</v>
      </c>
      <c r="B60" s="9">
        <v>43853</v>
      </c>
      <c r="C60" s="6" t="s">
        <v>413</v>
      </c>
      <c r="D60" s="14">
        <v>1920</v>
      </c>
      <c r="E60" s="14" t="s">
        <v>881</v>
      </c>
      <c r="F60" s="6" t="s">
        <v>882</v>
      </c>
      <c r="G60" s="6" t="s">
        <v>883</v>
      </c>
      <c r="H60" s="6">
        <v>300</v>
      </c>
      <c r="J60" s="14" t="s">
        <v>420</v>
      </c>
      <c r="K60" s="14">
        <v>1</v>
      </c>
      <c r="L60" s="6" t="s">
        <v>431</v>
      </c>
      <c r="M60" s="30" t="s">
        <v>1839</v>
      </c>
      <c r="N60" s="6" t="s">
        <v>420</v>
      </c>
      <c r="O60" s="6" t="s">
        <v>3</v>
      </c>
      <c r="P60" s="10">
        <v>43945</v>
      </c>
      <c r="Q60" s="6" t="s">
        <v>884</v>
      </c>
      <c r="R60" s="6" t="s">
        <v>80</v>
      </c>
      <c r="S60" s="6" t="s">
        <v>2080</v>
      </c>
      <c r="T60" s="6" t="s">
        <v>496</v>
      </c>
      <c r="U60" s="6" t="s">
        <v>885</v>
      </c>
      <c r="V60" s="6"/>
      <c r="W60" s="6"/>
      <c r="AB60" s="6"/>
      <c r="AD60" s="6" t="s">
        <v>420</v>
      </c>
      <c r="AF60" s="6" t="s">
        <v>424</v>
      </c>
      <c r="AG60" s="6">
        <v>180</v>
      </c>
      <c r="AH60" s="10">
        <v>43782</v>
      </c>
      <c r="AJ60" s="8">
        <v>43866</v>
      </c>
      <c r="AM60" s="6">
        <v>300</v>
      </c>
      <c r="AR60" s="8">
        <v>43873</v>
      </c>
      <c r="AS60" s="6">
        <v>300</v>
      </c>
      <c r="BD60" s="6" t="s">
        <v>1838</v>
      </c>
      <c r="BE60" s="6" t="s">
        <v>473</v>
      </c>
      <c r="BF60" s="6" t="s">
        <v>1882</v>
      </c>
      <c r="BS60" s="6" t="s">
        <v>863</v>
      </c>
      <c r="BU60" s="6" t="s">
        <v>373</v>
      </c>
      <c r="BX60" s="6">
        <v>300</v>
      </c>
      <c r="BY60" s="6">
        <v>3</v>
      </c>
      <c r="CB60" s="6" t="s">
        <v>889</v>
      </c>
      <c r="CC60" s="6" t="s">
        <v>420</v>
      </c>
      <c r="CE60" s="10">
        <v>43873</v>
      </c>
      <c r="CF60" s="6" t="s">
        <v>427</v>
      </c>
      <c r="CS60" s="6" t="s">
        <v>420</v>
      </c>
      <c r="CU60" s="6" t="s">
        <v>491</v>
      </c>
      <c r="DC60" s="6" t="s">
        <v>888</v>
      </c>
      <c r="DD60" s="6" t="s">
        <v>496</v>
      </c>
    </row>
    <row r="61" spans="1:108" hidden="1" x14ac:dyDescent="0.2">
      <c r="A61" s="6" t="s">
        <v>100</v>
      </c>
      <c r="B61" s="9">
        <v>43853</v>
      </c>
      <c r="C61" s="6" t="s">
        <v>413</v>
      </c>
      <c r="D61" s="14">
        <v>1920</v>
      </c>
      <c r="E61" s="14" t="s">
        <v>897</v>
      </c>
      <c r="F61" s="6" t="s">
        <v>898</v>
      </c>
      <c r="G61" s="6" t="s">
        <v>899</v>
      </c>
      <c r="H61" s="6">
        <v>299</v>
      </c>
      <c r="J61" s="14" t="s">
        <v>420</v>
      </c>
      <c r="K61" s="14">
        <v>1</v>
      </c>
      <c r="L61" s="6" t="s">
        <v>431</v>
      </c>
      <c r="M61" s="30" t="s">
        <v>1839</v>
      </c>
      <c r="N61" s="6" t="s">
        <v>420</v>
      </c>
      <c r="O61" s="6" t="s">
        <v>3</v>
      </c>
      <c r="P61" s="10">
        <v>43952</v>
      </c>
      <c r="Q61" s="6" t="s">
        <v>901</v>
      </c>
      <c r="R61" s="6" t="s">
        <v>100</v>
      </c>
      <c r="S61" s="6" t="s">
        <v>2083</v>
      </c>
      <c r="T61" s="6" t="s">
        <v>418</v>
      </c>
      <c r="U61" s="6" t="s">
        <v>902</v>
      </c>
      <c r="V61" s="6"/>
      <c r="W61" s="6"/>
      <c r="AB61" s="6"/>
      <c r="AC61" s="6" t="s">
        <v>420</v>
      </c>
      <c r="AD61" s="6" t="s">
        <v>420</v>
      </c>
      <c r="AF61" s="6" t="s">
        <v>424</v>
      </c>
      <c r="AG61" s="6">
        <v>180</v>
      </c>
      <c r="AH61" s="10">
        <v>43782</v>
      </c>
      <c r="AJ61" s="8">
        <v>43866</v>
      </c>
      <c r="AM61" s="6">
        <v>299</v>
      </c>
      <c r="AR61" s="8">
        <v>43873</v>
      </c>
      <c r="AS61" s="6">
        <v>299</v>
      </c>
      <c r="BD61" s="6" t="s">
        <v>1838</v>
      </c>
      <c r="BE61" s="6" t="s">
        <v>473</v>
      </c>
      <c r="BF61" s="6" t="s">
        <v>1936</v>
      </c>
      <c r="BS61" s="6" t="s">
        <v>863</v>
      </c>
      <c r="BU61" s="6" t="s">
        <v>373</v>
      </c>
      <c r="BX61" s="6">
        <v>299</v>
      </c>
      <c r="BY61" s="6">
        <v>1</v>
      </c>
      <c r="CB61" s="6" t="s">
        <v>905</v>
      </c>
      <c r="CC61" s="6" t="s">
        <v>420</v>
      </c>
      <c r="CE61" s="10">
        <v>43873</v>
      </c>
      <c r="CF61" s="6" t="s">
        <v>427</v>
      </c>
      <c r="CK61" s="10">
        <v>43904</v>
      </c>
      <c r="CL61" s="10">
        <v>43912</v>
      </c>
      <c r="CO61" s="10">
        <v>43845</v>
      </c>
      <c r="CP61" s="10">
        <v>43956</v>
      </c>
      <c r="CQ61" s="10">
        <v>43958</v>
      </c>
      <c r="CR61" s="10">
        <v>43963</v>
      </c>
      <c r="CS61" s="6" t="s">
        <v>420</v>
      </c>
      <c r="CU61" s="6" t="s">
        <v>428</v>
      </c>
      <c r="CV61" s="6" t="s">
        <v>429</v>
      </c>
      <c r="DA61" s="10">
        <v>43508</v>
      </c>
      <c r="DB61" s="6">
        <v>299</v>
      </c>
      <c r="DC61" s="6" t="s">
        <v>904</v>
      </c>
      <c r="DD61" s="6" t="s">
        <v>418</v>
      </c>
    </row>
    <row r="62" spans="1:108" hidden="1" x14ac:dyDescent="0.2">
      <c r="A62" s="6" t="s">
        <v>67</v>
      </c>
      <c r="B62" s="10">
        <v>43852</v>
      </c>
      <c r="C62" s="6" t="s">
        <v>413</v>
      </c>
      <c r="D62" s="14">
        <v>1920</v>
      </c>
      <c r="E62" s="14" t="s">
        <v>1315</v>
      </c>
      <c r="F62" s="6" t="s">
        <v>1316</v>
      </c>
      <c r="G62" s="6" t="s">
        <v>435</v>
      </c>
      <c r="H62" s="6">
        <v>263</v>
      </c>
      <c r="J62" s="14" t="s">
        <v>438</v>
      </c>
      <c r="K62" s="14">
        <v>1</v>
      </c>
      <c r="L62" s="6" t="s">
        <v>447</v>
      </c>
      <c r="M62" s="30" t="s">
        <v>1859</v>
      </c>
      <c r="O62" s="6" t="s">
        <v>3</v>
      </c>
      <c r="P62" s="10">
        <v>43952</v>
      </c>
      <c r="Q62" s="6" t="s">
        <v>1317</v>
      </c>
      <c r="R62" s="6" t="s">
        <v>67</v>
      </c>
      <c r="S62" s="6" t="s">
        <v>2042</v>
      </c>
      <c r="T62" s="6" t="s">
        <v>496</v>
      </c>
      <c r="U62" s="6" t="s">
        <v>435</v>
      </c>
      <c r="V62" s="6"/>
      <c r="W62" s="6"/>
      <c r="AB62" s="6"/>
      <c r="AD62" s="6" t="s">
        <v>420</v>
      </c>
      <c r="AF62" s="6" t="s">
        <v>424</v>
      </c>
      <c r="AG62" s="6">
        <v>180</v>
      </c>
      <c r="AH62" s="10">
        <v>43782</v>
      </c>
      <c r="AJ62" s="8">
        <v>43845</v>
      </c>
      <c r="AM62" s="6">
        <v>263</v>
      </c>
      <c r="AR62" s="8">
        <v>43852</v>
      </c>
      <c r="AS62" s="6">
        <v>263</v>
      </c>
      <c r="BD62" s="6" t="s">
        <v>1838</v>
      </c>
      <c r="BE62" s="6" t="s">
        <v>473</v>
      </c>
      <c r="BF62" s="6" t="s">
        <v>1932</v>
      </c>
      <c r="BS62" s="6" t="s">
        <v>683</v>
      </c>
      <c r="BU62" s="6" t="s">
        <v>373</v>
      </c>
      <c r="BX62" s="6">
        <v>263</v>
      </c>
      <c r="BY62" s="6">
        <v>4</v>
      </c>
      <c r="BZ62" s="6" t="s">
        <v>499</v>
      </c>
      <c r="CB62" s="6" t="s">
        <v>1318</v>
      </c>
      <c r="CC62" s="6" t="s">
        <v>420</v>
      </c>
      <c r="CE62" s="10">
        <v>43852</v>
      </c>
      <c r="CF62" s="6" t="s">
        <v>427</v>
      </c>
      <c r="CK62" s="10">
        <v>43883</v>
      </c>
      <c r="CL62" s="10">
        <v>43886</v>
      </c>
      <c r="CO62" s="10">
        <v>43843</v>
      </c>
      <c r="CP62" s="10">
        <v>43949</v>
      </c>
      <c r="CQ62" s="10">
        <v>43952</v>
      </c>
      <c r="CR62" s="10">
        <v>43960</v>
      </c>
      <c r="CS62" s="6" t="s">
        <v>420</v>
      </c>
      <c r="DA62" s="10">
        <v>43487</v>
      </c>
      <c r="DB62" s="6">
        <v>263</v>
      </c>
      <c r="DC62" s="6" t="s">
        <v>1319</v>
      </c>
      <c r="DD62" s="6" t="s">
        <v>496</v>
      </c>
    </row>
    <row r="63" spans="1:108" hidden="1" x14ac:dyDescent="0.2">
      <c r="A63" s="6" t="s">
        <v>68</v>
      </c>
      <c r="B63" s="10">
        <v>43852</v>
      </c>
      <c r="C63" s="6" t="s">
        <v>413</v>
      </c>
      <c r="D63" s="14">
        <v>1920</v>
      </c>
      <c r="E63" s="14" t="s">
        <v>1320</v>
      </c>
      <c r="F63" s="6" t="s">
        <v>1321</v>
      </c>
      <c r="G63" s="6" t="s">
        <v>435</v>
      </c>
      <c r="H63" s="7">
        <v>2617</v>
      </c>
      <c r="I63" s="7"/>
      <c r="J63" s="14" t="s">
        <v>438</v>
      </c>
      <c r="K63" s="14">
        <v>1</v>
      </c>
      <c r="L63" s="6" t="s">
        <v>447</v>
      </c>
      <c r="M63" s="30" t="s">
        <v>1839</v>
      </c>
      <c r="N63" s="6" t="s">
        <v>420</v>
      </c>
      <c r="O63" s="6" t="s">
        <v>3</v>
      </c>
      <c r="P63" s="10">
        <v>43966</v>
      </c>
      <c r="Q63" s="6" t="s">
        <v>1322</v>
      </c>
      <c r="R63" s="6" t="s">
        <v>68</v>
      </c>
      <c r="S63" s="6" t="s">
        <v>2043</v>
      </c>
      <c r="T63" s="6" t="s">
        <v>418</v>
      </c>
      <c r="U63" s="6" t="s">
        <v>1323</v>
      </c>
      <c r="V63" s="6"/>
      <c r="W63" s="6"/>
      <c r="X63" s="6" t="s">
        <v>1324</v>
      </c>
      <c r="AB63" s="6"/>
      <c r="AC63" s="6" t="s">
        <v>420</v>
      </c>
      <c r="AD63" s="6" t="s">
        <v>420</v>
      </c>
      <c r="AF63" s="6" t="s">
        <v>424</v>
      </c>
      <c r="AG63" s="6">
        <v>180</v>
      </c>
      <c r="AH63" s="10">
        <v>43781</v>
      </c>
      <c r="AJ63" s="8">
        <v>43845</v>
      </c>
      <c r="AM63" s="7">
        <v>2617</v>
      </c>
      <c r="AR63" s="8">
        <v>43852</v>
      </c>
      <c r="AS63" s="7">
        <v>2617</v>
      </c>
      <c r="BD63" s="6" t="s">
        <v>1838</v>
      </c>
      <c r="BE63" s="6" t="s">
        <v>473</v>
      </c>
      <c r="BF63" s="6" t="s">
        <v>1944</v>
      </c>
      <c r="BS63" s="6" t="s">
        <v>683</v>
      </c>
      <c r="BU63" s="6" t="s">
        <v>373</v>
      </c>
      <c r="BX63" s="7">
        <v>2617</v>
      </c>
      <c r="BY63" s="6">
        <v>1</v>
      </c>
      <c r="BZ63" s="6" t="s">
        <v>1325</v>
      </c>
      <c r="CB63" s="6" t="s">
        <v>1326</v>
      </c>
      <c r="CC63" s="6" t="s">
        <v>420</v>
      </c>
      <c r="CE63" s="10">
        <v>43852</v>
      </c>
      <c r="CF63" s="6" t="s">
        <v>427</v>
      </c>
      <c r="CK63" s="10">
        <v>43918</v>
      </c>
      <c r="CL63" s="10">
        <v>43926</v>
      </c>
      <c r="CO63" s="10">
        <v>43871</v>
      </c>
      <c r="CP63" s="10">
        <v>43969</v>
      </c>
      <c r="CQ63" s="10">
        <v>43971</v>
      </c>
      <c r="CR63" s="10">
        <v>43979</v>
      </c>
      <c r="CS63" s="6" t="s">
        <v>420</v>
      </c>
      <c r="DA63" s="10">
        <v>43487</v>
      </c>
      <c r="DB63" s="7">
        <v>2617</v>
      </c>
      <c r="DC63" s="6" t="s">
        <v>1327</v>
      </c>
      <c r="DD63" s="6" t="s">
        <v>418</v>
      </c>
    </row>
    <row r="64" spans="1:108" hidden="1" x14ac:dyDescent="0.2">
      <c r="A64" s="6" t="s">
        <v>104</v>
      </c>
      <c r="B64" s="9">
        <v>43853</v>
      </c>
      <c r="C64" s="6" t="s">
        <v>413</v>
      </c>
      <c r="D64" s="14">
        <v>1920</v>
      </c>
      <c r="E64" s="14" t="s">
        <v>906</v>
      </c>
      <c r="F64" s="6" t="s">
        <v>907</v>
      </c>
      <c r="G64" s="6" t="s">
        <v>908</v>
      </c>
      <c r="H64" s="6">
        <v>606</v>
      </c>
      <c r="J64" s="14" t="s">
        <v>420</v>
      </c>
      <c r="K64" s="14">
        <v>1</v>
      </c>
      <c r="L64" s="6" t="s">
        <v>431</v>
      </c>
      <c r="M64" s="30" t="s">
        <v>1859</v>
      </c>
      <c r="N64" s="6" t="s">
        <v>420</v>
      </c>
      <c r="O64" s="6" t="s">
        <v>3</v>
      </c>
      <c r="P64" s="10">
        <v>43945</v>
      </c>
      <c r="Q64" s="6" t="s">
        <v>909</v>
      </c>
      <c r="R64" s="6" t="s">
        <v>104</v>
      </c>
      <c r="S64" s="6" t="s">
        <v>2085</v>
      </c>
      <c r="T64" s="6" t="s">
        <v>418</v>
      </c>
      <c r="U64" s="6" t="s">
        <v>910</v>
      </c>
      <c r="V64" s="6"/>
      <c r="W64" s="6"/>
      <c r="AB64" s="6"/>
      <c r="AD64" s="6" t="s">
        <v>420</v>
      </c>
      <c r="AF64" s="6" t="s">
        <v>424</v>
      </c>
      <c r="AG64" s="6">
        <v>180</v>
      </c>
      <c r="AH64" s="10">
        <v>43781</v>
      </c>
      <c r="AJ64" s="8">
        <v>43866</v>
      </c>
      <c r="AM64" s="6">
        <v>606</v>
      </c>
      <c r="AR64" s="8">
        <v>43873</v>
      </c>
      <c r="AS64" s="6">
        <v>606</v>
      </c>
      <c r="BD64" s="6" t="s">
        <v>1838</v>
      </c>
      <c r="BE64" s="6" t="s">
        <v>473</v>
      </c>
      <c r="BF64" s="6" t="s">
        <v>1949</v>
      </c>
      <c r="BS64" s="6" t="s">
        <v>863</v>
      </c>
      <c r="BU64" s="6" t="s">
        <v>373</v>
      </c>
      <c r="BX64" s="6">
        <v>606</v>
      </c>
      <c r="BY64" s="6">
        <v>3</v>
      </c>
      <c r="BZ64" s="6" t="s">
        <v>592</v>
      </c>
      <c r="CB64" s="6" t="s">
        <v>916</v>
      </c>
      <c r="CC64" s="6" t="s">
        <v>420</v>
      </c>
      <c r="CE64" s="10">
        <v>43873</v>
      </c>
      <c r="CF64" s="6" t="s">
        <v>427</v>
      </c>
      <c r="CK64" s="10">
        <v>43898</v>
      </c>
      <c r="CL64" s="10">
        <v>43905</v>
      </c>
      <c r="CO64" s="10">
        <v>43843</v>
      </c>
      <c r="CP64" s="10">
        <v>43953</v>
      </c>
      <c r="CQ64" s="10">
        <v>43955</v>
      </c>
      <c r="CR64" s="10">
        <v>43960</v>
      </c>
      <c r="CS64" s="6" t="s">
        <v>420</v>
      </c>
      <c r="CU64" s="6" t="s">
        <v>428</v>
      </c>
      <c r="CV64" s="6" t="s">
        <v>429</v>
      </c>
      <c r="DA64" s="10">
        <v>43515</v>
      </c>
      <c r="DB64" s="6">
        <v>606</v>
      </c>
      <c r="DC64" s="6" t="s">
        <v>915</v>
      </c>
      <c r="DD64" s="6" t="s">
        <v>418</v>
      </c>
    </row>
    <row r="65" spans="1:108" hidden="1" x14ac:dyDescent="0.2">
      <c r="A65" s="6" t="s">
        <v>70</v>
      </c>
      <c r="B65" s="10">
        <v>43852</v>
      </c>
      <c r="C65" s="6" t="s">
        <v>413</v>
      </c>
      <c r="D65" s="14">
        <v>1920</v>
      </c>
      <c r="E65" s="14" t="s">
        <v>1336</v>
      </c>
      <c r="F65" s="6" t="s">
        <v>1337</v>
      </c>
      <c r="G65" s="6" t="s">
        <v>435</v>
      </c>
      <c r="H65" s="7">
        <v>2400</v>
      </c>
      <c r="I65" s="7"/>
      <c r="J65" s="14" t="s">
        <v>438</v>
      </c>
      <c r="K65" s="14">
        <v>1</v>
      </c>
      <c r="L65" s="6" t="s">
        <v>447</v>
      </c>
      <c r="M65" s="30" t="s">
        <v>1839</v>
      </c>
      <c r="O65" s="6" t="s">
        <v>3</v>
      </c>
      <c r="P65" s="10">
        <v>43931</v>
      </c>
      <c r="Q65" s="6" t="s">
        <v>1338</v>
      </c>
      <c r="R65" s="6" t="s">
        <v>70</v>
      </c>
      <c r="S65" s="6" t="s">
        <v>2045</v>
      </c>
      <c r="T65" s="6" t="s">
        <v>418</v>
      </c>
      <c r="U65" s="6" t="s">
        <v>1339</v>
      </c>
      <c r="V65" s="6"/>
      <c r="W65" s="6"/>
      <c r="AA65" s="6" t="s">
        <v>457</v>
      </c>
      <c r="AB65" s="6"/>
      <c r="AC65" s="6" t="s">
        <v>420</v>
      </c>
      <c r="AD65" s="6" t="s">
        <v>420</v>
      </c>
      <c r="AF65" s="6" t="s">
        <v>424</v>
      </c>
      <c r="AG65" s="6">
        <v>180</v>
      </c>
      <c r="AH65" s="10">
        <v>43781</v>
      </c>
      <c r="AJ65" s="8">
        <v>43845</v>
      </c>
      <c r="AM65" s="7">
        <v>2400</v>
      </c>
      <c r="AR65" s="8">
        <v>43852</v>
      </c>
      <c r="AS65" s="7">
        <v>2400</v>
      </c>
      <c r="BD65" s="6" t="s">
        <v>1838</v>
      </c>
      <c r="BE65" s="6" t="s">
        <v>473</v>
      </c>
      <c r="BF65" s="6" t="s">
        <v>1960</v>
      </c>
      <c r="BS65" s="6" t="s">
        <v>683</v>
      </c>
      <c r="BU65" s="6" t="s">
        <v>373</v>
      </c>
      <c r="BX65" s="7">
        <v>2400</v>
      </c>
      <c r="BY65" s="6">
        <v>2</v>
      </c>
      <c r="CB65" s="6" t="s">
        <v>1340</v>
      </c>
      <c r="CC65" s="6" t="s">
        <v>420</v>
      </c>
      <c r="CE65" s="10">
        <v>43852</v>
      </c>
      <c r="CF65" s="6" t="s">
        <v>427</v>
      </c>
      <c r="CK65" s="10">
        <v>43898</v>
      </c>
      <c r="CL65" s="10">
        <v>43905</v>
      </c>
      <c r="CO65" s="10">
        <v>43836</v>
      </c>
      <c r="CP65" s="10">
        <v>43938</v>
      </c>
      <c r="CQ65" s="10">
        <v>43941</v>
      </c>
      <c r="CR65" s="10">
        <v>43946</v>
      </c>
      <c r="CS65" s="6" t="s">
        <v>420</v>
      </c>
      <c r="DA65" s="10">
        <v>43487</v>
      </c>
      <c r="DB65" s="7">
        <v>2400</v>
      </c>
      <c r="DC65" s="6" t="s">
        <v>1341</v>
      </c>
      <c r="DD65" s="6" t="s">
        <v>418</v>
      </c>
    </row>
    <row r="66" spans="1:108" hidden="1" x14ac:dyDescent="0.2">
      <c r="A66" s="6" t="s">
        <v>109</v>
      </c>
      <c r="B66" s="9">
        <v>43853</v>
      </c>
      <c r="C66" s="6" t="s">
        <v>413</v>
      </c>
      <c r="D66" s="14">
        <v>1920</v>
      </c>
      <c r="E66" s="14" t="s">
        <v>917</v>
      </c>
      <c r="F66" s="6" t="s">
        <v>918</v>
      </c>
      <c r="G66" s="6" t="s">
        <v>412</v>
      </c>
      <c r="H66" s="6">
        <v>412</v>
      </c>
      <c r="J66" s="14" t="s">
        <v>420</v>
      </c>
      <c r="K66" s="14">
        <v>1</v>
      </c>
      <c r="L66" s="6" t="s">
        <v>431</v>
      </c>
      <c r="M66" s="30" t="s">
        <v>1839</v>
      </c>
      <c r="N66" s="6" t="s">
        <v>420</v>
      </c>
      <c r="O66" s="6" t="s">
        <v>3</v>
      </c>
      <c r="P66" s="10">
        <v>43945</v>
      </c>
      <c r="Q66" s="6" t="s">
        <v>920</v>
      </c>
      <c r="R66" s="6" t="s">
        <v>109</v>
      </c>
      <c r="S66" s="6" t="s">
        <v>2087</v>
      </c>
      <c r="T66" s="6" t="s">
        <v>418</v>
      </c>
      <c r="U66" s="6" t="s">
        <v>921</v>
      </c>
      <c r="V66" s="6"/>
      <c r="W66" s="6"/>
      <c r="X66" s="6" t="s">
        <v>922</v>
      </c>
      <c r="AA66" s="6" t="s">
        <v>923</v>
      </c>
      <c r="AB66" s="6"/>
      <c r="AC66" s="6" t="s">
        <v>420</v>
      </c>
      <c r="AD66" s="6" t="s">
        <v>420</v>
      </c>
      <c r="AF66" s="6" t="s">
        <v>424</v>
      </c>
      <c r="AG66" s="6">
        <v>180</v>
      </c>
      <c r="AH66" s="10">
        <v>43782</v>
      </c>
      <c r="AJ66" s="8">
        <v>43866</v>
      </c>
      <c r="AM66" s="6">
        <v>412</v>
      </c>
      <c r="AR66" s="8">
        <v>43873</v>
      </c>
      <c r="AS66" s="6">
        <v>412</v>
      </c>
      <c r="BD66" s="6" t="s">
        <v>1838</v>
      </c>
      <c r="BE66" s="6" t="s">
        <v>473</v>
      </c>
      <c r="BF66" s="6" t="s">
        <v>1963</v>
      </c>
      <c r="BS66" s="6" t="s">
        <v>863</v>
      </c>
      <c r="BU66" s="6" t="s">
        <v>373</v>
      </c>
      <c r="BX66" s="6">
        <v>412</v>
      </c>
      <c r="BY66" s="6">
        <v>3</v>
      </c>
      <c r="CB66" s="6" t="s">
        <v>926</v>
      </c>
      <c r="CC66" s="6" t="s">
        <v>420</v>
      </c>
      <c r="CE66" s="10">
        <v>43873</v>
      </c>
      <c r="CF66" s="6" t="s">
        <v>427</v>
      </c>
      <c r="CK66" s="10">
        <v>43885</v>
      </c>
      <c r="CL66" s="10">
        <v>43886</v>
      </c>
      <c r="CO66" s="10">
        <v>43852</v>
      </c>
      <c r="CP66" s="10">
        <v>43959</v>
      </c>
      <c r="CQ66" s="10">
        <v>43962</v>
      </c>
      <c r="CR66" s="10">
        <v>43965</v>
      </c>
      <c r="CS66" s="6" t="s">
        <v>420</v>
      </c>
      <c r="CU66" s="6" t="s">
        <v>428</v>
      </c>
      <c r="CV66" s="6" t="s">
        <v>429</v>
      </c>
      <c r="DC66" s="6" t="s">
        <v>925</v>
      </c>
      <c r="DD66" s="6" t="s">
        <v>460</v>
      </c>
    </row>
    <row r="67" spans="1:108" hidden="1" x14ac:dyDescent="0.2">
      <c r="A67" s="6" t="s">
        <v>128</v>
      </c>
      <c r="B67" s="9">
        <v>43860</v>
      </c>
      <c r="C67" s="6" t="s">
        <v>413</v>
      </c>
      <c r="D67" s="14">
        <v>1920</v>
      </c>
      <c r="E67" s="14" t="s">
        <v>483</v>
      </c>
      <c r="F67" s="6" t="s">
        <v>484</v>
      </c>
      <c r="G67" s="6" t="s">
        <v>485</v>
      </c>
      <c r="H67" s="6">
        <v>238</v>
      </c>
      <c r="J67" s="14" t="s">
        <v>420</v>
      </c>
      <c r="K67" s="14">
        <v>1</v>
      </c>
      <c r="L67" s="6" t="s">
        <v>431</v>
      </c>
      <c r="M67" s="30" t="s">
        <v>1839</v>
      </c>
      <c r="N67" s="6" t="s">
        <v>420</v>
      </c>
      <c r="O67" s="6" t="s">
        <v>3</v>
      </c>
      <c r="P67" s="10">
        <v>43952</v>
      </c>
      <c r="Q67" s="6" t="s">
        <v>487</v>
      </c>
      <c r="R67" s="6" t="s">
        <v>128</v>
      </c>
      <c r="S67" s="6" t="s">
        <v>2097</v>
      </c>
      <c r="T67" s="6" t="s">
        <v>418</v>
      </c>
      <c r="U67" s="6" t="s">
        <v>488</v>
      </c>
      <c r="V67" s="6"/>
      <c r="W67" s="6"/>
      <c r="X67" s="6" t="s">
        <v>489</v>
      </c>
      <c r="AA67" s="6" t="s">
        <v>489</v>
      </c>
      <c r="AB67" s="6"/>
      <c r="AC67" s="6" t="s">
        <v>420</v>
      </c>
      <c r="AD67" s="6" t="s">
        <v>420</v>
      </c>
      <c r="AF67" s="6" t="s">
        <v>424</v>
      </c>
      <c r="AG67" s="6">
        <v>180</v>
      </c>
      <c r="AH67" s="10">
        <v>43782</v>
      </c>
      <c r="AJ67" s="8">
        <v>43880</v>
      </c>
      <c r="AM67" s="6">
        <v>238</v>
      </c>
      <c r="AR67" s="8">
        <v>43887</v>
      </c>
      <c r="AS67" s="6">
        <v>238</v>
      </c>
      <c r="BD67" s="6" t="s">
        <v>1838</v>
      </c>
      <c r="BE67" s="6" t="s">
        <v>473</v>
      </c>
      <c r="BF67" s="6" t="s">
        <v>1886</v>
      </c>
      <c r="BS67" s="6" t="s">
        <v>477</v>
      </c>
      <c r="BU67" s="6" t="s">
        <v>373</v>
      </c>
      <c r="BX67" s="6">
        <v>238</v>
      </c>
      <c r="BY67" s="6">
        <v>1</v>
      </c>
      <c r="CB67" s="6" t="s">
        <v>493</v>
      </c>
      <c r="CC67" s="6" t="s">
        <v>420</v>
      </c>
      <c r="CE67" s="10">
        <v>43887</v>
      </c>
      <c r="CF67" s="6" t="s">
        <v>427</v>
      </c>
      <c r="CK67" s="10">
        <v>43905</v>
      </c>
      <c r="CL67" s="10">
        <v>43912</v>
      </c>
      <c r="CO67" s="10">
        <v>43857</v>
      </c>
      <c r="CP67" s="10">
        <v>43952</v>
      </c>
      <c r="CQ67" s="10">
        <v>43957</v>
      </c>
      <c r="CR67" s="10">
        <v>43965</v>
      </c>
      <c r="CS67" s="6" t="s">
        <v>420</v>
      </c>
      <c r="CU67" s="6" t="s">
        <v>491</v>
      </c>
      <c r="DA67" s="10">
        <v>43553</v>
      </c>
      <c r="DB67" s="6">
        <v>238</v>
      </c>
      <c r="DC67" s="6" t="s">
        <v>492</v>
      </c>
      <c r="DD67" s="6" t="s">
        <v>418</v>
      </c>
    </row>
    <row r="68" spans="1:108" hidden="1" x14ac:dyDescent="0.2">
      <c r="A68" s="6" t="s">
        <v>101</v>
      </c>
      <c r="B68" s="9">
        <v>43853</v>
      </c>
      <c r="C68" s="6" t="s">
        <v>413</v>
      </c>
      <c r="D68" s="14">
        <v>1920</v>
      </c>
      <c r="E68" s="14" t="s">
        <v>433</v>
      </c>
      <c r="F68" s="6" t="s">
        <v>434</v>
      </c>
      <c r="G68" s="6" t="s">
        <v>435</v>
      </c>
      <c r="H68" s="7">
        <v>3710</v>
      </c>
      <c r="I68" s="7"/>
      <c r="J68" s="14" t="s">
        <v>438</v>
      </c>
      <c r="K68" s="14">
        <v>1</v>
      </c>
      <c r="L68" s="6" t="s">
        <v>421</v>
      </c>
      <c r="M68" s="30" t="s">
        <v>1839</v>
      </c>
      <c r="N68" s="6" t="s">
        <v>420</v>
      </c>
      <c r="O68" s="6" t="s">
        <v>3</v>
      </c>
      <c r="P68" s="10">
        <v>43945</v>
      </c>
      <c r="Q68" s="6" t="s">
        <v>437</v>
      </c>
      <c r="R68" s="6" t="s">
        <v>101</v>
      </c>
      <c r="S68" s="6" t="s">
        <v>2048</v>
      </c>
      <c r="T68" s="6" t="s">
        <v>418</v>
      </c>
      <c r="U68" s="6" t="s">
        <v>439</v>
      </c>
      <c r="V68" s="6"/>
      <c r="W68" s="6"/>
      <c r="X68" s="6" t="s">
        <v>440</v>
      </c>
      <c r="AB68" s="6"/>
      <c r="AC68" s="6" t="s">
        <v>420</v>
      </c>
      <c r="AD68" s="6" t="s">
        <v>420</v>
      </c>
      <c r="AF68" s="6" t="s">
        <v>424</v>
      </c>
      <c r="AG68" s="6">
        <v>180</v>
      </c>
      <c r="AH68" s="10">
        <v>43782</v>
      </c>
      <c r="AJ68" s="8">
        <v>43873</v>
      </c>
      <c r="AM68" s="7">
        <v>3710</v>
      </c>
      <c r="AR68" s="8">
        <v>43880</v>
      </c>
      <c r="AS68" s="7">
        <v>3710</v>
      </c>
      <c r="BD68" s="6" t="s">
        <v>1838</v>
      </c>
      <c r="BE68" s="6" t="s">
        <v>473</v>
      </c>
      <c r="BF68" s="6" t="s">
        <v>1939</v>
      </c>
      <c r="BS68" s="6" t="s">
        <v>425</v>
      </c>
      <c r="BU68" s="6" t="s">
        <v>373</v>
      </c>
      <c r="BX68" s="7">
        <v>3710</v>
      </c>
      <c r="BY68" s="6">
        <v>3</v>
      </c>
      <c r="BZ68" s="6" t="s">
        <v>441</v>
      </c>
      <c r="CB68" s="6" t="s">
        <v>442</v>
      </c>
      <c r="CC68" s="6" t="s">
        <v>420</v>
      </c>
      <c r="CE68" s="10">
        <v>43880</v>
      </c>
      <c r="CF68" s="6" t="s">
        <v>427</v>
      </c>
      <c r="CK68" s="10">
        <v>43898</v>
      </c>
      <c r="CL68" s="10">
        <v>43905</v>
      </c>
      <c r="CO68" s="10">
        <v>43845</v>
      </c>
      <c r="CP68" s="10">
        <v>43957</v>
      </c>
      <c r="CQ68" s="10">
        <v>43959</v>
      </c>
      <c r="CR68" s="10">
        <v>43965</v>
      </c>
      <c r="CS68" s="6" t="s">
        <v>420</v>
      </c>
      <c r="DA68" s="10">
        <v>43515</v>
      </c>
      <c r="DB68" s="7">
        <v>3710</v>
      </c>
      <c r="DC68" s="6" t="s">
        <v>443</v>
      </c>
      <c r="DD68" s="6" t="s">
        <v>418</v>
      </c>
    </row>
    <row r="69" spans="1:108" hidden="1" x14ac:dyDescent="0.2">
      <c r="A69" s="6" t="s">
        <v>106</v>
      </c>
      <c r="B69" s="9">
        <v>43853</v>
      </c>
      <c r="C69" s="6" t="s">
        <v>413</v>
      </c>
      <c r="D69" s="14">
        <v>1920</v>
      </c>
      <c r="E69" s="14" t="s">
        <v>444</v>
      </c>
      <c r="F69" s="6" t="s">
        <v>445</v>
      </c>
      <c r="G69" s="6" t="s">
        <v>435</v>
      </c>
      <c r="H69" s="7">
        <v>1857</v>
      </c>
      <c r="I69" s="7"/>
      <c r="J69" s="14" t="s">
        <v>438</v>
      </c>
      <c r="K69" s="14">
        <v>1</v>
      </c>
      <c r="L69" s="6" t="s">
        <v>447</v>
      </c>
      <c r="M69" s="30" t="s">
        <v>1839</v>
      </c>
      <c r="N69" s="6" t="s">
        <v>420</v>
      </c>
      <c r="O69" s="6" t="s">
        <v>3</v>
      </c>
      <c r="P69" s="10">
        <v>43931</v>
      </c>
      <c r="Q69" s="6" t="s">
        <v>446</v>
      </c>
      <c r="R69" s="6" t="s">
        <v>106</v>
      </c>
      <c r="S69" s="6" t="s">
        <v>2049</v>
      </c>
      <c r="T69" s="6" t="s">
        <v>418</v>
      </c>
      <c r="U69" s="6" t="s">
        <v>435</v>
      </c>
      <c r="V69" s="6"/>
      <c r="W69" s="6"/>
      <c r="X69" s="6" t="s">
        <v>448</v>
      </c>
      <c r="AB69" s="6"/>
      <c r="AC69" s="6" t="s">
        <v>420</v>
      </c>
      <c r="AD69" s="6" t="s">
        <v>420</v>
      </c>
      <c r="AF69" s="6" t="s">
        <v>424</v>
      </c>
      <c r="AG69" s="6">
        <v>180</v>
      </c>
      <c r="AH69" s="10">
        <v>43781</v>
      </c>
      <c r="AJ69" s="8">
        <v>43873</v>
      </c>
      <c r="AM69" s="7">
        <v>1857</v>
      </c>
      <c r="AR69" s="8">
        <v>43880</v>
      </c>
      <c r="AS69" s="7">
        <v>1857</v>
      </c>
      <c r="BD69" s="6" t="s">
        <v>1838</v>
      </c>
      <c r="BE69" s="6" t="s">
        <v>473</v>
      </c>
      <c r="BF69" s="6" t="s">
        <v>1954</v>
      </c>
      <c r="BS69" s="6" t="s">
        <v>425</v>
      </c>
      <c r="BU69" s="6" t="s">
        <v>373</v>
      </c>
      <c r="BX69" s="7">
        <v>1857</v>
      </c>
      <c r="BY69" s="6">
        <v>5</v>
      </c>
      <c r="BZ69" s="6" t="s">
        <v>441</v>
      </c>
      <c r="CB69" s="6" t="s">
        <v>449</v>
      </c>
      <c r="CC69" s="6" t="s">
        <v>420</v>
      </c>
      <c r="CE69" s="10">
        <v>43880</v>
      </c>
      <c r="CF69" s="6" t="s">
        <v>427</v>
      </c>
      <c r="CK69" s="10">
        <v>43890</v>
      </c>
      <c r="CL69" s="10">
        <v>43898</v>
      </c>
      <c r="CO69" s="10">
        <v>43838</v>
      </c>
      <c r="CP69" s="10">
        <v>43942</v>
      </c>
      <c r="CQ69" s="10">
        <v>43944</v>
      </c>
      <c r="CR69" s="10">
        <v>43951</v>
      </c>
      <c r="CS69" s="6" t="s">
        <v>420</v>
      </c>
      <c r="DA69" s="10">
        <v>43515</v>
      </c>
      <c r="DB69" s="7">
        <v>1749</v>
      </c>
      <c r="DC69" s="6" t="s">
        <v>450</v>
      </c>
      <c r="DD69" s="6" t="s">
        <v>418</v>
      </c>
    </row>
    <row r="70" spans="1:108" hidden="1" x14ac:dyDescent="0.2">
      <c r="A70" s="6" t="s">
        <v>137</v>
      </c>
      <c r="B70" s="9">
        <v>43860</v>
      </c>
      <c r="C70" s="6" t="s">
        <v>413</v>
      </c>
      <c r="D70" s="14">
        <v>1920</v>
      </c>
      <c r="E70" s="14" t="s">
        <v>608</v>
      </c>
      <c r="F70" s="6" t="s">
        <v>609</v>
      </c>
      <c r="G70" s="6" t="s">
        <v>610</v>
      </c>
      <c r="H70" s="6">
        <v>478</v>
      </c>
      <c r="J70" s="14" t="s">
        <v>420</v>
      </c>
      <c r="K70" s="14">
        <v>1</v>
      </c>
      <c r="L70" s="6" t="s">
        <v>431</v>
      </c>
      <c r="M70" s="30" t="s">
        <v>1859</v>
      </c>
      <c r="N70" s="6" t="s">
        <v>420</v>
      </c>
      <c r="O70" s="6" t="s">
        <v>3</v>
      </c>
      <c r="P70" s="10">
        <v>43952</v>
      </c>
      <c r="Q70" s="6" t="s">
        <v>611</v>
      </c>
      <c r="R70" s="6" t="s">
        <v>137</v>
      </c>
      <c r="S70" s="6" t="s">
        <v>2101</v>
      </c>
      <c r="T70" s="6" t="s">
        <v>418</v>
      </c>
      <c r="U70" s="6" t="s">
        <v>612</v>
      </c>
      <c r="V70" s="6"/>
      <c r="W70" s="6"/>
      <c r="AB70" s="6"/>
      <c r="AC70" s="6" t="s">
        <v>420</v>
      </c>
      <c r="AD70" s="6" t="s">
        <v>420</v>
      </c>
      <c r="AF70" s="6" t="s">
        <v>424</v>
      </c>
      <c r="AG70" s="6">
        <v>180</v>
      </c>
      <c r="AH70" s="10">
        <v>43781</v>
      </c>
      <c r="AJ70" s="8">
        <v>43901</v>
      </c>
      <c r="AM70" s="6">
        <v>478</v>
      </c>
      <c r="AR70" s="8">
        <v>43908</v>
      </c>
      <c r="AS70" s="6">
        <v>478</v>
      </c>
      <c r="BD70" s="6" t="s">
        <v>1838</v>
      </c>
      <c r="BE70" s="6" t="s">
        <v>473</v>
      </c>
      <c r="BF70" s="6" t="s">
        <v>1971</v>
      </c>
      <c r="BS70" s="6" t="s">
        <v>588</v>
      </c>
      <c r="BU70" s="6" t="s">
        <v>373</v>
      </c>
      <c r="BX70" s="6">
        <v>478</v>
      </c>
      <c r="BY70" s="6">
        <v>2</v>
      </c>
      <c r="CB70" s="6" t="s">
        <v>615</v>
      </c>
      <c r="CC70" s="6" t="s">
        <v>420</v>
      </c>
      <c r="CE70" s="10">
        <v>43908</v>
      </c>
      <c r="CF70" s="6" t="s">
        <v>427</v>
      </c>
      <c r="CK70" s="10">
        <v>43892</v>
      </c>
      <c r="CL70" s="10">
        <v>43896</v>
      </c>
      <c r="CO70" s="10">
        <v>43843</v>
      </c>
      <c r="CP70" s="10">
        <v>43952</v>
      </c>
      <c r="CQ70" s="10">
        <v>43955</v>
      </c>
      <c r="CR70" s="10">
        <v>43959</v>
      </c>
      <c r="CS70" s="6" t="s">
        <v>420</v>
      </c>
      <c r="CU70" s="6" t="s">
        <v>428</v>
      </c>
      <c r="CV70" s="6" t="s">
        <v>429</v>
      </c>
      <c r="DA70" s="10">
        <v>43543</v>
      </c>
      <c r="DB70" s="6">
        <v>478</v>
      </c>
      <c r="DC70" s="6" t="s">
        <v>614</v>
      </c>
      <c r="DD70" s="6" t="s">
        <v>418</v>
      </c>
    </row>
    <row r="71" spans="1:108" hidden="1" x14ac:dyDescent="0.2">
      <c r="A71" s="6" t="s">
        <v>132</v>
      </c>
      <c r="B71" s="9">
        <v>43860</v>
      </c>
      <c r="C71" s="6" t="s">
        <v>413</v>
      </c>
      <c r="D71" s="14">
        <v>1920</v>
      </c>
      <c r="E71" s="14" t="s">
        <v>810</v>
      </c>
      <c r="F71" s="6" t="s">
        <v>811</v>
      </c>
      <c r="G71" s="6" t="s">
        <v>412</v>
      </c>
      <c r="H71" s="6">
        <v>255</v>
      </c>
      <c r="J71" s="14" t="s">
        <v>420</v>
      </c>
      <c r="K71" s="14">
        <v>1</v>
      </c>
      <c r="L71" s="6" t="s">
        <v>431</v>
      </c>
      <c r="M71" s="30" t="s">
        <v>1839</v>
      </c>
      <c r="N71" s="6" t="s">
        <v>420</v>
      </c>
      <c r="O71" s="6" t="s">
        <v>3</v>
      </c>
      <c r="P71" s="10">
        <v>43952</v>
      </c>
      <c r="Q71" s="6" t="s">
        <v>812</v>
      </c>
      <c r="R71" s="6" t="s">
        <v>132</v>
      </c>
      <c r="S71" s="6" t="s">
        <v>2105</v>
      </c>
      <c r="T71" s="6" t="s">
        <v>418</v>
      </c>
      <c r="U71" s="6" t="s">
        <v>813</v>
      </c>
      <c r="V71" s="6"/>
      <c r="W71" s="6"/>
      <c r="AA71" s="6" t="s">
        <v>457</v>
      </c>
      <c r="AB71" s="6"/>
      <c r="AC71" s="6" t="s">
        <v>420</v>
      </c>
      <c r="AD71" s="6" t="s">
        <v>420</v>
      </c>
      <c r="AF71" s="6" t="s">
        <v>424</v>
      </c>
      <c r="AG71" s="6">
        <v>180</v>
      </c>
      <c r="AH71" s="10">
        <v>43782</v>
      </c>
      <c r="AJ71" s="8">
        <v>43859</v>
      </c>
      <c r="AM71" s="6">
        <v>255</v>
      </c>
      <c r="AR71" s="8">
        <v>43866</v>
      </c>
      <c r="AS71" s="6">
        <v>255</v>
      </c>
      <c r="BD71" s="6" t="s">
        <v>1838</v>
      </c>
      <c r="BE71" s="6" t="s">
        <v>473</v>
      </c>
      <c r="BF71" s="6" t="s">
        <v>1921</v>
      </c>
      <c r="BS71" s="6" t="s">
        <v>771</v>
      </c>
      <c r="BU71" s="6" t="s">
        <v>373</v>
      </c>
      <c r="BX71" s="6">
        <v>255</v>
      </c>
      <c r="BY71" s="6">
        <v>2</v>
      </c>
      <c r="CB71" s="6" t="s">
        <v>816</v>
      </c>
      <c r="CC71" s="6" t="s">
        <v>420</v>
      </c>
      <c r="CE71" s="10">
        <v>43866</v>
      </c>
      <c r="CF71" s="6" t="s">
        <v>427</v>
      </c>
      <c r="CK71" s="10">
        <v>43913</v>
      </c>
      <c r="CL71" s="10">
        <v>43918</v>
      </c>
      <c r="CO71" s="10">
        <v>43853</v>
      </c>
      <c r="CP71" s="10">
        <v>43965</v>
      </c>
      <c r="CQ71" s="10">
        <v>43966</v>
      </c>
      <c r="CR71" s="10">
        <v>43972</v>
      </c>
      <c r="CS71" s="6" t="s">
        <v>420</v>
      </c>
      <c r="CU71" s="6" t="s">
        <v>428</v>
      </c>
      <c r="CV71" s="6" t="s">
        <v>429</v>
      </c>
      <c r="DC71" s="6" t="s">
        <v>815</v>
      </c>
      <c r="DD71" s="6" t="s">
        <v>460</v>
      </c>
    </row>
    <row r="72" spans="1:108" hidden="1" x14ac:dyDescent="0.2">
      <c r="A72" s="6" t="s">
        <v>75</v>
      </c>
      <c r="B72" s="9">
        <v>43853</v>
      </c>
      <c r="C72" s="6" t="s">
        <v>413</v>
      </c>
      <c r="D72" s="14">
        <v>1920</v>
      </c>
      <c r="E72" s="14" t="s">
        <v>471</v>
      </c>
      <c r="F72" s="6" t="s">
        <v>472</v>
      </c>
      <c r="G72" s="6" t="s">
        <v>435</v>
      </c>
      <c r="H72" s="6">
        <v>676</v>
      </c>
      <c r="J72" s="14" t="s">
        <v>438</v>
      </c>
      <c r="K72" s="14">
        <v>1</v>
      </c>
      <c r="L72" s="6" t="s">
        <v>421</v>
      </c>
      <c r="M72" s="30" t="s">
        <v>1839</v>
      </c>
      <c r="N72" s="6" t="s">
        <v>420</v>
      </c>
      <c r="O72" s="6" t="s">
        <v>3</v>
      </c>
      <c r="P72" s="10">
        <v>43931</v>
      </c>
      <c r="Q72" s="6" t="s">
        <v>475</v>
      </c>
      <c r="R72" s="6" t="s">
        <v>75</v>
      </c>
      <c r="S72" s="6" t="s">
        <v>2052</v>
      </c>
      <c r="T72" s="6" t="s">
        <v>474</v>
      </c>
      <c r="U72" s="6" t="s">
        <v>439</v>
      </c>
      <c r="V72" s="6"/>
      <c r="W72" s="6"/>
      <c r="X72" s="6" t="s">
        <v>476</v>
      </c>
      <c r="AB72" s="6"/>
      <c r="AD72" s="6" t="s">
        <v>420</v>
      </c>
      <c r="AF72" s="6" t="s">
        <v>424</v>
      </c>
      <c r="AG72" s="6">
        <v>180</v>
      </c>
      <c r="AH72" s="10">
        <v>43791</v>
      </c>
      <c r="AJ72" s="8">
        <v>43880</v>
      </c>
      <c r="AM72" s="6">
        <v>676</v>
      </c>
      <c r="AR72" s="8">
        <v>43887</v>
      </c>
      <c r="AS72" s="6">
        <v>676</v>
      </c>
      <c r="BD72" s="6" t="s">
        <v>1838</v>
      </c>
      <c r="BE72" s="6" t="s">
        <v>473</v>
      </c>
      <c r="BF72" s="6" t="s">
        <v>1875</v>
      </c>
      <c r="BS72" s="6" t="s">
        <v>477</v>
      </c>
      <c r="BU72" s="6" t="s">
        <v>373</v>
      </c>
      <c r="BV72" s="6" t="s">
        <v>478</v>
      </c>
      <c r="BX72" s="6">
        <v>676</v>
      </c>
      <c r="BY72" s="6">
        <v>3</v>
      </c>
      <c r="BZ72" s="6" t="s">
        <v>479</v>
      </c>
      <c r="CB72" s="6" t="s">
        <v>480</v>
      </c>
      <c r="CC72" s="6" t="s">
        <v>420</v>
      </c>
      <c r="CE72" s="10">
        <v>43887</v>
      </c>
      <c r="CF72" s="6" t="s">
        <v>427</v>
      </c>
      <c r="CK72" s="10">
        <v>43899</v>
      </c>
      <c r="CL72" s="10">
        <v>43905</v>
      </c>
      <c r="CO72" s="10">
        <v>43841</v>
      </c>
      <c r="CP72" s="10">
        <v>43948</v>
      </c>
      <c r="CQ72" s="10">
        <v>43951</v>
      </c>
      <c r="CR72" s="10">
        <v>43957</v>
      </c>
      <c r="CS72" s="6" t="s">
        <v>420</v>
      </c>
      <c r="DA72" s="10">
        <v>43522</v>
      </c>
      <c r="DB72" s="6">
        <v>676</v>
      </c>
      <c r="DC72" s="6" t="s">
        <v>481</v>
      </c>
      <c r="DD72" s="6" t="s">
        <v>474</v>
      </c>
    </row>
    <row r="73" spans="1:108" hidden="1" x14ac:dyDescent="0.2">
      <c r="A73" s="6" t="s">
        <v>112</v>
      </c>
      <c r="B73" s="9">
        <v>43853</v>
      </c>
      <c r="C73" s="6" t="s">
        <v>413</v>
      </c>
      <c r="D73" s="14">
        <v>1920</v>
      </c>
      <c r="E73" s="14" t="s">
        <v>680</v>
      </c>
      <c r="F73" s="6" t="s">
        <v>681</v>
      </c>
      <c r="G73" s="6" t="s">
        <v>435</v>
      </c>
      <c r="H73" s="7">
        <v>2300</v>
      </c>
      <c r="I73" s="7"/>
      <c r="J73" s="14" t="s">
        <v>438</v>
      </c>
      <c r="K73" s="14">
        <v>1</v>
      </c>
      <c r="L73" s="6" t="s">
        <v>421</v>
      </c>
      <c r="M73" s="30" t="s">
        <v>1839</v>
      </c>
      <c r="N73" s="6" t="s">
        <v>420</v>
      </c>
      <c r="O73" s="6" t="s">
        <v>3</v>
      </c>
      <c r="P73" s="10">
        <v>43952</v>
      </c>
      <c r="Q73" s="6" t="s">
        <v>682</v>
      </c>
      <c r="R73" s="6" t="s">
        <v>112</v>
      </c>
      <c r="S73" s="6" t="s">
        <v>2053</v>
      </c>
      <c r="T73" s="6" t="s">
        <v>418</v>
      </c>
      <c r="U73" s="6" t="s">
        <v>435</v>
      </c>
      <c r="V73" s="6"/>
      <c r="W73" s="6"/>
      <c r="AA73" s="6" t="s">
        <v>457</v>
      </c>
      <c r="AB73" s="6"/>
      <c r="AD73" s="6" t="s">
        <v>420</v>
      </c>
      <c r="AF73" s="6" t="s">
        <v>424</v>
      </c>
      <c r="AG73" s="6">
        <v>180</v>
      </c>
      <c r="AH73" s="10">
        <v>43782</v>
      </c>
      <c r="AJ73" s="8">
        <v>43847</v>
      </c>
      <c r="AM73" s="7">
        <v>2300</v>
      </c>
      <c r="AR73" s="8">
        <v>43854</v>
      </c>
      <c r="AS73" s="7">
        <v>2300</v>
      </c>
      <c r="BD73" s="6" t="s">
        <v>1838</v>
      </c>
      <c r="BE73" s="6" t="s">
        <v>473</v>
      </c>
      <c r="BF73" s="6" t="s">
        <v>1969</v>
      </c>
      <c r="BS73" s="6" t="s">
        <v>683</v>
      </c>
      <c r="BU73" s="6" t="s">
        <v>373</v>
      </c>
      <c r="BX73" s="7">
        <v>2300</v>
      </c>
      <c r="BY73" s="6">
        <v>5</v>
      </c>
      <c r="CB73" s="6" t="s">
        <v>684</v>
      </c>
      <c r="CC73" s="6" t="s">
        <v>420</v>
      </c>
      <c r="CE73" s="10">
        <v>43854</v>
      </c>
      <c r="CF73" s="6" t="s">
        <v>427</v>
      </c>
      <c r="CK73" s="10">
        <v>43898</v>
      </c>
      <c r="CL73" s="10">
        <v>43905</v>
      </c>
      <c r="CO73" s="10">
        <v>43843</v>
      </c>
      <c r="CP73" s="10">
        <v>43945</v>
      </c>
      <c r="CQ73" s="10">
        <v>43948</v>
      </c>
      <c r="CR73" s="10">
        <v>43957</v>
      </c>
      <c r="CS73" s="6" t="s">
        <v>420</v>
      </c>
      <c r="CX73" s="10">
        <v>43971</v>
      </c>
      <c r="DC73" s="6" t="s">
        <v>685</v>
      </c>
    </row>
    <row r="74" spans="1:108" hidden="1" x14ac:dyDescent="0.2">
      <c r="A74" s="6" t="s">
        <v>135</v>
      </c>
      <c r="B74" s="9">
        <v>43860</v>
      </c>
      <c r="C74" s="6" t="s">
        <v>413</v>
      </c>
      <c r="D74" s="14">
        <v>1920</v>
      </c>
      <c r="E74" s="14" t="s">
        <v>823</v>
      </c>
      <c r="F74" s="6" t="s">
        <v>824</v>
      </c>
      <c r="G74" s="6" t="s">
        <v>825</v>
      </c>
      <c r="H74" s="6">
        <v>424</v>
      </c>
      <c r="J74" s="14" t="s">
        <v>420</v>
      </c>
      <c r="K74" s="14">
        <v>1</v>
      </c>
      <c r="L74" s="6" t="s">
        <v>431</v>
      </c>
      <c r="M74" s="30" t="s">
        <v>1839</v>
      </c>
      <c r="O74" s="6" t="s">
        <v>3</v>
      </c>
      <c r="P74" s="10">
        <v>43959</v>
      </c>
      <c r="Q74" s="6" t="s">
        <v>826</v>
      </c>
      <c r="R74" s="6" t="s">
        <v>135</v>
      </c>
      <c r="S74" s="6" t="s">
        <v>2107</v>
      </c>
      <c r="T74" s="6" t="s">
        <v>418</v>
      </c>
      <c r="U74" s="6" t="s">
        <v>827</v>
      </c>
      <c r="V74" s="6"/>
      <c r="W74" s="6"/>
      <c r="X74" s="6" t="s">
        <v>828</v>
      </c>
      <c r="AA74" s="6" t="s">
        <v>828</v>
      </c>
      <c r="AB74" s="6"/>
      <c r="AD74" s="6" t="s">
        <v>420</v>
      </c>
      <c r="AF74" s="6" t="s">
        <v>424</v>
      </c>
      <c r="AG74" s="6">
        <v>180</v>
      </c>
      <c r="AH74" s="10">
        <v>43781</v>
      </c>
      <c r="AJ74" s="8">
        <v>43859</v>
      </c>
      <c r="AM74" s="6">
        <v>424</v>
      </c>
      <c r="AR74" s="8">
        <v>43866</v>
      </c>
      <c r="AS74" s="6">
        <v>424</v>
      </c>
      <c r="BD74" s="6" t="s">
        <v>1838</v>
      </c>
      <c r="BE74" s="6" t="s">
        <v>473</v>
      </c>
      <c r="BF74" s="6" t="s">
        <v>1952</v>
      </c>
      <c r="BS74" s="6" t="s">
        <v>771</v>
      </c>
      <c r="BU74" s="6" t="s">
        <v>373</v>
      </c>
      <c r="BX74" s="6">
        <v>424</v>
      </c>
      <c r="BY74" s="6">
        <v>1</v>
      </c>
      <c r="BZ74" s="6" t="s">
        <v>832</v>
      </c>
      <c r="CB74" s="6" t="s">
        <v>833</v>
      </c>
      <c r="CC74" s="6" t="s">
        <v>420</v>
      </c>
      <c r="CE74" s="10">
        <v>43866</v>
      </c>
      <c r="CF74" s="6" t="s">
        <v>427</v>
      </c>
      <c r="CK74" s="10">
        <v>43905</v>
      </c>
      <c r="CL74" s="10">
        <v>43912</v>
      </c>
      <c r="CO74" s="10">
        <v>43857</v>
      </c>
      <c r="CP74" s="10">
        <v>43963</v>
      </c>
      <c r="CQ74" s="10">
        <v>43965</v>
      </c>
      <c r="CR74" s="10">
        <v>43971</v>
      </c>
      <c r="CS74" s="6" t="s">
        <v>420</v>
      </c>
      <c r="CU74" s="6" t="s">
        <v>428</v>
      </c>
      <c r="CV74" s="6" t="s">
        <v>429</v>
      </c>
      <c r="DA74" s="10">
        <v>43528</v>
      </c>
      <c r="DB74" s="6">
        <v>424</v>
      </c>
      <c r="DC74" s="6" t="s">
        <v>831</v>
      </c>
      <c r="DD74" s="6" t="s">
        <v>418</v>
      </c>
    </row>
    <row r="75" spans="1:108" hidden="1" x14ac:dyDescent="0.2">
      <c r="A75" s="6" t="s">
        <v>130</v>
      </c>
      <c r="B75" s="9">
        <v>43860</v>
      </c>
      <c r="C75" s="6" t="s">
        <v>413</v>
      </c>
      <c r="D75" s="14">
        <v>1920</v>
      </c>
      <c r="E75" s="14" t="s">
        <v>939</v>
      </c>
      <c r="F75" s="6" t="s">
        <v>940</v>
      </c>
      <c r="G75" s="6" t="s">
        <v>412</v>
      </c>
      <c r="H75" s="6">
        <v>300</v>
      </c>
      <c r="J75" s="14" t="s">
        <v>420</v>
      </c>
      <c r="K75" s="14">
        <v>1</v>
      </c>
      <c r="L75" s="6" t="s">
        <v>431</v>
      </c>
      <c r="M75" s="30" t="s">
        <v>1839</v>
      </c>
      <c r="N75" s="6" t="s">
        <v>420</v>
      </c>
      <c r="O75" s="6" t="s">
        <v>3</v>
      </c>
      <c r="P75" s="10">
        <v>43945</v>
      </c>
      <c r="Q75" s="6" t="s">
        <v>941</v>
      </c>
      <c r="R75" s="6" t="s">
        <v>130</v>
      </c>
      <c r="S75" s="6" t="s">
        <v>2110</v>
      </c>
      <c r="T75" s="6" t="s">
        <v>496</v>
      </c>
      <c r="U75" s="6" t="s">
        <v>942</v>
      </c>
      <c r="V75" s="6"/>
      <c r="W75" s="6"/>
      <c r="AA75" s="6" t="s">
        <v>457</v>
      </c>
      <c r="AB75" s="6"/>
      <c r="AC75" s="6" t="s">
        <v>420</v>
      </c>
      <c r="AD75" s="6" t="s">
        <v>420</v>
      </c>
      <c r="AF75" s="6" t="s">
        <v>424</v>
      </c>
      <c r="AG75" s="6">
        <v>180</v>
      </c>
      <c r="AH75" s="10">
        <v>43782</v>
      </c>
      <c r="AJ75" s="8">
        <v>43868</v>
      </c>
      <c r="AM75" s="6">
        <v>300</v>
      </c>
      <c r="AR75" s="8">
        <v>43875</v>
      </c>
      <c r="AS75" s="6">
        <v>300</v>
      </c>
      <c r="BD75" s="6" t="s">
        <v>1838</v>
      </c>
      <c r="BE75" s="6" t="s">
        <v>473</v>
      </c>
      <c r="BF75" s="6" t="s">
        <v>1899</v>
      </c>
      <c r="BS75" s="6" t="s">
        <v>863</v>
      </c>
      <c r="BU75" s="6" t="s">
        <v>373</v>
      </c>
      <c r="BX75" s="6">
        <v>300</v>
      </c>
      <c r="BY75" s="6">
        <v>2</v>
      </c>
      <c r="CB75" s="6" t="s">
        <v>945</v>
      </c>
      <c r="CC75" s="6" t="s">
        <v>420</v>
      </c>
      <c r="CE75" s="10">
        <v>43875</v>
      </c>
      <c r="CF75" s="6" t="s">
        <v>427</v>
      </c>
      <c r="CK75" s="10">
        <v>43905</v>
      </c>
      <c r="CL75" s="10">
        <v>43912</v>
      </c>
      <c r="CO75" s="10">
        <v>43851</v>
      </c>
      <c r="CP75" s="10">
        <v>43955</v>
      </c>
      <c r="CQ75" s="10">
        <v>43956</v>
      </c>
      <c r="CR75" s="10">
        <v>43959</v>
      </c>
      <c r="CS75" s="6" t="s">
        <v>420</v>
      </c>
      <c r="CU75" s="6" t="s">
        <v>428</v>
      </c>
      <c r="CV75" s="6" t="s">
        <v>429</v>
      </c>
      <c r="DC75" s="6" t="s">
        <v>944</v>
      </c>
      <c r="DD75" s="6" t="s">
        <v>734</v>
      </c>
    </row>
    <row r="76" spans="1:108" hidden="1" x14ac:dyDescent="0.2">
      <c r="A76" s="6" t="s">
        <v>17</v>
      </c>
      <c r="B76" s="9">
        <v>43836</v>
      </c>
      <c r="C76" s="6" t="s">
        <v>413</v>
      </c>
      <c r="D76" s="14">
        <v>1920</v>
      </c>
      <c r="E76" s="14" t="s">
        <v>1019</v>
      </c>
      <c r="F76" s="6" t="s">
        <v>1020</v>
      </c>
      <c r="G76" s="6" t="s">
        <v>768</v>
      </c>
      <c r="H76" s="6">
        <v>584</v>
      </c>
      <c r="J76" s="14" t="s">
        <v>420</v>
      </c>
      <c r="K76" s="14">
        <v>1</v>
      </c>
      <c r="L76" s="6" t="s">
        <v>421</v>
      </c>
      <c r="M76" s="30" t="s">
        <v>1839</v>
      </c>
      <c r="O76" s="6" t="s">
        <v>3</v>
      </c>
      <c r="P76" s="10">
        <v>43952</v>
      </c>
      <c r="Q76" s="6" t="s">
        <v>1021</v>
      </c>
      <c r="R76" s="6" t="s">
        <v>17</v>
      </c>
      <c r="S76" s="6" t="s">
        <v>1997</v>
      </c>
      <c r="T76" s="6" t="s">
        <v>418</v>
      </c>
      <c r="U76" s="6" t="s">
        <v>1022</v>
      </c>
      <c r="V76" s="6"/>
      <c r="W76" s="6"/>
      <c r="X76" s="6" t="s">
        <v>423</v>
      </c>
      <c r="AA76" s="6" t="s">
        <v>1023</v>
      </c>
      <c r="AB76" s="6"/>
      <c r="AC76" s="6" t="s">
        <v>420</v>
      </c>
      <c r="AD76" s="6" t="s">
        <v>420</v>
      </c>
      <c r="AF76" s="6" t="s">
        <v>424</v>
      </c>
      <c r="AG76" s="6">
        <v>180</v>
      </c>
      <c r="AH76" s="10">
        <v>43782</v>
      </c>
      <c r="AJ76" s="8">
        <v>43829</v>
      </c>
      <c r="AM76" s="6">
        <v>584</v>
      </c>
      <c r="AR76" s="8">
        <v>43836</v>
      </c>
      <c r="AS76" s="6">
        <v>584</v>
      </c>
      <c r="BD76" s="6" t="s">
        <v>1838</v>
      </c>
      <c r="BE76" s="6" t="s">
        <v>473</v>
      </c>
      <c r="BF76" s="6" t="s">
        <v>1892</v>
      </c>
      <c r="BS76" s="6" t="s">
        <v>1024</v>
      </c>
      <c r="BU76" s="6" t="s">
        <v>373</v>
      </c>
      <c r="BX76" s="6">
        <v>584</v>
      </c>
      <c r="BY76" s="6">
        <v>3</v>
      </c>
      <c r="CB76" s="6" t="s">
        <v>1025</v>
      </c>
      <c r="CC76" s="6" t="s">
        <v>420</v>
      </c>
      <c r="CE76" s="10">
        <v>43836</v>
      </c>
      <c r="CF76" s="6" t="s">
        <v>427</v>
      </c>
      <c r="CK76" s="10">
        <v>43930</v>
      </c>
      <c r="CL76" s="10">
        <v>43934</v>
      </c>
      <c r="CO76" s="10">
        <v>43843</v>
      </c>
      <c r="CP76" s="10">
        <v>43949</v>
      </c>
      <c r="CQ76" s="10">
        <v>43951</v>
      </c>
      <c r="CR76" s="10">
        <v>43959</v>
      </c>
      <c r="CS76" s="6" t="s">
        <v>420</v>
      </c>
      <c r="CU76" s="6" t="s">
        <v>491</v>
      </c>
      <c r="DA76" s="6">
        <v>43487</v>
      </c>
      <c r="DB76" s="6">
        <v>194</v>
      </c>
      <c r="DC76" s="6" t="s">
        <v>1026</v>
      </c>
      <c r="DD76" s="6" t="s">
        <v>734</v>
      </c>
    </row>
    <row r="77" spans="1:108" hidden="1" x14ac:dyDescent="0.2">
      <c r="A77" s="6" t="s">
        <v>76</v>
      </c>
      <c r="B77" s="9">
        <v>43853</v>
      </c>
      <c r="C77" s="6" t="s">
        <v>413</v>
      </c>
      <c r="D77" s="14">
        <v>1920</v>
      </c>
      <c r="E77" s="14" t="s">
        <v>701</v>
      </c>
      <c r="F77" s="6" t="s">
        <v>702</v>
      </c>
      <c r="G77" s="6" t="s">
        <v>435</v>
      </c>
      <c r="H77" s="7">
        <v>2392</v>
      </c>
      <c r="I77" s="7"/>
      <c r="J77" s="14" t="s">
        <v>438</v>
      </c>
      <c r="K77" s="14">
        <v>1</v>
      </c>
      <c r="L77" s="6" t="s">
        <v>447</v>
      </c>
      <c r="M77" s="30" t="s">
        <v>1839</v>
      </c>
      <c r="O77" s="6" t="s">
        <v>3</v>
      </c>
      <c r="P77" s="10">
        <v>43938</v>
      </c>
      <c r="Q77" s="6" t="s">
        <v>703</v>
      </c>
      <c r="R77" s="6" t="s">
        <v>76</v>
      </c>
      <c r="S77" s="6" t="s">
        <v>2057</v>
      </c>
      <c r="T77" s="6" t="s">
        <v>418</v>
      </c>
      <c r="U77" s="6" t="s">
        <v>704</v>
      </c>
      <c r="V77" s="6"/>
      <c r="W77" s="6"/>
      <c r="AA77" s="6" t="s">
        <v>457</v>
      </c>
      <c r="AB77" s="6"/>
      <c r="AD77" s="6" t="s">
        <v>420</v>
      </c>
      <c r="AF77" s="6" t="s">
        <v>424</v>
      </c>
      <c r="AG77" s="6">
        <v>180</v>
      </c>
      <c r="AH77" s="10">
        <v>43781</v>
      </c>
      <c r="AJ77" s="8">
        <v>43852</v>
      </c>
      <c r="AM77" s="7">
        <v>2392</v>
      </c>
      <c r="AR77" s="8">
        <v>43859</v>
      </c>
      <c r="AS77" s="7">
        <v>2392</v>
      </c>
      <c r="BD77" s="6" t="s">
        <v>1838</v>
      </c>
      <c r="BE77" s="6" t="s">
        <v>473</v>
      </c>
      <c r="BF77" s="6" t="s">
        <v>1876</v>
      </c>
      <c r="BS77" s="6" t="s">
        <v>690</v>
      </c>
      <c r="BU77" s="6" t="s">
        <v>373</v>
      </c>
      <c r="BX77" s="7">
        <v>2392</v>
      </c>
      <c r="BY77" s="6">
        <v>2</v>
      </c>
      <c r="CB77" s="6" t="s">
        <v>705</v>
      </c>
      <c r="CC77" s="6" t="s">
        <v>420</v>
      </c>
      <c r="CE77" s="10">
        <v>43859</v>
      </c>
      <c r="CF77" s="6" t="s">
        <v>427</v>
      </c>
      <c r="CK77" s="10">
        <v>43898</v>
      </c>
      <c r="CL77" s="10">
        <v>43905</v>
      </c>
      <c r="CO77" s="10">
        <v>43836</v>
      </c>
      <c r="CP77" s="10">
        <v>43945</v>
      </c>
      <c r="CQ77" s="10">
        <v>43948</v>
      </c>
      <c r="CR77" s="10">
        <v>43952</v>
      </c>
      <c r="CS77" s="6" t="s">
        <v>420</v>
      </c>
      <c r="DA77" s="10">
        <v>43494</v>
      </c>
      <c r="DB77" s="7">
        <v>2392</v>
      </c>
      <c r="DC77" s="6" t="s">
        <v>706</v>
      </c>
      <c r="DD77" s="6" t="s">
        <v>418</v>
      </c>
    </row>
    <row r="78" spans="1:108" hidden="1" x14ac:dyDescent="0.2">
      <c r="A78" s="6" t="s">
        <v>23</v>
      </c>
      <c r="B78" s="10">
        <v>43838</v>
      </c>
      <c r="C78" s="6" t="s">
        <v>413</v>
      </c>
      <c r="D78" s="14">
        <v>1920</v>
      </c>
      <c r="E78" s="14" t="s">
        <v>1063</v>
      </c>
      <c r="F78" s="6" t="s">
        <v>1064</v>
      </c>
      <c r="G78" s="6" t="s">
        <v>1065</v>
      </c>
      <c r="H78" s="7">
        <v>1113</v>
      </c>
      <c r="I78" s="7"/>
      <c r="J78" s="14" t="s">
        <v>420</v>
      </c>
      <c r="K78" s="14">
        <v>1</v>
      </c>
      <c r="L78" s="6" t="s">
        <v>421</v>
      </c>
      <c r="M78" s="30" t="s">
        <v>1839</v>
      </c>
      <c r="O78" s="6" t="s">
        <v>3</v>
      </c>
      <c r="P78" s="10">
        <v>43959</v>
      </c>
      <c r="Q78" s="6" t="s">
        <v>1066</v>
      </c>
      <c r="R78" s="6" t="s">
        <v>23</v>
      </c>
      <c r="S78" s="6" t="s">
        <v>2001</v>
      </c>
      <c r="T78" s="6" t="s">
        <v>496</v>
      </c>
      <c r="U78" s="6" t="s">
        <v>1067</v>
      </c>
      <c r="V78" s="6"/>
      <c r="W78" s="6"/>
      <c r="X78" s="6" t="s">
        <v>1068</v>
      </c>
      <c r="AA78" s="6" t="s">
        <v>1069</v>
      </c>
      <c r="AB78" s="6"/>
      <c r="AD78" s="6" t="s">
        <v>420</v>
      </c>
      <c r="AF78" s="6" t="s">
        <v>424</v>
      </c>
      <c r="AG78" s="6">
        <v>180</v>
      </c>
      <c r="AH78" s="10">
        <v>43782</v>
      </c>
      <c r="AJ78" s="8">
        <v>43831</v>
      </c>
      <c r="AM78" s="7">
        <v>1113</v>
      </c>
      <c r="AR78" s="8">
        <v>43838</v>
      </c>
      <c r="AS78" s="7">
        <v>1113</v>
      </c>
      <c r="BD78" s="6" t="s">
        <v>1838</v>
      </c>
      <c r="BE78" s="6" t="s">
        <v>473</v>
      </c>
      <c r="BF78" s="6" t="s">
        <v>1903</v>
      </c>
      <c r="BS78" s="6" t="s">
        <v>1024</v>
      </c>
      <c r="BU78" s="6" t="s">
        <v>373</v>
      </c>
      <c r="BX78" s="7">
        <v>1113</v>
      </c>
      <c r="BY78" s="6">
        <v>1</v>
      </c>
      <c r="CB78" s="6" t="s">
        <v>1070</v>
      </c>
      <c r="CC78" s="6" t="s">
        <v>420</v>
      </c>
      <c r="CE78" s="10">
        <v>43838</v>
      </c>
      <c r="CF78" s="6" t="s">
        <v>427</v>
      </c>
      <c r="CK78" s="10">
        <v>43897</v>
      </c>
      <c r="CL78" s="10">
        <v>43904</v>
      </c>
      <c r="CO78" s="10">
        <v>43837</v>
      </c>
      <c r="CP78" s="10">
        <v>43949</v>
      </c>
      <c r="CQ78" s="10">
        <v>43951</v>
      </c>
      <c r="CR78" s="10">
        <v>43958</v>
      </c>
      <c r="CS78" s="6" t="s">
        <v>420</v>
      </c>
      <c r="CU78" s="6" t="s">
        <v>428</v>
      </c>
      <c r="CV78" s="6" t="s">
        <v>429</v>
      </c>
      <c r="DA78" s="10">
        <v>43473</v>
      </c>
      <c r="DB78" s="7">
        <v>1113</v>
      </c>
      <c r="DC78" s="6" t="s">
        <v>1071</v>
      </c>
      <c r="DD78" s="6" t="s">
        <v>496</v>
      </c>
    </row>
    <row r="79" spans="1:108" hidden="1" x14ac:dyDescent="0.2">
      <c r="A79" s="6" t="s">
        <v>26</v>
      </c>
      <c r="B79" s="10">
        <v>43838</v>
      </c>
      <c r="C79" s="6" t="s">
        <v>413</v>
      </c>
      <c r="D79" s="14">
        <v>1920</v>
      </c>
      <c r="E79" s="14" t="s">
        <v>1080</v>
      </c>
      <c r="F79" s="6" t="s">
        <v>1081</v>
      </c>
      <c r="G79" s="6" t="s">
        <v>1082</v>
      </c>
      <c r="H79" s="6">
        <v>617</v>
      </c>
      <c r="J79" s="14" t="s">
        <v>420</v>
      </c>
      <c r="K79" s="14">
        <v>1</v>
      </c>
      <c r="L79" s="6" t="s">
        <v>421</v>
      </c>
      <c r="M79" s="30" t="s">
        <v>1859</v>
      </c>
      <c r="N79" s="6" t="s">
        <v>420</v>
      </c>
      <c r="O79" s="6" t="s">
        <v>3</v>
      </c>
      <c r="P79" s="10">
        <v>43938</v>
      </c>
      <c r="Q79" s="6" t="s">
        <v>1083</v>
      </c>
      <c r="R79" s="6" t="s">
        <v>26</v>
      </c>
      <c r="S79" s="6" t="s">
        <v>2002</v>
      </c>
      <c r="T79" s="6" t="s">
        <v>418</v>
      </c>
      <c r="U79" s="6" t="s">
        <v>1084</v>
      </c>
      <c r="V79" s="6"/>
      <c r="W79" s="6"/>
      <c r="AB79" s="6"/>
      <c r="AC79" s="6" t="s">
        <v>420</v>
      </c>
      <c r="AD79" s="6" t="s">
        <v>420</v>
      </c>
      <c r="AF79" s="6" t="s">
        <v>424</v>
      </c>
      <c r="AG79" s="6">
        <v>180</v>
      </c>
      <c r="AH79" s="10">
        <v>43782</v>
      </c>
      <c r="AJ79" s="8">
        <v>43831</v>
      </c>
      <c r="AM79" s="6">
        <v>617</v>
      </c>
      <c r="AR79" s="8">
        <v>43838</v>
      </c>
      <c r="AS79" s="6">
        <v>617</v>
      </c>
      <c r="BD79" s="6" t="s">
        <v>1838</v>
      </c>
      <c r="BE79" s="6" t="s">
        <v>473</v>
      </c>
      <c r="BF79" s="6" t="s">
        <v>1937</v>
      </c>
      <c r="BS79" s="6" t="s">
        <v>1024</v>
      </c>
      <c r="BU79" s="6" t="s">
        <v>373</v>
      </c>
      <c r="BX79" s="6">
        <v>617</v>
      </c>
      <c r="BY79" s="6">
        <v>3</v>
      </c>
      <c r="BZ79" s="6" t="s">
        <v>913</v>
      </c>
      <c r="CB79" s="6" t="s">
        <v>1085</v>
      </c>
      <c r="CC79" s="6" t="s">
        <v>420</v>
      </c>
      <c r="CE79" s="10">
        <v>43838</v>
      </c>
      <c r="CF79" s="6" t="s">
        <v>427</v>
      </c>
      <c r="CK79" s="10">
        <v>43905</v>
      </c>
      <c r="CL79" s="10">
        <v>43912</v>
      </c>
      <c r="CO79" s="10">
        <v>43843</v>
      </c>
      <c r="CP79" s="10">
        <v>43948</v>
      </c>
      <c r="CQ79" s="10">
        <v>43951</v>
      </c>
      <c r="CR79" s="10">
        <v>43958</v>
      </c>
      <c r="CS79" s="6" t="s">
        <v>420</v>
      </c>
      <c r="CU79" s="6" t="s">
        <v>428</v>
      </c>
      <c r="CV79" s="6" t="s">
        <v>429</v>
      </c>
      <c r="DA79" s="10">
        <v>43479</v>
      </c>
      <c r="DB79" s="6">
        <v>617</v>
      </c>
      <c r="DC79" s="6" t="s">
        <v>1086</v>
      </c>
      <c r="DD79" s="6" t="s">
        <v>496</v>
      </c>
    </row>
    <row r="80" spans="1:108" hidden="1" x14ac:dyDescent="0.2">
      <c r="A80" s="6" t="s">
        <v>95</v>
      </c>
      <c r="B80" s="9">
        <v>43853</v>
      </c>
      <c r="C80" s="6" t="s">
        <v>413</v>
      </c>
      <c r="D80" s="14">
        <v>1920</v>
      </c>
      <c r="E80" s="14" t="s">
        <v>720</v>
      </c>
      <c r="F80" s="6" t="s">
        <v>721</v>
      </c>
      <c r="G80" s="6" t="s">
        <v>435</v>
      </c>
      <c r="H80" s="6">
        <v>432</v>
      </c>
      <c r="J80" s="14" t="s">
        <v>438</v>
      </c>
      <c r="K80" s="14">
        <v>1</v>
      </c>
      <c r="L80" s="6" t="s">
        <v>421</v>
      </c>
      <c r="M80" s="30" t="s">
        <v>1839</v>
      </c>
      <c r="N80" s="6" t="s">
        <v>420</v>
      </c>
      <c r="O80" s="6" t="s">
        <v>3</v>
      </c>
      <c r="P80" s="10">
        <v>43952</v>
      </c>
      <c r="Q80" s="6" t="s">
        <v>722</v>
      </c>
      <c r="R80" s="6" t="s">
        <v>95</v>
      </c>
      <c r="S80" s="6" t="s">
        <v>2060</v>
      </c>
      <c r="T80" s="6" t="s">
        <v>418</v>
      </c>
      <c r="U80" s="6" t="s">
        <v>435</v>
      </c>
      <c r="V80" s="6"/>
      <c r="W80" s="6"/>
      <c r="AA80" s="6" t="s">
        <v>457</v>
      </c>
      <c r="AB80" s="6"/>
      <c r="AD80" s="6" t="s">
        <v>420</v>
      </c>
      <c r="AF80" s="6" t="s">
        <v>424</v>
      </c>
      <c r="AG80" s="6">
        <v>180</v>
      </c>
      <c r="AH80" s="10">
        <v>43782</v>
      </c>
      <c r="AJ80" s="8">
        <v>43852</v>
      </c>
      <c r="AM80" s="6">
        <v>432</v>
      </c>
      <c r="AR80" s="8">
        <v>43859</v>
      </c>
      <c r="AS80" s="6">
        <v>432</v>
      </c>
      <c r="BD80" s="6" t="s">
        <v>1838</v>
      </c>
      <c r="BE80" s="6" t="s">
        <v>473</v>
      </c>
      <c r="BF80" s="6" t="s">
        <v>1928</v>
      </c>
      <c r="BS80" s="6" t="s">
        <v>690</v>
      </c>
      <c r="BU80" s="6" t="s">
        <v>373</v>
      </c>
      <c r="BX80" s="6">
        <v>432</v>
      </c>
      <c r="BY80" s="6">
        <v>5</v>
      </c>
      <c r="CB80" s="6" t="s">
        <v>723</v>
      </c>
      <c r="CC80" s="6" t="s">
        <v>420</v>
      </c>
      <c r="CE80" s="10">
        <v>43859</v>
      </c>
      <c r="CF80" s="6" t="s">
        <v>427</v>
      </c>
      <c r="CK80" s="10">
        <v>43937</v>
      </c>
      <c r="CL80" s="10">
        <v>43941</v>
      </c>
      <c r="CO80" s="10">
        <v>43843</v>
      </c>
      <c r="CP80" s="10">
        <v>43950</v>
      </c>
      <c r="CQ80" s="10">
        <v>43953</v>
      </c>
      <c r="CR80" s="10">
        <v>43959</v>
      </c>
      <c r="CS80" s="6" t="s">
        <v>420</v>
      </c>
      <c r="DA80" s="10">
        <v>43494</v>
      </c>
      <c r="DB80" s="6">
        <v>432</v>
      </c>
      <c r="DC80" s="6" t="s">
        <v>724</v>
      </c>
      <c r="DD80" s="6" t="s">
        <v>725</v>
      </c>
    </row>
    <row r="81" spans="1:108" hidden="1" x14ac:dyDescent="0.2">
      <c r="A81" s="6" t="s">
        <v>28</v>
      </c>
      <c r="B81" s="10">
        <v>43838</v>
      </c>
      <c r="C81" s="6" t="s">
        <v>413</v>
      </c>
      <c r="D81" s="14">
        <v>1920</v>
      </c>
      <c r="E81" s="14" t="s">
        <v>1088</v>
      </c>
      <c r="F81" s="6" t="s">
        <v>1089</v>
      </c>
      <c r="G81" s="6" t="s">
        <v>1090</v>
      </c>
      <c r="H81" s="6">
        <v>897</v>
      </c>
      <c r="J81" s="14" t="s">
        <v>420</v>
      </c>
      <c r="K81" s="14">
        <v>1</v>
      </c>
      <c r="L81" s="6" t="s">
        <v>421</v>
      </c>
      <c r="M81" s="30" t="s">
        <v>1839</v>
      </c>
      <c r="N81" s="6" t="s">
        <v>420</v>
      </c>
      <c r="O81" s="6" t="s">
        <v>3</v>
      </c>
      <c r="P81" s="10">
        <v>43952</v>
      </c>
      <c r="Q81" s="6" t="s">
        <v>1091</v>
      </c>
      <c r="R81" s="6" t="s">
        <v>28</v>
      </c>
      <c r="S81" s="6" t="s">
        <v>2004</v>
      </c>
      <c r="T81" s="6" t="s">
        <v>418</v>
      </c>
      <c r="U81" s="6" t="s">
        <v>1092</v>
      </c>
      <c r="V81" s="6"/>
      <c r="W81" s="6"/>
      <c r="X81" s="6" t="s">
        <v>423</v>
      </c>
      <c r="AA81" s="6" t="s">
        <v>423</v>
      </c>
      <c r="AB81" s="6"/>
      <c r="AC81" s="6" t="s">
        <v>420</v>
      </c>
      <c r="AD81" s="6" t="s">
        <v>420</v>
      </c>
      <c r="AF81" s="6" t="s">
        <v>424</v>
      </c>
      <c r="AG81" s="6">
        <v>180</v>
      </c>
      <c r="AH81" s="10">
        <v>43782</v>
      </c>
      <c r="AJ81" s="8">
        <v>43831</v>
      </c>
      <c r="AM81" s="6">
        <v>897</v>
      </c>
      <c r="AR81" s="8">
        <v>43838</v>
      </c>
      <c r="AS81" s="6">
        <v>897</v>
      </c>
      <c r="BD81" s="6" t="s">
        <v>1838</v>
      </c>
      <c r="BE81" s="6" t="s">
        <v>473</v>
      </c>
      <c r="BF81" s="6" t="s">
        <v>1961</v>
      </c>
      <c r="BS81" s="6" t="s">
        <v>1024</v>
      </c>
      <c r="BU81" s="6" t="s">
        <v>373</v>
      </c>
      <c r="BX81" s="6">
        <v>897</v>
      </c>
      <c r="BY81" s="6">
        <v>2</v>
      </c>
      <c r="CB81" s="6" t="s">
        <v>1093</v>
      </c>
      <c r="CC81" s="6" t="s">
        <v>420</v>
      </c>
      <c r="CE81" s="10">
        <v>43838</v>
      </c>
      <c r="CF81" s="6" t="s">
        <v>427</v>
      </c>
      <c r="CK81" s="10">
        <v>43897</v>
      </c>
      <c r="CL81" s="10">
        <v>43905</v>
      </c>
      <c r="CO81" s="10">
        <v>43845</v>
      </c>
      <c r="CP81" s="10">
        <v>43950</v>
      </c>
      <c r="CQ81" s="10">
        <v>43955</v>
      </c>
      <c r="CR81" s="10">
        <v>43962</v>
      </c>
      <c r="CS81" s="6" t="s">
        <v>420</v>
      </c>
      <c r="CU81" s="6" t="s">
        <v>428</v>
      </c>
      <c r="CV81" s="6" t="s">
        <v>429</v>
      </c>
      <c r="DA81" s="10">
        <v>43473</v>
      </c>
      <c r="DB81" s="6">
        <v>897</v>
      </c>
      <c r="DC81" s="6" t="s">
        <v>1094</v>
      </c>
      <c r="DD81" s="6" t="s">
        <v>418</v>
      </c>
    </row>
    <row r="82" spans="1:108" hidden="1" x14ac:dyDescent="0.2">
      <c r="A82" s="6" t="s">
        <v>29</v>
      </c>
      <c r="B82" s="10">
        <v>43838</v>
      </c>
      <c r="C82" s="6" t="s">
        <v>413</v>
      </c>
      <c r="D82" s="14">
        <v>1920</v>
      </c>
      <c r="E82" s="14" t="s">
        <v>1095</v>
      </c>
      <c r="F82" s="6" t="s">
        <v>1096</v>
      </c>
      <c r="G82" s="6" t="s">
        <v>789</v>
      </c>
      <c r="H82" s="7">
        <v>1200</v>
      </c>
      <c r="I82" s="7"/>
      <c r="J82" s="14" t="s">
        <v>420</v>
      </c>
      <c r="K82" s="14">
        <v>1</v>
      </c>
      <c r="L82" s="6" t="s">
        <v>421</v>
      </c>
      <c r="M82" s="30" t="s">
        <v>1859</v>
      </c>
      <c r="O82" s="6" t="s">
        <v>3</v>
      </c>
      <c r="P82" s="10">
        <v>43952</v>
      </c>
      <c r="Q82" s="6" t="s">
        <v>1097</v>
      </c>
      <c r="R82" s="6" t="s">
        <v>29</v>
      </c>
      <c r="S82" s="6" t="s">
        <v>2005</v>
      </c>
      <c r="T82" s="6" t="s">
        <v>418</v>
      </c>
      <c r="U82" s="6" t="s">
        <v>1098</v>
      </c>
      <c r="V82" s="6"/>
      <c r="W82" s="6"/>
      <c r="X82" s="6" t="s">
        <v>1099</v>
      </c>
      <c r="AB82" s="6"/>
      <c r="AC82" s="6" t="s">
        <v>420</v>
      </c>
      <c r="AD82" s="6" t="s">
        <v>420</v>
      </c>
      <c r="AF82" s="6" t="s">
        <v>424</v>
      </c>
      <c r="AG82" s="6">
        <v>180</v>
      </c>
      <c r="AH82" s="10">
        <v>43780</v>
      </c>
      <c r="AJ82" s="8">
        <v>43831</v>
      </c>
      <c r="AM82" s="7">
        <v>1200</v>
      </c>
      <c r="AR82" s="8">
        <v>43838</v>
      </c>
      <c r="AS82" s="7">
        <v>1200</v>
      </c>
      <c r="BD82" s="6" t="s">
        <v>1838</v>
      </c>
      <c r="BE82" s="6" t="s">
        <v>473</v>
      </c>
      <c r="BF82" s="6" t="s">
        <v>1973</v>
      </c>
      <c r="BS82" s="6" t="s">
        <v>1024</v>
      </c>
      <c r="BU82" s="6" t="s">
        <v>373</v>
      </c>
      <c r="BX82" s="7">
        <v>1200</v>
      </c>
      <c r="BY82" s="6">
        <v>2</v>
      </c>
      <c r="CB82" s="6" t="s">
        <v>1100</v>
      </c>
      <c r="CC82" s="6" t="s">
        <v>420</v>
      </c>
      <c r="CE82" s="10">
        <v>43838</v>
      </c>
      <c r="CF82" s="6" t="s">
        <v>427</v>
      </c>
      <c r="CK82" s="10">
        <v>43897</v>
      </c>
      <c r="CL82" s="10">
        <v>43905</v>
      </c>
      <c r="CO82" s="10">
        <v>43843</v>
      </c>
      <c r="CP82" s="10">
        <v>43950</v>
      </c>
      <c r="CQ82" s="10">
        <v>43952</v>
      </c>
      <c r="CR82" s="10">
        <v>43959</v>
      </c>
      <c r="CS82" s="6" t="s">
        <v>420</v>
      </c>
      <c r="CU82" s="6" t="s">
        <v>428</v>
      </c>
      <c r="CV82" s="6" t="s">
        <v>429</v>
      </c>
      <c r="DA82" s="10">
        <v>43468</v>
      </c>
      <c r="DB82" s="7">
        <v>1200</v>
      </c>
      <c r="DC82" s="6" t="s">
        <v>1101</v>
      </c>
      <c r="DD82" s="6" t="s">
        <v>418</v>
      </c>
    </row>
    <row r="83" spans="1:108" hidden="1" x14ac:dyDescent="0.2">
      <c r="A83" s="6" t="s">
        <v>31</v>
      </c>
      <c r="B83" s="10">
        <v>43840</v>
      </c>
      <c r="C83" s="6" t="s">
        <v>413</v>
      </c>
      <c r="D83" s="14">
        <v>1920</v>
      </c>
      <c r="E83" s="14" t="s">
        <v>1108</v>
      </c>
      <c r="F83" s="6" t="s">
        <v>1109</v>
      </c>
      <c r="G83" s="6" t="s">
        <v>412</v>
      </c>
      <c r="H83" s="7">
        <v>2326</v>
      </c>
      <c r="I83" s="7"/>
      <c r="J83" s="14" t="s">
        <v>420</v>
      </c>
      <c r="K83" s="14">
        <v>1</v>
      </c>
      <c r="L83" s="6" t="s">
        <v>421</v>
      </c>
      <c r="M83" s="30" t="s">
        <v>1859</v>
      </c>
      <c r="N83" s="6" t="s">
        <v>420</v>
      </c>
      <c r="O83" s="6" t="s">
        <v>3</v>
      </c>
      <c r="P83" s="10">
        <v>43952</v>
      </c>
      <c r="Q83" s="6" t="s">
        <v>1110</v>
      </c>
      <c r="R83" s="6" t="s">
        <v>31</v>
      </c>
      <c r="S83" s="6" t="s">
        <v>2007</v>
      </c>
      <c r="T83" s="6" t="s">
        <v>496</v>
      </c>
      <c r="U83" s="6" t="s">
        <v>1111</v>
      </c>
      <c r="V83" s="6"/>
      <c r="W83" s="6"/>
      <c r="X83" s="6" t="s">
        <v>621</v>
      </c>
      <c r="AA83" s="6" t="s">
        <v>622</v>
      </c>
      <c r="AB83" s="6"/>
      <c r="AC83" s="6" t="s">
        <v>420</v>
      </c>
      <c r="AD83" s="6" t="s">
        <v>420</v>
      </c>
      <c r="AF83" s="6" t="s">
        <v>424</v>
      </c>
      <c r="AG83" s="6">
        <v>180</v>
      </c>
      <c r="AH83" s="10">
        <v>43781</v>
      </c>
      <c r="AJ83" s="8">
        <v>43833</v>
      </c>
      <c r="AM83" s="7">
        <v>2326</v>
      </c>
      <c r="AR83" s="8">
        <v>43840</v>
      </c>
      <c r="AS83" s="7">
        <v>2326</v>
      </c>
      <c r="BD83" s="6" t="s">
        <v>1838</v>
      </c>
      <c r="BE83" s="6" t="s">
        <v>473</v>
      </c>
      <c r="BF83" s="6" t="s">
        <v>1881</v>
      </c>
      <c r="BS83" s="6" t="s">
        <v>1024</v>
      </c>
      <c r="BU83" s="6" t="s">
        <v>373</v>
      </c>
      <c r="BX83" s="7">
        <v>2326</v>
      </c>
      <c r="BY83" s="6">
        <v>2</v>
      </c>
      <c r="CB83" s="6" t="s">
        <v>1112</v>
      </c>
      <c r="CC83" s="6" t="s">
        <v>420</v>
      </c>
      <c r="CE83" s="10">
        <v>43840</v>
      </c>
      <c r="CF83" s="6" t="s">
        <v>427</v>
      </c>
      <c r="CK83" s="10">
        <v>43905</v>
      </c>
      <c r="CL83" s="10">
        <v>43912</v>
      </c>
      <c r="CO83" s="10">
        <v>43851</v>
      </c>
      <c r="CP83" s="10">
        <v>43959</v>
      </c>
      <c r="CQ83" s="10">
        <v>43962</v>
      </c>
      <c r="CR83" s="10">
        <v>43966</v>
      </c>
      <c r="CS83" s="6" t="s">
        <v>420</v>
      </c>
      <c r="CU83" s="6" t="s">
        <v>428</v>
      </c>
      <c r="CV83" s="6" t="s">
        <v>429</v>
      </c>
      <c r="DA83" s="10">
        <v>43487</v>
      </c>
      <c r="DB83" s="6">
        <v>776</v>
      </c>
      <c r="DC83" s="6" t="s">
        <v>1113</v>
      </c>
      <c r="DD83" s="6" t="s">
        <v>734</v>
      </c>
    </row>
    <row r="84" spans="1:108" hidden="1" x14ac:dyDescent="0.2">
      <c r="A84" s="6" t="s">
        <v>115</v>
      </c>
      <c r="B84" s="9">
        <v>43853</v>
      </c>
      <c r="C84" s="6" t="s">
        <v>413</v>
      </c>
      <c r="D84" s="14">
        <v>1920</v>
      </c>
      <c r="E84" s="14" t="s">
        <v>744</v>
      </c>
      <c r="F84" s="6" t="s">
        <v>745</v>
      </c>
      <c r="G84" s="6" t="s">
        <v>435</v>
      </c>
      <c r="H84" s="7">
        <v>1876</v>
      </c>
      <c r="I84" s="7"/>
      <c r="J84" s="14" t="s">
        <v>438</v>
      </c>
      <c r="K84" s="14">
        <v>1</v>
      </c>
      <c r="L84" s="6" t="s">
        <v>447</v>
      </c>
      <c r="M84" s="30" t="s">
        <v>1859</v>
      </c>
      <c r="O84" s="6" t="s">
        <v>3</v>
      </c>
      <c r="P84" s="10">
        <v>43945</v>
      </c>
      <c r="Q84" s="6" t="s">
        <v>746</v>
      </c>
      <c r="R84" s="6" t="s">
        <v>115</v>
      </c>
      <c r="S84" s="6" t="s">
        <v>2061</v>
      </c>
      <c r="T84" s="6" t="s">
        <v>418</v>
      </c>
      <c r="U84" s="6" t="s">
        <v>435</v>
      </c>
      <c r="V84" s="6"/>
      <c r="W84" s="6"/>
      <c r="AA84" s="6" t="s">
        <v>457</v>
      </c>
      <c r="AB84" s="6"/>
      <c r="AC84" s="6" t="s">
        <v>420</v>
      </c>
      <c r="AD84" s="6" t="s">
        <v>420</v>
      </c>
      <c r="AF84" s="6" t="s">
        <v>424</v>
      </c>
      <c r="AG84" s="6">
        <v>180</v>
      </c>
      <c r="AH84" s="10">
        <v>43780</v>
      </c>
      <c r="AJ84" s="8">
        <v>43852</v>
      </c>
      <c r="AM84" s="7">
        <v>1876</v>
      </c>
      <c r="AR84" s="8">
        <v>43859</v>
      </c>
      <c r="AS84" s="7">
        <v>1876</v>
      </c>
      <c r="BD84" s="6" t="s">
        <v>1838</v>
      </c>
      <c r="BE84" s="6" t="s">
        <v>473</v>
      </c>
      <c r="BF84" s="6" t="s">
        <v>1974</v>
      </c>
      <c r="BS84" s="6" t="s">
        <v>690</v>
      </c>
      <c r="BU84" s="6" t="s">
        <v>373</v>
      </c>
      <c r="BX84" s="7">
        <v>1876</v>
      </c>
      <c r="BY84" s="6">
        <v>1</v>
      </c>
      <c r="CB84" s="6" t="s">
        <v>747</v>
      </c>
      <c r="CC84" s="6" t="s">
        <v>420</v>
      </c>
      <c r="CE84" s="10">
        <v>43859</v>
      </c>
      <c r="CF84" s="6" t="s">
        <v>427</v>
      </c>
      <c r="CK84" s="10">
        <v>43904</v>
      </c>
      <c r="CL84" s="10">
        <v>43912</v>
      </c>
      <c r="CO84" s="10">
        <v>43851</v>
      </c>
      <c r="CP84" s="10">
        <v>43952</v>
      </c>
      <c r="CQ84" s="10">
        <v>43954</v>
      </c>
      <c r="CR84" s="10">
        <v>43959</v>
      </c>
      <c r="CS84" s="6" t="s">
        <v>420</v>
      </c>
      <c r="DA84" s="10">
        <v>43494</v>
      </c>
      <c r="DB84" s="7">
        <v>1876</v>
      </c>
      <c r="DC84" s="6" t="s">
        <v>748</v>
      </c>
      <c r="DD84" s="6" t="s">
        <v>418</v>
      </c>
    </row>
    <row r="85" spans="1:108" hidden="1" x14ac:dyDescent="0.2">
      <c r="A85" s="6" t="s">
        <v>32</v>
      </c>
      <c r="B85" s="10">
        <v>43840</v>
      </c>
      <c r="C85" s="6" t="s">
        <v>413</v>
      </c>
      <c r="D85" s="14">
        <v>1920</v>
      </c>
      <c r="E85" s="14" t="s">
        <v>1114</v>
      </c>
      <c r="F85" s="6" t="s">
        <v>1115</v>
      </c>
      <c r="G85" s="6" t="s">
        <v>412</v>
      </c>
      <c r="H85" s="6">
        <v>513</v>
      </c>
      <c r="J85" s="14" t="s">
        <v>420</v>
      </c>
      <c r="K85" s="14">
        <v>1</v>
      </c>
      <c r="L85" s="6" t="s">
        <v>421</v>
      </c>
      <c r="M85" s="30" t="s">
        <v>1839</v>
      </c>
      <c r="N85" s="6" t="s">
        <v>420</v>
      </c>
      <c r="O85" s="6" t="s">
        <v>3</v>
      </c>
      <c r="P85" s="10">
        <v>43959</v>
      </c>
      <c r="Q85" s="6" t="s">
        <v>1117</v>
      </c>
      <c r="R85" s="6" t="s">
        <v>32</v>
      </c>
      <c r="S85" s="6" t="s">
        <v>2008</v>
      </c>
      <c r="T85" s="6" t="s">
        <v>418</v>
      </c>
      <c r="U85" s="6" t="s">
        <v>1118</v>
      </c>
      <c r="V85" s="6"/>
      <c r="W85" s="6"/>
      <c r="X85" s="6" t="s">
        <v>1119</v>
      </c>
      <c r="AA85" s="6" t="s">
        <v>1119</v>
      </c>
      <c r="AB85" s="6"/>
      <c r="AC85" s="6" t="s">
        <v>420</v>
      </c>
      <c r="AD85" s="6" t="s">
        <v>420</v>
      </c>
      <c r="AF85" s="6" t="s">
        <v>424</v>
      </c>
      <c r="AG85" s="6">
        <v>180</v>
      </c>
      <c r="AH85" s="10">
        <v>43782</v>
      </c>
      <c r="AJ85" s="8">
        <v>43833</v>
      </c>
      <c r="AM85" s="6">
        <v>513</v>
      </c>
      <c r="AR85" s="8">
        <v>43840</v>
      </c>
      <c r="AS85" s="6">
        <v>513</v>
      </c>
      <c r="BD85" s="6" t="s">
        <v>1838</v>
      </c>
      <c r="BE85" s="6" t="s">
        <v>473</v>
      </c>
      <c r="BF85" s="6" t="s">
        <v>1890</v>
      </c>
      <c r="BS85" s="6" t="s">
        <v>1024</v>
      </c>
      <c r="BU85" s="6" t="s">
        <v>373</v>
      </c>
      <c r="BX85" s="6">
        <v>513</v>
      </c>
      <c r="BY85" s="6">
        <v>3</v>
      </c>
      <c r="CB85" s="6" t="s">
        <v>1120</v>
      </c>
      <c r="CC85" s="6" t="s">
        <v>420</v>
      </c>
      <c r="CE85" s="10">
        <v>43840</v>
      </c>
      <c r="CF85" s="6" t="s">
        <v>427</v>
      </c>
      <c r="CK85" s="10">
        <v>43912</v>
      </c>
      <c r="CL85" s="10">
        <v>43919</v>
      </c>
      <c r="CO85" s="10">
        <v>43857</v>
      </c>
      <c r="CP85" s="10">
        <v>43959</v>
      </c>
      <c r="CQ85" s="10">
        <v>43962</v>
      </c>
      <c r="CR85" s="10">
        <v>43969</v>
      </c>
      <c r="CS85" s="6" t="s">
        <v>420</v>
      </c>
      <c r="CU85" s="6" t="s">
        <v>428</v>
      </c>
      <c r="CV85" s="6" t="s">
        <v>429</v>
      </c>
      <c r="DA85" s="10">
        <v>43486</v>
      </c>
      <c r="DB85" s="6">
        <v>171</v>
      </c>
      <c r="DC85" s="6" t="s">
        <v>1121</v>
      </c>
      <c r="DD85" s="6" t="s">
        <v>734</v>
      </c>
    </row>
    <row r="86" spans="1:108" hidden="1" x14ac:dyDescent="0.2">
      <c r="A86" s="6" t="s">
        <v>33</v>
      </c>
      <c r="B86" s="10">
        <v>43840</v>
      </c>
      <c r="C86" s="6" t="s">
        <v>413</v>
      </c>
      <c r="D86" s="14">
        <v>1920</v>
      </c>
      <c r="E86" s="14" t="s">
        <v>1122</v>
      </c>
      <c r="F86" s="6" t="s">
        <v>1123</v>
      </c>
      <c r="G86" s="6" t="s">
        <v>1124</v>
      </c>
      <c r="H86" s="6">
        <v>980</v>
      </c>
      <c r="J86" s="14" t="s">
        <v>420</v>
      </c>
      <c r="K86" s="14">
        <v>1</v>
      </c>
      <c r="L86" s="6" t="s">
        <v>421</v>
      </c>
      <c r="M86" s="30" t="s">
        <v>1839</v>
      </c>
      <c r="N86" s="6" t="s">
        <v>420</v>
      </c>
      <c r="O86" s="6" t="s">
        <v>3</v>
      </c>
      <c r="P86" s="10">
        <v>43959</v>
      </c>
      <c r="Q86" s="6" t="s">
        <v>1125</v>
      </c>
      <c r="R86" s="6" t="s">
        <v>33</v>
      </c>
      <c r="S86" s="6" t="s">
        <v>2009</v>
      </c>
      <c r="T86" s="6" t="s">
        <v>496</v>
      </c>
      <c r="U86" s="6" t="s">
        <v>1126</v>
      </c>
      <c r="V86" s="6"/>
      <c r="W86" s="6"/>
      <c r="AB86" s="6"/>
      <c r="AC86" s="6" t="s">
        <v>420</v>
      </c>
      <c r="AD86" s="6" t="s">
        <v>420</v>
      </c>
      <c r="AF86" s="6" t="s">
        <v>424</v>
      </c>
      <c r="AG86" s="6">
        <v>180</v>
      </c>
      <c r="AH86" s="10">
        <v>43782</v>
      </c>
      <c r="AJ86" s="8">
        <v>43833</v>
      </c>
      <c r="AM86" s="6">
        <v>980</v>
      </c>
      <c r="AR86" s="8">
        <v>43840</v>
      </c>
      <c r="AS86" s="6">
        <v>980</v>
      </c>
      <c r="BD86" s="6" t="s">
        <v>1838</v>
      </c>
      <c r="BE86" s="6" t="s">
        <v>473</v>
      </c>
      <c r="BF86" s="6" t="s">
        <v>1893</v>
      </c>
      <c r="BS86" s="6" t="s">
        <v>1024</v>
      </c>
      <c r="BU86" s="6" t="s">
        <v>373</v>
      </c>
      <c r="BX86" s="6">
        <v>980</v>
      </c>
      <c r="BY86" s="6">
        <v>2</v>
      </c>
      <c r="CB86" s="6" t="s">
        <v>1127</v>
      </c>
      <c r="CC86" s="6" t="s">
        <v>420</v>
      </c>
      <c r="CE86" s="10">
        <v>43840</v>
      </c>
      <c r="CF86" s="6" t="s">
        <v>427</v>
      </c>
      <c r="CK86" s="10">
        <v>43904</v>
      </c>
      <c r="CL86" s="10">
        <v>43912</v>
      </c>
      <c r="CO86" s="10">
        <v>43851</v>
      </c>
      <c r="CP86" s="10">
        <v>43959</v>
      </c>
      <c r="CQ86" s="10">
        <v>43962</v>
      </c>
      <c r="CR86" s="10">
        <v>43966</v>
      </c>
      <c r="CS86" s="6" t="s">
        <v>420</v>
      </c>
      <c r="CU86" s="6" t="s">
        <v>428</v>
      </c>
      <c r="CV86" s="6" t="s">
        <v>429</v>
      </c>
      <c r="DA86" s="10">
        <v>43480</v>
      </c>
      <c r="DB86" s="6">
        <v>327</v>
      </c>
      <c r="DC86" s="6" t="s">
        <v>1128</v>
      </c>
      <c r="DD86" s="6" t="s">
        <v>734</v>
      </c>
    </row>
    <row r="87" spans="1:108" hidden="1" x14ac:dyDescent="0.2">
      <c r="A87" s="6" t="s">
        <v>35</v>
      </c>
      <c r="B87" s="10">
        <v>43843</v>
      </c>
      <c r="C87" s="6" t="s">
        <v>413</v>
      </c>
      <c r="D87" s="14">
        <v>1920</v>
      </c>
      <c r="E87" s="14" t="s">
        <v>1137</v>
      </c>
      <c r="F87" s="6" t="s">
        <v>1138</v>
      </c>
      <c r="G87" s="6" t="s">
        <v>1139</v>
      </c>
      <c r="H87" s="7">
        <v>5270</v>
      </c>
      <c r="I87" s="7"/>
      <c r="J87" s="14" t="s">
        <v>420</v>
      </c>
      <c r="K87" s="14">
        <v>1</v>
      </c>
      <c r="L87" s="6" t="s">
        <v>421</v>
      </c>
      <c r="M87" s="30" t="s">
        <v>1839</v>
      </c>
      <c r="N87" s="6" t="s">
        <v>420</v>
      </c>
      <c r="O87" s="6" t="s">
        <v>3</v>
      </c>
      <c r="P87" s="10">
        <v>43945</v>
      </c>
      <c r="Q87" s="6" t="s">
        <v>1140</v>
      </c>
      <c r="R87" s="6" t="s">
        <v>35</v>
      </c>
      <c r="S87" s="6" t="s">
        <v>2010</v>
      </c>
      <c r="T87" s="6" t="s">
        <v>418</v>
      </c>
      <c r="U87" s="6" t="s">
        <v>1141</v>
      </c>
      <c r="V87" s="6"/>
      <c r="W87" s="6"/>
      <c r="AA87" s="6" t="s">
        <v>457</v>
      </c>
      <c r="AB87" s="6"/>
      <c r="AC87" s="6" t="s">
        <v>420</v>
      </c>
      <c r="AD87" s="6" t="s">
        <v>420</v>
      </c>
      <c r="AF87" s="6" t="s">
        <v>424</v>
      </c>
      <c r="AG87" s="6">
        <v>180</v>
      </c>
      <c r="AH87" s="10">
        <v>43781</v>
      </c>
      <c r="AJ87" s="8">
        <v>43836</v>
      </c>
      <c r="AM87" s="7">
        <v>5270</v>
      </c>
      <c r="AR87" s="8">
        <v>43843</v>
      </c>
      <c r="AS87" s="7">
        <v>5270</v>
      </c>
      <c r="BD87" s="6" t="s">
        <v>1838</v>
      </c>
      <c r="BE87" s="6" t="s">
        <v>473</v>
      </c>
      <c r="BF87" s="6" t="s">
        <v>1979</v>
      </c>
      <c r="BS87" s="6" t="s">
        <v>1142</v>
      </c>
      <c r="BU87" s="6" t="s">
        <v>373</v>
      </c>
      <c r="BX87" s="7">
        <v>5270</v>
      </c>
      <c r="BY87" s="6">
        <v>1</v>
      </c>
      <c r="CB87" s="6" t="s">
        <v>1143</v>
      </c>
      <c r="CC87" s="6" t="s">
        <v>420</v>
      </c>
      <c r="CE87" s="10">
        <v>43843</v>
      </c>
      <c r="CF87" s="6" t="s">
        <v>427</v>
      </c>
      <c r="CK87" s="10">
        <v>43904</v>
      </c>
      <c r="CL87" s="10">
        <v>43912</v>
      </c>
      <c r="CO87" s="10">
        <v>43843</v>
      </c>
      <c r="CP87" s="10">
        <v>43952</v>
      </c>
      <c r="CQ87" s="10">
        <v>43955</v>
      </c>
      <c r="CR87" s="10">
        <v>43959</v>
      </c>
      <c r="CS87" s="6" t="s">
        <v>420</v>
      </c>
      <c r="CU87" s="6" t="s">
        <v>428</v>
      </c>
      <c r="CV87" s="6" t="s">
        <v>429</v>
      </c>
      <c r="DA87" s="10">
        <v>43489</v>
      </c>
      <c r="DB87" s="7">
        <v>1757</v>
      </c>
      <c r="DC87" s="6" t="s">
        <v>1144</v>
      </c>
      <c r="DD87" s="6" t="s">
        <v>734</v>
      </c>
    </row>
    <row r="88" spans="1:108" hidden="1" x14ac:dyDescent="0.2">
      <c r="A88" s="6" t="s">
        <v>39</v>
      </c>
      <c r="B88" s="10">
        <v>43845</v>
      </c>
      <c r="C88" s="6" t="s">
        <v>413</v>
      </c>
      <c r="D88" s="14">
        <v>1920</v>
      </c>
      <c r="E88" s="14" t="s">
        <v>1160</v>
      </c>
      <c r="F88" s="6" t="s">
        <v>1161</v>
      </c>
      <c r="G88" s="6" t="s">
        <v>1162</v>
      </c>
      <c r="H88" s="7">
        <v>3896</v>
      </c>
      <c r="I88" s="7"/>
      <c r="J88" s="14" t="s">
        <v>420</v>
      </c>
      <c r="K88" s="14">
        <v>1</v>
      </c>
      <c r="L88" s="6" t="s">
        <v>421</v>
      </c>
      <c r="M88" s="30" t="s">
        <v>1839</v>
      </c>
      <c r="O88" s="6" t="s">
        <v>3</v>
      </c>
      <c r="P88" s="10">
        <v>43952</v>
      </c>
      <c r="Q88" s="6" t="s">
        <v>1163</v>
      </c>
      <c r="R88" s="6" t="s">
        <v>39</v>
      </c>
      <c r="S88" s="6" t="s">
        <v>2014</v>
      </c>
      <c r="T88" s="6" t="s">
        <v>496</v>
      </c>
      <c r="U88" s="6" t="s">
        <v>1164</v>
      </c>
      <c r="V88" s="6"/>
      <c r="W88" s="6"/>
      <c r="AB88" s="6"/>
      <c r="AC88" s="6" t="s">
        <v>420</v>
      </c>
      <c r="AD88" s="6" t="s">
        <v>420</v>
      </c>
      <c r="AF88" s="6" t="s">
        <v>424</v>
      </c>
      <c r="AG88" s="6">
        <v>180</v>
      </c>
      <c r="AH88" s="10">
        <v>43780</v>
      </c>
      <c r="AJ88" s="8">
        <v>43838</v>
      </c>
      <c r="AM88" s="6">
        <v>386</v>
      </c>
      <c r="AR88" s="8">
        <v>43845</v>
      </c>
      <c r="AS88" s="6">
        <v>386</v>
      </c>
      <c r="BD88" s="6" t="s">
        <v>1838</v>
      </c>
      <c r="BE88" s="6" t="s">
        <v>473</v>
      </c>
      <c r="BF88" s="6" t="s">
        <v>1857</v>
      </c>
      <c r="BS88" s="6" t="s">
        <v>1142</v>
      </c>
      <c r="BU88" s="6" t="s">
        <v>373</v>
      </c>
      <c r="BX88" s="6">
        <v>386</v>
      </c>
      <c r="BY88" s="6">
        <v>4</v>
      </c>
      <c r="BZ88" s="6" t="s">
        <v>1165</v>
      </c>
      <c r="CB88" s="6" t="s">
        <v>1166</v>
      </c>
      <c r="CC88" s="6" t="s">
        <v>420</v>
      </c>
      <c r="CE88" s="10">
        <v>43845</v>
      </c>
      <c r="CF88" s="6" t="s">
        <v>427</v>
      </c>
      <c r="CK88" s="10">
        <v>43924</v>
      </c>
      <c r="CL88" s="10">
        <v>43933</v>
      </c>
      <c r="CO88" s="10">
        <v>43851</v>
      </c>
      <c r="CP88" s="10">
        <v>43959</v>
      </c>
      <c r="CQ88" s="10">
        <v>43962</v>
      </c>
      <c r="CR88" s="10">
        <v>43966</v>
      </c>
      <c r="CS88" s="6" t="s">
        <v>420</v>
      </c>
      <c r="CU88" s="6" t="s">
        <v>428</v>
      </c>
      <c r="CV88" s="6" t="s">
        <v>429</v>
      </c>
      <c r="CW88" s="6" t="s">
        <v>564</v>
      </c>
      <c r="DA88" s="10">
        <v>43493</v>
      </c>
      <c r="DB88" s="6">
        <v>386</v>
      </c>
      <c r="DC88" s="6" t="s">
        <v>1167</v>
      </c>
      <c r="DD88" s="6" t="s">
        <v>496</v>
      </c>
    </row>
    <row r="89" spans="1:108" hidden="1" x14ac:dyDescent="0.2">
      <c r="A89" s="6" t="s">
        <v>42</v>
      </c>
      <c r="B89" s="10">
        <v>43845</v>
      </c>
      <c r="C89" s="6" t="s">
        <v>413</v>
      </c>
      <c r="D89" s="14">
        <v>1920</v>
      </c>
      <c r="E89" s="14" t="s">
        <v>1180</v>
      </c>
      <c r="F89" s="6" t="s">
        <v>1181</v>
      </c>
      <c r="G89" s="6" t="s">
        <v>412</v>
      </c>
      <c r="H89" s="7">
        <v>9610</v>
      </c>
      <c r="I89" s="7"/>
      <c r="J89" s="14" t="s">
        <v>420</v>
      </c>
      <c r="K89" s="14">
        <v>1</v>
      </c>
      <c r="L89" s="6" t="s">
        <v>421</v>
      </c>
      <c r="M89" s="30" t="s">
        <v>1859</v>
      </c>
      <c r="N89" s="6" t="s">
        <v>420</v>
      </c>
      <c r="O89" s="6" t="s">
        <v>3</v>
      </c>
      <c r="P89" s="10">
        <v>43952</v>
      </c>
      <c r="Q89" s="6" t="s">
        <v>1182</v>
      </c>
      <c r="R89" s="6" t="s">
        <v>42</v>
      </c>
      <c r="S89" s="6" t="s">
        <v>2017</v>
      </c>
      <c r="T89" s="6" t="s">
        <v>496</v>
      </c>
      <c r="U89" s="6" t="s">
        <v>1183</v>
      </c>
      <c r="V89" s="6"/>
      <c r="W89" s="6"/>
      <c r="X89" s="6" t="s">
        <v>423</v>
      </c>
      <c r="AA89" s="6" t="s">
        <v>1023</v>
      </c>
      <c r="AB89" s="6"/>
      <c r="AD89" s="6" t="s">
        <v>420</v>
      </c>
      <c r="AF89" s="6" t="s">
        <v>424</v>
      </c>
      <c r="AG89" s="6">
        <v>180</v>
      </c>
      <c r="AH89" s="10">
        <v>43781</v>
      </c>
      <c r="AJ89" s="8">
        <v>43838</v>
      </c>
      <c r="AM89" s="7">
        <v>9610</v>
      </c>
      <c r="AR89" s="8">
        <v>43845</v>
      </c>
      <c r="AS89" s="7">
        <v>9610</v>
      </c>
      <c r="BD89" s="6" t="s">
        <v>1838</v>
      </c>
      <c r="BE89" s="6" t="s">
        <v>473</v>
      </c>
      <c r="BF89" s="6" t="s">
        <v>1879</v>
      </c>
      <c r="BS89" s="6" t="s">
        <v>1142</v>
      </c>
      <c r="BU89" s="6" t="s">
        <v>373</v>
      </c>
      <c r="BX89" s="7">
        <v>9610</v>
      </c>
      <c r="BY89" s="6">
        <v>1</v>
      </c>
      <c r="CB89" s="6" t="s">
        <v>1184</v>
      </c>
      <c r="CC89" s="6" t="s">
        <v>420</v>
      </c>
      <c r="CE89" s="10">
        <v>43845</v>
      </c>
      <c r="CF89" s="6" t="s">
        <v>427</v>
      </c>
      <c r="CK89" s="10">
        <v>43898</v>
      </c>
      <c r="CL89" s="10">
        <v>43905</v>
      </c>
      <c r="CO89" s="10">
        <v>43851</v>
      </c>
      <c r="CP89" s="10">
        <v>43955</v>
      </c>
      <c r="CQ89" s="10">
        <v>43957</v>
      </c>
      <c r="CR89" s="10">
        <v>43964</v>
      </c>
      <c r="CS89" s="6" t="s">
        <v>420</v>
      </c>
      <c r="CU89" s="6" t="s">
        <v>428</v>
      </c>
      <c r="CV89" s="6" t="s">
        <v>429</v>
      </c>
      <c r="DA89" s="10">
        <v>43481</v>
      </c>
      <c r="DB89" s="7">
        <v>3204</v>
      </c>
      <c r="DC89" s="6" t="s">
        <v>1185</v>
      </c>
      <c r="DD89" s="6" t="s">
        <v>460</v>
      </c>
    </row>
    <row r="90" spans="1:108" hidden="1" x14ac:dyDescent="0.2">
      <c r="A90" s="6" t="s">
        <v>47</v>
      </c>
      <c r="B90" s="10">
        <v>43845</v>
      </c>
      <c r="C90" s="6" t="s">
        <v>413</v>
      </c>
      <c r="D90" s="14">
        <v>1920</v>
      </c>
      <c r="E90" s="14" t="s">
        <v>1209</v>
      </c>
      <c r="F90" s="6" t="s">
        <v>1210</v>
      </c>
      <c r="G90" s="6" t="s">
        <v>1139</v>
      </c>
      <c r="H90" s="7">
        <v>1668</v>
      </c>
      <c r="I90" s="7"/>
      <c r="J90" s="14" t="s">
        <v>420</v>
      </c>
      <c r="K90" s="14">
        <v>1</v>
      </c>
      <c r="L90" s="6" t="s">
        <v>421</v>
      </c>
      <c r="M90" s="30" t="s">
        <v>1839</v>
      </c>
      <c r="N90" s="6" t="s">
        <v>420</v>
      </c>
      <c r="O90" s="6" t="s">
        <v>3</v>
      </c>
      <c r="P90" s="10">
        <v>43938</v>
      </c>
      <c r="Q90" s="6" t="s">
        <v>1211</v>
      </c>
      <c r="R90" s="6" t="s">
        <v>47</v>
      </c>
      <c r="S90" s="6" t="s">
        <v>2022</v>
      </c>
      <c r="T90" s="6" t="s">
        <v>418</v>
      </c>
      <c r="U90" s="6" t="s">
        <v>1212</v>
      </c>
      <c r="V90" s="6"/>
      <c r="W90" s="6"/>
      <c r="X90" s="6" t="s">
        <v>423</v>
      </c>
      <c r="AA90" s="6" t="s">
        <v>1023</v>
      </c>
      <c r="AB90" s="6"/>
      <c r="AC90" s="6" t="s">
        <v>420</v>
      </c>
      <c r="AD90" s="6" t="s">
        <v>420</v>
      </c>
      <c r="AF90" s="6" t="s">
        <v>424</v>
      </c>
      <c r="AG90" s="6">
        <v>180</v>
      </c>
      <c r="AH90" s="10">
        <v>43782</v>
      </c>
      <c r="AJ90" s="8">
        <v>43838</v>
      </c>
      <c r="AM90" s="7">
        <v>1668</v>
      </c>
      <c r="AR90" s="8">
        <v>43845</v>
      </c>
      <c r="AS90" s="7">
        <v>1668</v>
      </c>
      <c r="BD90" s="6" t="s">
        <v>1838</v>
      </c>
      <c r="BE90" s="6" t="s">
        <v>473</v>
      </c>
      <c r="BF90" s="6" t="s">
        <v>1902</v>
      </c>
      <c r="BS90" s="6" t="s">
        <v>1142</v>
      </c>
      <c r="BU90" s="6" t="s">
        <v>373</v>
      </c>
      <c r="BX90" s="7">
        <v>1668</v>
      </c>
      <c r="BY90" s="6">
        <v>3</v>
      </c>
      <c r="CB90" s="6" t="s">
        <v>1213</v>
      </c>
      <c r="CC90" s="6" t="s">
        <v>420</v>
      </c>
      <c r="CE90" s="10">
        <v>43845</v>
      </c>
      <c r="CF90" s="6" t="s">
        <v>427</v>
      </c>
      <c r="CK90" s="10">
        <v>43897</v>
      </c>
      <c r="CL90" s="10">
        <v>43905</v>
      </c>
      <c r="CO90" s="10">
        <v>43843</v>
      </c>
      <c r="CP90" s="10">
        <v>43945</v>
      </c>
      <c r="CQ90" s="10">
        <v>43948</v>
      </c>
      <c r="CR90" s="10">
        <v>43952</v>
      </c>
      <c r="CS90" s="6" t="s">
        <v>420</v>
      </c>
      <c r="CU90" s="6" t="s">
        <v>428</v>
      </c>
      <c r="CV90" s="6" t="s">
        <v>429</v>
      </c>
      <c r="DA90" s="10">
        <v>43509</v>
      </c>
      <c r="DB90" s="6">
        <v>556</v>
      </c>
      <c r="DC90" s="6" t="s">
        <v>1214</v>
      </c>
      <c r="DD90" s="6" t="s">
        <v>460</v>
      </c>
    </row>
    <row r="91" spans="1:108" hidden="1" x14ac:dyDescent="0.2">
      <c r="A91" s="6" t="s">
        <v>48</v>
      </c>
      <c r="B91" s="10">
        <v>43845</v>
      </c>
      <c r="C91" s="6" t="s">
        <v>413</v>
      </c>
      <c r="D91" s="14">
        <v>1920</v>
      </c>
      <c r="E91" s="14" t="s">
        <v>1215</v>
      </c>
      <c r="F91" s="6" t="s">
        <v>1216</v>
      </c>
      <c r="G91" s="6" t="s">
        <v>464</v>
      </c>
      <c r="H91" s="6">
        <v>284</v>
      </c>
      <c r="J91" s="14" t="s">
        <v>420</v>
      </c>
      <c r="K91" s="14">
        <v>1</v>
      </c>
      <c r="L91" s="6" t="s">
        <v>421</v>
      </c>
      <c r="M91" s="30" t="s">
        <v>1839</v>
      </c>
      <c r="N91" s="6" t="s">
        <v>420</v>
      </c>
      <c r="O91" s="6" t="s">
        <v>3</v>
      </c>
      <c r="P91" s="10">
        <v>43945</v>
      </c>
      <c r="Q91" s="6" t="s">
        <v>1217</v>
      </c>
      <c r="R91" s="6" t="s">
        <v>48</v>
      </c>
      <c r="S91" s="6" t="s">
        <v>2023</v>
      </c>
      <c r="T91" s="6" t="s">
        <v>496</v>
      </c>
      <c r="U91" s="6" t="s">
        <v>456</v>
      </c>
      <c r="V91" s="6"/>
      <c r="W91" s="6"/>
      <c r="AB91" s="6"/>
      <c r="AC91" s="6" t="s">
        <v>420</v>
      </c>
      <c r="AD91" s="6" t="s">
        <v>420</v>
      </c>
      <c r="AF91" s="6" t="s">
        <v>424</v>
      </c>
      <c r="AG91" s="6">
        <v>180</v>
      </c>
      <c r="AH91" s="10">
        <v>43781</v>
      </c>
      <c r="AJ91" s="8">
        <v>43838</v>
      </c>
      <c r="AM91" s="6">
        <v>284</v>
      </c>
      <c r="AR91" s="8">
        <v>43845</v>
      </c>
      <c r="AS91" s="6">
        <v>284</v>
      </c>
      <c r="BD91" s="6" t="s">
        <v>1838</v>
      </c>
      <c r="BE91" s="6" t="s">
        <v>473</v>
      </c>
      <c r="BF91" s="6" t="s">
        <v>1914</v>
      </c>
      <c r="BS91" s="6" t="s">
        <v>1142</v>
      </c>
      <c r="BU91" s="6" t="s">
        <v>373</v>
      </c>
      <c r="BX91" s="6">
        <v>284</v>
      </c>
      <c r="BY91" s="6">
        <v>3</v>
      </c>
      <c r="BZ91" s="6" t="s">
        <v>656</v>
      </c>
      <c r="CB91" s="6" t="s">
        <v>1218</v>
      </c>
      <c r="CC91" s="6" t="s">
        <v>420</v>
      </c>
      <c r="CE91" s="10">
        <v>43845</v>
      </c>
      <c r="CF91" s="6" t="s">
        <v>427</v>
      </c>
      <c r="CS91" s="6" t="s">
        <v>420</v>
      </c>
      <c r="CU91" s="6" t="s">
        <v>491</v>
      </c>
      <c r="DA91" s="10">
        <v>43481</v>
      </c>
      <c r="DB91" s="6">
        <v>284</v>
      </c>
      <c r="DC91" s="6" t="s">
        <v>1219</v>
      </c>
      <c r="DD91" s="6" t="s">
        <v>496</v>
      </c>
    </row>
    <row r="92" spans="1:108" hidden="1" x14ac:dyDescent="0.2">
      <c r="A92" s="6" t="s">
        <v>49</v>
      </c>
      <c r="B92" s="10">
        <v>43845</v>
      </c>
      <c r="C92" s="6" t="s">
        <v>413</v>
      </c>
      <c r="D92" s="14">
        <v>1920</v>
      </c>
      <c r="E92" s="14" t="s">
        <v>1220</v>
      </c>
      <c r="F92" s="6" t="s">
        <v>1221</v>
      </c>
      <c r="G92" s="6" t="s">
        <v>696</v>
      </c>
      <c r="H92" s="7">
        <v>1300</v>
      </c>
      <c r="I92" s="7"/>
      <c r="J92" s="14" t="s">
        <v>420</v>
      </c>
      <c r="K92" s="14">
        <v>1</v>
      </c>
      <c r="L92" s="6" t="s">
        <v>421</v>
      </c>
      <c r="M92" s="30" t="s">
        <v>1839</v>
      </c>
      <c r="N92" s="6" t="s">
        <v>420</v>
      </c>
      <c r="O92" s="6" t="s">
        <v>3</v>
      </c>
      <c r="P92" s="10">
        <v>43952</v>
      </c>
      <c r="Q92" s="6" t="s">
        <v>1222</v>
      </c>
      <c r="R92" s="6" t="s">
        <v>49</v>
      </c>
      <c r="S92" s="6" t="s">
        <v>2024</v>
      </c>
      <c r="T92" s="6" t="s">
        <v>496</v>
      </c>
      <c r="U92" s="6" t="s">
        <v>1223</v>
      </c>
      <c r="V92" s="6"/>
      <c r="W92" s="6"/>
      <c r="AA92" s="6" t="s">
        <v>457</v>
      </c>
      <c r="AB92" s="6"/>
      <c r="AC92" s="6" t="s">
        <v>420</v>
      </c>
      <c r="AD92" s="6" t="s">
        <v>420</v>
      </c>
      <c r="AF92" s="6" t="s">
        <v>424</v>
      </c>
      <c r="AG92" s="6">
        <v>180</v>
      </c>
      <c r="AH92" s="10">
        <v>43782</v>
      </c>
      <c r="AJ92" s="8">
        <v>43838</v>
      </c>
      <c r="AM92" s="7">
        <v>1300</v>
      </c>
      <c r="AR92" s="8">
        <v>43845</v>
      </c>
      <c r="AS92" s="7">
        <v>1300</v>
      </c>
      <c r="BD92" s="6" t="s">
        <v>1838</v>
      </c>
      <c r="BE92" s="6" t="s">
        <v>473</v>
      </c>
      <c r="BF92" s="6" t="s">
        <v>1930</v>
      </c>
      <c r="BS92" s="6" t="s">
        <v>1142</v>
      </c>
      <c r="BU92" s="6" t="s">
        <v>373</v>
      </c>
      <c r="BX92" s="7">
        <v>1300</v>
      </c>
      <c r="BY92" s="6">
        <v>2</v>
      </c>
      <c r="CB92" s="6" t="s">
        <v>1224</v>
      </c>
      <c r="CC92" s="6" t="s">
        <v>420</v>
      </c>
      <c r="CE92" s="10">
        <v>43845</v>
      </c>
      <c r="CF92" s="6" t="s">
        <v>427</v>
      </c>
      <c r="CK92" s="10">
        <v>43898</v>
      </c>
      <c r="CL92" s="10">
        <v>43905</v>
      </c>
      <c r="CO92" s="10">
        <v>43843</v>
      </c>
      <c r="CP92" s="10">
        <v>43955</v>
      </c>
      <c r="CQ92" s="10">
        <v>43957</v>
      </c>
      <c r="CR92" s="10">
        <v>43963</v>
      </c>
      <c r="CS92" s="6" t="s">
        <v>420</v>
      </c>
      <c r="CU92" s="6" t="s">
        <v>491</v>
      </c>
      <c r="DC92" s="6" t="s">
        <v>1225</v>
      </c>
      <c r="DD92" s="6" t="s">
        <v>460</v>
      </c>
    </row>
    <row r="93" spans="1:108" hidden="1" x14ac:dyDescent="0.2">
      <c r="A93" s="6" t="s">
        <v>52</v>
      </c>
      <c r="B93" s="10">
        <v>43845</v>
      </c>
      <c r="C93" s="6" t="s">
        <v>413</v>
      </c>
      <c r="D93" s="14">
        <v>1920</v>
      </c>
      <c r="E93" s="14" t="s">
        <v>1239</v>
      </c>
      <c r="F93" s="6" t="s">
        <v>1240</v>
      </c>
      <c r="G93" s="6" t="s">
        <v>1241</v>
      </c>
      <c r="H93" s="6">
        <v>684</v>
      </c>
      <c r="J93" s="14" t="s">
        <v>420</v>
      </c>
      <c r="K93" s="14">
        <v>1</v>
      </c>
      <c r="L93" s="6" t="s">
        <v>421</v>
      </c>
      <c r="M93" s="30" t="s">
        <v>1859</v>
      </c>
      <c r="N93" s="6" t="s">
        <v>420</v>
      </c>
      <c r="O93" s="6" t="s">
        <v>3</v>
      </c>
      <c r="P93" s="10">
        <v>43931</v>
      </c>
      <c r="Q93" s="6" t="s">
        <v>1242</v>
      </c>
      <c r="R93" s="6" t="s">
        <v>52</v>
      </c>
      <c r="S93" s="6" t="s">
        <v>2027</v>
      </c>
      <c r="T93" s="6" t="s">
        <v>496</v>
      </c>
      <c r="U93" s="6" t="s">
        <v>1243</v>
      </c>
      <c r="V93" s="6"/>
      <c r="W93" s="6"/>
      <c r="X93" s="6" t="s">
        <v>621</v>
      </c>
      <c r="AA93" s="6" t="s">
        <v>621</v>
      </c>
      <c r="AB93" s="6"/>
      <c r="AC93" s="6" t="s">
        <v>420</v>
      </c>
      <c r="AD93" s="6" t="s">
        <v>420</v>
      </c>
      <c r="AF93" s="6" t="s">
        <v>424</v>
      </c>
      <c r="AG93" s="6">
        <v>180</v>
      </c>
      <c r="AH93" s="10">
        <v>43781</v>
      </c>
      <c r="AJ93" s="8">
        <v>43838</v>
      </c>
      <c r="AM93" s="6">
        <v>684</v>
      </c>
      <c r="AR93" s="8">
        <v>43845</v>
      </c>
      <c r="AS93" s="6">
        <v>684</v>
      </c>
      <c r="BD93" s="6" t="s">
        <v>1838</v>
      </c>
      <c r="BE93" s="6" t="s">
        <v>473</v>
      </c>
      <c r="BF93" s="6" t="s">
        <v>1962</v>
      </c>
      <c r="BS93" s="6" t="s">
        <v>1142</v>
      </c>
      <c r="BU93" s="6" t="s">
        <v>373</v>
      </c>
      <c r="BX93" s="6">
        <v>684</v>
      </c>
      <c r="BY93" s="6">
        <v>3</v>
      </c>
      <c r="CB93" s="6" t="s">
        <v>1244</v>
      </c>
      <c r="CC93" s="6" t="s">
        <v>420</v>
      </c>
      <c r="CE93" s="10">
        <v>43845</v>
      </c>
      <c r="CF93" s="6" t="s">
        <v>427</v>
      </c>
      <c r="CK93" s="10">
        <v>43898</v>
      </c>
      <c r="CL93" s="10">
        <v>43905</v>
      </c>
      <c r="CO93" s="10">
        <v>43843</v>
      </c>
      <c r="CP93" s="10">
        <v>43949</v>
      </c>
      <c r="CQ93" s="10">
        <v>43951</v>
      </c>
      <c r="CR93" s="10">
        <v>43957</v>
      </c>
      <c r="CS93" s="6" t="s">
        <v>420</v>
      </c>
      <c r="CU93" s="6" t="s">
        <v>491</v>
      </c>
      <c r="DA93" s="10">
        <v>43487</v>
      </c>
      <c r="DB93" s="6">
        <v>684</v>
      </c>
      <c r="DC93" s="6" t="s">
        <v>1245</v>
      </c>
      <c r="DD93" s="6" t="s">
        <v>496</v>
      </c>
    </row>
    <row r="94" spans="1:108" hidden="1" x14ac:dyDescent="0.2">
      <c r="A94" s="6" t="s">
        <v>53</v>
      </c>
      <c r="B94" s="10">
        <v>43845</v>
      </c>
      <c r="C94" s="6" t="s">
        <v>413</v>
      </c>
      <c r="D94" s="14">
        <v>1920</v>
      </c>
      <c r="E94" s="14" t="s">
        <v>1246</v>
      </c>
      <c r="F94" s="6" t="s">
        <v>1247</v>
      </c>
      <c r="G94" s="6" t="s">
        <v>412</v>
      </c>
      <c r="H94" s="7">
        <v>1458</v>
      </c>
      <c r="I94" s="7"/>
      <c r="J94" s="14" t="s">
        <v>420</v>
      </c>
      <c r="K94" s="14">
        <v>1</v>
      </c>
      <c r="L94" s="6" t="s">
        <v>421</v>
      </c>
      <c r="M94" s="30" t="s">
        <v>1839</v>
      </c>
      <c r="O94" s="6" t="s">
        <v>3</v>
      </c>
      <c r="P94" s="10">
        <v>43980</v>
      </c>
      <c r="Q94" s="6" t="s">
        <v>1248</v>
      </c>
      <c r="R94" s="6" t="s">
        <v>53</v>
      </c>
      <c r="S94" s="6" t="s">
        <v>2028</v>
      </c>
      <c r="T94" s="6" t="s">
        <v>496</v>
      </c>
      <c r="U94" s="6" t="s">
        <v>1249</v>
      </c>
      <c r="V94" s="6"/>
      <c r="W94" s="6"/>
      <c r="X94" s="6" t="s">
        <v>423</v>
      </c>
      <c r="AA94" s="6" t="s">
        <v>423</v>
      </c>
      <c r="AB94" s="6"/>
      <c r="AD94" s="6" t="s">
        <v>420</v>
      </c>
      <c r="AF94" s="6" t="s">
        <v>424</v>
      </c>
      <c r="AG94" s="6">
        <v>180</v>
      </c>
      <c r="AH94" s="10">
        <v>43780</v>
      </c>
      <c r="AJ94" s="8">
        <v>43838</v>
      </c>
      <c r="AM94" s="7">
        <v>1458</v>
      </c>
      <c r="AR94" s="8">
        <v>43845</v>
      </c>
      <c r="AS94" s="7">
        <v>1458</v>
      </c>
      <c r="BD94" s="6" t="s">
        <v>1838</v>
      </c>
      <c r="BE94" s="6" t="s">
        <v>473</v>
      </c>
      <c r="BF94" s="6" t="s">
        <v>1980</v>
      </c>
      <c r="BS94" s="6" t="s">
        <v>1142</v>
      </c>
      <c r="BU94" s="6" t="s">
        <v>373</v>
      </c>
      <c r="BX94" s="7">
        <v>1458</v>
      </c>
      <c r="BY94" s="6">
        <v>2</v>
      </c>
      <c r="BZ94" s="6" t="s">
        <v>1165</v>
      </c>
      <c r="CB94" s="6" t="s">
        <v>1250</v>
      </c>
      <c r="CC94" s="6" t="s">
        <v>420</v>
      </c>
      <c r="CE94" s="10">
        <v>43845</v>
      </c>
      <c r="CF94" s="6" t="s">
        <v>427</v>
      </c>
      <c r="CO94" s="10">
        <v>43921</v>
      </c>
      <c r="CP94" s="10">
        <v>43987</v>
      </c>
      <c r="CQ94" s="10">
        <v>43990</v>
      </c>
      <c r="CR94" s="10">
        <v>43994</v>
      </c>
      <c r="CS94" s="6" t="s">
        <v>420</v>
      </c>
      <c r="CU94" s="6" t="s">
        <v>428</v>
      </c>
      <c r="CV94" s="6" t="s">
        <v>429</v>
      </c>
      <c r="CW94" s="6" t="s">
        <v>564</v>
      </c>
      <c r="DA94" s="10">
        <v>43482</v>
      </c>
      <c r="DB94" s="7">
        <v>1458</v>
      </c>
      <c r="DC94" s="6" t="s">
        <v>1251</v>
      </c>
      <c r="DD94" s="6" t="s">
        <v>496</v>
      </c>
    </row>
    <row r="95" spans="1:108" hidden="1" x14ac:dyDescent="0.2">
      <c r="A95" s="6" t="s">
        <v>57</v>
      </c>
      <c r="B95" s="10">
        <v>43852</v>
      </c>
      <c r="C95" s="6" t="s">
        <v>413</v>
      </c>
      <c r="D95" s="14">
        <v>1920</v>
      </c>
      <c r="E95" s="14" t="s">
        <v>1267</v>
      </c>
      <c r="F95" s="6" t="s">
        <v>1268</v>
      </c>
      <c r="G95" s="6" t="s">
        <v>1269</v>
      </c>
      <c r="H95" s="6">
        <v>882</v>
      </c>
      <c r="J95" s="14" t="s">
        <v>420</v>
      </c>
      <c r="K95" s="14">
        <v>1</v>
      </c>
      <c r="L95" s="6" t="s">
        <v>421</v>
      </c>
      <c r="M95" s="30" t="s">
        <v>1839</v>
      </c>
      <c r="N95" s="6" t="s">
        <v>420</v>
      </c>
      <c r="O95" s="6" t="s">
        <v>3</v>
      </c>
      <c r="P95" s="10">
        <v>43938</v>
      </c>
      <c r="Q95" s="6" t="s">
        <v>1270</v>
      </c>
      <c r="R95" s="6" t="s">
        <v>57</v>
      </c>
      <c r="S95" s="6" t="s">
        <v>2032</v>
      </c>
      <c r="T95" s="6" t="s">
        <v>474</v>
      </c>
      <c r="U95" s="6" t="s">
        <v>1271</v>
      </c>
      <c r="V95" s="6"/>
      <c r="W95" s="6"/>
      <c r="AB95" s="6"/>
      <c r="AC95" s="6" t="s">
        <v>420</v>
      </c>
      <c r="AD95" s="6" t="s">
        <v>420</v>
      </c>
      <c r="AF95" s="6" t="s">
        <v>424</v>
      </c>
      <c r="AG95" s="6">
        <v>180</v>
      </c>
      <c r="AH95" s="10">
        <v>43781</v>
      </c>
      <c r="AJ95" s="8">
        <v>43845</v>
      </c>
      <c r="AM95" s="6">
        <v>882</v>
      </c>
      <c r="AR95" s="8">
        <v>43852</v>
      </c>
      <c r="AS95" s="6">
        <v>882</v>
      </c>
      <c r="BD95" s="6" t="s">
        <v>1838</v>
      </c>
      <c r="BE95" s="6" t="s">
        <v>473</v>
      </c>
      <c r="BF95" s="6" t="s">
        <v>1865</v>
      </c>
      <c r="BS95" s="6" t="s">
        <v>683</v>
      </c>
      <c r="BU95" s="6" t="s">
        <v>373</v>
      </c>
      <c r="BX95" s="6">
        <v>882</v>
      </c>
      <c r="BY95" s="6">
        <v>3</v>
      </c>
      <c r="BZ95" s="6" t="s">
        <v>499</v>
      </c>
      <c r="CB95" s="6" t="s">
        <v>1272</v>
      </c>
      <c r="CC95" s="6" t="s">
        <v>420</v>
      </c>
      <c r="CE95" s="10">
        <v>43852</v>
      </c>
      <c r="CF95" s="6" t="s">
        <v>427</v>
      </c>
      <c r="CK95" s="10">
        <v>43890</v>
      </c>
      <c r="CL95" s="10">
        <v>43898</v>
      </c>
      <c r="CO95" s="10">
        <v>43843</v>
      </c>
      <c r="CP95" s="10">
        <v>43948</v>
      </c>
      <c r="CQ95" s="10">
        <v>43949</v>
      </c>
      <c r="CR95" s="10">
        <v>43952</v>
      </c>
      <c r="CS95" s="6" t="s">
        <v>420</v>
      </c>
      <c r="CU95" s="6" t="s">
        <v>428</v>
      </c>
      <c r="CV95" s="6" t="s">
        <v>429</v>
      </c>
      <c r="DA95" s="10">
        <v>43487</v>
      </c>
      <c r="DB95" s="6">
        <v>882</v>
      </c>
      <c r="DC95" s="6" t="s">
        <v>1273</v>
      </c>
      <c r="DD95" s="6" t="s">
        <v>474</v>
      </c>
    </row>
    <row r="96" spans="1:108" hidden="1" x14ac:dyDescent="0.2">
      <c r="A96" s="6" t="s">
        <v>59</v>
      </c>
      <c r="B96" s="10">
        <v>43852</v>
      </c>
      <c r="C96" s="6" t="s">
        <v>413</v>
      </c>
      <c r="D96" s="14">
        <v>1920</v>
      </c>
      <c r="E96" s="14" t="s">
        <v>1275</v>
      </c>
      <c r="F96" s="6" t="s">
        <v>1276</v>
      </c>
      <c r="G96" s="6" t="s">
        <v>1277</v>
      </c>
      <c r="H96" s="6">
        <v>699</v>
      </c>
      <c r="J96" s="14" t="s">
        <v>420</v>
      </c>
      <c r="K96" s="14">
        <v>1</v>
      </c>
      <c r="L96" s="6" t="s">
        <v>421</v>
      </c>
      <c r="M96" s="30" t="s">
        <v>1859</v>
      </c>
      <c r="N96" s="6" t="s">
        <v>420</v>
      </c>
      <c r="O96" s="6" t="s">
        <v>3</v>
      </c>
      <c r="P96" s="10">
        <v>43952</v>
      </c>
      <c r="Q96" s="6" t="s">
        <v>1278</v>
      </c>
      <c r="R96" s="6" t="s">
        <v>59</v>
      </c>
      <c r="S96" s="6" t="s">
        <v>2034</v>
      </c>
      <c r="T96" s="6" t="s">
        <v>496</v>
      </c>
      <c r="U96" s="6" t="s">
        <v>1279</v>
      </c>
      <c r="V96" s="6"/>
      <c r="W96" s="6"/>
      <c r="X96" s="6" t="s">
        <v>621</v>
      </c>
      <c r="AA96" s="6" t="s">
        <v>622</v>
      </c>
      <c r="AB96" s="6"/>
      <c r="AC96" s="6" t="s">
        <v>420</v>
      </c>
      <c r="AD96" s="6" t="s">
        <v>420</v>
      </c>
      <c r="AF96" s="6" t="s">
        <v>424</v>
      </c>
      <c r="AG96" s="6">
        <v>180</v>
      </c>
      <c r="AH96" s="10">
        <v>43781</v>
      </c>
      <c r="AJ96" s="8">
        <v>43845</v>
      </c>
      <c r="AM96" s="6">
        <v>699</v>
      </c>
      <c r="AR96" s="8">
        <v>43852</v>
      </c>
      <c r="AS96" s="6">
        <v>699</v>
      </c>
      <c r="BD96" s="6" t="s">
        <v>1838</v>
      </c>
      <c r="BE96" s="6" t="s">
        <v>473</v>
      </c>
      <c r="BF96" s="6" t="s">
        <v>1867</v>
      </c>
      <c r="BS96" s="6" t="s">
        <v>683</v>
      </c>
      <c r="BU96" s="6" t="s">
        <v>373</v>
      </c>
      <c r="BX96" s="6">
        <v>699</v>
      </c>
      <c r="BY96" s="6">
        <v>2</v>
      </c>
      <c r="CB96" s="6" t="s">
        <v>1280</v>
      </c>
      <c r="CC96" s="6" t="s">
        <v>420</v>
      </c>
      <c r="CE96" s="10">
        <v>43852</v>
      </c>
      <c r="CF96" s="6" t="s">
        <v>427</v>
      </c>
      <c r="CK96" s="10">
        <v>43904</v>
      </c>
      <c r="CL96" s="10">
        <v>43912</v>
      </c>
      <c r="CO96" s="10">
        <v>43857</v>
      </c>
      <c r="CP96" s="10">
        <v>43958</v>
      </c>
      <c r="CQ96" s="10">
        <v>43962</v>
      </c>
      <c r="CR96" s="10">
        <v>43966</v>
      </c>
      <c r="CS96" s="6" t="s">
        <v>420</v>
      </c>
      <c r="CU96" s="6" t="s">
        <v>491</v>
      </c>
      <c r="DA96" s="10">
        <v>43524</v>
      </c>
      <c r="DB96" s="6">
        <v>699</v>
      </c>
      <c r="DC96" s="6" t="s">
        <v>1281</v>
      </c>
      <c r="DD96" s="6" t="s">
        <v>496</v>
      </c>
    </row>
    <row r="97" spans="1:108" hidden="1" x14ac:dyDescent="0.2">
      <c r="A97" s="6" t="s">
        <v>61</v>
      </c>
      <c r="B97" s="10">
        <v>43852</v>
      </c>
      <c r="C97" s="6" t="s">
        <v>413</v>
      </c>
      <c r="D97" s="14">
        <v>1920</v>
      </c>
      <c r="E97" s="14" t="s">
        <v>1283</v>
      </c>
      <c r="F97" s="6" t="s">
        <v>1284</v>
      </c>
      <c r="G97" s="6" t="s">
        <v>1285</v>
      </c>
      <c r="H97" s="6">
        <v>174</v>
      </c>
      <c r="J97" s="14" t="s">
        <v>420</v>
      </c>
      <c r="K97" s="14">
        <v>1</v>
      </c>
      <c r="L97" s="6" t="s">
        <v>421</v>
      </c>
      <c r="M97" s="30" t="s">
        <v>1859</v>
      </c>
      <c r="N97" s="6" t="s">
        <v>420</v>
      </c>
      <c r="O97" s="6" t="s">
        <v>3</v>
      </c>
      <c r="P97" s="10">
        <v>43945</v>
      </c>
      <c r="Q97" s="6" t="s">
        <v>1286</v>
      </c>
      <c r="R97" s="6" t="s">
        <v>61</v>
      </c>
      <c r="S97" s="6" t="s">
        <v>2036</v>
      </c>
      <c r="T97" s="6" t="s">
        <v>474</v>
      </c>
      <c r="U97" s="6" t="s">
        <v>1287</v>
      </c>
      <c r="V97" s="6"/>
      <c r="W97" s="6"/>
      <c r="X97" s="6" t="s">
        <v>1288</v>
      </c>
      <c r="AA97" s="6" t="s">
        <v>457</v>
      </c>
      <c r="AB97" s="6"/>
      <c r="AC97" s="6" t="s">
        <v>420</v>
      </c>
      <c r="AD97" s="6" t="s">
        <v>420</v>
      </c>
      <c r="AF97" s="6" t="s">
        <v>424</v>
      </c>
      <c r="AG97" s="6">
        <v>180</v>
      </c>
      <c r="AH97" s="10">
        <v>43781</v>
      </c>
      <c r="AJ97" s="8">
        <v>43845</v>
      </c>
      <c r="AM97" s="6">
        <v>174</v>
      </c>
      <c r="AR97" s="8">
        <v>43852</v>
      </c>
      <c r="AS97" s="6">
        <v>174</v>
      </c>
      <c r="BD97" s="6" t="s">
        <v>1838</v>
      </c>
      <c r="BE97" s="6" t="s">
        <v>473</v>
      </c>
      <c r="BF97" s="6" t="s">
        <v>1915</v>
      </c>
      <c r="BS97" s="6" t="s">
        <v>683</v>
      </c>
      <c r="BU97" s="6" t="s">
        <v>373</v>
      </c>
      <c r="BX97" s="6">
        <v>174</v>
      </c>
      <c r="BY97" s="6">
        <v>4</v>
      </c>
      <c r="CB97" s="6" t="s">
        <v>1289</v>
      </c>
      <c r="CC97" s="6" t="s">
        <v>420</v>
      </c>
      <c r="CE97" s="10">
        <v>43852</v>
      </c>
      <c r="CF97" s="6" t="s">
        <v>427</v>
      </c>
      <c r="CK97" s="10">
        <v>43905</v>
      </c>
      <c r="CL97" s="10">
        <v>43912</v>
      </c>
      <c r="CO97" s="10">
        <v>43857</v>
      </c>
      <c r="CP97" s="10">
        <v>43959</v>
      </c>
      <c r="CQ97" s="10">
        <v>43962</v>
      </c>
      <c r="CR97" s="10">
        <v>43966</v>
      </c>
      <c r="CS97" s="6" t="s">
        <v>420</v>
      </c>
      <c r="CU97" s="6" t="s">
        <v>491</v>
      </c>
      <c r="DA97" s="10">
        <v>43496</v>
      </c>
      <c r="DB97" s="6">
        <v>174</v>
      </c>
      <c r="DC97" s="6" t="s">
        <v>1290</v>
      </c>
      <c r="DD97" s="6" t="s">
        <v>474</v>
      </c>
    </row>
    <row r="98" spans="1:108" hidden="1" x14ac:dyDescent="0.2">
      <c r="A98" s="6" t="s">
        <v>62</v>
      </c>
      <c r="B98" s="10">
        <v>43852</v>
      </c>
      <c r="C98" s="6" t="s">
        <v>413</v>
      </c>
      <c r="D98" s="14">
        <v>1920</v>
      </c>
      <c r="E98" s="14" t="s">
        <v>1291</v>
      </c>
      <c r="F98" s="6" t="s">
        <v>1292</v>
      </c>
      <c r="G98" s="6" t="s">
        <v>883</v>
      </c>
      <c r="H98" s="7">
        <v>1570</v>
      </c>
      <c r="I98" s="7"/>
      <c r="J98" s="14" t="s">
        <v>420</v>
      </c>
      <c r="K98" s="14">
        <v>1</v>
      </c>
      <c r="L98" s="6" t="s">
        <v>421</v>
      </c>
      <c r="M98" s="30" t="s">
        <v>1839</v>
      </c>
      <c r="N98" s="6" t="s">
        <v>420</v>
      </c>
      <c r="O98" s="6" t="s">
        <v>3</v>
      </c>
      <c r="P98" s="10">
        <v>43938</v>
      </c>
      <c r="Q98" s="6" t="s">
        <v>1293</v>
      </c>
      <c r="R98" s="6" t="s">
        <v>62</v>
      </c>
      <c r="S98" s="6" t="s">
        <v>2037</v>
      </c>
      <c r="T98" s="6" t="s">
        <v>496</v>
      </c>
      <c r="U98" s="6" t="s">
        <v>1294</v>
      </c>
      <c r="V98" s="6"/>
      <c r="W98" s="6"/>
      <c r="AA98" s="6" t="s">
        <v>457</v>
      </c>
      <c r="AB98" s="6"/>
      <c r="AC98" s="6" t="s">
        <v>420</v>
      </c>
      <c r="AD98" s="6" t="s">
        <v>420</v>
      </c>
      <c r="AF98" s="6" t="s">
        <v>424</v>
      </c>
      <c r="AG98" s="6">
        <v>180</v>
      </c>
      <c r="AH98" s="10">
        <v>43782</v>
      </c>
      <c r="AJ98" s="8">
        <v>43845</v>
      </c>
      <c r="AM98" s="7">
        <v>1570</v>
      </c>
      <c r="AR98" s="8">
        <v>43852</v>
      </c>
      <c r="AS98" s="7">
        <v>1570</v>
      </c>
      <c r="BD98" s="6" t="s">
        <v>1838</v>
      </c>
      <c r="BE98" s="6" t="s">
        <v>473</v>
      </c>
      <c r="BF98" s="6" t="s">
        <v>1923</v>
      </c>
      <c r="BS98" s="6" t="s">
        <v>683</v>
      </c>
      <c r="BU98" s="6" t="s">
        <v>373</v>
      </c>
      <c r="BX98" s="7">
        <v>1570</v>
      </c>
      <c r="BY98" s="6">
        <v>2</v>
      </c>
      <c r="CB98" s="6" t="s">
        <v>1295</v>
      </c>
      <c r="CC98" s="6" t="s">
        <v>420</v>
      </c>
      <c r="CE98" s="10">
        <v>43852</v>
      </c>
      <c r="CF98" s="6" t="s">
        <v>427</v>
      </c>
      <c r="CK98" s="10">
        <v>43899</v>
      </c>
      <c r="CL98" s="10">
        <v>43905</v>
      </c>
      <c r="CO98" s="10">
        <v>43843</v>
      </c>
      <c r="CP98" s="10">
        <v>43952</v>
      </c>
      <c r="CQ98" s="10">
        <v>43955</v>
      </c>
      <c r="CR98" s="10">
        <v>43959</v>
      </c>
      <c r="CS98" s="6" t="s">
        <v>420</v>
      </c>
      <c r="CU98" s="6" t="s">
        <v>428</v>
      </c>
      <c r="CV98" s="6" t="s">
        <v>429</v>
      </c>
      <c r="DA98" s="10">
        <v>43494</v>
      </c>
      <c r="DB98" s="7">
        <v>1570</v>
      </c>
      <c r="DC98" s="6" t="s">
        <v>1296</v>
      </c>
      <c r="DD98" s="6" t="s">
        <v>496</v>
      </c>
    </row>
    <row r="99" spans="1:108" hidden="1" x14ac:dyDescent="0.2">
      <c r="A99" s="6" t="s">
        <v>71</v>
      </c>
      <c r="B99" s="9">
        <v>43853</v>
      </c>
      <c r="C99" s="6" t="s">
        <v>413</v>
      </c>
      <c r="D99" s="14">
        <v>1920</v>
      </c>
      <c r="E99" s="14" t="s">
        <v>866</v>
      </c>
      <c r="F99" s="6" t="s">
        <v>867</v>
      </c>
      <c r="G99" s="6" t="s">
        <v>435</v>
      </c>
      <c r="H99" s="6">
        <v>516</v>
      </c>
      <c r="J99" s="14" t="s">
        <v>438</v>
      </c>
      <c r="K99" s="14">
        <v>1</v>
      </c>
      <c r="L99" s="6" t="s">
        <v>447</v>
      </c>
      <c r="M99" s="30" t="s">
        <v>1839</v>
      </c>
      <c r="N99" s="6" t="s">
        <v>420</v>
      </c>
      <c r="O99" s="6" t="s">
        <v>3</v>
      </c>
      <c r="P99" s="10">
        <v>43938</v>
      </c>
      <c r="Q99" s="6" t="s">
        <v>868</v>
      </c>
      <c r="R99" s="6" t="s">
        <v>71</v>
      </c>
      <c r="S99" s="6" t="s">
        <v>2076</v>
      </c>
      <c r="T99" s="6" t="s">
        <v>418</v>
      </c>
      <c r="U99" s="6" t="s">
        <v>435</v>
      </c>
      <c r="V99" s="6"/>
      <c r="W99" s="6"/>
      <c r="AB99" s="6"/>
      <c r="AC99" s="6" t="s">
        <v>420</v>
      </c>
      <c r="AD99" s="6" t="s">
        <v>420</v>
      </c>
      <c r="AF99" s="6" t="s">
        <v>424</v>
      </c>
      <c r="AG99" s="6">
        <v>180</v>
      </c>
      <c r="AH99" s="10">
        <v>43780</v>
      </c>
      <c r="AJ99" s="8">
        <v>43866</v>
      </c>
      <c r="AM99" s="6">
        <v>516</v>
      </c>
      <c r="AR99" s="8">
        <v>43873</v>
      </c>
      <c r="AS99" s="6">
        <v>516</v>
      </c>
      <c r="BD99" s="6" t="s">
        <v>1838</v>
      </c>
      <c r="BE99" s="6" t="s">
        <v>473</v>
      </c>
      <c r="BF99" s="6" t="s">
        <v>1848</v>
      </c>
      <c r="BS99" s="6" t="s">
        <v>863</v>
      </c>
      <c r="BU99" s="6" t="s">
        <v>373</v>
      </c>
      <c r="BX99" s="6">
        <v>516</v>
      </c>
      <c r="BY99" s="6">
        <v>4</v>
      </c>
      <c r="BZ99" s="6" t="s">
        <v>869</v>
      </c>
      <c r="CB99" s="6" t="s">
        <v>870</v>
      </c>
      <c r="CC99" s="6" t="s">
        <v>420</v>
      </c>
      <c r="CE99" s="10">
        <v>43873</v>
      </c>
      <c r="CF99" s="6" t="s">
        <v>427</v>
      </c>
      <c r="CK99" s="10">
        <v>43899</v>
      </c>
      <c r="CL99" s="10">
        <v>43903</v>
      </c>
      <c r="CO99" s="10">
        <v>43838</v>
      </c>
      <c r="CP99" s="10">
        <v>43945</v>
      </c>
      <c r="CQ99" s="10">
        <v>43948</v>
      </c>
      <c r="CR99" s="10">
        <v>43952</v>
      </c>
      <c r="CS99" s="6" t="s">
        <v>420</v>
      </c>
      <c r="DA99" s="10">
        <v>43508</v>
      </c>
      <c r="DB99" s="6">
        <v>516</v>
      </c>
      <c r="DC99" s="6" t="s">
        <v>871</v>
      </c>
      <c r="DD99" s="6" t="s">
        <v>418</v>
      </c>
    </row>
    <row r="100" spans="1:108" hidden="1" x14ac:dyDescent="0.2">
      <c r="A100" s="6" t="s">
        <v>64</v>
      </c>
      <c r="B100" s="10">
        <v>43852</v>
      </c>
      <c r="C100" s="6" t="s">
        <v>413</v>
      </c>
      <c r="D100" s="14">
        <v>1920</v>
      </c>
      <c r="E100" s="14" t="s">
        <v>1298</v>
      </c>
      <c r="F100" s="6" t="s">
        <v>1299</v>
      </c>
      <c r="G100" s="6" t="s">
        <v>412</v>
      </c>
      <c r="H100" s="6">
        <v>264</v>
      </c>
      <c r="J100" s="14" t="s">
        <v>420</v>
      </c>
      <c r="K100" s="14">
        <v>1</v>
      </c>
      <c r="L100" s="6" t="s">
        <v>421</v>
      </c>
      <c r="M100" s="30" t="s">
        <v>1839</v>
      </c>
      <c r="N100" s="6" t="s">
        <v>420</v>
      </c>
      <c r="O100" s="6" t="s">
        <v>3</v>
      </c>
      <c r="P100" s="10">
        <v>43945</v>
      </c>
      <c r="Q100" s="6" t="s">
        <v>1300</v>
      </c>
      <c r="R100" s="6" t="s">
        <v>64</v>
      </c>
      <c r="S100" s="6" t="s">
        <v>2039</v>
      </c>
      <c r="T100" s="6" t="s">
        <v>418</v>
      </c>
      <c r="U100" s="6" t="s">
        <v>1301</v>
      </c>
      <c r="V100" s="6"/>
      <c r="W100" s="6"/>
      <c r="AB100" s="6"/>
      <c r="AC100" s="6" t="s">
        <v>420</v>
      </c>
      <c r="AD100" s="6" t="s">
        <v>420</v>
      </c>
      <c r="AF100" s="6" t="s">
        <v>424</v>
      </c>
      <c r="AG100" s="6">
        <v>180</v>
      </c>
      <c r="AH100" s="10">
        <v>43782</v>
      </c>
      <c r="AJ100" s="8">
        <v>43845</v>
      </c>
      <c r="AM100" s="6">
        <v>264</v>
      </c>
      <c r="AR100" s="8">
        <v>43852</v>
      </c>
      <c r="AS100" s="6">
        <v>264</v>
      </c>
      <c r="BD100" s="6" t="s">
        <v>1838</v>
      </c>
      <c r="BE100" s="6" t="s">
        <v>473</v>
      </c>
      <c r="BF100" s="6" t="s">
        <v>1925</v>
      </c>
      <c r="BS100" s="6" t="s">
        <v>683</v>
      </c>
      <c r="BU100" s="6" t="s">
        <v>373</v>
      </c>
      <c r="BX100" s="6">
        <v>264</v>
      </c>
      <c r="BY100" s="6">
        <v>3</v>
      </c>
      <c r="CB100" s="6" t="s">
        <v>1302</v>
      </c>
      <c r="CC100" s="6" t="s">
        <v>420</v>
      </c>
      <c r="CE100" s="10">
        <v>43852</v>
      </c>
      <c r="CF100" s="6" t="s">
        <v>427</v>
      </c>
      <c r="CK100" s="10">
        <v>43906</v>
      </c>
      <c r="CL100" s="10">
        <v>43910</v>
      </c>
      <c r="CO100" s="10">
        <v>43843</v>
      </c>
      <c r="CP100" s="10">
        <v>43945</v>
      </c>
      <c r="CQ100" s="10">
        <v>43951</v>
      </c>
      <c r="CR100" s="10">
        <v>43957</v>
      </c>
      <c r="CS100" s="6" t="s">
        <v>420</v>
      </c>
      <c r="CU100" s="6" t="s">
        <v>428</v>
      </c>
      <c r="CV100" s="6" t="s">
        <v>429</v>
      </c>
      <c r="DA100" s="10">
        <v>43509</v>
      </c>
      <c r="DB100" s="6">
        <v>264</v>
      </c>
      <c r="DC100" s="6" t="s">
        <v>1303</v>
      </c>
      <c r="DD100" s="6" t="s">
        <v>418</v>
      </c>
    </row>
    <row r="101" spans="1:108" hidden="1" x14ac:dyDescent="0.2">
      <c r="A101" s="6" t="s">
        <v>88</v>
      </c>
      <c r="B101" s="9">
        <v>43853</v>
      </c>
      <c r="C101" s="6" t="s">
        <v>413</v>
      </c>
      <c r="D101" s="14">
        <v>1920</v>
      </c>
      <c r="E101" s="14" t="s">
        <v>410</v>
      </c>
      <c r="F101" s="6" t="s">
        <v>411</v>
      </c>
      <c r="G101" s="6" t="s">
        <v>412</v>
      </c>
      <c r="H101" s="7">
        <v>10704</v>
      </c>
      <c r="I101" s="7"/>
      <c r="J101" s="14" t="s">
        <v>420</v>
      </c>
      <c r="K101" s="14">
        <v>1</v>
      </c>
      <c r="L101" s="6" t="s">
        <v>421</v>
      </c>
      <c r="M101" s="30" t="s">
        <v>1839</v>
      </c>
      <c r="N101" s="6" t="s">
        <v>420</v>
      </c>
      <c r="O101" s="6" t="s">
        <v>3</v>
      </c>
      <c r="P101" s="10">
        <v>43938</v>
      </c>
      <c r="Q101" s="6" t="s">
        <v>419</v>
      </c>
      <c r="R101" s="6" t="s">
        <v>88</v>
      </c>
      <c r="S101" s="6" t="s">
        <v>2046</v>
      </c>
      <c r="T101" s="6" t="s">
        <v>418</v>
      </c>
      <c r="U101" s="6" t="s">
        <v>422</v>
      </c>
      <c r="V101" s="6"/>
      <c r="W101" s="6"/>
      <c r="X101" s="6" t="s">
        <v>423</v>
      </c>
      <c r="AB101" s="6"/>
      <c r="AC101" s="6" t="s">
        <v>420</v>
      </c>
      <c r="AD101" s="6" t="s">
        <v>420</v>
      </c>
      <c r="AF101" s="6" t="s">
        <v>424</v>
      </c>
      <c r="AG101" s="6">
        <v>180</v>
      </c>
      <c r="AH101" s="10">
        <v>43781</v>
      </c>
      <c r="AJ101" s="8">
        <v>43873</v>
      </c>
      <c r="AM101" s="7">
        <v>10704</v>
      </c>
      <c r="AR101" s="8">
        <v>43880</v>
      </c>
      <c r="AS101" s="7">
        <v>10704</v>
      </c>
      <c r="BD101" s="6" t="s">
        <v>1838</v>
      </c>
      <c r="BE101" s="6" t="s">
        <v>473</v>
      </c>
      <c r="BF101" s="6" t="s">
        <v>1911</v>
      </c>
      <c r="BS101" s="6" t="s">
        <v>425</v>
      </c>
      <c r="BU101" s="6" t="s">
        <v>373</v>
      </c>
      <c r="BX101" s="7">
        <v>10704</v>
      </c>
      <c r="BY101" s="6">
        <v>1</v>
      </c>
      <c r="CB101" s="6" t="s">
        <v>426</v>
      </c>
      <c r="CC101" s="6" t="s">
        <v>420</v>
      </c>
      <c r="CE101" s="10">
        <v>43880</v>
      </c>
      <c r="CF101" s="6" t="s">
        <v>427</v>
      </c>
      <c r="CK101" s="10">
        <v>43898</v>
      </c>
      <c r="CL101" s="10">
        <v>43905</v>
      </c>
      <c r="CO101" s="10">
        <v>43843</v>
      </c>
      <c r="CP101" s="10">
        <v>43946</v>
      </c>
      <c r="CQ101" s="10">
        <v>43948</v>
      </c>
      <c r="CR101" s="10">
        <v>43952</v>
      </c>
      <c r="CS101" s="6" t="s">
        <v>420</v>
      </c>
      <c r="CU101" s="6" t="s">
        <v>428</v>
      </c>
      <c r="CV101" s="6" t="s">
        <v>429</v>
      </c>
      <c r="DA101" s="10">
        <v>43515</v>
      </c>
      <c r="DB101" s="7">
        <v>10704</v>
      </c>
      <c r="DC101" s="6" t="s">
        <v>430</v>
      </c>
      <c r="DD101" s="6" t="s">
        <v>418</v>
      </c>
    </row>
    <row r="102" spans="1:108" hidden="1" x14ac:dyDescent="0.2">
      <c r="A102" s="6" t="s">
        <v>107</v>
      </c>
      <c r="B102" s="9">
        <v>43853</v>
      </c>
      <c r="C102" s="6" t="s">
        <v>413</v>
      </c>
      <c r="D102" s="14">
        <v>1920</v>
      </c>
      <c r="E102" s="14" t="s">
        <v>451</v>
      </c>
      <c r="F102" s="6" t="s">
        <v>452</v>
      </c>
      <c r="G102" s="6" t="s">
        <v>453</v>
      </c>
      <c r="H102" s="7">
        <v>5713</v>
      </c>
      <c r="I102" s="7"/>
      <c r="J102" s="14" t="s">
        <v>420</v>
      </c>
      <c r="K102" s="14">
        <v>1</v>
      </c>
      <c r="L102" s="6" t="s">
        <v>421</v>
      </c>
      <c r="M102" s="30" t="s">
        <v>1859</v>
      </c>
      <c r="N102" s="6" t="s">
        <v>420</v>
      </c>
      <c r="O102" s="6" t="s">
        <v>3</v>
      </c>
      <c r="P102" s="10">
        <v>43945</v>
      </c>
      <c r="Q102" s="6" t="s">
        <v>455</v>
      </c>
      <c r="R102" s="6" t="s">
        <v>107</v>
      </c>
      <c r="S102" s="6" t="s">
        <v>2050</v>
      </c>
      <c r="T102" s="6" t="s">
        <v>418</v>
      </c>
      <c r="U102" s="6" t="s">
        <v>456</v>
      </c>
      <c r="V102" s="6"/>
      <c r="W102" s="6"/>
      <c r="AA102" s="6" t="s">
        <v>457</v>
      </c>
      <c r="AB102" s="6"/>
      <c r="AC102" s="6" t="s">
        <v>420</v>
      </c>
      <c r="AD102" s="6" t="s">
        <v>420</v>
      </c>
      <c r="AF102" s="6" t="s">
        <v>424</v>
      </c>
      <c r="AG102" s="6">
        <v>180</v>
      </c>
      <c r="AH102" s="10">
        <v>43781</v>
      </c>
      <c r="AJ102" s="8">
        <v>43873</v>
      </c>
      <c r="AM102" s="7">
        <v>5713</v>
      </c>
      <c r="AR102" s="8">
        <v>43880</v>
      </c>
      <c r="AS102" s="7">
        <v>5713</v>
      </c>
      <c r="BD102" s="6" t="s">
        <v>1838</v>
      </c>
      <c r="BE102" s="6" t="s">
        <v>473</v>
      </c>
      <c r="BF102" s="6" t="s">
        <v>1955</v>
      </c>
      <c r="BS102" s="6" t="s">
        <v>425</v>
      </c>
      <c r="BU102" s="6" t="s">
        <v>373</v>
      </c>
      <c r="BX102" s="7">
        <v>5713</v>
      </c>
      <c r="BY102" s="6">
        <v>1</v>
      </c>
      <c r="CB102" s="6" t="s">
        <v>458</v>
      </c>
      <c r="CC102" s="6" t="s">
        <v>420</v>
      </c>
      <c r="CE102" s="10">
        <v>43880</v>
      </c>
      <c r="CF102" s="6" t="s">
        <v>427</v>
      </c>
      <c r="CK102" s="10">
        <v>43897</v>
      </c>
      <c r="CL102" s="10">
        <v>43905</v>
      </c>
      <c r="CO102" s="10">
        <v>43851</v>
      </c>
      <c r="CP102" s="10">
        <v>43952</v>
      </c>
      <c r="CQ102" s="10">
        <v>43955</v>
      </c>
      <c r="CR102" s="10">
        <v>43959</v>
      </c>
      <c r="CS102" s="6" t="s">
        <v>420</v>
      </c>
      <c r="CU102" s="6" t="s">
        <v>428</v>
      </c>
      <c r="CV102" s="6" t="s">
        <v>429</v>
      </c>
      <c r="DA102" s="10">
        <v>43515</v>
      </c>
      <c r="DB102" s="7">
        <v>1905</v>
      </c>
      <c r="DC102" s="6" t="s">
        <v>459</v>
      </c>
      <c r="DD102" s="6" t="s">
        <v>460</v>
      </c>
    </row>
    <row r="103" spans="1:108" hidden="1" x14ac:dyDescent="0.2">
      <c r="A103" s="6" t="s">
        <v>110</v>
      </c>
      <c r="B103" s="9">
        <v>43853</v>
      </c>
      <c r="C103" s="6" t="s">
        <v>413</v>
      </c>
      <c r="D103" s="14">
        <v>1920</v>
      </c>
      <c r="E103" s="14" t="s">
        <v>462</v>
      </c>
      <c r="F103" s="6" t="s">
        <v>463</v>
      </c>
      <c r="G103" s="6" t="s">
        <v>464</v>
      </c>
      <c r="H103" s="6">
        <v>822</v>
      </c>
      <c r="J103" s="14" t="s">
        <v>420</v>
      </c>
      <c r="K103" s="14">
        <v>1</v>
      </c>
      <c r="L103" s="6" t="s">
        <v>421</v>
      </c>
      <c r="M103" s="30" t="s">
        <v>1839</v>
      </c>
      <c r="N103" s="6" t="s">
        <v>420</v>
      </c>
      <c r="O103" s="6" t="s">
        <v>3</v>
      </c>
      <c r="P103" s="10">
        <v>43938</v>
      </c>
      <c r="Q103" s="6" t="s">
        <v>465</v>
      </c>
      <c r="R103" s="6" t="s">
        <v>110</v>
      </c>
      <c r="S103" s="6" t="s">
        <v>2051</v>
      </c>
      <c r="T103" s="6" t="s">
        <v>418</v>
      </c>
      <c r="U103" s="6" t="s">
        <v>466</v>
      </c>
      <c r="V103" s="6"/>
      <c r="W103" s="6"/>
      <c r="X103" s="6" t="s">
        <v>467</v>
      </c>
      <c r="AA103" s="6" t="s">
        <v>467</v>
      </c>
      <c r="AB103" s="6"/>
      <c r="AC103" s="6" t="s">
        <v>420</v>
      </c>
      <c r="AD103" s="6" t="s">
        <v>420</v>
      </c>
      <c r="AF103" s="6" t="s">
        <v>424</v>
      </c>
      <c r="AG103" s="6">
        <v>180</v>
      </c>
      <c r="AH103" s="10">
        <v>43781</v>
      </c>
      <c r="AJ103" s="8">
        <v>43873</v>
      </c>
      <c r="AM103" s="6">
        <v>822</v>
      </c>
      <c r="AR103" s="8">
        <v>43880</v>
      </c>
      <c r="AS103" s="6">
        <v>822</v>
      </c>
      <c r="BD103" s="6" t="s">
        <v>1838</v>
      </c>
      <c r="BE103" s="6" t="s">
        <v>473</v>
      </c>
      <c r="BF103" s="6" t="s">
        <v>1964</v>
      </c>
      <c r="BS103" s="6" t="s">
        <v>425</v>
      </c>
      <c r="BU103" s="6" t="s">
        <v>373</v>
      </c>
      <c r="BX103" s="6">
        <v>822</v>
      </c>
      <c r="BY103" s="6">
        <v>4</v>
      </c>
      <c r="CB103" s="6" t="s">
        <v>468</v>
      </c>
      <c r="CC103" s="6" t="s">
        <v>420</v>
      </c>
      <c r="CE103" s="10">
        <v>43880</v>
      </c>
      <c r="CF103" s="6" t="s">
        <v>427</v>
      </c>
      <c r="CK103" s="10">
        <v>43904</v>
      </c>
      <c r="CL103" s="10">
        <v>43912</v>
      </c>
      <c r="CO103" s="10">
        <v>43857</v>
      </c>
      <c r="CP103" s="10">
        <v>43952</v>
      </c>
      <c r="CQ103" s="10">
        <v>43955</v>
      </c>
      <c r="CR103" s="10">
        <v>43959</v>
      </c>
      <c r="CS103" s="6" t="s">
        <v>420</v>
      </c>
      <c r="CU103" s="6" t="s">
        <v>428</v>
      </c>
      <c r="CV103" s="6" t="s">
        <v>429</v>
      </c>
      <c r="DA103" s="10">
        <v>43517</v>
      </c>
      <c r="DB103" s="6">
        <v>822</v>
      </c>
      <c r="DC103" s="6" t="s">
        <v>469</v>
      </c>
      <c r="DD103" s="6" t="s">
        <v>418</v>
      </c>
    </row>
    <row r="104" spans="1:108" hidden="1" x14ac:dyDescent="0.2">
      <c r="A104" s="6" t="s">
        <v>72</v>
      </c>
      <c r="B104" s="9">
        <v>43853</v>
      </c>
      <c r="C104" s="6" t="s">
        <v>413</v>
      </c>
      <c r="D104" s="14">
        <v>1920</v>
      </c>
      <c r="E104" s="14" t="s">
        <v>686</v>
      </c>
      <c r="F104" s="6" t="s">
        <v>687</v>
      </c>
      <c r="G104" s="6" t="s">
        <v>412</v>
      </c>
      <c r="H104" s="7">
        <v>1393</v>
      </c>
      <c r="I104" s="7"/>
      <c r="J104" s="14" t="s">
        <v>420</v>
      </c>
      <c r="K104" s="14">
        <v>1</v>
      </c>
      <c r="L104" s="6" t="s">
        <v>421</v>
      </c>
      <c r="M104" s="30" t="s">
        <v>1859</v>
      </c>
      <c r="N104" s="6" t="s">
        <v>420</v>
      </c>
      <c r="O104" s="6" t="s">
        <v>3</v>
      </c>
      <c r="P104" s="10">
        <v>43945</v>
      </c>
      <c r="Q104" s="6" t="s">
        <v>688</v>
      </c>
      <c r="R104" s="6" t="s">
        <v>72</v>
      </c>
      <c r="S104" s="6" t="s">
        <v>2054</v>
      </c>
      <c r="T104" s="6" t="s">
        <v>418</v>
      </c>
      <c r="U104" s="6" t="s">
        <v>689</v>
      </c>
      <c r="V104" s="6"/>
      <c r="W104" s="6"/>
      <c r="AA104" s="6" t="s">
        <v>457</v>
      </c>
      <c r="AB104" s="6"/>
      <c r="AD104" s="6" t="s">
        <v>420</v>
      </c>
      <c r="AF104" s="6" t="s">
        <v>424</v>
      </c>
      <c r="AG104" s="6">
        <v>180</v>
      </c>
      <c r="AH104" s="10">
        <v>43781</v>
      </c>
      <c r="AJ104" s="8">
        <v>43852</v>
      </c>
      <c r="AM104" s="7">
        <v>1393</v>
      </c>
      <c r="AR104" s="8">
        <v>43859</v>
      </c>
      <c r="AS104" s="7">
        <v>1393</v>
      </c>
      <c r="BD104" s="6" t="s">
        <v>1838</v>
      </c>
      <c r="BE104" s="6" t="s">
        <v>473</v>
      </c>
      <c r="BF104" s="6" t="s">
        <v>1866</v>
      </c>
      <c r="BS104" s="6" t="s">
        <v>690</v>
      </c>
      <c r="BU104" s="6" t="s">
        <v>373</v>
      </c>
      <c r="BX104" s="7">
        <v>1393</v>
      </c>
      <c r="BY104" s="6">
        <v>1</v>
      </c>
      <c r="CB104" s="6" t="s">
        <v>691</v>
      </c>
      <c r="CC104" s="6" t="s">
        <v>420</v>
      </c>
      <c r="CE104" s="10">
        <v>43859</v>
      </c>
      <c r="CF104" s="6" t="s">
        <v>427</v>
      </c>
      <c r="CK104" s="10">
        <v>43897</v>
      </c>
      <c r="CL104" s="10">
        <v>43905</v>
      </c>
      <c r="CO104" s="10">
        <v>43852</v>
      </c>
      <c r="CP104" s="10">
        <v>43952</v>
      </c>
      <c r="CQ104" s="10">
        <v>43955</v>
      </c>
      <c r="CR104" s="10">
        <v>43964</v>
      </c>
      <c r="CS104" s="6" t="s">
        <v>420</v>
      </c>
      <c r="CU104" s="6" t="s">
        <v>428</v>
      </c>
      <c r="CV104" s="6" t="s">
        <v>429</v>
      </c>
      <c r="CW104" s="6" t="s">
        <v>564</v>
      </c>
      <c r="DA104" s="10">
        <v>43494</v>
      </c>
      <c r="DB104" s="6">
        <v>465</v>
      </c>
      <c r="DC104" s="6" t="s">
        <v>692</v>
      </c>
      <c r="DD104" s="6" t="s">
        <v>460</v>
      </c>
    </row>
    <row r="105" spans="1:108" hidden="1" x14ac:dyDescent="0.2">
      <c r="A105" s="6" t="s">
        <v>74</v>
      </c>
      <c r="B105" s="9">
        <v>43853</v>
      </c>
      <c r="C105" s="6" t="s">
        <v>413</v>
      </c>
      <c r="D105" s="14">
        <v>1920</v>
      </c>
      <c r="E105" s="14" t="s">
        <v>694</v>
      </c>
      <c r="F105" s="6" t="s">
        <v>695</v>
      </c>
      <c r="G105" s="6" t="s">
        <v>696</v>
      </c>
      <c r="H105" s="7">
        <v>2113</v>
      </c>
      <c r="I105" s="7"/>
      <c r="J105" s="14" t="s">
        <v>420</v>
      </c>
      <c r="K105" s="14">
        <v>1</v>
      </c>
      <c r="L105" s="6" t="s">
        <v>421</v>
      </c>
      <c r="M105" s="30" t="s">
        <v>1839</v>
      </c>
      <c r="N105" s="6" t="s">
        <v>420</v>
      </c>
      <c r="O105" s="6" t="s">
        <v>3</v>
      </c>
      <c r="P105" s="10">
        <v>43938</v>
      </c>
      <c r="Q105" s="6" t="s">
        <v>697</v>
      </c>
      <c r="R105" s="6" t="s">
        <v>74</v>
      </c>
      <c r="S105" s="6" t="s">
        <v>2056</v>
      </c>
      <c r="T105" s="6" t="s">
        <v>496</v>
      </c>
      <c r="U105" s="6" t="s">
        <v>698</v>
      </c>
      <c r="V105" s="6"/>
      <c r="W105" s="6"/>
      <c r="AA105" s="6" t="s">
        <v>457</v>
      </c>
      <c r="AB105" s="6"/>
      <c r="AC105" s="6" t="s">
        <v>420</v>
      </c>
      <c r="AD105" s="6" t="s">
        <v>420</v>
      </c>
      <c r="AF105" s="6" t="s">
        <v>424</v>
      </c>
      <c r="AG105" s="6">
        <v>180</v>
      </c>
      <c r="AH105" s="10">
        <v>43781</v>
      </c>
      <c r="AJ105" s="8">
        <v>43852</v>
      </c>
      <c r="AM105" s="7">
        <v>2113</v>
      </c>
      <c r="AR105" s="8">
        <v>43859</v>
      </c>
      <c r="AS105" s="7">
        <v>2113</v>
      </c>
      <c r="BD105" s="6" t="s">
        <v>1838</v>
      </c>
      <c r="BE105" s="6" t="s">
        <v>473</v>
      </c>
      <c r="BF105" s="6" t="s">
        <v>1872</v>
      </c>
      <c r="BS105" s="6" t="s">
        <v>690</v>
      </c>
      <c r="BU105" s="6" t="s">
        <v>373</v>
      </c>
      <c r="BX105" s="7">
        <v>2113</v>
      </c>
      <c r="BY105" s="6">
        <v>2</v>
      </c>
      <c r="CB105" s="6" t="s">
        <v>699</v>
      </c>
      <c r="CC105" s="6" t="s">
        <v>420</v>
      </c>
      <c r="CE105" s="10">
        <v>43859</v>
      </c>
      <c r="CF105" s="6" t="s">
        <v>427</v>
      </c>
      <c r="CK105" s="10">
        <v>43898</v>
      </c>
      <c r="CL105" s="10">
        <v>43905</v>
      </c>
      <c r="CO105" s="10">
        <v>43843</v>
      </c>
      <c r="CP105" s="10">
        <v>43952</v>
      </c>
      <c r="CQ105" s="10">
        <v>43955</v>
      </c>
      <c r="CR105" s="10">
        <v>43958</v>
      </c>
      <c r="CS105" s="6" t="s">
        <v>420</v>
      </c>
      <c r="CU105" s="6" t="s">
        <v>491</v>
      </c>
      <c r="DA105" s="10">
        <v>43494</v>
      </c>
      <c r="DB105" s="7">
        <v>2113</v>
      </c>
      <c r="DC105" s="6" t="s">
        <v>700</v>
      </c>
      <c r="DD105" s="6" t="s">
        <v>496</v>
      </c>
    </row>
    <row r="106" spans="1:108" hidden="1" x14ac:dyDescent="0.2">
      <c r="A106" s="6" t="s">
        <v>84</v>
      </c>
      <c r="B106" s="9">
        <v>43853</v>
      </c>
      <c r="C106" s="6" t="s">
        <v>413</v>
      </c>
      <c r="D106" s="14">
        <v>1920</v>
      </c>
      <c r="E106" s="14" t="s">
        <v>707</v>
      </c>
      <c r="F106" s="6" t="s">
        <v>708</v>
      </c>
      <c r="G106" s="6" t="s">
        <v>412</v>
      </c>
      <c r="H106" s="7">
        <v>6483</v>
      </c>
      <c r="I106" s="7"/>
      <c r="J106" s="14" t="s">
        <v>420</v>
      </c>
      <c r="K106" s="14">
        <v>1</v>
      </c>
      <c r="L106" s="6" t="s">
        <v>421</v>
      </c>
      <c r="M106" s="30" t="s">
        <v>1839</v>
      </c>
      <c r="N106" s="6" t="s">
        <v>420</v>
      </c>
      <c r="O106" s="6" t="s">
        <v>3</v>
      </c>
      <c r="P106" s="10">
        <v>43945</v>
      </c>
      <c r="Q106" s="6" t="s">
        <v>709</v>
      </c>
      <c r="R106" s="6" t="s">
        <v>84</v>
      </c>
      <c r="S106" s="6" t="s">
        <v>2058</v>
      </c>
      <c r="T106" s="6" t="s">
        <v>418</v>
      </c>
      <c r="U106" s="6" t="s">
        <v>710</v>
      </c>
      <c r="V106" s="6"/>
      <c r="W106" s="6"/>
      <c r="AA106" s="6" t="s">
        <v>457</v>
      </c>
      <c r="AB106" s="6"/>
      <c r="AC106" s="6" t="s">
        <v>420</v>
      </c>
      <c r="AD106" s="6" t="s">
        <v>420</v>
      </c>
      <c r="AF106" s="6" t="s">
        <v>424</v>
      </c>
      <c r="AG106" s="6">
        <v>180</v>
      </c>
      <c r="AH106" s="10">
        <v>43782</v>
      </c>
      <c r="AJ106" s="8">
        <v>43852</v>
      </c>
      <c r="AM106" s="7">
        <v>6483</v>
      </c>
      <c r="AR106" s="8">
        <v>43859</v>
      </c>
      <c r="AS106" s="7">
        <v>6483</v>
      </c>
      <c r="BD106" s="6" t="s">
        <v>1838</v>
      </c>
      <c r="BE106" s="6" t="s">
        <v>473</v>
      </c>
      <c r="BF106" s="6" t="s">
        <v>1904</v>
      </c>
      <c r="BS106" s="6" t="s">
        <v>690</v>
      </c>
      <c r="BU106" s="6" t="s">
        <v>373</v>
      </c>
      <c r="BX106" s="7">
        <v>6483</v>
      </c>
      <c r="BY106" s="6">
        <v>2</v>
      </c>
      <c r="CB106" s="6" t="s">
        <v>711</v>
      </c>
      <c r="CC106" s="6" t="s">
        <v>420</v>
      </c>
      <c r="CE106" s="10">
        <v>43859</v>
      </c>
      <c r="CF106" s="6" t="s">
        <v>427</v>
      </c>
      <c r="CK106" s="10">
        <v>43891</v>
      </c>
      <c r="CL106" s="10">
        <v>43898</v>
      </c>
      <c r="CO106" s="10">
        <v>43843</v>
      </c>
      <c r="CP106" s="10">
        <v>43950</v>
      </c>
      <c r="CQ106" s="10">
        <v>43952</v>
      </c>
      <c r="CR106" s="10">
        <v>43958</v>
      </c>
      <c r="CS106" s="6" t="s">
        <v>420</v>
      </c>
      <c r="CU106" s="6" t="s">
        <v>428</v>
      </c>
      <c r="CV106" s="6" t="s">
        <v>429</v>
      </c>
      <c r="DA106" s="10">
        <v>43494</v>
      </c>
      <c r="DB106" s="7">
        <v>2161</v>
      </c>
      <c r="DC106" s="6" t="s">
        <v>712</v>
      </c>
      <c r="DD106" s="6" t="s">
        <v>460</v>
      </c>
    </row>
    <row r="107" spans="1:108" hidden="1" x14ac:dyDescent="0.2">
      <c r="A107" s="6" t="s">
        <v>94</v>
      </c>
      <c r="B107" s="9">
        <v>43853</v>
      </c>
      <c r="C107" s="6" t="s">
        <v>413</v>
      </c>
      <c r="D107" s="14">
        <v>1920</v>
      </c>
      <c r="E107" s="14" t="s">
        <v>713</v>
      </c>
      <c r="F107" s="6" t="s">
        <v>714</v>
      </c>
      <c r="G107" s="6" t="s">
        <v>715</v>
      </c>
      <c r="H107" s="7">
        <v>10380</v>
      </c>
      <c r="I107" s="7"/>
      <c r="J107" s="14" t="s">
        <v>420</v>
      </c>
      <c r="K107" s="14">
        <v>1</v>
      </c>
      <c r="L107" s="6" t="s">
        <v>421</v>
      </c>
      <c r="M107" s="30" t="s">
        <v>1839</v>
      </c>
      <c r="O107" s="6" t="s">
        <v>3</v>
      </c>
      <c r="P107" s="10">
        <v>43952</v>
      </c>
      <c r="Q107" s="6" t="s">
        <v>716</v>
      </c>
      <c r="R107" s="6" t="s">
        <v>94</v>
      </c>
      <c r="S107" s="6" t="s">
        <v>2059</v>
      </c>
      <c r="T107" s="6" t="s">
        <v>418</v>
      </c>
      <c r="U107" s="6" t="s">
        <v>717</v>
      </c>
      <c r="V107" s="6"/>
      <c r="W107" s="6"/>
      <c r="AA107" s="6" t="s">
        <v>457</v>
      </c>
      <c r="AB107" s="6"/>
      <c r="AC107" s="6" t="s">
        <v>420</v>
      </c>
      <c r="AD107" s="6" t="s">
        <v>420</v>
      </c>
      <c r="AF107" s="6" t="s">
        <v>424</v>
      </c>
      <c r="AG107" s="6">
        <v>180</v>
      </c>
      <c r="AH107" s="10">
        <v>43782</v>
      </c>
      <c r="AJ107" s="8">
        <v>43852</v>
      </c>
      <c r="AM107" s="7">
        <v>10380</v>
      </c>
      <c r="AR107" s="8">
        <v>43859</v>
      </c>
      <c r="AS107" s="7">
        <v>10380</v>
      </c>
      <c r="BD107" s="6" t="s">
        <v>1838</v>
      </c>
      <c r="BE107" s="6" t="s">
        <v>473</v>
      </c>
      <c r="BF107" s="6" t="s">
        <v>1918</v>
      </c>
      <c r="BS107" s="6" t="s">
        <v>690</v>
      </c>
      <c r="BU107" s="6" t="s">
        <v>373</v>
      </c>
      <c r="BX107" s="7">
        <v>10380</v>
      </c>
      <c r="BY107" s="6">
        <v>1</v>
      </c>
      <c r="CB107" s="6" t="s">
        <v>718</v>
      </c>
      <c r="CC107" s="6" t="s">
        <v>420</v>
      </c>
      <c r="CE107" s="10">
        <v>43859</v>
      </c>
      <c r="CF107" s="6" t="s">
        <v>427</v>
      </c>
      <c r="CK107" s="10">
        <v>43904</v>
      </c>
      <c r="CL107" s="10">
        <v>43912</v>
      </c>
      <c r="CO107" s="10">
        <v>43851</v>
      </c>
      <c r="CP107" s="10">
        <v>43955</v>
      </c>
      <c r="CQ107" s="10">
        <v>43958</v>
      </c>
      <c r="CR107" s="10">
        <v>43964</v>
      </c>
      <c r="CS107" s="6" t="s">
        <v>420</v>
      </c>
      <c r="CU107" s="6" t="s">
        <v>491</v>
      </c>
      <c r="DA107" s="10">
        <v>43494</v>
      </c>
      <c r="DB107" s="7">
        <v>3230</v>
      </c>
      <c r="DC107" s="6" t="s">
        <v>719</v>
      </c>
      <c r="DD107" s="6" t="s">
        <v>460</v>
      </c>
    </row>
    <row r="108" spans="1:108" hidden="1" x14ac:dyDescent="0.2">
      <c r="A108" s="6" t="s">
        <v>96</v>
      </c>
      <c r="B108" s="9">
        <v>43853</v>
      </c>
      <c r="C108" s="6" t="s">
        <v>413</v>
      </c>
      <c r="D108" s="14">
        <v>1920</v>
      </c>
      <c r="E108" s="14" t="s">
        <v>727</v>
      </c>
      <c r="F108" s="6" t="s">
        <v>728</v>
      </c>
      <c r="G108" s="6" t="s">
        <v>435</v>
      </c>
      <c r="H108" s="7">
        <v>100</v>
      </c>
      <c r="I108" s="7"/>
      <c r="J108" s="14" t="s">
        <v>420</v>
      </c>
      <c r="K108" s="14">
        <v>4</v>
      </c>
      <c r="L108" s="6" t="s">
        <v>421</v>
      </c>
      <c r="M108" s="30" t="s">
        <v>1991</v>
      </c>
      <c r="N108" s="6" t="s">
        <v>420</v>
      </c>
      <c r="O108" s="6" t="s">
        <v>3</v>
      </c>
      <c r="P108" s="10">
        <v>43945</v>
      </c>
      <c r="Q108" s="6" t="s">
        <v>731</v>
      </c>
      <c r="R108" s="6" t="s">
        <v>96</v>
      </c>
      <c r="S108" s="6" t="e">
        <v>#N/A</v>
      </c>
      <c r="T108" s="6" t="s">
        <v>730</v>
      </c>
      <c r="V108" s="6"/>
      <c r="W108" s="6"/>
      <c r="AB108" s="6"/>
      <c r="AD108" s="6" t="s">
        <v>420</v>
      </c>
      <c r="AF108" s="6" t="s">
        <v>424</v>
      </c>
      <c r="AG108" s="6">
        <v>200</v>
      </c>
      <c r="AH108" s="10">
        <v>43791</v>
      </c>
      <c r="AJ108" s="8">
        <v>43852</v>
      </c>
      <c r="AM108" s="7">
        <v>100</v>
      </c>
      <c r="AR108" s="8">
        <v>43859</v>
      </c>
      <c r="AS108" s="7">
        <v>100</v>
      </c>
      <c r="AT108" s="6">
        <v>43786.368055555555</v>
      </c>
      <c r="BD108" s="6" t="s">
        <v>1838</v>
      </c>
      <c r="BE108" s="6" t="s">
        <v>473</v>
      </c>
      <c r="BF108" s="6" t="e">
        <v>#N/A</v>
      </c>
      <c r="BS108" s="6" t="s">
        <v>690</v>
      </c>
      <c r="BU108" s="6" t="s">
        <v>373</v>
      </c>
      <c r="BX108" s="7">
        <v>300</v>
      </c>
      <c r="BY108" s="6">
        <v>5</v>
      </c>
      <c r="CB108" s="6" t="s">
        <v>732</v>
      </c>
      <c r="CC108" s="6" t="s">
        <v>420</v>
      </c>
      <c r="CE108" s="10">
        <v>43859</v>
      </c>
      <c r="CF108" s="6" t="s">
        <v>427</v>
      </c>
      <c r="CK108" s="10"/>
      <c r="CL108" s="10"/>
      <c r="CO108" s="10"/>
      <c r="CP108" s="10"/>
      <c r="CQ108" s="10"/>
      <c r="CR108" s="10"/>
      <c r="CS108" s="6" t="s">
        <v>420</v>
      </c>
      <c r="DA108" s="10">
        <v>43324</v>
      </c>
      <c r="DB108" s="7"/>
      <c r="DC108" s="6" t="s">
        <v>733</v>
      </c>
      <c r="DD108" s="6" t="s">
        <v>734</v>
      </c>
    </row>
    <row r="109" spans="1:108" hidden="1" x14ac:dyDescent="0.2">
      <c r="A109" s="6" t="s">
        <v>97</v>
      </c>
      <c r="B109" s="9">
        <v>43853</v>
      </c>
      <c r="C109" s="6" t="s">
        <v>413</v>
      </c>
      <c r="D109" s="14">
        <v>1920</v>
      </c>
      <c r="E109" s="14" t="s">
        <v>727</v>
      </c>
      <c r="F109" s="6" t="s">
        <v>728</v>
      </c>
      <c r="G109" s="6" t="s">
        <v>435</v>
      </c>
      <c r="H109" s="7">
        <v>100</v>
      </c>
      <c r="I109" s="7"/>
      <c r="J109" s="14" t="s">
        <v>420</v>
      </c>
      <c r="K109" s="14">
        <v>5</v>
      </c>
      <c r="L109" s="6" t="s">
        <v>421</v>
      </c>
      <c r="M109" s="30" t="s">
        <v>1991</v>
      </c>
      <c r="N109" s="6" t="s">
        <v>420</v>
      </c>
      <c r="O109" s="6" t="s">
        <v>3</v>
      </c>
      <c r="P109" s="10">
        <v>43945</v>
      </c>
      <c r="Q109" s="6" t="s">
        <v>736</v>
      </c>
      <c r="R109" s="6" t="s">
        <v>97</v>
      </c>
      <c r="S109" s="6" t="e">
        <v>#N/A</v>
      </c>
      <c r="T109" s="6" t="s">
        <v>735</v>
      </c>
      <c r="V109" s="6"/>
      <c r="W109" s="6"/>
      <c r="AB109" s="6"/>
      <c r="AD109" s="6" t="s">
        <v>420</v>
      </c>
      <c r="AF109" s="6" t="s">
        <v>424</v>
      </c>
      <c r="AG109" s="6">
        <v>240</v>
      </c>
      <c r="AH109" s="10">
        <v>43791</v>
      </c>
      <c r="AJ109" s="8">
        <v>43852</v>
      </c>
      <c r="AM109" s="7">
        <v>100</v>
      </c>
      <c r="AR109" s="8">
        <v>43859</v>
      </c>
      <c r="AS109" s="7">
        <v>100</v>
      </c>
      <c r="AT109" s="6">
        <v>43786.368055555555</v>
      </c>
      <c r="BD109" s="6" t="s">
        <v>1838</v>
      </c>
      <c r="BE109" s="6" t="s">
        <v>473</v>
      </c>
      <c r="BF109" s="6" t="e">
        <v>#N/A</v>
      </c>
      <c r="BS109" s="6" t="s">
        <v>690</v>
      </c>
      <c r="BU109" s="6" t="s">
        <v>373</v>
      </c>
      <c r="BX109" s="7">
        <v>300</v>
      </c>
      <c r="BY109" s="6">
        <v>5</v>
      </c>
      <c r="CB109" s="6" t="s">
        <v>737</v>
      </c>
      <c r="CC109" s="6" t="s">
        <v>420</v>
      </c>
      <c r="CE109" s="10">
        <v>43859</v>
      </c>
      <c r="CF109" s="6" t="s">
        <v>427</v>
      </c>
      <c r="CI109" s="6" t="s">
        <v>738</v>
      </c>
      <c r="CK109" s="10"/>
      <c r="CL109" s="10"/>
      <c r="CO109" s="10"/>
      <c r="CP109" s="10"/>
      <c r="CQ109" s="10"/>
      <c r="CR109" s="10"/>
      <c r="CS109" s="6" t="s">
        <v>420</v>
      </c>
      <c r="DA109" s="10"/>
      <c r="DB109" s="7"/>
      <c r="DC109" s="6" t="s">
        <v>739</v>
      </c>
    </row>
    <row r="110" spans="1:108" hidden="1" x14ac:dyDescent="0.2">
      <c r="A110" s="6" t="s">
        <v>98</v>
      </c>
      <c r="B110" s="9">
        <v>43853</v>
      </c>
      <c r="C110" s="6" t="s">
        <v>413</v>
      </c>
      <c r="D110" s="14">
        <v>1920</v>
      </c>
      <c r="E110" s="14" t="s">
        <v>727</v>
      </c>
      <c r="F110" s="6" t="s">
        <v>728</v>
      </c>
      <c r="G110" s="6" t="s">
        <v>435</v>
      </c>
      <c r="H110" s="7">
        <v>100</v>
      </c>
      <c r="I110" s="7"/>
      <c r="J110" s="14" t="s">
        <v>420</v>
      </c>
      <c r="K110" s="14">
        <v>6</v>
      </c>
      <c r="L110" s="6" t="s">
        <v>421</v>
      </c>
      <c r="M110" s="30" t="s">
        <v>1991</v>
      </c>
      <c r="N110" s="6" t="s">
        <v>420</v>
      </c>
      <c r="O110" s="6" t="s">
        <v>3</v>
      </c>
      <c r="P110" s="10">
        <v>43945</v>
      </c>
      <c r="Q110" s="6" t="s">
        <v>741</v>
      </c>
      <c r="R110" s="6" t="s">
        <v>98</v>
      </c>
      <c r="S110" s="6" t="e">
        <v>#N/A</v>
      </c>
      <c r="T110" s="6" t="s">
        <v>740</v>
      </c>
      <c r="V110" s="6"/>
      <c r="W110" s="6"/>
      <c r="AB110" s="6"/>
      <c r="AD110" s="6" t="s">
        <v>420</v>
      </c>
      <c r="AF110" s="6" t="s">
        <v>424</v>
      </c>
      <c r="AG110" s="6">
        <v>240</v>
      </c>
      <c r="AH110" s="10">
        <v>43791</v>
      </c>
      <c r="AJ110" s="8">
        <v>43852</v>
      </c>
      <c r="AM110" s="7">
        <v>100</v>
      </c>
      <c r="AR110" s="8">
        <v>43859</v>
      </c>
      <c r="AS110" s="7">
        <v>100</v>
      </c>
      <c r="AT110" s="6">
        <v>43786.368055555555</v>
      </c>
      <c r="BD110" s="6" t="s">
        <v>1838</v>
      </c>
      <c r="BE110" s="6" t="s">
        <v>473</v>
      </c>
      <c r="BF110" s="6" t="e">
        <v>#N/A</v>
      </c>
      <c r="BS110" s="6" t="s">
        <v>690</v>
      </c>
      <c r="BU110" s="6" t="s">
        <v>373</v>
      </c>
      <c r="BX110" s="7">
        <v>300</v>
      </c>
      <c r="BY110" s="6">
        <v>5</v>
      </c>
      <c r="CB110" s="6" t="s">
        <v>742</v>
      </c>
      <c r="CC110" s="6" t="s">
        <v>420</v>
      </c>
      <c r="CE110" s="10">
        <v>43859</v>
      </c>
      <c r="CF110" s="6" t="s">
        <v>427</v>
      </c>
      <c r="CI110" s="6" t="s">
        <v>738</v>
      </c>
      <c r="CK110" s="10"/>
      <c r="CL110" s="10"/>
      <c r="CO110" s="10"/>
      <c r="CP110" s="10"/>
      <c r="CQ110" s="10"/>
      <c r="CR110" s="10"/>
      <c r="CS110" s="6" t="s">
        <v>420</v>
      </c>
      <c r="DA110" s="10"/>
      <c r="DB110" s="7"/>
      <c r="DC110" s="6" t="s">
        <v>743</v>
      </c>
    </row>
    <row r="111" spans="1:108" hidden="1" x14ac:dyDescent="0.2">
      <c r="A111" s="6" t="s">
        <v>92</v>
      </c>
      <c r="B111" s="9">
        <v>43853</v>
      </c>
      <c r="C111" s="6" t="s">
        <v>413</v>
      </c>
      <c r="D111" s="14">
        <v>1920</v>
      </c>
      <c r="E111" s="14" t="s">
        <v>795</v>
      </c>
      <c r="F111" s="6" t="s">
        <v>796</v>
      </c>
      <c r="G111" s="6" t="s">
        <v>797</v>
      </c>
      <c r="H111" s="6">
        <v>877</v>
      </c>
      <c r="J111" s="14" t="s">
        <v>420</v>
      </c>
      <c r="K111" s="14">
        <v>1</v>
      </c>
      <c r="L111" s="6" t="s">
        <v>421</v>
      </c>
      <c r="M111" s="30" t="s">
        <v>1859</v>
      </c>
      <c r="N111" s="6" t="s">
        <v>420</v>
      </c>
      <c r="O111" s="6" t="s">
        <v>3</v>
      </c>
      <c r="P111" s="10">
        <v>43931</v>
      </c>
      <c r="Q111" s="6" t="s">
        <v>798</v>
      </c>
      <c r="R111" s="6" t="s">
        <v>92</v>
      </c>
      <c r="S111" s="6" t="s">
        <v>2068</v>
      </c>
      <c r="T111" s="6" t="s">
        <v>474</v>
      </c>
      <c r="U111" s="6" t="s">
        <v>799</v>
      </c>
      <c r="V111" s="6"/>
      <c r="W111" s="6"/>
      <c r="X111" s="6" t="s">
        <v>621</v>
      </c>
      <c r="AA111" s="6" t="s">
        <v>621</v>
      </c>
      <c r="AB111" s="6"/>
      <c r="AC111" s="6" t="s">
        <v>420</v>
      </c>
      <c r="AD111" s="6" t="s">
        <v>420</v>
      </c>
      <c r="AF111" s="6" t="s">
        <v>424</v>
      </c>
      <c r="AG111" s="6">
        <v>180</v>
      </c>
      <c r="AH111" s="10">
        <v>43781</v>
      </c>
      <c r="AJ111" s="8">
        <v>43859</v>
      </c>
      <c r="AM111" s="6">
        <v>877</v>
      </c>
      <c r="AR111" s="8">
        <v>43866</v>
      </c>
      <c r="AS111" s="6">
        <v>877</v>
      </c>
      <c r="BD111" s="6" t="s">
        <v>1838</v>
      </c>
      <c r="BE111" s="6" t="s">
        <v>473</v>
      </c>
      <c r="BF111" s="6" t="s">
        <v>1916</v>
      </c>
      <c r="BS111" s="6" t="s">
        <v>771</v>
      </c>
      <c r="BU111" s="6" t="s">
        <v>373</v>
      </c>
      <c r="BX111" s="6">
        <v>877</v>
      </c>
      <c r="BY111" s="6">
        <v>3</v>
      </c>
      <c r="CB111" s="6" t="s">
        <v>800</v>
      </c>
      <c r="CC111" s="6" t="s">
        <v>420</v>
      </c>
      <c r="CE111" s="10">
        <v>43866</v>
      </c>
      <c r="CF111" s="6" t="s">
        <v>427</v>
      </c>
      <c r="CK111" s="10">
        <v>43884</v>
      </c>
      <c r="CL111" s="10">
        <v>43891</v>
      </c>
      <c r="CO111" s="10">
        <v>43834</v>
      </c>
      <c r="CP111" s="10">
        <v>43941</v>
      </c>
      <c r="CQ111" s="10">
        <v>43942</v>
      </c>
      <c r="CR111" s="10">
        <v>43945</v>
      </c>
      <c r="CS111" s="6" t="s">
        <v>420</v>
      </c>
      <c r="CU111" s="6" t="s">
        <v>428</v>
      </c>
      <c r="CV111" s="6" t="s">
        <v>429</v>
      </c>
      <c r="DA111" s="10">
        <v>43501</v>
      </c>
      <c r="DB111" s="6">
        <v>877</v>
      </c>
      <c r="DC111" s="6" t="s">
        <v>801</v>
      </c>
      <c r="DD111" s="6" t="s">
        <v>474</v>
      </c>
    </row>
    <row r="112" spans="1:108" hidden="1" x14ac:dyDescent="0.2">
      <c r="A112" s="6" t="s">
        <v>113</v>
      </c>
      <c r="B112" s="9">
        <v>43853</v>
      </c>
      <c r="C112" s="6" t="s">
        <v>413</v>
      </c>
      <c r="D112" s="14">
        <v>1920</v>
      </c>
      <c r="E112" s="14" t="s">
        <v>834</v>
      </c>
      <c r="F112" s="6" t="s">
        <v>835</v>
      </c>
      <c r="G112" s="6" t="s">
        <v>836</v>
      </c>
      <c r="H112" s="7">
        <v>1784</v>
      </c>
      <c r="I112" s="7"/>
      <c r="J112" s="14" t="s">
        <v>420</v>
      </c>
      <c r="K112" s="14">
        <v>1</v>
      </c>
      <c r="L112" s="6" t="s">
        <v>421</v>
      </c>
      <c r="M112" s="30" t="s">
        <v>1839</v>
      </c>
      <c r="N112" s="6" t="s">
        <v>420</v>
      </c>
      <c r="O112" s="6" t="s">
        <v>3</v>
      </c>
      <c r="P112" s="10">
        <v>43945</v>
      </c>
      <c r="Q112" s="6" t="s">
        <v>837</v>
      </c>
      <c r="R112" s="6" t="s">
        <v>113</v>
      </c>
      <c r="S112" s="6" t="s">
        <v>2071</v>
      </c>
      <c r="T112" s="6" t="s">
        <v>418</v>
      </c>
      <c r="U112" s="6" t="s">
        <v>838</v>
      </c>
      <c r="V112" s="6"/>
      <c r="W112" s="6"/>
      <c r="AA112" s="6" t="s">
        <v>457</v>
      </c>
      <c r="AB112" s="6"/>
      <c r="AC112" s="6" t="s">
        <v>420</v>
      </c>
      <c r="AD112" s="6" t="s">
        <v>420</v>
      </c>
      <c r="AF112" s="6" t="s">
        <v>424</v>
      </c>
      <c r="AG112" s="6">
        <v>180</v>
      </c>
      <c r="AH112" s="10">
        <v>43781</v>
      </c>
      <c r="AJ112" s="8">
        <v>43859</v>
      </c>
      <c r="AM112" s="7">
        <v>1784</v>
      </c>
      <c r="AR112" s="8">
        <v>43866</v>
      </c>
      <c r="AS112" s="7">
        <v>1784</v>
      </c>
      <c r="BD112" s="6" t="s">
        <v>1838</v>
      </c>
      <c r="BE112" s="6" t="s">
        <v>473</v>
      </c>
      <c r="BF112" s="6" t="s">
        <v>1970</v>
      </c>
      <c r="BS112" s="6" t="s">
        <v>771</v>
      </c>
      <c r="BU112" s="6" t="s">
        <v>373</v>
      </c>
      <c r="BX112" s="7">
        <v>1784</v>
      </c>
      <c r="BY112" s="6">
        <v>1</v>
      </c>
      <c r="CB112" s="6" t="s">
        <v>839</v>
      </c>
      <c r="CC112" s="6" t="s">
        <v>420</v>
      </c>
      <c r="CE112" s="10">
        <v>43866</v>
      </c>
      <c r="CF112" s="6" t="s">
        <v>427</v>
      </c>
      <c r="CK112" s="10">
        <v>43898</v>
      </c>
      <c r="CL112" s="10">
        <v>43905</v>
      </c>
      <c r="CO112" s="10">
        <v>43851</v>
      </c>
      <c r="CP112" s="10">
        <v>43955</v>
      </c>
      <c r="CQ112" s="10">
        <v>43956</v>
      </c>
      <c r="CR112" s="10">
        <v>43960</v>
      </c>
      <c r="CS112" s="6" t="s">
        <v>420</v>
      </c>
      <c r="CU112" s="6" t="s">
        <v>428</v>
      </c>
      <c r="CV112" s="6" t="s">
        <v>429</v>
      </c>
      <c r="DA112" s="10">
        <v>43501</v>
      </c>
      <c r="DB112" s="6">
        <v>595</v>
      </c>
      <c r="DC112" s="6" t="s">
        <v>840</v>
      </c>
      <c r="DD112" s="6" t="s">
        <v>460</v>
      </c>
    </row>
    <row r="113" spans="1:108" hidden="1" x14ac:dyDescent="0.2">
      <c r="A113" s="6" t="s">
        <v>117</v>
      </c>
      <c r="B113" s="9">
        <v>43853</v>
      </c>
      <c r="C113" s="6" t="s">
        <v>413</v>
      </c>
      <c r="D113" s="14">
        <v>1920</v>
      </c>
      <c r="E113" s="14" t="s">
        <v>842</v>
      </c>
      <c r="F113" s="6" t="s">
        <v>843</v>
      </c>
      <c r="G113" s="6" t="s">
        <v>844</v>
      </c>
      <c r="H113" s="6">
        <v>397</v>
      </c>
      <c r="J113" s="14" t="s">
        <v>420</v>
      </c>
      <c r="K113" s="14">
        <v>1</v>
      </c>
      <c r="L113" s="6" t="s">
        <v>421</v>
      </c>
      <c r="M113" s="30" t="s">
        <v>1859</v>
      </c>
      <c r="N113" s="6" t="s">
        <v>420</v>
      </c>
      <c r="O113" s="6" t="s">
        <v>3</v>
      </c>
      <c r="P113" s="10">
        <v>43931</v>
      </c>
      <c r="Q113" s="6" t="s">
        <v>845</v>
      </c>
      <c r="R113" s="6" t="s">
        <v>117</v>
      </c>
      <c r="S113" s="6" t="s">
        <v>2073</v>
      </c>
      <c r="T113" s="6" t="s">
        <v>418</v>
      </c>
      <c r="U113" s="6" t="s">
        <v>846</v>
      </c>
      <c r="V113" s="6"/>
      <c r="W113" s="6"/>
      <c r="X113" s="6" t="s">
        <v>621</v>
      </c>
      <c r="AA113" s="6" t="s">
        <v>621</v>
      </c>
      <c r="AB113" s="6"/>
      <c r="AC113" s="6" t="s">
        <v>420</v>
      </c>
      <c r="AD113" s="6" t="s">
        <v>420</v>
      </c>
      <c r="AF113" s="6" t="s">
        <v>424</v>
      </c>
      <c r="AG113" s="6">
        <v>180</v>
      </c>
      <c r="AH113" s="10">
        <v>43781</v>
      </c>
      <c r="AJ113" s="8">
        <v>43859</v>
      </c>
      <c r="AM113" s="6">
        <v>397</v>
      </c>
      <c r="AR113" s="8">
        <v>43866</v>
      </c>
      <c r="AS113" s="6">
        <v>397</v>
      </c>
      <c r="BD113" s="6" t="s">
        <v>1838</v>
      </c>
      <c r="BE113" s="6" t="s">
        <v>473</v>
      </c>
      <c r="BF113" s="6" t="s">
        <v>1977</v>
      </c>
      <c r="BS113" s="6" t="s">
        <v>771</v>
      </c>
      <c r="BU113" s="6" t="s">
        <v>373</v>
      </c>
      <c r="BX113" s="6">
        <v>397</v>
      </c>
      <c r="BY113" s="6">
        <v>2</v>
      </c>
      <c r="BZ113" s="6" t="s">
        <v>791</v>
      </c>
      <c r="CB113" s="6" t="s">
        <v>847</v>
      </c>
      <c r="CC113" s="6" t="s">
        <v>420</v>
      </c>
      <c r="CE113" s="10">
        <v>43866</v>
      </c>
      <c r="CF113" s="6" t="s">
        <v>427</v>
      </c>
      <c r="CK113" s="10">
        <v>43891</v>
      </c>
      <c r="CL113" s="10">
        <v>43898</v>
      </c>
      <c r="CO113" s="10">
        <v>43843</v>
      </c>
      <c r="CP113" s="10">
        <v>43946</v>
      </c>
      <c r="CQ113" s="10">
        <v>43948</v>
      </c>
      <c r="CR113" s="10">
        <v>43952</v>
      </c>
      <c r="CS113" s="6" t="s">
        <v>420</v>
      </c>
      <c r="CU113" s="6" t="s">
        <v>428</v>
      </c>
      <c r="CV113" s="6" t="s">
        <v>429</v>
      </c>
      <c r="CW113" s="6" t="s">
        <v>564</v>
      </c>
      <c r="DA113" s="10">
        <v>43501</v>
      </c>
      <c r="DB113" s="6">
        <v>397</v>
      </c>
      <c r="DC113" s="6" t="s">
        <v>848</v>
      </c>
      <c r="DD113" s="6" t="s">
        <v>418</v>
      </c>
    </row>
    <row r="114" spans="1:108" hidden="1" x14ac:dyDescent="0.2">
      <c r="A114" s="6" t="s">
        <v>119</v>
      </c>
      <c r="B114" s="10">
        <v>43859</v>
      </c>
      <c r="C114" s="6" t="s">
        <v>413</v>
      </c>
      <c r="D114" s="14">
        <v>1920</v>
      </c>
      <c r="E114" s="14" t="s">
        <v>1342</v>
      </c>
      <c r="F114" s="6" t="s">
        <v>1343</v>
      </c>
      <c r="G114" s="6" t="s">
        <v>435</v>
      </c>
      <c r="H114" s="7">
        <v>2074</v>
      </c>
      <c r="I114" s="7"/>
      <c r="J114" s="14" t="s">
        <v>438</v>
      </c>
      <c r="K114" s="14">
        <v>1</v>
      </c>
      <c r="L114" s="6" t="s">
        <v>447</v>
      </c>
      <c r="M114" s="30" t="s">
        <v>1859</v>
      </c>
      <c r="N114" s="6" t="s">
        <v>420</v>
      </c>
      <c r="O114" s="6" t="s">
        <v>3</v>
      </c>
      <c r="P114" s="10">
        <v>43952</v>
      </c>
      <c r="Q114" s="6" t="s">
        <v>1344</v>
      </c>
      <c r="R114" s="6" t="s">
        <v>119</v>
      </c>
      <c r="S114" s="6" t="s">
        <v>2091</v>
      </c>
      <c r="T114" s="6" t="s">
        <v>418</v>
      </c>
      <c r="U114" s="6" t="s">
        <v>1345</v>
      </c>
      <c r="V114" s="6"/>
      <c r="W114" s="6"/>
      <c r="X114" s="6" t="s">
        <v>621</v>
      </c>
      <c r="AA114" s="6" t="s">
        <v>621</v>
      </c>
      <c r="AB114" s="6"/>
      <c r="AC114" s="6" t="s">
        <v>420</v>
      </c>
      <c r="AD114" s="6" t="s">
        <v>420</v>
      </c>
      <c r="AF114" s="6" t="s">
        <v>424</v>
      </c>
      <c r="AG114" s="6">
        <v>180</v>
      </c>
      <c r="AH114" s="10">
        <v>43782</v>
      </c>
      <c r="AJ114" s="8">
        <v>43852</v>
      </c>
      <c r="AM114" s="7">
        <v>2074</v>
      </c>
      <c r="AR114" s="8">
        <v>43859</v>
      </c>
      <c r="AS114" s="7">
        <v>2074</v>
      </c>
      <c r="BD114" s="6" t="s">
        <v>1838</v>
      </c>
      <c r="BE114" s="6" t="s">
        <v>473</v>
      </c>
      <c r="BF114" s="6" t="s">
        <v>1889</v>
      </c>
      <c r="BS114" s="6" t="s">
        <v>690</v>
      </c>
      <c r="BU114" s="6" t="s">
        <v>373</v>
      </c>
      <c r="BX114" s="7">
        <v>2074</v>
      </c>
      <c r="BY114" s="6">
        <v>3</v>
      </c>
      <c r="BZ114" s="6" t="s">
        <v>656</v>
      </c>
      <c r="CB114" s="6" t="s">
        <v>1346</v>
      </c>
      <c r="CC114" s="6" t="s">
        <v>420</v>
      </c>
      <c r="CE114" s="10">
        <v>43859</v>
      </c>
      <c r="CF114" s="6" t="s">
        <v>427</v>
      </c>
      <c r="CK114" s="10">
        <v>43898</v>
      </c>
      <c r="CL114" s="10">
        <v>43905</v>
      </c>
      <c r="CO114" s="10">
        <v>43851</v>
      </c>
      <c r="CP114" s="10">
        <v>43959</v>
      </c>
      <c r="CQ114" s="10">
        <v>43962</v>
      </c>
      <c r="CR114" s="10">
        <v>43966</v>
      </c>
      <c r="CS114" s="6" t="s">
        <v>420</v>
      </c>
      <c r="DA114" s="10">
        <v>43494</v>
      </c>
      <c r="DB114" s="7">
        <v>2074</v>
      </c>
      <c r="DC114" s="6" t="s">
        <v>1347</v>
      </c>
      <c r="DD114" s="6" t="s">
        <v>418</v>
      </c>
    </row>
    <row r="115" spans="1:108" hidden="1" x14ac:dyDescent="0.2">
      <c r="A115" s="6" t="s">
        <v>87</v>
      </c>
      <c r="B115" s="9">
        <v>43853</v>
      </c>
      <c r="C115" s="6" t="s">
        <v>413</v>
      </c>
      <c r="D115" s="14">
        <v>1920</v>
      </c>
      <c r="E115" s="14" t="s">
        <v>857</v>
      </c>
      <c r="F115" s="6" t="s">
        <v>858</v>
      </c>
      <c r="G115" s="6" t="s">
        <v>859</v>
      </c>
      <c r="H115" s="6">
        <v>43</v>
      </c>
      <c r="J115" s="14" t="s">
        <v>420</v>
      </c>
      <c r="K115" s="14">
        <v>1</v>
      </c>
      <c r="L115" s="6" t="s">
        <v>421</v>
      </c>
      <c r="M115" s="30" t="s">
        <v>1839</v>
      </c>
      <c r="N115" s="6" t="s">
        <v>420</v>
      </c>
      <c r="O115" s="6" t="s">
        <v>3</v>
      </c>
      <c r="P115" s="10">
        <v>43952</v>
      </c>
      <c r="Q115" s="6" t="s">
        <v>861</v>
      </c>
      <c r="R115" s="6" t="s">
        <v>87</v>
      </c>
      <c r="S115" s="6" t="s">
        <v>2075</v>
      </c>
      <c r="T115" s="6" t="s">
        <v>860</v>
      </c>
      <c r="U115" s="6" t="s">
        <v>862</v>
      </c>
      <c r="V115" s="6"/>
      <c r="W115" s="6"/>
      <c r="AB115" s="6"/>
      <c r="AD115" s="6" t="s">
        <v>420</v>
      </c>
      <c r="AF115" s="6" t="s">
        <v>424</v>
      </c>
      <c r="AG115" s="6">
        <v>180</v>
      </c>
      <c r="AH115" s="10">
        <v>43781</v>
      </c>
      <c r="AJ115" s="8">
        <v>43864</v>
      </c>
      <c r="AM115" s="6">
        <v>43</v>
      </c>
      <c r="AR115" s="8">
        <v>43871</v>
      </c>
      <c r="AS115" s="6">
        <v>43</v>
      </c>
      <c r="BD115" s="6" t="s">
        <v>1838</v>
      </c>
      <c r="BE115" s="6" t="s">
        <v>473</v>
      </c>
      <c r="BF115" s="6" t="s">
        <v>1909</v>
      </c>
      <c r="BS115" s="6" t="s">
        <v>863</v>
      </c>
      <c r="BU115" s="6" t="s">
        <v>373</v>
      </c>
      <c r="BX115" s="6">
        <v>0</v>
      </c>
      <c r="BY115" s="6">
        <v>5</v>
      </c>
      <c r="CB115" s="6" t="s">
        <v>864</v>
      </c>
      <c r="CC115" s="6" t="s">
        <v>420</v>
      </c>
      <c r="CE115" s="10">
        <v>43871</v>
      </c>
      <c r="CF115" s="6" t="s">
        <v>427</v>
      </c>
      <c r="CK115" s="10">
        <v>43904</v>
      </c>
      <c r="CL115" s="10">
        <v>43912</v>
      </c>
      <c r="CO115" s="10">
        <v>43851</v>
      </c>
      <c r="CP115" s="10">
        <v>43959</v>
      </c>
      <c r="CQ115" s="10">
        <v>43961</v>
      </c>
      <c r="CR115" s="10">
        <v>43967</v>
      </c>
      <c r="CS115" s="6" t="s">
        <v>420</v>
      </c>
      <c r="CU115" s="6" t="s">
        <v>491</v>
      </c>
      <c r="DA115" s="10">
        <v>43508</v>
      </c>
      <c r="DB115" s="6">
        <v>43</v>
      </c>
      <c r="DC115" s="6" t="s">
        <v>865</v>
      </c>
      <c r="DD115" s="6" t="s">
        <v>860</v>
      </c>
    </row>
    <row r="116" spans="1:108" hidden="1" x14ac:dyDescent="0.2">
      <c r="A116" s="6" t="s">
        <v>77</v>
      </c>
      <c r="B116" s="9">
        <v>43853</v>
      </c>
      <c r="C116" s="6" t="s">
        <v>413</v>
      </c>
      <c r="D116" s="14">
        <v>1920</v>
      </c>
      <c r="E116" s="14" t="s">
        <v>872</v>
      </c>
      <c r="F116" s="6" t="s">
        <v>873</v>
      </c>
      <c r="G116" s="6" t="s">
        <v>412</v>
      </c>
      <c r="H116" s="7">
        <v>2083</v>
      </c>
      <c r="I116" s="7"/>
      <c r="J116" s="14" t="s">
        <v>420</v>
      </c>
      <c r="K116" s="14">
        <v>1</v>
      </c>
      <c r="L116" s="6" t="s">
        <v>421</v>
      </c>
      <c r="M116" s="30" t="s">
        <v>1839</v>
      </c>
      <c r="N116" s="6" t="s">
        <v>420</v>
      </c>
      <c r="O116" s="6" t="s">
        <v>3</v>
      </c>
      <c r="P116" s="10">
        <v>43938</v>
      </c>
      <c r="Q116" s="6" t="s">
        <v>876</v>
      </c>
      <c r="R116" s="6" t="s">
        <v>77</v>
      </c>
      <c r="S116" s="6" t="s">
        <v>2077</v>
      </c>
      <c r="T116" s="6" t="s">
        <v>418</v>
      </c>
      <c r="U116" s="6" t="s">
        <v>877</v>
      </c>
      <c r="V116" s="6"/>
      <c r="W116" s="6"/>
      <c r="AA116" s="6" t="s">
        <v>457</v>
      </c>
      <c r="AB116" s="6"/>
      <c r="AC116" s="6" t="s">
        <v>420</v>
      </c>
      <c r="AD116" s="6" t="s">
        <v>420</v>
      </c>
      <c r="AF116" s="6" t="s">
        <v>424</v>
      </c>
      <c r="AG116" s="6">
        <v>180</v>
      </c>
      <c r="AH116" s="10">
        <v>43781</v>
      </c>
      <c r="AJ116" s="8">
        <v>43866</v>
      </c>
      <c r="AM116" s="7">
        <v>2083</v>
      </c>
      <c r="AR116" s="8">
        <v>43873</v>
      </c>
      <c r="AS116" s="7">
        <v>2083</v>
      </c>
      <c r="BD116" s="6" t="s">
        <v>1838</v>
      </c>
      <c r="BE116" s="6" t="s">
        <v>473</v>
      </c>
      <c r="BF116" s="6" t="s">
        <v>1878</v>
      </c>
      <c r="BS116" s="6" t="s">
        <v>863</v>
      </c>
      <c r="BU116" s="6" t="s">
        <v>373</v>
      </c>
      <c r="BX116" s="7">
        <v>2083</v>
      </c>
      <c r="BY116" s="6">
        <v>1</v>
      </c>
      <c r="CB116" s="6" t="s">
        <v>878</v>
      </c>
      <c r="CC116" s="6" t="s">
        <v>420</v>
      </c>
      <c r="CE116" s="10">
        <v>43873</v>
      </c>
      <c r="CF116" s="6" t="s">
        <v>427</v>
      </c>
      <c r="CK116" s="10">
        <v>43906</v>
      </c>
      <c r="CL116" s="10">
        <v>43910</v>
      </c>
      <c r="CO116" s="10">
        <v>43836</v>
      </c>
      <c r="CP116" s="10">
        <v>43942</v>
      </c>
      <c r="CQ116" s="10">
        <v>43944</v>
      </c>
      <c r="CR116" s="10">
        <v>43951</v>
      </c>
      <c r="CS116" s="6" t="s">
        <v>420</v>
      </c>
      <c r="CU116" s="6" t="s">
        <v>491</v>
      </c>
      <c r="DA116" s="10">
        <v>43508</v>
      </c>
      <c r="DB116" s="6">
        <v>694</v>
      </c>
      <c r="DC116" s="6" t="s">
        <v>879</v>
      </c>
      <c r="DD116" s="6" t="s">
        <v>460</v>
      </c>
    </row>
    <row r="117" spans="1:108" hidden="1" x14ac:dyDescent="0.2">
      <c r="A117" s="6" t="s">
        <v>79</v>
      </c>
      <c r="B117" s="9">
        <v>43853</v>
      </c>
      <c r="C117" s="6" t="s">
        <v>413</v>
      </c>
      <c r="D117" s="14">
        <v>1920</v>
      </c>
      <c r="E117" s="14" t="s">
        <v>881</v>
      </c>
      <c r="F117" s="6" t="s">
        <v>882</v>
      </c>
      <c r="G117" s="6" t="s">
        <v>883</v>
      </c>
      <c r="H117" s="7">
        <v>1276</v>
      </c>
      <c r="I117" s="7"/>
      <c r="J117" s="14" t="s">
        <v>420</v>
      </c>
      <c r="K117" s="14">
        <v>1</v>
      </c>
      <c r="L117" s="6" t="s">
        <v>421</v>
      </c>
      <c r="M117" s="30" t="s">
        <v>1839</v>
      </c>
      <c r="N117" s="6" t="s">
        <v>420</v>
      </c>
      <c r="O117" s="6" t="s">
        <v>3</v>
      </c>
      <c r="P117" s="10">
        <v>43945</v>
      </c>
      <c r="Q117" s="6" t="s">
        <v>884</v>
      </c>
      <c r="R117" s="6" t="s">
        <v>79</v>
      </c>
      <c r="S117" s="6" t="s">
        <v>2079</v>
      </c>
      <c r="T117" s="6" t="s">
        <v>496</v>
      </c>
      <c r="U117" s="6" t="s">
        <v>885</v>
      </c>
      <c r="V117" s="6"/>
      <c r="W117" s="6"/>
      <c r="X117" s="6" t="s">
        <v>886</v>
      </c>
      <c r="AA117" s="6" t="s">
        <v>886</v>
      </c>
      <c r="AB117" s="6"/>
      <c r="AD117" s="6" t="s">
        <v>420</v>
      </c>
      <c r="AF117" s="6" t="s">
        <v>424</v>
      </c>
      <c r="AG117" s="6">
        <v>180</v>
      </c>
      <c r="AH117" s="10">
        <v>43782</v>
      </c>
      <c r="AJ117" s="8">
        <v>43866</v>
      </c>
      <c r="AM117" s="7">
        <v>1276</v>
      </c>
      <c r="AR117" s="8">
        <v>43873</v>
      </c>
      <c r="AS117" s="7">
        <v>1276</v>
      </c>
      <c r="BD117" s="6" t="s">
        <v>1838</v>
      </c>
      <c r="BE117" s="6" t="s">
        <v>473</v>
      </c>
      <c r="BF117" s="6" t="s">
        <v>1882</v>
      </c>
      <c r="BS117" s="6" t="s">
        <v>863</v>
      </c>
      <c r="BU117" s="6" t="s">
        <v>373</v>
      </c>
      <c r="BX117" s="7">
        <v>1276</v>
      </c>
      <c r="BY117" s="6">
        <v>3</v>
      </c>
      <c r="CB117" s="6" t="s">
        <v>887</v>
      </c>
      <c r="CC117" s="6" t="s">
        <v>420</v>
      </c>
      <c r="CE117" s="10">
        <v>43873</v>
      </c>
      <c r="CF117" s="6" t="s">
        <v>427</v>
      </c>
      <c r="CS117" s="6" t="s">
        <v>420</v>
      </c>
      <c r="CU117" s="6" t="s">
        <v>491</v>
      </c>
      <c r="DA117" s="10">
        <v>43570</v>
      </c>
      <c r="DB117" s="7">
        <v>1276</v>
      </c>
      <c r="DC117" s="6" t="s">
        <v>888</v>
      </c>
      <c r="DD117" s="6" t="s">
        <v>496</v>
      </c>
    </row>
    <row r="118" spans="1:108" hidden="1" x14ac:dyDescent="0.2">
      <c r="A118" s="6" t="s">
        <v>123</v>
      </c>
      <c r="B118" s="10">
        <v>43859</v>
      </c>
      <c r="C118" s="6" t="s">
        <v>413</v>
      </c>
      <c r="D118" s="14">
        <v>1920</v>
      </c>
      <c r="E118" s="14" t="s">
        <v>1367</v>
      </c>
      <c r="F118" s="6" t="s">
        <v>1368</v>
      </c>
      <c r="G118" s="6" t="s">
        <v>435</v>
      </c>
      <c r="H118" s="7">
        <v>1177</v>
      </c>
      <c r="I118" s="7"/>
      <c r="J118" s="14" t="s">
        <v>438</v>
      </c>
      <c r="K118" s="14">
        <v>1</v>
      </c>
      <c r="L118" s="6" t="s">
        <v>447</v>
      </c>
      <c r="M118" s="30" t="s">
        <v>1839</v>
      </c>
      <c r="N118" s="6" t="s">
        <v>420</v>
      </c>
      <c r="O118" s="6" t="s">
        <v>3</v>
      </c>
      <c r="P118" s="10">
        <v>43931</v>
      </c>
      <c r="Q118" s="6" t="s">
        <v>1369</v>
      </c>
      <c r="R118" s="6" t="s">
        <v>123</v>
      </c>
      <c r="S118" s="6" t="s">
        <v>2095</v>
      </c>
      <c r="T118" s="6" t="s">
        <v>496</v>
      </c>
      <c r="U118" s="6" t="s">
        <v>1370</v>
      </c>
      <c r="V118" s="6"/>
      <c r="W118" s="6"/>
      <c r="X118" s="6" t="s">
        <v>1371</v>
      </c>
      <c r="AB118" s="6"/>
      <c r="AD118" s="6" t="s">
        <v>420</v>
      </c>
      <c r="AF118" s="6" t="s">
        <v>424</v>
      </c>
      <c r="AG118" s="6">
        <v>180</v>
      </c>
      <c r="AH118" s="10">
        <v>43782</v>
      </c>
      <c r="AJ118" s="8">
        <v>43852</v>
      </c>
      <c r="AM118" s="7">
        <v>1177</v>
      </c>
      <c r="AR118" s="8">
        <v>43859</v>
      </c>
      <c r="AS118" s="7">
        <v>1177</v>
      </c>
      <c r="BD118" s="6" t="s">
        <v>1838</v>
      </c>
      <c r="BE118" s="6" t="s">
        <v>473</v>
      </c>
      <c r="BF118" s="6" t="s">
        <v>1941</v>
      </c>
      <c r="BS118" s="6" t="s">
        <v>690</v>
      </c>
      <c r="BU118" s="6" t="s">
        <v>373</v>
      </c>
      <c r="BX118" s="7">
        <v>1177</v>
      </c>
      <c r="BY118" s="6">
        <v>3</v>
      </c>
      <c r="BZ118" s="6" t="s">
        <v>1372</v>
      </c>
      <c r="CB118" s="6" t="s">
        <v>1373</v>
      </c>
      <c r="CC118" s="6" t="s">
        <v>420</v>
      </c>
      <c r="CE118" s="10">
        <v>43859</v>
      </c>
      <c r="CF118" s="6" t="s">
        <v>427</v>
      </c>
      <c r="CS118" s="6" t="s">
        <v>420</v>
      </c>
      <c r="DA118" s="10">
        <v>43494</v>
      </c>
      <c r="DB118" s="7">
        <v>1177</v>
      </c>
      <c r="DC118" s="6" t="s">
        <v>1374</v>
      </c>
      <c r="DD118" s="6" t="s">
        <v>496</v>
      </c>
    </row>
    <row r="119" spans="1:108" hidden="1" x14ac:dyDescent="0.2">
      <c r="A119" s="6" t="s">
        <v>81</v>
      </c>
      <c r="B119" s="9">
        <v>43853</v>
      </c>
      <c r="C119" s="6" t="s">
        <v>413</v>
      </c>
      <c r="D119" s="14">
        <v>1920</v>
      </c>
      <c r="E119" s="14" t="s">
        <v>890</v>
      </c>
      <c r="F119" s="6" t="s">
        <v>891</v>
      </c>
      <c r="G119" s="6" t="s">
        <v>892</v>
      </c>
      <c r="H119" s="7">
        <v>1302</v>
      </c>
      <c r="I119" s="7"/>
      <c r="J119" s="14" t="s">
        <v>420</v>
      </c>
      <c r="K119" s="14">
        <v>1</v>
      </c>
      <c r="L119" s="6" t="s">
        <v>421</v>
      </c>
      <c r="M119" s="30" t="s">
        <v>1839</v>
      </c>
      <c r="N119" s="6" t="s">
        <v>420</v>
      </c>
      <c r="O119" s="6" t="s">
        <v>3</v>
      </c>
      <c r="P119" s="10">
        <v>43945</v>
      </c>
      <c r="Q119" s="6" t="s">
        <v>893</v>
      </c>
      <c r="R119" s="6" t="s">
        <v>81</v>
      </c>
      <c r="S119" s="6" t="s">
        <v>2081</v>
      </c>
      <c r="T119" s="6" t="s">
        <v>418</v>
      </c>
      <c r="U119" s="6" t="s">
        <v>894</v>
      </c>
      <c r="V119" s="6"/>
      <c r="W119" s="6"/>
      <c r="AB119" s="6"/>
      <c r="AC119" s="6" t="s">
        <v>420</v>
      </c>
      <c r="AD119" s="6" t="s">
        <v>420</v>
      </c>
      <c r="AF119" s="6" t="s">
        <v>424</v>
      </c>
      <c r="AG119" s="6">
        <v>180</v>
      </c>
      <c r="AH119" s="10">
        <v>43782</v>
      </c>
      <c r="AJ119" s="8">
        <v>43866</v>
      </c>
      <c r="AM119" s="7">
        <v>1302</v>
      </c>
      <c r="AR119" s="8">
        <v>43873</v>
      </c>
      <c r="AS119" s="7">
        <v>1302</v>
      </c>
      <c r="BD119" s="6" t="s">
        <v>1838</v>
      </c>
      <c r="BE119" s="6" t="s">
        <v>473</v>
      </c>
      <c r="BF119" s="6" t="s">
        <v>1885</v>
      </c>
      <c r="BS119" s="6" t="s">
        <v>863</v>
      </c>
      <c r="BU119" s="6" t="s">
        <v>373</v>
      </c>
      <c r="BX119" s="7">
        <v>1302</v>
      </c>
      <c r="BY119" s="6">
        <v>3</v>
      </c>
      <c r="CB119" s="6" t="s">
        <v>895</v>
      </c>
      <c r="CC119" s="6" t="s">
        <v>420</v>
      </c>
      <c r="CE119" s="10">
        <v>43873</v>
      </c>
      <c r="CF119" s="6" t="s">
        <v>427</v>
      </c>
      <c r="CK119" s="10">
        <v>43898</v>
      </c>
      <c r="CL119" s="10">
        <v>43905</v>
      </c>
      <c r="CO119" s="10">
        <v>43851</v>
      </c>
      <c r="CP119" s="10">
        <v>43955</v>
      </c>
      <c r="CQ119" s="10">
        <v>43956</v>
      </c>
      <c r="CR119" s="10">
        <v>43959</v>
      </c>
      <c r="CS119" s="6" t="s">
        <v>420</v>
      </c>
      <c r="CU119" s="6" t="s">
        <v>428</v>
      </c>
      <c r="CW119" s="6" t="s">
        <v>564</v>
      </c>
      <c r="DA119" s="10">
        <v>43508</v>
      </c>
      <c r="DB119" s="7">
        <v>1302</v>
      </c>
      <c r="DC119" s="6" t="s">
        <v>896</v>
      </c>
      <c r="DD119" s="6" t="s">
        <v>418</v>
      </c>
    </row>
    <row r="120" spans="1:108" hidden="1" x14ac:dyDescent="0.2">
      <c r="A120" s="6" t="s">
        <v>99</v>
      </c>
      <c r="B120" s="9">
        <v>43853</v>
      </c>
      <c r="C120" s="6" t="s">
        <v>413</v>
      </c>
      <c r="D120" s="14">
        <v>1920</v>
      </c>
      <c r="E120" s="14" t="s">
        <v>897</v>
      </c>
      <c r="F120" s="6" t="s">
        <v>898</v>
      </c>
      <c r="G120" s="6" t="s">
        <v>899</v>
      </c>
      <c r="H120" s="7">
        <v>3302</v>
      </c>
      <c r="I120" s="7"/>
      <c r="J120" s="14" t="s">
        <v>420</v>
      </c>
      <c r="K120" s="14">
        <v>1</v>
      </c>
      <c r="L120" s="6" t="s">
        <v>421</v>
      </c>
      <c r="M120" s="30" t="s">
        <v>1839</v>
      </c>
      <c r="N120" s="6" t="s">
        <v>420</v>
      </c>
      <c r="O120" s="6" t="s">
        <v>3</v>
      </c>
      <c r="P120" s="10">
        <v>43952</v>
      </c>
      <c r="Q120" s="6" t="s">
        <v>901</v>
      </c>
      <c r="R120" s="6" t="s">
        <v>99</v>
      </c>
      <c r="S120" s="6" t="s">
        <v>2082</v>
      </c>
      <c r="T120" s="6" t="s">
        <v>418</v>
      </c>
      <c r="U120" s="6" t="s">
        <v>902</v>
      </c>
      <c r="V120" s="6"/>
      <c r="W120" s="6"/>
      <c r="X120" s="6" t="s">
        <v>886</v>
      </c>
      <c r="AA120" s="6" t="s">
        <v>886</v>
      </c>
      <c r="AB120" s="6"/>
      <c r="AC120" s="6" t="s">
        <v>420</v>
      </c>
      <c r="AD120" s="6" t="s">
        <v>420</v>
      </c>
      <c r="AF120" s="6" t="s">
        <v>424</v>
      </c>
      <c r="AG120" s="6">
        <v>180</v>
      </c>
      <c r="AH120" s="10">
        <v>43782</v>
      </c>
      <c r="AJ120" s="8">
        <v>43866</v>
      </c>
      <c r="AM120" s="7">
        <v>3302</v>
      </c>
      <c r="AR120" s="8">
        <v>43873</v>
      </c>
      <c r="AS120" s="7">
        <v>3302</v>
      </c>
      <c r="BD120" s="6" t="s">
        <v>1838</v>
      </c>
      <c r="BE120" s="6" t="s">
        <v>473</v>
      </c>
      <c r="BF120" s="6" t="s">
        <v>1936</v>
      </c>
      <c r="BS120" s="6" t="s">
        <v>863</v>
      </c>
      <c r="BU120" s="6" t="s">
        <v>373</v>
      </c>
      <c r="BX120" s="7">
        <v>3302</v>
      </c>
      <c r="BY120" s="6">
        <v>1</v>
      </c>
      <c r="CB120" s="6" t="s">
        <v>903</v>
      </c>
      <c r="CC120" s="6" t="s">
        <v>420</v>
      </c>
      <c r="CE120" s="10">
        <v>43873</v>
      </c>
      <c r="CF120" s="6" t="s">
        <v>427</v>
      </c>
      <c r="CK120" s="10">
        <v>43904</v>
      </c>
      <c r="CL120" s="10">
        <v>43912</v>
      </c>
      <c r="CO120" s="10">
        <v>43845</v>
      </c>
      <c r="CP120" s="10">
        <v>43956</v>
      </c>
      <c r="CQ120" s="10">
        <v>43958</v>
      </c>
      <c r="CR120" s="10">
        <v>43963</v>
      </c>
      <c r="CS120" s="6" t="s">
        <v>420</v>
      </c>
      <c r="CU120" s="6" t="s">
        <v>428</v>
      </c>
      <c r="CV120" s="6" t="s">
        <v>429</v>
      </c>
      <c r="DA120" s="10">
        <v>43508</v>
      </c>
      <c r="DB120" s="7">
        <v>3302</v>
      </c>
      <c r="DC120" s="6" t="s">
        <v>904</v>
      </c>
      <c r="DD120" s="6" t="s">
        <v>418</v>
      </c>
    </row>
    <row r="121" spans="1:108" hidden="1" x14ac:dyDescent="0.2">
      <c r="A121" s="6" t="s">
        <v>124</v>
      </c>
      <c r="B121" s="9">
        <v>43860</v>
      </c>
      <c r="C121" s="6" t="s">
        <v>413</v>
      </c>
      <c r="D121" s="14">
        <v>1920</v>
      </c>
      <c r="E121" s="14" t="s">
        <v>494</v>
      </c>
      <c r="F121" s="6" t="s">
        <v>495</v>
      </c>
      <c r="G121" s="6" t="s">
        <v>435</v>
      </c>
      <c r="H121" s="7">
        <v>1462</v>
      </c>
      <c r="I121" s="7"/>
      <c r="J121" s="14" t="s">
        <v>438</v>
      </c>
      <c r="K121" s="14">
        <v>1</v>
      </c>
      <c r="L121" s="6" t="s">
        <v>421</v>
      </c>
      <c r="M121" s="30" t="s">
        <v>1839</v>
      </c>
      <c r="N121" s="6" t="s">
        <v>420</v>
      </c>
      <c r="O121" s="6" t="s">
        <v>3</v>
      </c>
      <c r="P121" s="10">
        <v>43938</v>
      </c>
      <c r="Q121" s="6" t="s">
        <v>497</v>
      </c>
      <c r="R121" s="6" t="s">
        <v>124</v>
      </c>
      <c r="S121" s="6" t="s">
        <v>2098</v>
      </c>
      <c r="T121" s="6" t="s">
        <v>496</v>
      </c>
      <c r="U121" s="6" t="s">
        <v>435</v>
      </c>
      <c r="V121" s="6"/>
      <c r="W121" s="6"/>
      <c r="AB121" s="6"/>
      <c r="AD121" s="6" t="s">
        <v>420</v>
      </c>
      <c r="AF121" s="6" t="s">
        <v>424</v>
      </c>
      <c r="AG121" s="6">
        <v>180</v>
      </c>
      <c r="AH121" s="10">
        <v>43780</v>
      </c>
      <c r="AJ121" s="8">
        <v>43887</v>
      </c>
      <c r="AM121" s="7">
        <v>1462</v>
      </c>
      <c r="AR121" s="8">
        <v>43894</v>
      </c>
      <c r="AS121" s="7">
        <v>1462</v>
      </c>
      <c r="BD121" s="6" t="s">
        <v>1838</v>
      </c>
      <c r="BE121" s="6" t="s">
        <v>473</v>
      </c>
      <c r="BF121" s="6" t="s">
        <v>1849</v>
      </c>
      <c r="BS121" s="6" t="s">
        <v>498</v>
      </c>
      <c r="BU121" s="6" t="s">
        <v>373</v>
      </c>
      <c r="BX121" s="7">
        <v>1462</v>
      </c>
      <c r="BY121" s="6">
        <v>4</v>
      </c>
      <c r="BZ121" s="6" t="s">
        <v>499</v>
      </c>
      <c r="CB121" s="6" t="s">
        <v>500</v>
      </c>
      <c r="CC121" s="6" t="s">
        <v>420</v>
      </c>
      <c r="CE121" s="10">
        <v>43894</v>
      </c>
      <c r="CF121" s="6" t="s">
        <v>427</v>
      </c>
      <c r="CS121" s="6" t="s">
        <v>420</v>
      </c>
      <c r="DA121" s="10">
        <v>43529</v>
      </c>
      <c r="DB121" s="7">
        <v>1462</v>
      </c>
      <c r="DC121" s="6" t="s">
        <v>501</v>
      </c>
      <c r="DD121" s="6" t="s">
        <v>496</v>
      </c>
    </row>
    <row r="122" spans="1:108" hidden="1" x14ac:dyDescent="0.2">
      <c r="A122" s="6" t="s">
        <v>133</v>
      </c>
      <c r="B122" s="9">
        <v>43860</v>
      </c>
      <c r="C122" s="6" t="s">
        <v>413</v>
      </c>
      <c r="D122" s="14">
        <v>1920</v>
      </c>
      <c r="E122" s="14" t="s">
        <v>529</v>
      </c>
      <c r="F122" s="6" t="s">
        <v>530</v>
      </c>
      <c r="G122" s="6" t="s">
        <v>435</v>
      </c>
      <c r="H122" s="7">
        <v>1242</v>
      </c>
      <c r="I122" s="7"/>
      <c r="J122" s="14" t="s">
        <v>438</v>
      </c>
      <c r="K122" s="14">
        <v>1</v>
      </c>
      <c r="L122" s="6" t="s">
        <v>421</v>
      </c>
      <c r="M122" s="30" t="s">
        <v>1839</v>
      </c>
      <c r="N122" s="6" t="s">
        <v>420</v>
      </c>
      <c r="O122" s="6" t="s">
        <v>3</v>
      </c>
      <c r="P122" s="10">
        <v>43945</v>
      </c>
      <c r="Q122" s="6" t="s">
        <v>531</v>
      </c>
      <c r="R122" s="6" t="s">
        <v>133</v>
      </c>
      <c r="S122" s="6" t="s">
        <v>2099</v>
      </c>
      <c r="T122" s="6" t="s">
        <v>418</v>
      </c>
      <c r="U122" s="6" t="s">
        <v>435</v>
      </c>
      <c r="V122" s="6"/>
      <c r="W122" s="6"/>
      <c r="AB122" s="6"/>
      <c r="AC122" s="6" t="s">
        <v>420</v>
      </c>
      <c r="AD122" s="6" t="s">
        <v>420</v>
      </c>
      <c r="AF122" s="6" t="s">
        <v>424</v>
      </c>
      <c r="AG122" s="6">
        <v>180</v>
      </c>
      <c r="AH122" s="10">
        <v>43782</v>
      </c>
      <c r="AJ122" s="8">
        <v>43887</v>
      </c>
      <c r="AM122" s="7">
        <v>1242</v>
      </c>
      <c r="AR122" s="8">
        <v>43894</v>
      </c>
      <c r="AS122" s="7">
        <v>1242</v>
      </c>
      <c r="BD122" s="6" t="s">
        <v>1838</v>
      </c>
      <c r="BE122" s="6" t="s">
        <v>473</v>
      </c>
      <c r="BF122" s="6" t="s">
        <v>1943</v>
      </c>
      <c r="BS122" s="6" t="s">
        <v>498</v>
      </c>
      <c r="BU122" s="6" t="s">
        <v>373</v>
      </c>
      <c r="BX122" s="7">
        <v>1242</v>
      </c>
      <c r="BY122" s="6">
        <v>3</v>
      </c>
      <c r="BZ122" s="6" t="s">
        <v>532</v>
      </c>
      <c r="CB122" s="6" t="s">
        <v>533</v>
      </c>
      <c r="CC122" s="6" t="s">
        <v>420</v>
      </c>
      <c r="CE122" s="10">
        <v>43894</v>
      </c>
      <c r="CF122" s="6" t="s">
        <v>427</v>
      </c>
      <c r="CK122" s="10">
        <v>43904</v>
      </c>
      <c r="CL122" s="10">
        <v>43912</v>
      </c>
      <c r="CO122" s="10">
        <v>43843</v>
      </c>
      <c r="CP122" s="10">
        <v>43952</v>
      </c>
      <c r="CQ122" s="10">
        <v>43955</v>
      </c>
      <c r="CR122" s="10">
        <v>43959</v>
      </c>
      <c r="CS122" s="6" t="s">
        <v>420</v>
      </c>
      <c r="DA122" s="10">
        <v>43529</v>
      </c>
      <c r="DB122" s="7">
        <v>1242</v>
      </c>
      <c r="DC122" s="6" t="s">
        <v>534</v>
      </c>
      <c r="DD122" s="6" t="s">
        <v>496</v>
      </c>
    </row>
    <row r="123" spans="1:108" hidden="1" x14ac:dyDescent="0.2">
      <c r="A123" s="6" t="s">
        <v>125</v>
      </c>
      <c r="B123" s="9">
        <v>43860</v>
      </c>
      <c r="C123" s="6" t="s">
        <v>413</v>
      </c>
      <c r="D123" s="14">
        <v>1920</v>
      </c>
      <c r="E123" s="14" t="s">
        <v>549</v>
      </c>
      <c r="F123" s="6" t="s">
        <v>550</v>
      </c>
      <c r="G123" s="6" t="s">
        <v>412</v>
      </c>
      <c r="H123" s="7">
        <v>900</v>
      </c>
      <c r="I123" s="7"/>
      <c r="J123" s="14" t="s">
        <v>420</v>
      </c>
      <c r="K123" s="14">
        <v>7</v>
      </c>
      <c r="L123" s="6" t="s">
        <v>431</v>
      </c>
      <c r="M123" s="30" t="s">
        <v>1989</v>
      </c>
      <c r="N123" s="6" t="s">
        <v>438</v>
      </c>
      <c r="O123" s="6" t="s">
        <v>3</v>
      </c>
      <c r="P123" s="10">
        <v>43938</v>
      </c>
      <c r="Q123" s="6" t="s">
        <v>552</v>
      </c>
      <c r="R123" s="6" t="s">
        <v>125</v>
      </c>
      <c r="S123" s="6" t="e">
        <v>#N/A</v>
      </c>
      <c r="T123" s="6" t="s">
        <v>551</v>
      </c>
      <c r="U123" s="6" t="s">
        <v>553</v>
      </c>
      <c r="V123" s="6"/>
      <c r="W123" s="6"/>
      <c r="X123" s="6" t="s">
        <v>554</v>
      </c>
      <c r="AA123" s="6" t="s">
        <v>554</v>
      </c>
      <c r="AB123" s="6"/>
      <c r="AD123" s="6" t="s">
        <v>420</v>
      </c>
      <c r="AG123" s="6">
        <v>190</v>
      </c>
      <c r="AH123" s="10">
        <v>43780</v>
      </c>
      <c r="AJ123" s="8"/>
      <c r="AM123" s="7"/>
      <c r="AN123" s="6">
        <v>43895</v>
      </c>
      <c r="AO123" s="6">
        <v>900</v>
      </c>
      <c r="AR123" s="8"/>
      <c r="AS123" s="7"/>
      <c r="BD123" s="6" t="s">
        <v>1838</v>
      </c>
      <c r="BE123" s="6" t="s">
        <v>473</v>
      </c>
      <c r="BF123" s="6" t="e">
        <v>#N/A</v>
      </c>
      <c r="BH123" s="6">
        <v>43915</v>
      </c>
      <c r="BI123" s="6">
        <v>900</v>
      </c>
      <c r="BS123" s="6" t="s">
        <v>498</v>
      </c>
      <c r="BT123" s="6">
        <v>43901</v>
      </c>
      <c r="BU123" s="6" t="s">
        <v>373</v>
      </c>
      <c r="BX123" s="7">
        <v>900</v>
      </c>
      <c r="BY123" s="6">
        <v>1</v>
      </c>
      <c r="CB123" s="6" t="s">
        <v>555</v>
      </c>
      <c r="CC123" s="6" t="s">
        <v>420</v>
      </c>
      <c r="CE123" s="10">
        <v>43915</v>
      </c>
      <c r="CF123" s="6" t="s">
        <v>556</v>
      </c>
      <c r="CK123" s="10"/>
      <c r="CL123" s="10"/>
      <c r="CO123" s="10"/>
      <c r="CP123" s="10"/>
      <c r="CQ123" s="10"/>
      <c r="CR123" s="10"/>
      <c r="CS123" s="6" t="s">
        <v>420</v>
      </c>
      <c r="CU123" s="6" t="s">
        <v>428</v>
      </c>
      <c r="CV123" s="6" t="s">
        <v>429</v>
      </c>
      <c r="DA123" s="10">
        <v>43545</v>
      </c>
      <c r="DB123" s="7">
        <v>900</v>
      </c>
      <c r="DC123" s="6" t="s">
        <v>557</v>
      </c>
      <c r="DD123" s="6" t="s">
        <v>551</v>
      </c>
    </row>
    <row r="124" spans="1:108" hidden="1" x14ac:dyDescent="0.2">
      <c r="A124" s="6" t="s">
        <v>103</v>
      </c>
      <c r="B124" s="9">
        <v>43853</v>
      </c>
      <c r="C124" s="6" t="s">
        <v>413</v>
      </c>
      <c r="D124" s="14">
        <v>1920</v>
      </c>
      <c r="E124" s="14" t="s">
        <v>906</v>
      </c>
      <c r="F124" s="6" t="s">
        <v>907</v>
      </c>
      <c r="G124" s="6" t="s">
        <v>908</v>
      </c>
      <c r="H124" s="7">
        <v>1325</v>
      </c>
      <c r="I124" s="7"/>
      <c r="J124" s="14" t="s">
        <v>420</v>
      </c>
      <c r="K124" s="14">
        <v>1</v>
      </c>
      <c r="L124" s="6" t="s">
        <v>421</v>
      </c>
      <c r="M124" s="30" t="s">
        <v>1859</v>
      </c>
      <c r="N124" s="6" t="s">
        <v>420</v>
      </c>
      <c r="O124" s="6" t="s">
        <v>3</v>
      </c>
      <c r="P124" s="10">
        <v>43945</v>
      </c>
      <c r="Q124" s="6" t="s">
        <v>909</v>
      </c>
      <c r="R124" s="6" t="s">
        <v>103</v>
      </c>
      <c r="S124" s="6" t="s">
        <v>2084</v>
      </c>
      <c r="T124" s="6" t="s">
        <v>418</v>
      </c>
      <c r="U124" s="6" t="s">
        <v>910</v>
      </c>
      <c r="V124" s="6"/>
      <c r="W124" s="6"/>
      <c r="X124" s="6" t="s">
        <v>911</v>
      </c>
      <c r="AA124" s="6" t="s">
        <v>912</v>
      </c>
      <c r="AB124" s="6"/>
      <c r="AD124" s="6" t="s">
        <v>420</v>
      </c>
      <c r="AF124" s="6" t="s">
        <v>424</v>
      </c>
      <c r="AG124" s="6">
        <v>180</v>
      </c>
      <c r="AH124" s="10">
        <v>43781</v>
      </c>
      <c r="AJ124" s="8">
        <v>43866</v>
      </c>
      <c r="AM124" s="7">
        <v>1325</v>
      </c>
      <c r="AR124" s="8">
        <v>43873</v>
      </c>
      <c r="AS124" s="7">
        <v>1325</v>
      </c>
      <c r="BD124" s="6" t="s">
        <v>1838</v>
      </c>
      <c r="BE124" s="6" t="s">
        <v>473</v>
      </c>
      <c r="BF124" s="6" t="s">
        <v>1949</v>
      </c>
      <c r="BS124" s="6" t="s">
        <v>863</v>
      </c>
      <c r="BU124" s="6" t="s">
        <v>373</v>
      </c>
      <c r="BX124" s="7">
        <v>1325</v>
      </c>
      <c r="BY124" s="6">
        <v>3</v>
      </c>
      <c r="BZ124" s="6" t="s">
        <v>913</v>
      </c>
      <c r="CB124" s="6" t="s">
        <v>914</v>
      </c>
      <c r="CC124" s="6" t="s">
        <v>420</v>
      </c>
      <c r="CE124" s="10">
        <v>43873</v>
      </c>
      <c r="CF124" s="6" t="s">
        <v>427</v>
      </c>
      <c r="CK124" s="10">
        <v>43898</v>
      </c>
      <c r="CL124" s="10">
        <v>43905</v>
      </c>
      <c r="CO124" s="10">
        <v>43843</v>
      </c>
      <c r="CP124" s="10">
        <v>43953</v>
      </c>
      <c r="CQ124" s="10">
        <v>43955</v>
      </c>
      <c r="CR124" s="10">
        <v>43960</v>
      </c>
      <c r="CS124" s="6" t="s">
        <v>420</v>
      </c>
      <c r="CU124" s="6" t="s">
        <v>428</v>
      </c>
      <c r="CV124" s="6" t="s">
        <v>429</v>
      </c>
      <c r="DA124" s="10">
        <v>43515</v>
      </c>
      <c r="DB124" s="6">
        <v>779</v>
      </c>
      <c r="DC124" s="6" t="s">
        <v>915</v>
      </c>
      <c r="DD124" s="6" t="s">
        <v>418</v>
      </c>
    </row>
    <row r="125" spans="1:108" hidden="1" x14ac:dyDescent="0.2">
      <c r="A125" s="6" t="s">
        <v>108</v>
      </c>
      <c r="B125" s="9">
        <v>43853</v>
      </c>
      <c r="C125" s="6" t="s">
        <v>413</v>
      </c>
      <c r="D125" s="14">
        <v>1920</v>
      </c>
      <c r="E125" s="14" t="s">
        <v>917</v>
      </c>
      <c r="F125" s="6" t="s">
        <v>918</v>
      </c>
      <c r="G125" s="6" t="s">
        <v>412</v>
      </c>
      <c r="H125" s="7">
        <v>1208</v>
      </c>
      <c r="I125" s="7"/>
      <c r="J125" s="14" t="s">
        <v>420</v>
      </c>
      <c r="K125" s="14">
        <v>1</v>
      </c>
      <c r="L125" s="6" t="s">
        <v>421</v>
      </c>
      <c r="M125" s="30" t="s">
        <v>1839</v>
      </c>
      <c r="N125" s="6" t="s">
        <v>420</v>
      </c>
      <c r="O125" s="6" t="s">
        <v>3</v>
      </c>
      <c r="P125" s="10">
        <v>43945</v>
      </c>
      <c r="Q125" s="6" t="s">
        <v>920</v>
      </c>
      <c r="R125" s="6" t="s">
        <v>108</v>
      </c>
      <c r="S125" s="6" t="s">
        <v>2086</v>
      </c>
      <c r="T125" s="6" t="s">
        <v>418</v>
      </c>
      <c r="U125" s="6" t="s">
        <v>921</v>
      </c>
      <c r="V125" s="6"/>
      <c r="W125" s="6"/>
      <c r="X125" s="6" t="s">
        <v>922</v>
      </c>
      <c r="AA125" s="6" t="s">
        <v>923</v>
      </c>
      <c r="AB125" s="6"/>
      <c r="AC125" s="6" t="s">
        <v>420</v>
      </c>
      <c r="AD125" s="6" t="s">
        <v>420</v>
      </c>
      <c r="AF125" s="6" t="s">
        <v>424</v>
      </c>
      <c r="AG125" s="6">
        <v>180</v>
      </c>
      <c r="AH125" s="10">
        <v>43782</v>
      </c>
      <c r="AJ125" s="8">
        <v>43866</v>
      </c>
      <c r="AM125" s="7">
        <v>1208</v>
      </c>
      <c r="AR125" s="8">
        <v>43873</v>
      </c>
      <c r="AS125" s="7">
        <v>1208</v>
      </c>
      <c r="BD125" s="6" t="s">
        <v>1838</v>
      </c>
      <c r="BE125" s="6" t="s">
        <v>473</v>
      </c>
      <c r="BF125" s="6" t="s">
        <v>1963</v>
      </c>
      <c r="BS125" s="6" t="s">
        <v>863</v>
      </c>
      <c r="BU125" s="6" t="s">
        <v>373</v>
      </c>
      <c r="BX125" s="7">
        <v>1208</v>
      </c>
      <c r="BY125" s="6">
        <v>3</v>
      </c>
      <c r="CB125" s="6" t="s">
        <v>924</v>
      </c>
      <c r="CC125" s="6" t="s">
        <v>420</v>
      </c>
      <c r="CE125" s="10">
        <v>43873</v>
      </c>
      <c r="CF125" s="6" t="s">
        <v>427</v>
      </c>
      <c r="CK125" s="10">
        <v>43885</v>
      </c>
      <c r="CL125" s="10">
        <v>43886</v>
      </c>
      <c r="CO125" s="10">
        <v>43852</v>
      </c>
      <c r="CP125" s="10">
        <v>43959</v>
      </c>
      <c r="CQ125" s="10">
        <v>43962</v>
      </c>
      <c r="CR125" s="10">
        <v>43965</v>
      </c>
      <c r="CS125" s="6" t="s">
        <v>420</v>
      </c>
      <c r="CU125" s="6" t="s">
        <v>428</v>
      </c>
      <c r="CV125" s="6" t="s">
        <v>429</v>
      </c>
      <c r="DA125" s="10">
        <v>43508</v>
      </c>
      <c r="DB125" s="6">
        <v>402</v>
      </c>
      <c r="DC125" s="6" t="s">
        <v>925</v>
      </c>
      <c r="DD125" s="6" t="s">
        <v>460</v>
      </c>
    </row>
    <row r="126" spans="1:108" hidden="1" x14ac:dyDescent="0.2">
      <c r="A126" s="6" t="s">
        <v>120</v>
      </c>
      <c r="B126" s="10">
        <v>43859</v>
      </c>
      <c r="C126" s="6" t="s">
        <v>413</v>
      </c>
      <c r="D126" s="14">
        <v>1920</v>
      </c>
      <c r="E126" s="14" t="s">
        <v>1348</v>
      </c>
      <c r="F126" s="6" t="s">
        <v>1349</v>
      </c>
      <c r="G126" s="6" t="s">
        <v>1241</v>
      </c>
      <c r="H126" s="6">
        <v>519</v>
      </c>
      <c r="J126" s="14" t="s">
        <v>420</v>
      </c>
      <c r="K126" s="14">
        <v>1</v>
      </c>
      <c r="L126" s="6" t="s">
        <v>421</v>
      </c>
      <c r="M126" s="30" t="s">
        <v>1839</v>
      </c>
      <c r="N126" s="6" t="s">
        <v>420</v>
      </c>
      <c r="O126" s="6" t="s">
        <v>3</v>
      </c>
      <c r="P126" s="10">
        <v>43945</v>
      </c>
      <c r="Q126" s="6" t="s">
        <v>1350</v>
      </c>
      <c r="R126" s="6" t="s">
        <v>120</v>
      </c>
      <c r="S126" s="6" t="s">
        <v>2092</v>
      </c>
      <c r="T126" s="6" t="s">
        <v>474</v>
      </c>
      <c r="U126" s="6" t="s">
        <v>1351</v>
      </c>
      <c r="V126" s="6"/>
      <c r="W126" s="6"/>
      <c r="AB126" s="6"/>
      <c r="AC126" s="6" t="s">
        <v>420</v>
      </c>
      <c r="AD126" s="6" t="s">
        <v>420</v>
      </c>
      <c r="AF126" s="6" t="s">
        <v>424</v>
      </c>
      <c r="AG126" s="6">
        <v>180</v>
      </c>
      <c r="AH126" s="10">
        <v>43782</v>
      </c>
      <c r="AJ126" s="8">
        <v>43852</v>
      </c>
      <c r="AM126" s="6">
        <v>519</v>
      </c>
      <c r="AR126" s="8">
        <v>43859</v>
      </c>
      <c r="AS126" s="6">
        <v>519</v>
      </c>
      <c r="BD126" s="6" t="s">
        <v>1838</v>
      </c>
      <c r="BE126" s="6" t="s">
        <v>473</v>
      </c>
      <c r="BF126" s="6" t="s">
        <v>1900</v>
      </c>
      <c r="BS126" s="6" t="s">
        <v>690</v>
      </c>
      <c r="BU126" s="6" t="s">
        <v>373</v>
      </c>
      <c r="BX126" s="6">
        <v>519</v>
      </c>
      <c r="BY126" s="6">
        <v>4</v>
      </c>
      <c r="CB126" s="6" t="s">
        <v>1352</v>
      </c>
      <c r="CC126" s="6" t="s">
        <v>420</v>
      </c>
      <c r="CE126" s="10">
        <v>43859</v>
      </c>
      <c r="CF126" s="6" t="s">
        <v>427</v>
      </c>
      <c r="CK126" s="10">
        <v>43905</v>
      </c>
      <c r="CL126" s="10">
        <v>43912</v>
      </c>
      <c r="CO126" s="10">
        <v>43843</v>
      </c>
      <c r="CP126" s="10">
        <v>43952</v>
      </c>
      <c r="CQ126" s="10">
        <v>43955</v>
      </c>
      <c r="CR126" s="10">
        <v>43958</v>
      </c>
      <c r="CS126" s="6" t="s">
        <v>420</v>
      </c>
      <c r="CU126" s="6" t="s">
        <v>491</v>
      </c>
      <c r="DA126" s="10">
        <v>43494</v>
      </c>
      <c r="DB126" s="6">
        <v>519</v>
      </c>
      <c r="DC126" s="6" t="s">
        <v>1353</v>
      </c>
      <c r="DD126" s="6" t="s">
        <v>474</v>
      </c>
    </row>
    <row r="127" spans="1:108" hidden="1" x14ac:dyDescent="0.2">
      <c r="A127" s="6" t="s">
        <v>121</v>
      </c>
      <c r="B127" s="10">
        <v>43859</v>
      </c>
      <c r="C127" s="6" t="s">
        <v>413</v>
      </c>
      <c r="D127" s="14">
        <v>1920</v>
      </c>
      <c r="E127" s="14" t="s">
        <v>1354</v>
      </c>
      <c r="F127" s="6" t="s">
        <v>1355</v>
      </c>
      <c r="G127" s="6" t="s">
        <v>412</v>
      </c>
      <c r="H127" s="6">
        <v>612</v>
      </c>
      <c r="J127" s="14" t="s">
        <v>420</v>
      </c>
      <c r="K127" s="14">
        <v>1</v>
      </c>
      <c r="L127" s="6" t="s">
        <v>421</v>
      </c>
      <c r="M127" s="30" t="s">
        <v>1839</v>
      </c>
      <c r="N127" s="6" t="s">
        <v>420</v>
      </c>
      <c r="O127" s="6" t="s">
        <v>3</v>
      </c>
      <c r="P127" s="10">
        <v>43959</v>
      </c>
      <c r="Q127" s="6" t="s">
        <v>1356</v>
      </c>
      <c r="R127" s="6" t="s">
        <v>121</v>
      </c>
      <c r="S127" s="6" t="s">
        <v>2093</v>
      </c>
      <c r="T127" s="6" t="s">
        <v>474</v>
      </c>
      <c r="U127" s="6" t="s">
        <v>1357</v>
      </c>
      <c r="V127" s="6"/>
      <c r="W127" s="6"/>
      <c r="AB127" s="6"/>
      <c r="AD127" s="6" t="s">
        <v>420</v>
      </c>
      <c r="AF127" s="6" t="s">
        <v>424</v>
      </c>
      <c r="AG127" s="6">
        <v>180</v>
      </c>
      <c r="AH127" s="10">
        <v>43781</v>
      </c>
      <c r="AJ127" s="8">
        <v>43852</v>
      </c>
      <c r="AM127" s="6">
        <v>612</v>
      </c>
      <c r="AR127" s="8">
        <v>43859</v>
      </c>
      <c r="AS127" s="6">
        <v>612</v>
      </c>
      <c r="BD127" s="6" t="s">
        <v>1838</v>
      </c>
      <c r="BE127" s="6" t="s">
        <v>473</v>
      </c>
      <c r="BF127" s="6" t="s">
        <v>1910</v>
      </c>
      <c r="BS127" s="6" t="s">
        <v>690</v>
      </c>
      <c r="BU127" s="6" t="s">
        <v>373</v>
      </c>
      <c r="BX127" s="6">
        <v>612</v>
      </c>
      <c r="BY127" s="6">
        <v>3</v>
      </c>
      <c r="CB127" s="6" t="s">
        <v>1358</v>
      </c>
      <c r="CC127" s="6" t="s">
        <v>420</v>
      </c>
      <c r="CE127" s="10">
        <v>43859</v>
      </c>
      <c r="CF127" s="6" t="s">
        <v>427</v>
      </c>
      <c r="CK127" s="10">
        <v>43911</v>
      </c>
      <c r="CL127" s="10">
        <v>43919</v>
      </c>
      <c r="CO127" s="10">
        <v>43864</v>
      </c>
      <c r="CP127" s="10">
        <v>43959</v>
      </c>
      <c r="CQ127" s="10">
        <v>43964</v>
      </c>
      <c r="CR127" s="10">
        <v>43968</v>
      </c>
      <c r="CS127" s="6" t="s">
        <v>420</v>
      </c>
      <c r="CU127" s="6" t="s">
        <v>491</v>
      </c>
      <c r="DA127" s="10">
        <v>43495</v>
      </c>
      <c r="DB127" s="6">
        <v>612</v>
      </c>
      <c r="DC127" s="6" t="s">
        <v>1359</v>
      </c>
      <c r="DD127" s="6" t="s">
        <v>474</v>
      </c>
    </row>
    <row r="128" spans="1:108" hidden="1" x14ac:dyDescent="0.2">
      <c r="A128" s="6" t="s">
        <v>122</v>
      </c>
      <c r="B128" s="10">
        <v>43859</v>
      </c>
      <c r="C128" s="6" t="s">
        <v>413</v>
      </c>
      <c r="D128" s="14">
        <v>1920</v>
      </c>
      <c r="E128" s="14" t="s">
        <v>1360</v>
      </c>
      <c r="F128" s="6" t="s">
        <v>1361</v>
      </c>
      <c r="G128" s="6" t="s">
        <v>768</v>
      </c>
      <c r="H128" s="6">
        <v>497</v>
      </c>
      <c r="J128" s="14" t="s">
        <v>420</v>
      </c>
      <c r="K128" s="14">
        <v>1</v>
      </c>
      <c r="L128" s="6" t="s">
        <v>421</v>
      </c>
      <c r="M128" s="30" t="s">
        <v>1839</v>
      </c>
      <c r="N128" s="6" t="s">
        <v>420</v>
      </c>
      <c r="O128" s="6" t="s">
        <v>3</v>
      </c>
      <c r="P128" s="10">
        <v>43945</v>
      </c>
      <c r="Q128" s="6" t="s">
        <v>1362</v>
      </c>
      <c r="R128" s="6" t="s">
        <v>122</v>
      </c>
      <c r="S128" s="6" t="s">
        <v>2094</v>
      </c>
      <c r="T128" s="6" t="s">
        <v>418</v>
      </c>
      <c r="U128" s="6" t="s">
        <v>1363</v>
      </c>
      <c r="V128" s="6"/>
      <c r="W128" s="6"/>
      <c r="X128" s="6" t="s">
        <v>1364</v>
      </c>
      <c r="AA128" s="6" t="s">
        <v>1364</v>
      </c>
      <c r="AB128" s="6"/>
      <c r="AC128" s="6" t="s">
        <v>420</v>
      </c>
      <c r="AD128" s="6" t="s">
        <v>420</v>
      </c>
      <c r="AF128" s="6" t="s">
        <v>424</v>
      </c>
      <c r="AG128" s="6">
        <v>180</v>
      </c>
      <c r="AH128" s="10">
        <v>43782</v>
      </c>
      <c r="AJ128" s="8">
        <v>43852</v>
      </c>
      <c r="AM128" s="6">
        <v>497</v>
      </c>
      <c r="AR128" s="8">
        <v>43859</v>
      </c>
      <c r="AS128" s="6">
        <v>497</v>
      </c>
      <c r="BD128" s="6" t="s">
        <v>1838</v>
      </c>
      <c r="BE128" s="6" t="s">
        <v>473</v>
      </c>
      <c r="BF128" s="6" t="s">
        <v>1934</v>
      </c>
      <c r="BS128" s="6" t="s">
        <v>690</v>
      </c>
      <c r="BU128" s="6" t="s">
        <v>373</v>
      </c>
      <c r="BX128" s="6">
        <v>497</v>
      </c>
      <c r="BY128" s="6">
        <v>4</v>
      </c>
      <c r="BZ128" s="6" t="s">
        <v>791</v>
      </c>
      <c r="CB128" s="6" t="s">
        <v>1365</v>
      </c>
      <c r="CC128" s="6" t="s">
        <v>420</v>
      </c>
      <c r="CE128" s="10">
        <v>43859</v>
      </c>
      <c r="CF128" s="6" t="s">
        <v>427</v>
      </c>
      <c r="CK128" s="10">
        <v>43898</v>
      </c>
      <c r="CL128" s="10">
        <v>43905</v>
      </c>
      <c r="CO128" s="10">
        <v>43843</v>
      </c>
      <c r="CP128" s="10">
        <v>43952</v>
      </c>
      <c r="CQ128" s="10">
        <v>43955</v>
      </c>
      <c r="CR128" s="10">
        <v>43959</v>
      </c>
      <c r="CS128" s="6" t="s">
        <v>420</v>
      </c>
      <c r="CU128" s="6" t="s">
        <v>428</v>
      </c>
      <c r="CV128" s="6" t="s">
        <v>429</v>
      </c>
      <c r="DA128" s="10">
        <v>43494</v>
      </c>
      <c r="DB128" s="6">
        <v>497</v>
      </c>
      <c r="DC128" s="6" t="s">
        <v>1366</v>
      </c>
      <c r="DD128" s="6" t="s">
        <v>418</v>
      </c>
    </row>
    <row r="129" spans="1:108" hidden="1" x14ac:dyDescent="0.2">
      <c r="A129" s="6" t="s">
        <v>127</v>
      </c>
      <c r="B129" s="9">
        <v>43860</v>
      </c>
      <c r="C129" s="6" t="s">
        <v>413</v>
      </c>
      <c r="D129" s="14">
        <v>1920</v>
      </c>
      <c r="E129" s="14" t="s">
        <v>483</v>
      </c>
      <c r="F129" s="6" t="s">
        <v>484</v>
      </c>
      <c r="G129" s="6" t="s">
        <v>485</v>
      </c>
      <c r="H129" s="7">
        <v>1355</v>
      </c>
      <c r="I129" s="7"/>
      <c r="J129" s="14" t="s">
        <v>420</v>
      </c>
      <c r="K129" s="14">
        <v>1</v>
      </c>
      <c r="L129" s="6" t="s">
        <v>421</v>
      </c>
      <c r="M129" s="30" t="s">
        <v>1839</v>
      </c>
      <c r="N129" s="6" t="s">
        <v>420</v>
      </c>
      <c r="O129" s="6" t="s">
        <v>3</v>
      </c>
      <c r="P129" s="10">
        <v>43952</v>
      </c>
      <c r="Q129" s="6" t="s">
        <v>487</v>
      </c>
      <c r="R129" s="6" t="s">
        <v>127</v>
      </c>
      <c r="S129" s="6" t="s">
        <v>2096</v>
      </c>
      <c r="T129" s="6" t="s">
        <v>418</v>
      </c>
      <c r="U129" s="6" t="s">
        <v>488</v>
      </c>
      <c r="V129" s="6"/>
      <c r="W129" s="6"/>
      <c r="X129" s="6" t="s">
        <v>489</v>
      </c>
      <c r="AA129" s="6" t="s">
        <v>489</v>
      </c>
      <c r="AB129" s="6"/>
      <c r="AC129" s="6" t="s">
        <v>420</v>
      </c>
      <c r="AD129" s="6" t="s">
        <v>420</v>
      </c>
      <c r="AF129" s="6" t="s">
        <v>424</v>
      </c>
      <c r="AG129" s="6">
        <v>180</v>
      </c>
      <c r="AH129" s="10">
        <v>43782</v>
      </c>
      <c r="AJ129" s="8">
        <v>43880</v>
      </c>
      <c r="AM129" s="7">
        <v>1355</v>
      </c>
      <c r="AR129" s="8">
        <v>43887</v>
      </c>
      <c r="AS129" s="7">
        <v>1355</v>
      </c>
      <c r="BD129" s="6" t="s">
        <v>1838</v>
      </c>
      <c r="BE129" s="6" t="s">
        <v>473</v>
      </c>
      <c r="BF129" s="6" t="s">
        <v>1886</v>
      </c>
      <c r="BS129" s="6" t="s">
        <v>477</v>
      </c>
      <c r="BU129" s="6" t="s">
        <v>373</v>
      </c>
      <c r="BX129" s="7">
        <v>1355</v>
      </c>
      <c r="BY129" s="6">
        <v>1</v>
      </c>
      <c r="CB129" s="6" t="s">
        <v>490</v>
      </c>
      <c r="CC129" s="6" t="s">
        <v>420</v>
      </c>
      <c r="CE129" s="10">
        <v>43887</v>
      </c>
      <c r="CF129" s="6" t="s">
        <v>427</v>
      </c>
      <c r="CK129" s="10">
        <v>43905</v>
      </c>
      <c r="CL129" s="10">
        <v>43912</v>
      </c>
      <c r="CO129" s="10">
        <v>43857</v>
      </c>
      <c r="CP129" s="10">
        <v>43952</v>
      </c>
      <c r="CQ129" s="10">
        <v>43957</v>
      </c>
      <c r="CR129" s="10">
        <v>43965</v>
      </c>
      <c r="CS129" s="6" t="s">
        <v>420</v>
      </c>
      <c r="CU129" s="6" t="s">
        <v>491</v>
      </c>
      <c r="DA129" s="10">
        <v>43522</v>
      </c>
      <c r="DB129" s="6">
        <v>286</v>
      </c>
      <c r="DC129" s="6" t="s">
        <v>492</v>
      </c>
      <c r="DD129" s="6" t="s">
        <v>418</v>
      </c>
    </row>
    <row r="130" spans="1:108" hidden="1" x14ac:dyDescent="0.2">
      <c r="A130" s="6" t="s">
        <v>136</v>
      </c>
      <c r="B130" s="9">
        <v>43860</v>
      </c>
      <c r="C130" s="6" t="s">
        <v>413</v>
      </c>
      <c r="D130" s="14">
        <v>1920</v>
      </c>
      <c r="E130" s="14" t="s">
        <v>608</v>
      </c>
      <c r="F130" s="6" t="s">
        <v>609</v>
      </c>
      <c r="G130" s="6" t="s">
        <v>610</v>
      </c>
      <c r="H130" s="6">
        <v>672</v>
      </c>
      <c r="J130" s="14" t="s">
        <v>420</v>
      </c>
      <c r="K130" s="14">
        <v>1</v>
      </c>
      <c r="L130" s="6" t="s">
        <v>421</v>
      </c>
      <c r="M130" s="30" t="s">
        <v>1859</v>
      </c>
      <c r="N130" s="6" t="s">
        <v>420</v>
      </c>
      <c r="O130" s="6" t="s">
        <v>3</v>
      </c>
      <c r="P130" s="10">
        <v>43952</v>
      </c>
      <c r="Q130" s="6" t="s">
        <v>611</v>
      </c>
      <c r="R130" s="6" t="s">
        <v>136</v>
      </c>
      <c r="S130" s="6" t="s">
        <v>2100</v>
      </c>
      <c r="T130" s="6" t="s">
        <v>418</v>
      </c>
      <c r="U130" s="6" t="s">
        <v>612</v>
      </c>
      <c r="V130" s="6"/>
      <c r="W130" s="6"/>
      <c r="AB130" s="6"/>
      <c r="AC130" s="6" t="s">
        <v>420</v>
      </c>
      <c r="AD130" s="6" t="s">
        <v>420</v>
      </c>
      <c r="AF130" s="6" t="s">
        <v>424</v>
      </c>
      <c r="AG130" s="6">
        <v>180</v>
      </c>
      <c r="AH130" s="10">
        <v>43781</v>
      </c>
      <c r="AJ130" s="8">
        <v>43901</v>
      </c>
      <c r="AM130" s="6">
        <v>672</v>
      </c>
      <c r="AR130" s="8">
        <v>43908</v>
      </c>
      <c r="AS130" s="6">
        <v>672</v>
      </c>
      <c r="BD130" s="6" t="s">
        <v>1838</v>
      </c>
      <c r="BE130" s="6" t="s">
        <v>473</v>
      </c>
      <c r="BF130" s="6" t="s">
        <v>1971</v>
      </c>
      <c r="BS130" s="6" t="s">
        <v>588</v>
      </c>
      <c r="BU130" s="6" t="s">
        <v>373</v>
      </c>
      <c r="BX130" s="6">
        <v>672</v>
      </c>
      <c r="BY130" s="6">
        <v>2</v>
      </c>
      <c r="CB130" s="6" t="s">
        <v>613</v>
      </c>
      <c r="CC130" s="6" t="s">
        <v>420</v>
      </c>
      <c r="CE130" s="10">
        <v>43908</v>
      </c>
      <c r="CF130" s="6" t="s">
        <v>427</v>
      </c>
      <c r="CK130" s="10">
        <v>43892</v>
      </c>
      <c r="CL130" s="10">
        <v>43896</v>
      </c>
      <c r="CO130" s="10">
        <v>43843</v>
      </c>
      <c r="CP130" s="10">
        <v>43952</v>
      </c>
      <c r="CQ130" s="10">
        <v>43955</v>
      </c>
      <c r="CR130" s="10">
        <v>43959</v>
      </c>
      <c r="CS130" s="6" t="s">
        <v>420</v>
      </c>
      <c r="CU130" s="6" t="s">
        <v>428</v>
      </c>
      <c r="CV130" s="6" t="s">
        <v>429</v>
      </c>
      <c r="DA130" s="10">
        <v>43543</v>
      </c>
      <c r="DB130" s="6">
        <v>672</v>
      </c>
      <c r="DC130" s="6" t="s">
        <v>614</v>
      </c>
      <c r="DD130" s="6" t="s">
        <v>418</v>
      </c>
    </row>
    <row r="131" spans="1:108" hidden="1" x14ac:dyDescent="0.2">
      <c r="A131" s="6" t="s">
        <v>131</v>
      </c>
      <c r="B131" s="9">
        <v>43860</v>
      </c>
      <c r="C131" s="6" t="s">
        <v>413</v>
      </c>
      <c r="D131" s="14">
        <v>1920</v>
      </c>
      <c r="E131" s="14" t="s">
        <v>810</v>
      </c>
      <c r="F131" s="6" t="s">
        <v>811</v>
      </c>
      <c r="G131" s="6" t="s">
        <v>412</v>
      </c>
      <c r="H131" s="7">
        <v>1100</v>
      </c>
      <c r="I131" s="7"/>
      <c r="J131" s="14" t="s">
        <v>420</v>
      </c>
      <c r="K131" s="14">
        <v>1</v>
      </c>
      <c r="L131" s="6" t="s">
        <v>421</v>
      </c>
      <c r="M131" s="30" t="s">
        <v>1839</v>
      </c>
      <c r="N131" s="6" t="s">
        <v>420</v>
      </c>
      <c r="O131" s="6" t="s">
        <v>3</v>
      </c>
      <c r="P131" s="10">
        <v>43952</v>
      </c>
      <c r="Q131" s="6" t="s">
        <v>812</v>
      </c>
      <c r="R131" s="6" t="s">
        <v>131</v>
      </c>
      <c r="S131" s="6" t="s">
        <v>2104</v>
      </c>
      <c r="T131" s="6" t="s">
        <v>418</v>
      </c>
      <c r="U131" s="6" t="s">
        <v>813</v>
      </c>
      <c r="V131" s="6"/>
      <c r="W131" s="6"/>
      <c r="AA131" s="6" t="s">
        <v>457</v>
      </c>
      <c r="AB131" s="6"/>
      <c r="AC131" s="6" t="s">
        <v>420</v>
      </c>
      <c r="AD131" s="6" t="s">
        <v>420</v>
      </c>
      <c r="AF131" s="6" t="s">
        <v>424</v>
      </c>
      <c r="AG131" s="6">
        <v>180</v>
      </c>
      <c r="AH131" s="10">
        <v>43782</v>
      </c>
      <c r="AJ131" s="8">
        <v>43859</v>
      </c>
      <c r="AM131" s="7">
        <v>1100</v>
      </c>
      <c r="AR131" s="8">
        <v>43866</v>
      </c>
      <c r="AS131" s="7">
        <v>1100</v>
      </c>
      <c r="BD131" s="6" t="s">
        <v>1838</v>
      </c>
      <c r="BE131" s="6" t="s">
        <v>473</v>
      </c>
      <c r="BF131" s="6" t="s">
        <v>1921</v>
      </c>
      <c r="BS131" s="6" t="s">
        <v>771</v>
      </c>
      <c r="BU131" s="6" t="s">
        <v>373</v>
      </c>
      <c r="BX131" s="7">
        <v>1100</v>
      </c>
      <c r="BY131" s="6">
        <v>2</v>
      </c>
      <c r="CB131" s="6" t="s">
        <v>814</v>
      </c>
      <c r="CC131" s="6" t="s">
        <v>420</v>
      </c>
      <c r="CE131" s="10">
        <v>43866</v>
      </c>
      <c r="CF131" s="6" t="s">
        <v>427</v>
      </c>
      <c r="CK131" s="10">
        <v>43913</v>
      </c>
      <c r="CL131" s="10">
        <v>43918</v>
      </c>
      <c r="CO131" s="10">
        <v>43853</v>
      </c>
      <c r="CP131" s="10">
        <v>43965</v>
      </c>
      <c r="CQ131" s="10">
        <v>43966</v>
      </c>
      <c r="CR131" s="10">
        <v>43972</v>
      </c>
      <c r="CS131" s="6" t="s">
        <v>420</v>
      </c>
      <c r="CU131" s="6" t="s">
        <v>428</v>
      </c>
      <c r="CV131" s="6" t="s">
        <v>429</v>
      </c>
      <c r="DA131" s="10">
        <v>43515</v>
      </c>
      <c r="DB131" s="6">
        <v>366</v>
      </c>
      <c r="DC131" s="6" t="s">
        <v>815</v>
      </c>
      <c r="DD131" s="6" t="s">
        <v>460</v>
      </c>
    </row>
    <row r="132" spans="1:108" hidden="1" x14ac:dyDescent="0.2">
      <c r="A132" s="6" t="s">
        <v>134</v>
      </c>
      <c r="B132" s="9">
        <v>43860</v>
      </c>
      <c r="C132" s="6" t="s">
        <v>413</v>
      </c>
      <c r="D132" s="14">
        <v>1920</v>
      </c>
      <c r="E132" s="14" t="s">
        <v>823</v>
      </c>
      <c r="F132" s="6" t="s">
        <v>824</v>
      </c>
      <c r="G132" s="6" t="s">
        <v>825</v>
      </c>
      <c r="H132" s="7">
        <v>6379</v>
      </c>
      <c r="I132" s="7"/>
      <c r="J132" s="14" t="s">
        <v>420</v>
      </c>
      <c r="K132" s="14">
        <v>1</v>
      </c>
      <c r="L132" s="6" t="s">
        <v>421</v>
      </c>
      <c r="M132" s="30" t="s">
        <v>1839</v>
      </c>
      <c r="O132" s="6" t="s">
        <v>3</v>
      </c>
      <c r="P132" s="10">
        <v>43959</v>
      </c>
      <c r="Q132" s="6" t="s">
        <v>826</v>
      </c>
      <c r="R132" s="6" t="s">
        <v>134</v>
      </c>
      <c r="S132" s="6" t="s">
        <v>2106</v>
      </c>
      <c r="T132" s="6" t="s">
        <v>418</v>
      </c>
      <c r="U132" s="6" t="s">
        <v>827</v>
      </c>
      <c r="V132" s="6"/>
      <c r="W132" s="6"/>
      <c r="X132" s="6" t="s">
        <v>828</v>
      </c>
      <c r="AA132" s="6" t="s">
        <v>828</v>
      </c>
      <c r="AB132" s="6"/>
      <c r="AD132" s="6" t="s">
        <v>420</v>
      </c>
      <c r="AF132" s="6" t="s">
        <v>424</v>
      </c>
      <c r="AG132" s="6">
        <v>180</v>
      </c>
      <c r="AH132" s="10">
        <v>43781</v>
      </c>
      <c r="AJ132" s="8">
        <v>43859</v>
      </c>
      <c r="AM132" s="7">
        <v>6379</v>
      </c>
      <c r="AR132" s="8">
        <v>43866</v>
      </c>
      <c r="AS132" s="7">
        <v>6379</v>
      </c>
      <c r="BD132" s="6" t="s">
        <v>1838</v>
      </c>
      <c r="BE132" s="6" t="s">
        <v>473</v>
      </c>
      <c r="BF132" s="6" t="s">
        <v>1952</v>
      </c>
      <c r="BS132" s="6" t="s">
        <v>771</v>
      </c>
      <c r="BU132" s="6" t="s">
        <v>373</v>
      </c>
      <c r="BX132" s="7">
        <v>6379</v>
      </c>
      <c r="BY132" s="6">
        <v>1</v>
      </c>
      <c r="BZ132" s="6" t="s">
        <v>829</v>
      </c>
      <c r="CB132" s="6" t="s">
        <v>830</v>
      </c>
      <c r="CC132" s="6" t="s">
        <v>420</v>
      </c>
      <c r="CE132" s="10">
        <v>43866</v>
      </c>
      <c r="CF132" s="6" t="s">
        <v>427</v>
      </c>
      <c r="CK132" s="10">
        <v>43905</v>
      </c>
      <c r="CL132" s="10">
        <v>43912</v>
      </c>
      <c r="CO132" s="10">
        <v>43857</v>
      </c>
      <c r="CP132" s="10">
        <v>43963</v>
      </c>
      <c r="CQ132" s="10">
        <v>43965</v>
      </c>
      <c r="CR132" s="10">
        <v>43971</v>
      </c>
      <c r="CS132" s="6" t="s">
        <v>420</v>
      </c>
      <c r="CU132" s="6" t="s">
        <v>428</v>
      </c>
      <c r="CV132" s="6" t="s">
        <v>429</v>
      </c>
      <c r="DA132" s="10">
        <v>43509</v>
      </c>
      <c r="DB132" s="7">
        <v>6379</v>
      </c>
      <c r="DC132" s="6" t="s">
        <v>831</v>
      </c>
      <c r="DD132" s="6" t="s">
        <v>418</v>
      </c>
    </row>
    <row r="133" spans="1:108" hidden="1" x14ac:dyDescent="0.2">
      <c r="A133" s="6" t="s">
        <v>139</v>
      </c>
      <c r="B133" s="9">
        <v>43860</v>
      </c>
      <c r="C133" s="6" t="s">
        <v>413</v>
      </c>
      <c r="D133" s="14">
        <v>1920</v>
      </c>
      <c r="E133" s="14" t="s">
        <v>851</v>
      </c>
      <c r="F133" s="6" t="s">
        <v>852</v>
      </c>
      <c r="G133" s="6" t="s">
        <v>853</v>
      </c>
      <c r="H133" s="7">
        <v>1132</v>
      </c>
      <c r="I133" s="7"/>
      <c r="J133" s="14" t="s">
        <v>420</v>
      </c>
      <c r="K133" s="14">
        <v>1</v>
      </c>
      <c r="L133" s="6" t="s">
        <v>421</v>
      </c>
      <c r="M133" s="30" t="s">
        <v>1839</v>
      </c>
      <c r="O133" s="6" t="s">
        <v>3</v>
      </c>
      <c r="P133" s="10">
        <v>43952</v>
      </c>
      <c r="Q133" s="6" t="s">
        <v>854</v>
      </c>
      <c r="R133" s="6" t="s">
        <v>139</v>
      </c>
      <c r="S133" s="6" t="s">
        <v>2108</v>
      </c>
      <c r="T133" s="6" t="s">
        <v>418</v>
      </c>
      <c r="U133" s="6" t="s">
        <v>676</v>
      </c>
      <c r="V133" s="6"/>
      <c r="W133" s="6"/>
      <c r="AA133" s="6" t="s">
        <v>457</v>
      </c>
      <c r="AB133" s="6"/>
      <c r="AC133" s="6" t="s">
        <v>420</v>
      </c>
      <c r="AD133" s="6" t="s">
        <v>420</v>
      </c>
      <c r="AF133" s="6" t="s">
        <v>424</v>
      </c>
      <c r="AG133" s="6">
        <v>180</v>
      </c>
      <c r="AH133" s="10">
        <v>43780</v>
      </c>
      <c r="AJ133" s="8">
        <v>43861</v>
      </c>
      <c r="AM133" s="7">
        <v>1132</v>
      </c>
      <c r="AR133" s="8">
        <v>43868</v>
      </c>
      <c r="AS133" s="7">
        <v>1132</v>
      </c>
      <c r="BD133" s="6" t="s">
        <v>1838</v>
      </c>
      <c r="BE133" s="6" t="s">
        <v>473</v>
      </c>
      <c r="BF133" s="6" t="s">
        <v>1981</v>
      </c>
      <c r="BS133" s="6" t="s">
        <v>771</v>
      </c>
      <c r="BU133" s="6" t="s">
        <v>373</v>
      </c>
      <c r="BX133" s="7">
        <v>1132</v>
      </c>
      <c r="BY133" s="6">
        <v>1</v>
      </c>
      <c r="CB133" s="6" t="s">
        <v>855</v>
      </c>
      <c r="CC133" s="6" t="s">
        <v>420</v>
      </c>
      <c r="CE133" s="10">
        <v>43868</v>
      </c>
      <c r="CF133" s="6" t="s">
        <v>427</v>
      </c>
      <c r="CK133" s="10">
        <v>43897</v>
      </c>
      <c r="CL133" s="10">
        <v>43912</v>
      </c>
      <c r="CO133" s="10">
        <v>43843</v>
      </c>
      <c r="CP133" s="10">
        <v>43948</v>
      </c>
      <c r="CQ133" s="10">
        <v>43952</v>
      </c>
      <c r="CR133" s="10">
        <v>43957</v>
      </c>
      <c r="CS133" s="6" t="s">
        <v>420</v>
      </c>
      <c r="CU133" s="6" t="s">
        <v>491</v>
      </c>
      <c r="DA133" s="10">
        <v>43517</v>
      </c>
      <c r="DB133" s="6">
        <v>378</v>
      </c>
      <c r="DC133" s="6" t="s">
        <v>856</v>
      </c>
      <c r="DD133" s="6" t="s">
        <v>734</v>
      </c>
    </row>
    <row r="134" spans="1:108" hidden="1" x14ac:dyDescent="0.2">
      <c r="A134" s="6" t="s">
        <v>129</v>
      </c>
      <c r="B134" s="9">
        <v>43860</v>
      </c>
      <c r="C134" s="6" t="s">
        <v>413</v>
      </c>
      <c r="D134" s="14">
        <v>1920</v>
      </c>
      <c r="E134" s="14" t="s">
        <v>939</v>
      </c>
      <c r="F134" s="6" t="s">
        <v>940</v>
      </c>
      <c r="G134" s="6" t="s">
        <v>412</v>
      </c>
      <c r="H134" s="7">
        <v>1619</v>
      </c>
      <c r="I134" s="7"/>
      <c r="J134" s="14" t="s">
        <v>420</v>
      </c>
      <c r="K134" s="14">
        <v>1</v>
      </c>
      <c r="L134" s="6" t="s">
        <v>421</v>
      </c>
      <c r="M134" s="30" t="s">
        <v>1839</v>
      </c>
      <c r="N134" s="6" t="s">
        <v>420</v>
      </c>
      <c r="O134" s="6" t="s">
        <v>3</v>
      </c>
      <c r="P134" s="10">
        <v>43945</v>
      </c>
      <c r="Q134" s="6" t="s">
        <v>941</v>
      </c>
      <c r="R134" s="6" t="s">
        <v>129</v>
      </c>
      <c r="S134" s="6" t="s">
        <v>2109</v>
      </c>
      <c r="T134" s="6" t="s">
        <v>496</v>
      </c>
      <c r="U134" s="6" t="s">
        <v>942</v>
      </c>
      <c r="V134" s="6"/>
      <c r="W134" s="6"/>
      <c r="AA134" s="6" t="s">
        <v>457</v>
      </c>
      <c r="AB134" s="6"/>
      <c r="AC134" s="6" t="s">
        <v>420</v>
      </c>
      <c r="AD134" s="6" t="s">
        <v>420</v>
      </c>
      <c r="AF134" s="6" t="s">
        <v>424</v>
      </c>
      <c r="AG134" s="6">
        <v>180</v>
      </c>
      <c r="AH134" s="10">
        <v>43782</v>
      </c>
      <c r="AJ134" s="8">
        <v>43868</v>
      </c>
      <c r="AM134" s="7">
        <v>1619</v>
      </c>
      <c r="AR134" s="8">
        <v>43875</v>
      </c>
      <c r="AS134" s="7">
        <v>1619</v>
      </c>
      <c r="BD134" s="6" t="s">
        <v>1838</v>
      </c>
      <c r="BE134" s="6" t="s">
        <v>473</v>
      </c>
      <c r="BF134" s="6" t="s">
        <v>1899</v>
      </c>
      <c r="BS134" s="6" t="s">
        <v>863</v>
      </c>
      <c r="BU134" s="6" t="s">
        <v>373</v>
      </c>
      <c r="BX134" s="7">
        <v>1619</v>
      </c>
      <c r="BY134" s="6">
        <v>2</v>
      </c>
      <c r="CB134" s="6" t="s">
        <v>943</v>
      </c>
      <c r="CC134" s="6" t="s">
        <v>420</v>
      </c>
      <c r="CE134" s="10">
        <v>43875</v>
      </c>
      <c r="CF134" s="6" t="s">
        <v>427</v>
      </c>
      <c r="CK134" s="10">
        <v>43905</v>
      </c>
      <c r="CL134" s="10">
        <v>43912</v>
      </c>
      <c r="CO134" s="10">
        <v>43851</v>
      </c>
      <c r="CP134" s="10">
        <v>43955</v>
      </c>
      <c r="CQ134" s="10">
        <v>43956</v>
      </c>
      <c r="CR134" s="10">
        <v>43959</v>
      </c>
      <c r="CS134" s="6" t="s">
        <v>420</v>
      </c>
      <c r="CU134" s="6" t="s">
        <v>428</v>
      </c>
      <c r="CV134" s="6" t="s">
        <v>429</v>
      </c>
      <c r="DA134" s="10">
        <v>43522</v>
      </c>
      <c r="DB134" s="6">
        <v>539</v>
      </c>
      <c r="DC134" s="6" t="s">
        <v>944</v>
      </c>
      <c r="DD134" s="6" t="s">
        <v>734</v>
      </c>
    </row>
    <row r="135" spans="1:108" hidden="1" x14ac:dyDescent="0.2">
      <c r="A135" s="6" t="s">
        <v>140</v>
      </c>
      <c r="B135" s="10">
        <v>43866</v>
      </c>
      <c r="C135" s="6" t="s">
        <v>413</v>
      </c>
      <c r="D135" s="14">
        <v>1920</v>
      </c>
      <c r="E135" s="14" t="s">
        <v>1375</v>
      </c>
      <c r="F135" s="6" t="s">
        <v>1376</v>
      </c>
      <c r="G135" s="6" t="s">
        <v>435</v>
      </c>
      <c r="H135" s="7">
        <v>1498</v>
      </c>
      <c r="I135" s="7"/>
      <c r="J135" s="14" t="s">
        <v>438</v>
      </c>
      <c r="K135" s="14">
        <v>1</v>
      </c>
      <c r="L135" s="6" t="s">
        <v>447</v>
      </c>
      <c r="M135" s="30" t="s">
        <v>1839</v>
      </c>
      <c r="N135" s="6" t="s">
        <v>420</v>
      </c>
      <c r="O135" s="6" t="s">
        <v>3</v>
      </c>
      <c r="P135" s="10">
        <v>43945</v>
      </c>
      <c r="Q135" s="6" t="s">
        <v>1377</v>
      </c>
      <c r="R135" s="6" t="s">
        <v>140</v>
      </c>
      <c r="S135" s="6" t="s">
        <v>2111</v>
      </c>
      <c r="T135" s="6" t="s">
        <v>418</v>
      </c>
      <c r="U135" s="6" t="s">
        <v>435</v>
      </c>
      <c r="V135" s="6"/>
      <c r="W135" s="6"/>
      <c r="X135" s="6" t="s">
        <v>1378</v>
      </c>
      <c r="AA135" s="6" t="s">
        <v>457</v>
      </c>
      <c r="AB135" s="6"/>
      <c r="AC135" s="6" t="s">
        <v>420</v>
      </c>
      <c r="AD135" s="6" t="s">
        <v>420</v>
      </c>
      <c r="AF135" s="6" t="s">
        <v>424</v>
      </c>
      <c r="AG135" s="6">
        <v>180</v>
      </c>
      <c r="AH135" s="10">
        <v>43780</v>
      </c>
      <c r="AJ135" s="8">
        <v>43859</v>
      </c>
      <c r="AM135" s="7">
        <v>1498</v>
      </c>
      <c r="AR135" s="8">
        <v>43866</v>
      </c>
      <c r="AS135" s="7">
        <v>1498</v>
      </c>
      <c r="BD135" s="6" t="s">
        <v>1838</v>
      </c>
      <c r="BE135" s="6" t="s">
        <v>473</v>
      </c>
      <c r="BF135" s="6" t="s">
        <v>1852</v>
      </c>
      <c r="BS135" s="6" t="s">
        <v>771</v>
      </c>
      <c r="BU135" s="6" t="s">
        <v>373</v>
      </c>
      <c r="BX135" s="7">
        <v>1498</v>
      </c>
      <c r="BY135" s="6">
        <v>2</v>
      </c>
      <c r="CB135" s="6" t="s">
        <v>1379</v>
      </c>
      <c r="CC135" s="6" t="s">
        <v>420</v>
      </c>
      <c r="CE135" s="10">
        <v>43866</v>
      </c>
      <c r="CF135" s="6" t="s">
        <v>427</v>
      </c>
      <c r="CK135" s="10">
        <v>43899</v>
      </c>
      <c r="CL135" s="10">
        <v>43906</v>
      </c>
      <c r="CO135" s="10">
        <v>43851</v>
      </c>
      <c r="CP135" s="10">
        <v>43952</v>
      </c>
      <c r="CQ135" s="10">
        <v>43955</v>
      </c>
      <c r="CR135" s="10">
        <v>43959</v>
      </c>
      <c r="CS135" s="6" t="s">
        <v>420</v>
      </c>
      <c r="DA135" s="10">
        <v>43501</v>
      </c>
      <c r="DB135" s="7">
        <v>1498</v>
      </c>
      <c r="DC135" s="6" t="s">
        <v>1380</v>
      </c>
      <c r="DD135" s="6" t="s">
        <v>418</v>
      </c>
    </row>
    <row r="136" spans="1:108" hidden="1" x14ac:dyDescent="0.2">
      <c r="A136" s="6" t="s">
        <v>141</v>
      </c>
      <c r="B136" s="10">
        <v>43866</v>
      </c>
      <c r="C136" s="6" t="s">
        <v>413</v>
      </c>
      <c r="D136" s="14">
        <v>1920</v>
      </c>
      <c r="E136" s="14" t="s">
        <v>1381</v>
      </c>
      <c r="F136" s="6" t="s">
        <v>1382</v>
      </c>
      <c r="G136" s="6" t="s">
        <v>768</v>
      </c>
      <c r="H136" s="6">
        <v>402</v>
      </c>
      <c r="J136" s="14" t="s">
        <v>420</v>
      </c>
      <c r="K136" s="14">
        <v>1</v>
      </c>
      <c r="L136" s="6" t="s">
        <v>421</v>
      </c>
      <c r="M136" s="30" t="s">
        <v>1839</v>
      </c>
      <c r="N136" s="6" t="s">
        <v>420</v>
      </c>
      <c r="O136" s="6" t="s">
        <v>3</v>
      </c>
      <c r="P136" s="10">
        <v>43952</v>
      </c>
      <c r="Q136" s="6" t="s">
        <v>1383</v>
      </c>
      <c r="R136" s="6" t="s">
        <v>141</v>
      </c>
      <c r="S136" s="6" t="s">
        <v>2112</v>
      </c>
      <c r="T136" s="6" t="s">
        <v>504</v>
      </c>
      <c r="U136" s="6" t="s">
        <v>1384</v>
      </c>
      <c r="V136" s="6"/>
      <c r="W136" s="6"/>
      <c r="AB136" s="6"/>
      <c r="AC136" s="6" t="s">
        <v>420</v>
      </c>
      <c r="AD136" s="6" t="s">
        <v>420</v>
      </c>
      <c r="AF136" s="6" t="s">
        <v>424</v>
      </c>
      <c r="AG136" s="6">
        <v>180</v>
      </c>
      <c r="AH136" s="10">
        <v>43780</v>
      </c>
      <c r="AJ136" s="8">
        <v>43859</v>
      </c>
      <c r="AM136" s="6">
        <v>402</v>
      </c>
      <c r="AR136" s="8">
        <v>43866</v>
      </c>
      <c r="AS136" s="6">
        <v>402</v>
      </c>
      <c r="BD136" s="6" t="s">
        <v>1838</v>
      </c>
      <c r="BE136" s="6" t="s">
        <v>473</v>
      </c>
      <c r="BF136" s="6" t="s">
        <v>1856</v>
      </c>
      <c r="BS136" s="6" t="s">
        <v>771</v>
      </c>
      <c r="BU136" s="6" t="s">
        <v>373</v>
      </c>
      <c r="BX136" s="6">
        <v>402</v>
      </c>
      <c r="BY136" s="6">
        <v>4</v>
      </c>
      <c r="CB136" s="6" t="s">
        <v>1385</v>
      </c>
      <c r="CC136" s="6" t="s">
        <v>420</v>
      </c>
      <c r="CE136" s="10">
        <v>43866</v>
      </c>
      <c r="CF136" s="6" t="s">
        <v>427</v>
      </c>
      <c r="CK136" s="10">
        <v>43898</v>
      </c>
      <c r="CL136" s="10">
        <v>43905</v>
      </c>
      <c r="CO136" s="10">
        <v>43852</v>
      </c>
      <c r="CP136" s="10">
        <v>43955</v>
      </c>
      <c r="CQ136" s="10">
        <v>43957</v>
      </c>
      <c r="CR136" s="10">
        <v>43963</v>
      </c>
      <c r="CS136" s="6" t="s">
        <v>420</v>
      </c>
      <c r="CU136" s="6" t="s">
        <v>428</v>
      </c>
      <c r="DA136" s="10">
        <v>43501</v>
      </c>
      <c r="DB136" s="6">
        <v>402</v>
      </c>
      <c r="DC136" s="6" t="s">
        <v>1386</v>
      </c>
      <c r="DD136" s="6" t="s">
        <v>504</v>
      </c>
    </row>
    <row r="137" spans="1:108" hidden="1" x14ac:dyDescent="0.2">
      <c r="A137" s="6" t="s">
        <v>142</v>
      </c>
      <c r="B137" s="10">
        <v>43866</v>
      </c>
      <c r="C137" s="6" t="s">
        <v>413</v>
      </c>
      <c r="D137" s="14">
        <v>1920</v>
      </c>
      <c r="E137" s="14" t="s">
        <v>1387</v>
      </c>
      <c r="F137" s="6" t="s">
        <v>1388</v>
      </c>
      <c r="G137" s="6" t="s">
        <v>435</v>
      </c>
      <c r="H137" s="6">
        <v>553</v>
      </c>
      <c r="J137" s="14" t="s">
        <v>438</v>
      </c>
      <c r="K137" s="14">
        <v>1</v>
      </c>
      <c r="L137" s="6" t="s">
        <v>447</v>
      </c>
      <c r="M137" s="30" t="s">
        <v>1839</v>
      </c>
      <c r="O137" s="6" t="s">
        <v>3</v>
      </c>
      <c r="P137" s="10">
        <v>43952</v>
      </c>
      <c r="Q137" s="6" t="s">
        <v>1389</v>
      </c>
      <c r="R137" s="6" t="s">
        <v>142</v>
      </c>
      <c r="S137" s="6" t="s">
        <v>2113</v>
      </c>
      <c r="T137" s="6" t="s">
        <v>496</v>
      </c>
      <c r="U137" s="6" t="s">
        <v>439</v>
      </c>
      <c r="V137" s="6"/>
      <c r="W137" s="6"/>
      <c r="AB137" s="6"/>
      <c r="AC137" s="6" t="s">
        <v>420</v>
      </c>
      <c r="AD137" s="6" t="s">
        <v>420</v>
      </c>
      <c r="AF137" s="6" t="s">
        <v>424</v>
      </c>
      <c r="AG137" s="6">
        <v>180</v>
      </c>
      <c r="AH137" s="10">
        <v>43781</v>
      </c>
      <c r="AJ137" s="8">
        <v>43859</v>
      </c>
      <c r="AM137" s="6">
        <v>553</v>
      </c>
      <c r="AR137" s="8">
        <v>43866</v>
      </c>
      <c r="AS137" s="6">
        <v>553</v>
      </c>
      <c r="BD137" s="6" t="s">
        <v>1838</v>
      </c>
      <c r="BE137" s="6" t="s">
        <v>473</v>
      </c>
      <c r="BF137" s="6" t="s">
        <v>1863</v>
      </c>
      <c r="BS137" s="6" t="s">
        <v>771</v>
      </c>
      <c r="BU137" s="6" t="s">
        <v>373</v>
      </c>
      <c r="BX137" s="6">
        <v>553</v>
      </c>
      <c r="BY137" s="6">
        <v>4</v>
      </c>
      <c r="BZ137" s="6" t="s">
        <v>820</v>
      </c>
      <c r="CB137" s="6" t="s">
        <v>1390</v>
      </c>
      <c r="CC137" s="6" t="s">
        <v>420</v>
      </c>
      <c r="CE137" s="10">
        <v>43866</v>
      </c>
      <c r="CF137" s="6" t="s">
        <v>427</v>
      </c>
      <c r="CK137" s="10">
        <v>43898</v>
      </c>
      <c r="CL137" s="10">
        <v>43905</v>
      </c>
      <c r="CO137" s="10">
        <v>43845</v>
      </c>
      <c r="CP137" s="10">
        <v>43952</v>
      </c>
      <c r="CQ137" s="10">
        <v>43955</v>
      </c>
      <c r="CR137" s="10">
        <v>43960</v>
      </c>
      <c r="CS137" s="6" t="s">
        <v>420</v>
      </c>
      <c r="DA137" s="10">
        <v>43501</v>
      </c>
      <c r="DB137" s="6">
        <v>553</v>
      </c>
      <c r="DC137" s="6" t="s">
        <v>1391</v>
      </c>
      <c r="DD137" s="6" t="s">
        <v>496</v>
      </c>
    </row>
    <row r="138" spans="1:108" hidden="1" x14ac:dyDescent="0.2">
      <c r="A138" s="6" t="s">
        <v>143</v>
      </c>
      <c r="B138" s="10">
        <v>43866</v>
      </c>
      <c r="C138" s="6" t="s">
        <v>413</v>
      </c>
      <c r="D138" s="14">
        <v>1920</v>
      </c>
      <c r="E138" s="14" t="s">
        <v>1392</v>
      </c>
      <c r="F138" s="6" t="s">
        <v>1393</v>
      </c>
      <c r="G138" s="6" t="s">
        <v>435</v>
      </c>
      <c r="H138" s="7">
        <v>2706</v>
      </c>
      <c r="I138" s="7"/>
      <c r="J138" s="14" t="s">
        <v>438</v>
      </c>
      <c r="K138" s="14">
        <v>1</v>
      </c>
      <c r="L138" s="6" t="s">
        <v>447</v>
      </c>
      <c r="M138" s="30" t="s">
        <v>1839</v>
      </c>
      <c r="O138" s="6" t="s">
        <v>3</v>
      </c>
      <c r="P138" s="10">
        <v>43945</v>
      </c>
      <c r="Q138" s="6" t="s">
        <v>1394</v>
      </c>
      <c r="R138" s="6" t="s">
        <v>143</v>
      </c>
      <c r="S138" s="6" t="s">
        <v>2114</v>
      </c>
      <c r="T138" s="6" t="s">
        <v>504</v>
      </c>
      <c r="U138" s="6" t="s">
        <v>435</v>
      </c>
      <c r="V138" s="6"/>
      <c r="W138" s="6"/>
      <c r="AB138" s="6"/>
      <c r="AC138" s="6" t="s">
        <v>420</v>
      </c>
      <c r="AD138" s="6" t="s">
        <v>420</v>
      </c>
      <c r="AF138" s="6" t="s">
        <v>424</v>
      </c>
      <c r="AG138" s="6">
        <v>180</v>
      </c>
      <c r="AH138" s="10">
        <v>43782</v>
      </c>
      <c r="AJ138" s="8">
        <v>43859</v>
      </c>
      <c r="AM138" s="7">
        <v>2706</v>
      </c>
      <c r="AR138" s="8">
        <v>43866</v>
      </c>
      <c r="AS138" s="7">
        <v>2706</v>
      </c>
      <c r="BD138" s="6" t="s">
        <v>1838</v>
      </c>
      <c r="BE138" s="6" t="s">
        <v>473</v>
      </c>
      <c r="BF138" s="6" t="s">
        <v>1883</v>
      </c>
      <c r="BS138" s="6" t="s">
        <v>771</v>
      </c>
      <c r="BU138" s="6" t="s">
        <v>373</v>
      </c>
      <c r="BX138" s="7">
        <v>2706</v>
      </c>
      <c r="BY138" s="6">
        <v>3</v>
      </c>
      <c r="BZ138" s="6" t="s">
        <v>520</v>
      </c>
      <c r="CB138" s="6" t="s">
        <v>1395</v>
      </c>
      <c r="CC138" s="6" t="s">
        <v>420</v>
      </c>
      <c r="CE138" s="10">
        <v>43866</v>
      </c>
      <c r="CF138" s="6" t="s">
        <v>427</v>
      </c>
      <c r="CK138" s="10">
        <v>43897</v>
      </c>
      <c r="CL138" s="10">
        <v>43905</v>
      </c>
      <c r="CO138" s="10">
        <v>43843</v>
      </c>
      <c r="CP138" s="10">
        <v>43953</v>
      </c>
      <c r="CQ138" s="10">
        <v>43955</v>
      </c>
      <c r="CR138" s="10">
        <v>43959</v>
      </c>
      <c r="CS138" s="6" t="s">
        <v>420</v>
      </c>
      <c r="DA138" s="10">
        <v>43501</v>
      </c>
      <c r="DB138" s="7">
        <v>2706</v>
      </c>
      <c r="DC138" s="6" t="s">
        <v>1396</v>
      </c>
      <c r="DD138" s="6" t="s">
        <v>504</v>
      </c>
    </row>
    <row r="139" spans="1:108" hidden="1" x14ac:dyDescent="0.2">
      <c r="A139" s="6" t="s">
        <v>144</v>
      </c>
      <c r="B139" s="10">
        <v>43866</v>
      </c>
      <c r="C139" s="6" t="s">
        <v>413</v>
      </c>
      <c r="D139" s="14">
        <v>1920</v>
      </c>
      <c r="E139" s="14" t="s">
        <v>1397</v>
      </c>
      <c r="F139" s="6" t="s">
        <v>1398</v>
      </c>
      <c r="G139" s="6" t="s">
        <v>435</v>
      </c>
      <c r="H139" s="6">
        <v>603</v>
      </c>
      <c r="J139" s="14" t="s">
        <v>438</v>
      </c>
      <c r="K139" s="14">
        <v>1</v>
      </c>
      <c r="L139" s="6" t="s">
        <v>421</v>
      </c>
      <c r="M139" s="30" t="s">
        <v>1839</v>
      </c>
      <c r="N139" s="6" t="s">
        <v>420</v>
      </c>
      <c r="O139" s="6" t="s">
        <v>3</v>
      </c>
      <c r="P139" s="10">
        <v>43938</v>
      </c>
      <c r="Q139" s="6" t="s">
        <v>1399</v>
      </c>
      <c r="R139" s="6" t="s">
        <v>144</v>
      </c>
      <c r="S139" s="6" t="s">
        <v>2115</v>
      </c>
      <c r="T139" s="6" t="s">
        <v>504</v>
      </c>
      <c r="U139" s="6" t="s">
        <v>439</v>
      </c>
      <c r="V139" s="6"/>
      <c r="W139" s="6"/>
      <c r="X139" s="6" t="s">
        <v>1400</v>
      </c>
      <c r="AB139" s="6"/>
      <c r="AD139" s="6" t="s">
        <v>420</v>
      </c>
      <c r="AF139" s="6" t="s">
        <v>424</v>
      </c>
      <c r="AG139" s="6">
        <v>180</v>
      </c>
      <c r="AH139" s="10">
        <v>43782</v>
      </c>
      <c r="AJ139" s="8">
        <v>43859</v>
      </c>
      <c r="AM139" s="6">
        <v>603</v>
      </c>
      <c r="AR139" s="8">
        <v>43866</v>
      </c>
      <c r="AS139" s="6">
        <v>603</v>
      </c>
      <c r="BD139" s="6" t="s">
        <v>1838</v>
      </c>
      <c r="BE139" s="6" t="s">
        <v>473</v>
      </c>
      <c r="BF139" s="6" t="s">
        <v>1897</v>
      </c>
      <c r="BS139" s="6" t="s">
        <v>771</v>
      </c>
      <c r="BU139" s="6" t="s">
        <v>373</v>
      </c>
      <c r="BX139" s="6">
        <v>603</v>
      </c>
      <c r="BY139" s="6">
        <v>4</v>
      </c>
      <c r="BZ139" s="6" t="s">
        <v>589</v>
      </c>
      <c r="CB139" s="6" t="s">
        <v>1401</v>
      </c>
      <c r="CC139" s="6" t="s">
        <v>420</v>
      </c>
      <c r="CE139" s="10">
        <v>43866</v>
      </c>
      <c r="CF139" s="6" t="s">
        <v>427</v>
      </c>
      <c r="CS139" s="6" t="s">
        <v>420</v>
      </c>
      <c r="DA139" s="10">
        <v>43501</v>
      </c>
      <c r="DB139" s="6">
        <v>603</v>
      </c>
      <c r="DC139" s="6" t="s">
        <v>1402</v>
      </c>
      <c r="DD139" s="6" t="s">
        <v>504</v>
      </c>
    </row>
    <row r="140" spans="1:108" hidden="1" x14ac:dyDescent="0.2">
      <c r="A140" s="6" t="s">
        <v>145</v>
      </c>
      <c r="B140" s="10">
        <v>43866</v>
      </c>
      <c r="C140" s="6" t="s">
        <v>413</v>
      </c>
      <c r="D140" s="14">
        <v>1920</v>
      </c>
      <c r="E140" s="14" t="s">
        <v>1403</v>
      </c>
      <c r="F140" s="6" t="s">
        <v>1404</v>
      </c>
      <c r="G140" s="6" t="s">
        <v>435</v>
      </c>
      <c r="H140" s="6">
        <v>831</v>
      </c>
      <c r="J140" s="14" t="s">
        <v>438</v>
      </c>
      <c r="K140" s="14">
        <v>1</v>
      </c>
      <c r="L140" s="6" t="s">
        <v>447</v>
      </c>
      <c r="M140" s="30" t="s">
        <v>1839</v>
      </c>
      <c r="N140" s="6" t="s">
        <v>420</v>
      </c>
      <c r="O140" s="6" t="s">
        <v>3</v>
      </c>
      <c r="P140" s="10">
        <v>43938</v>
      </c>
      <c r="Q140" s="6" t="s">
        <v>1405</v>
      </c>
      <c r="R140" s="6" t="s">
        <v>145</v>
      </c>
      <c r="S140" s="6" t="s">
        <v>2116</v>
      </c>
      <c r="T140" s="6" t="s">
        <v>418</v>
      </c>
      <c r="U140" s="6" t="s">
        <v>435</v>
      </c>
      <c r="V140" s="6"/>
      <c r="W140" s="6"/>
      <c r="X140" s="6" t="s">
        <v>1406</v>
      </c>
      <c r="AB140" s="6"/>
      <c r="AD140" s="6" t="s">
        <v>420</v>
      </c>
      <c r="AF140" s="6" t="s">
        <v>424</v>
      </c>
      <c r="AG140" s="6">
        <v>180</v>
      </c>
      <c r="AH140" s="10">
        <v>43782</v>
      </c>
      <c r="AJ140" s="8">
        <v>43859</v>
      </c>
      <c r="AM140" s="6">
        <v>831</v>
      </c>
      <c r="AR140" s="8">
        <v>43866</v>
      </c>
      <c r="AS140" s="6">
        <v>831</v>
      </c>
      <c r="BD140" s="6" t="s">
        <v>1838</v>
      </c>
      <c r="BE140" s="6" t="s">
        <v>473</v>
      </c>
      <c r="BF140" s="6" t="s">
        <v>1920</v>
      </c>
      <c r="BS140" s="6" t="s">
        <v>771</v>
      </c>
      <c r="BU140" s="6" t="s">
        <v>373</v>
      </c>
      <c r="BX140" s="6">
        <v>831</v>
      </c>
      <c r="BY140" s="6">
        <v>4</v>
      </c>
      <c r="BZ140" s="6" t="s">
        <v>791</v>
      </c>
      <c r="CB140" s="6" t="s">
        <v>1407</v>
      </c>
      <c r="CC140" s="6" t="s">
        <v>420</v>
      </c>
      <c r="CE140" s="10">
        <v>43866</v>
      </c>
      <c r="CF140" s="6" t="s">
        <v>427</v>
      </c>
      <c r="CK140" s="10">
        <v>43899</v>
      </c>
      <c r="CL140" s="10">
        <v>43904</v>
      </c>
      <c r="CO140" s="10">
        <v>43836</v>
      </c>
      <c r="CP140" s="10">
        <v>43945</v>
      </c>
      <c r="CQ140" s="10">
        <v>43946</v>
      </c>
      <c r="CR140" s="10">
        <v>43949</v>
      </c>
      <c r="CS140" s="6" t="s">
        <v>420</v>
      </c>
      <c r="DA140" s="10">
        <v>43501</v>
      </c>
      <c r="DB140" s="6">
        <v>831</v>
      </c>
      <c r="DC140" s="6" t="s">
        <v>1408</v>
      </c>
      <c r="DD140" s="6" t="s">
        <v>418</v>
      </c>
    </row>
    <row r="141" spans="1:108" hidden="1" x14ac:dyDescent="0.2">
      <c r="A141" s="6" t="s">
        <v>146</v>
      </c>
      <c r="B141" s="10">
        <v>43866</v>
      </c>
      <c r="C141" s="6" t="s">
        <v>413</v>
      </c>
      <c r="D141" s="14">
        <v>1920</v>
      </c>
      <c r="E141" s="14" t="s">
        <v>1409</v>
      </c>
      <c r="F141" s="6" t="s">
        <v>1410</v>
      </c>
      <c r="G141" s="6" t="s">
        <v>435</v>
      </c>
      <c r="H141" s="6">
        <v>590</v>
      </c>
      <c r="J141" s="14" t="s">
        <v>438</v>
      </c>
      <c r="K141" s="14">
        <v>1</v>
      </c>
      <c r="L141" s="6" t="s">
        <v>447</v>
      </c>
      <c r="M141" s="30" t="s">
        <v>1839</v>
      </c>
      <c r="N141" s="6" t="s">
        <v>420</v>
      </c>
      <c r="O141" s="6" t="s">
        <v>3</v>
      </c>
      <c r="P141" s="10">
        <v>43952</v>
      </c>
      <c r="Q141" s="6" t="s">
        <v>1411</v>
      </c>
      <c r="R141" s="6" t="s">
        <v>146</v>
      </c>
      <c r="S141" s="6" t="s">
        <v>2117</v>
      </c>
      <c r="T141" s="6" t="s">
        <v>418</v>
      </c>
      <c r="U141" s="6" t="s">
        <v>435</v>
      </c>
      <c r="V141" s="6"/>
      <c r="W141" s="6"/>
      <c r="AB141" s="6"/>
      <c r="AC141" s="6" t="s">
        <v>420</v>
      </c>
      <c r="AD141" s="6" t="s">
        <v>420</v>
      </c>
      <c r="AF141" s="6" t="s">
        <v>424</v>
      </c>
      <c r="AG141" s="6">
        <v>180</v>
      </c>
      <c r="AH141" s="10">
        <v>43782</v>
      </c>
      <c r="AJ141" s="8">
        <v>43859</v>
      </c>
      <c r="AM141" s="6">
        <v>590</v>
      </c>
      <c r="AR141" s="8">
        <v>43866</v>
      </c>
      <c r="AS141" s="6">
        <v>590</v>
      </c>
      <c r="BD141" s="6" t="s">
        <v>1838</v>
      </c>
      <c r="BE141" s="6" t="s">
        <v>473</v>
      </c>
      <c r="BF141" s="6" t="s">
        <v>1927</v>
      </c>
      <c r="BS141" s="6" t="s">
        <v>771</v>
      </c>
      <c r="BU141" s="6" t="s">
        <v>373</v>
      </c>
      <c r="BX141" s="6">
        <v>590</v>
      </c>
      <c r="BY141" s="6">
        <v>4</v>
      </c>
      <c r="BZ141" s="6" t="s">
        <v>589</v>
      </c>
      <c r="CB141" s="6" t="s">
        <v>1412</v>
      </c>
      <c r="CC141" s="6" t="s">
        <v>420</v>
      </c>
      <c r="CE141" s="10">
        <v>43866</v>
      </c>
      <c r="CF141" s="6" t="s">
        <v>427</v>
      </c>
      <c r="CK141" s="10">
        <v>43898</v>
      </c>
      <c r="CL141" s="10">
        <v>43905</v>
      </c>
      <c r="CO141" s="10">
        <v>43847</v>
      </c>
      <c r="CP141" s="10">
        <v>43955</v>
      </c>
      <c r="CQ141" s="10">
        <v>43957</v>
      </c>
      <c r="CR141" s="10">
        <v>43963</v>
      </c>
      <c r="CS141" s="6" t="s">
        <v>420</v>
      </c>
      <c r="DA141" s="10">
        <v>43509</v>
      </c>
      <c r="DB141" s="6">
        <v>590</v>
      </c>
      <c r="DC141" s="6" t="s">
        <v>1413</v>
      </c>
      <c r="DD141" s="6" t="s">
        <v>418</v>
      </c>
    </row>
    <row r="142" spans="1:108" hidden="1" x14ac:dyDescent="0.2">
      <c r="A142" s="6" t="s">
        <v>147</v>
      </c>
      <c r="B142" s="10">
        <v>43866</v>
      </c>
      <c r="C142" s="6" t="s">
        <v>413</v>
      </c>
      <c r="D142" s="14">
        <v>1920</v>
      </c>
      <c r="E142" s="14" t="s">
        <v>1414</v>
      </c>
      <c r="F142" s="6" t="s">
        <v>1415</v>
      </c>
      <c r="G142" s="6" t="s">
        <v>435</v>
      </c>
      <c r="H142" s="7">
        <v>2459</v>
      </c>
      <c r="I142" s="7"/>
      <c r="J142" s="14" t="s">
        <v>438</v>
      </c>
      <c r="K142" s="14">
        <v>1</v>
      </c>
      <c r="L142" s="6" t="s">
        <v>447</v>
      </c>
      <c r="M142" s="30" t="s">
        <v>1839</v>
      </c>
      <c r="N142" s="6" t="s">
        <v>420</v>
      </c>
      <c r="O142" s="6" t="s">
        <v>3</v>
      </c>
      <c r="P142" s="10">
        <v>43945</v>
      </c>
      <c r="Q142" s="6" t="s">
        <v>1416</v>
      </c>
      <c r="R142" s="6" t="s">
        <v>147</v>
      </c>
      <c r="S142" s="6" t="s">
        <v>2118</v>
      </c>
      <c r="T142" s="6" t="s">
        <v>504</v>
      </c>
      <c r="U142" s="6" t="s">
        <v>1417</v>
      </c>
      <c r="V142" s="6"/>
      <c r="W142" s="6"/>
      <c r="X142" s="6" t="s">
        <v>1418</v>
      </c>
      <c r="AB142" s="6"/>
      <c r="AD142" s="6" t="s">
        <v>420</v>
      </c>
      <c r="AF142" s="6" t="s">
        <v>424</v>
      </c>
      <c r="AG142" s="6">
        <v>180</v>
      </c>
      <c r="AH142" s="10">
        <v>43782</v>
      </c>
      <c r="AJ142" s="8">
        <v>43859</v>
      </c>
      <c r="AM142" s="7">
        <v>2459</v>
      </c>
      <c r="AR142" s="8">
        <v>43866</v>
      </c>
      <c r="AS142" s="7">
        <v>2459</v>
      </c>
      <c r="BD142" s="6" t="s">
        <v>1838</v>
      </c>
      <c r="BE142" s="6" t="s">
        <v>473</v>
      </c>
      <c r="BF142" s="6" t="s">
        <v>1935</v>
      </c>
      <c r="BS142" s="6" t="s">
        <v>771</v>
      </c>
      <c r="BU142" s="6" t="s">
        <v>373</v>
      </c>
      <c r="BX142" s="7">
        <v>2459</v>
      </c>
      <c r="BY142" s="6">
        <v>3</v>
      </c>
      <c r="BZ142" s="6" t="s">
        <v>791</v>
      </c>
      <c r="CB142" s="6" t="s">
        <v>1419</v>
      </c>
      <c r="CC142" s="6" t="s">
        <v>420</v>
      </c>
      <c r="CE142" s="10">
        <v>43866</v>
      </c>
      <c r="CF142" s="6" t="s">
        <v>427</v>
      </c>
      <c r="CK142" s="10">
        <v>43905</v>
      </c>
      <c r="CL142" s="10">
        <v>43912</v>
      </c>
      <c r="CO142" s="10">
        <v>43851</v>
      </c>
      <c r="CP142" s="10">
        <v>43955</v>
      </c>
      <c r="CQ142" s="10">
        <v>43957</v>
      </c>
      <c r="CR142" s="10">
        <v>43964</v>
      </c>
      <c r="CS142" s="6" t="s">
        <v>420</v>
      </c>
      <c r="DA142" s="10">
        <v>43501</v>
      </c>
      <c r="DB142" s="7">
        <v>2459</v>
      </c>
      <c r="DC142" s="6" t="s">
        <v>1420</v>
      </c>
      <c r="DD142" s="6" t="s">
        <v>504</v>
      </c>
    </row>
    <row r="143" spans="1:108" hidden="1" x14ac:dyDescent="0.2">
      <c r="A143" s="6" t="s">
        <v>148</v>
      </c>
      <c r="B143" s="10">
        <v>43866</v>
      </c>
      <c r="C143" s="6" t="s">
        <v>413</v>
      </c>
      <c r="D143" s="14">
        <v>1920</v>
      </c>
      <c r="E143" s="14" t="s">
        <v>1421</v>
      </c>
      <c r="F143" s="6" t="s">
        <v>1422</v>
      </c>
      <c r="G143" s="6" t="s">
        <v>435</v>
      </c>
      <c r="H143" s="6">
        <v>463</v>
      </c>
      <c r="J143" s="14" t="s">
        <v>438</v>
      </c>
      <c r="K143" s="14">
        <v>1</v>
      </c>
      <c r="L143" s="6" t="s">
        <v>447</v>
      </c>
      <c r="M143" s="30" t="s">
        <v>1839</v>
      </c>
      <c r="N143" s="6" t="s">
        <v>420</v>
      </c>
      <c r="O143" s="6" t="s">
        <v>3</v>
      </c>
      <c r="P143" s="10">
        <v>43945</v>
      </c>
      <c r="Q143" s="6" t="s">
        <v>1423</v>
      </c>
      <c r="R143" s="6" t="s">
        <v>148</v>
      </c>
      <c r="S143" s="6" t="s">
        <v>2119</v>
      </c>
      <c r="T143" s="6" t="s">
        <v>418</v>
      </c>
      <c r="U143" s="6" t="s">
        <v>1424</v>
      </c>
      <c r="V143" s="6"/>
      <c r="W143" s="6"/>
      <c r="AB143" s="6"/>
      <c r="AC143" s="6" t="s">
        <v>420</v>
      </c>
      <c r="AD143" s="6" t="s">
        <v>420</v>
      </c>
      <c r="AF143" s="6" t="s">
        <v>424</v>
      </c>
      <c r="AG143" s="6">
        <v>180</v>
      </c>
      <c r="AH143" s="10">
        <v>43782</v>
      </c>
      <c r="AJ143" s="8">
        <v>43859</v>
      </c>
      <c r="AM143" s="6">
        <v>463</v>
      </c>
      <c r="AR143" s="8">
        <v>43866</v>
      </c>
      <c r="AS143" s="6">
        <v>463</v>
      </c>
      <c r="BD143" s="6" t="s">
        <v>1838</v>
      </c>
      <c r="BE143" s="6" t="s">
        <v>473</v>
      </c>
      <c r="BF143" s="6" t="s">
        <v>1938</v>
      </c>
      <c r="BS143" s="6" t="s">
        <v>771</v>
      </c>
      <c r="BU143" s="6" t="s">
        <v>373</v>
      </c>
      <c r="BX143" s="6">
        <v>463</v>
      </c>
      <c r="BY143" s="6">
        <v>3</v>
      </c>
      <c r="BZ143" s="6" t="s">
        <v>869</v>
      </c>
      <c r="CB143" s="6" t="s">
        <v>1425</v>
      </c>
      <c r="CC143" s="6" t="s">
        <v>420</v>
      </c>
      <c r="CE143" s="10">
        <v>43866</v>
      </c>
      <c r="CF143" s="6" t="s">
        <v>427</v>
      </c>
      <c r="CK143" s="10">
        <v>43912</v>
      </c>
      <c r="CL143" s="10">
        <v>43919</v>
      </c>
      <c r="CO143" s="10">
        <v>43843</v>
      </c>
      <c r="CP143" s="10">
        <v>43951</v>
      </c>
      <c r="CQ143" s="10">
        <v>43955</v>
      </c>
      <c r="CR143" s="10">
        <v>43958</v>
      </c>
      <c r="CS143" s="6" t="s">
        <v>420</v>
      </c>
      <c r="DA143" s="10">
        <v>43501</v>
      </c>
      <c r="DB143" s="6">
        <v>463</v>
      </c>
      <c r="DC143" s="6" t="s">
        <v>1426</v>
      </c>
      <c r="DD143" s="6" t="s">
        <v>418</v>
      </c>
    </row>
    <row r="144" spans="1:108" hidden="1" x14ac:dyDescent="0.2">
      <c r="A144" s="6" t="s">
        <v>149</v>
      </c>
      <c r="B144" s="10">
        <v>43866</v>
      </c>
      <c r="C144" s="6" t="s">
        <v>413</v>
      </c>
      <c r="D144" s="14">
        <v>1920</v>
      </c>
      <c r="E144" s="14" t="s">
        <v>1427</v>
      </c>
      <c r="F144" s="6" t="s">
        <v>1428</v>
      </c>
      <c r="G144" s="6" t="s">
        <v>435</v>
      </c>
      <c r="H144" s="6">
        <v>993</v>
      </c>
      <c r="J144" s="14" t="s">
        <v>438</v>
      </c>
      <c r="K144" s="14">
        <v>1</v>
      </c>
      <c r="L144" s="6" t="s">
        <v>421</v>
      </c>
      <c r="M144" s="30" t="s">
        <v>1839</v>
      </c>
      <c r="N144" s="6" t="s">
        <v>420</v>
      </c>
      <c r="O144" s="6" t="s">
        <v>3</v>
      </c>
      <c r="P144" s="10">
        <v>43952</v>
      </c>
      <c r="Q144" s="6" t="s">
        <v>1429</v>
      </c>
      <c r="R144" s="6" t="s">
        <v>149</v>
      </c>
      <c r="S144" s="6" t="s">
        <v>2120</v>
      </c>
      <c r="T144" s="6" t="s">
        <v>496</v>
      </c>
      <c r="U144" s="6" t="s">
        <v>439</v>
      </c>
      <c r="V144" s="6"/>
      <c r="W144" s="6"/>
      <c r="X144" s="6" t="s">
        <v>1430</v>
      </c>
      <c r="AB144" s="6"/>
      <c r="AC144" s="6" t="s">
        <v>420</v>
      </c>
      <c r="AD144" s="6" t="s">
        <v>420</v>
      </c>
      <c r="AF144" s="6" t="s">
        <v>424</v>
      </c>
      <c r="AG144" s="6">
        <v>180</v>
      </c>
      <c r="AH144" s="10">
        <v>43782</v>
      </c>
      <c r="AJ144" s="8">
        <v>43859</v>
      </c>
      <c r="AM144" s="6">
        <v>993</v>
      </c>
      <c r="AR144" s="8">
        <v>43866</v>
      </c>
      <c r="AS144" s="6">
        <v>993</v>
      </c>
      <c r="BD144" s="6" t="s">
        <v>1838</v>
      </c>
      <c r="BE144" s="6" t="s">
        <v>473</v>
      </c>
      <c r="BF144" s="6" t="s">
        <v>1940</v>
      </c>
      <c r="BS144" s="6" t="s">
        <v>771</v>
      </c>
      <c r="BU144" s="6" t="s">
        <v>373</v>
      </c>
      <c r="BX144" s="6">
        <v>993</v>
      </c>
      <c r="BY144" s="6">
        <v>4</v>
      </c>
      <c r="BZ144" s="6" t="s">
        <v>1431</v>
      </c>
      <c r="CB144" s="6" t="s">
        <v>1432</v>
      </c>
      <c r="CC144" s="6" t="s">
        <v>420</v>
      </c>
      <c r="CE144" s="10">
        <v>43866</v>
      </c>
      <c r="CF144" s="6" t="s">
        <v>427</v>
      </c>
      <c r="CK144" s="10">
        <v>43912</v>
      </c>
      <c r="CL144" s="10">
        <v>43919</v>
      </c>
      <c r="CO144" s="10">
        <v>43851</v>
      </c>
      <c r="CP144" s="10">
        <v>43959</v>
      </c>
      <c r="CQ144" s="10">
        <v>43962</v>
      </c>
      <c r="CR144" s="10">
        <v>43966</v>
      </c>
      <c r="CS144" s="6" t="s">
        <v>420</v>
      </c>
      <c r="DA144" s="10">
        <v>43501</v>
      </c>
      <c r="DB144" s="6">
        <v>993</v>
      </c>
      <c r="DC144" s="6" t="s">
        <v>1433</v>
      </c>
      <c r="DD144" s="6" t="s">
        <v>496</v>
      </c>
    </row>
    <row r="145" spans="1:108" hidden="1" x14ac:dyDescent="0.2">
      <c r="A145" s="6" t="s">
        <v>150</v>
      </c>
      <c r="B145" s="10">
        <v>43873</v>
      </c>
      <c r="C145" s="6" t="s">
        <v>413</v>
      </c>
      <c r="D145" s="14">
        <v>1920</v>
      </c>
      <c r="E145" s="14" t="s">
        <v>1434</v>
      </c>
      <c r="F145" s="6" t="s">
        <v>1435</v>
      </c>
      <c r="G145" s="6" t="s">
        <v>435</v>
      </c>
      <c r="H145" s="6">
        <v>440</v>
      </c>
      <c r="J145" s="14" t="s">
        <v>438</v>
      </c>
      <c r="K145" s="14">
        <v>1</v>
      </c>
      <c r="L145" s="6" t="s">
        <v>421</v>
      </c>
      <c r="M145" s="30" t="s">
        <v>1839</v>
      </c>
      <c r="N145" s="6" t="s">
        <v>420</v>
      </c>
      <c r="O145" s="6" t="s">
        <v>3</v>
      </c>
      <c r="P145" s="10">
        <v>43945</v>
      </c>
      <c r="Q145" s="6" t="s">
        <v>1436</v>
      </c>
      <c r="R145" s="6" t="s">
        <v>150</v>
      </c>
      <c r="S145" s="6" t="s">
        <v>2121</v>
      </c>
      <c r="T145" s="6" t="s">
        <v>418</v>
      </c>
      <c r="U145" s="6" t="s">
        <v>439</v>
      </c>
      <c r="V145" s="6"/>
      <c r="W145" s="6"/>
      <c r="AB145" s="6"/>
      <c r="AD145" s="6" t="s">
        <v>420</v>
      </c>
      <c r="AF145" s="6" t="s">
        <v>424</v>
      </c>
      <c r="AG145" s="6">
        <v>180</v>
      </c>
      <c r="AH145" s="10">
        <v>43780</v>
      </c>
      <c r="AJ145" s="8">
        <v>43866</v>
      </c>
      <c r="AM145" s="6">
        <v>440</v>
      </c>
      <c r="AR145" s="8">
        <v>43873</v>
      </c>
      <c r="AS145" s="6">
        <v>440</v>
      </c>
      <c r="BD145" s="6" t="s">
        <v>1838</v>
      </c>
      <c r="BE145" s="6" t="s">
        <v>473</v>
      </c>
      <c r="BF145" s="6" t="s">
        <v>1851</v>
      </c>
      <c r="BS145" s="6" t="s">
        <v>863</v>
      </c>
      <c r="BU145" s="6" t="s">
        <v>373</v>
      </c>
      <c r="BX145" s="6">
        <v>440</v>
      </c>
      <c r="BY145" s="6">
        <v>5</v>
      </c>
      <c r="BZ145" s="6" t="s">
        <v>869</v>
      </c>
      <c r="CB145" s="6" t="s">
        <v>1437</v>
      </c>
      <c r="CC145" s="6" t="s">
        <v>420</v>
      </c>
      <c r="CE145" s="10">
        <v>43873</v>
      </c>
      <c r="CF145" s="6" t="s">
        <v>427</v>
      </c>
      <c r="CK145" s="10">
        <v>43891</v>
      </c>
      <c r="CL145" s="10">
        <v>43898</v>
      </c>
      <c r="CO145" s="10">
        <v>43836</v>
      </c>
      <c r="CP145" s="10">
        <v>43943</v>
      </c>
      <c r="CQ145" s="10">
        <v>43945</v>
      </c>
      <c r="CR145" s="10">
        <v>43951</v>
      </c>
      <c r="CS145" s="6" t="s">
        <v>420</v>
      </c>
      <c r="DA145" s="10">
        <v>43515</v>
      </c>
      <c r="DB145" s="6">
        <v>440</v>
      </c>
      <c r="DC145" s="6" t="s">
        <v>1438</v>
      </c>
      <c r="DD145" s="6" t="s">
        <v>418</v>
      </c>
    </row>
    <row r="146" spans="1:108" hidden="1" x14ac:dyDescent="0.2">
      <c r="A146" s="6" t="s">
        <v>151</v>
      </c>
      <c r="B146" s="10">
        <v>43873</v>
      </c>
      <c r="C146" s="6" t="s">
        <v>413</v>
      </c>
      <c r="D146" s="14">
        <v>1920</v>
      </c>
      <c r="E146" s="14" t="s">
        <v>1439</v>
      </c>
      <c r="F146" s="6" t="s">
        <v>1440</v>
      </c>
      <c r="G146" s="6" t="s">
        <v>435</v>
      </c>
      <c r="H146" s="6">
        <v>943</v>
      </c>
      <c r="J146" s="14" t="s">
        <v>438</v>
      </c>
      <c r="K146" s="14">
        <v>1</v>
      </c>
      <c r="L146" s="6" t="s">
        <v>447</v>
      </c>
      <c r="M146" s="30" t="s">
        <v>1839</v>
      </c>
      <c r="N146" s="6" t="s">
        <v>420</v>
      </c>
      <c r="O146" s="6" t="s">
        <v>3</v>
      </c>
      <c r="P146" s="10">
        <v>43952</v>
      </c>
      <c r="Q146" s="6" t="s">
        <v>1441</v>
      </c>
      <c r="R146" s="6" t="s">
        <v>151</v>
      </c>
      <c r="S146" s="6" t="s">
        <v>2122</v>
      </c>
      <c r="T146" s="6" t="s">
        <v>474</v>
      </c>
      <c r="U146" s="6" t="s">
        <v>435</v>
      </c>
      <c r="V146" s="6"/>
      <c r="W146" s="6"/>
      <c r="X146" s="6" t="s">
        <v>1442</v>
      </c>
      <c r="AB146" s="6"/>
      <c r="AC146" s="6" t="s">
        <v>420</v>
      </c>
      <c r="AD146" s="6" t="s">
        <v>420</v>
      </c>
      <c r="AF146" s="6" t="s">
        <v>424</v>
      </c>
      <c r="AG146" s="6">
        <v>180</v>
      </c>
      <c r="AH146" s="10">
        <v>43781</v>
      </c>
      <c r="AJ146" s="8">
        <v>43866</v>
      </c>
      <c r="AM146" s="6">
        <v>943</v>
      </c>
      <c r="AR146" s="8">
        <v>43873</v>
      </c>
      <c r="AS146" s="6">
        <v>943</v>
      </c>
      <c r="BD146" s="6" t="s">
        <v>1838</v>
      </c>
      <c r="BE146" s="6" t="s">
        <v>473</v>
      </c>
      <c r="BF146" s="6" t="s">
        <v>1946</v>
      </c>
      <c r="BS146" s="6" t="s">
        <v>863</v>
      </c>
      <c r="BU146" s="6" t="s">
        <v>373</v>
      </c>
      <c r="BX146" s="6">
        <v>943</v>
      </c>
      <c r="BY146" s="6">
        <v>3</v>
      </c>
      <c r="BZ146" s="6" t="s">
        <v>520</v>
      </c>
      <c r="CB146" s="6" t="s">
        <v>1443</v>
      </c>
      <c r="CC146" s="6" t="s">
        <v>420</v>
      </c>
      <c r="CE146" s="10">
        <v>43873</v>
      </c>
      <c r="CF146" s="6" t="s">
        <v>427</v>
      </c>
      <c r="CK146" s="10">
        <v>43904</v>
      </c>
      <c r="CL146" s="10">
        <v>43912</v>
      </c>
      <c r="CO146" s="10">
        <v>43851</v>
      </c>
      <c r="CP146" s="10">
        <v>43955</v>
      </c>
      <c r="CQ146" s="10">
        <v>43956</v>
      </c>
      <c r="CR146" s="10">
        <v>43963</v>
      </c>
      <c r="CS146" s="6" t="s">
        <v>420</v>
      </c>
      <c r="DA146" s="10">
        <v>43508</v>
      </c>
      <c r="DB146" s="6">
        <v>943</v>
      </c>
      <c r="DC146" s="6" t="s">
        <v>1444</v>
      </c>
      <c r="DD146" s="6" t="s">
        <v>474</v>
      </c>
    </row>
    <row r="147" spans="1:108" hidden="1" x14ac:dyDescent="0.2">
      <c r="A147" s="6" t="s">
        <v>183</v>
      </c>
      <c r="B147" s="10">
        <v>43873</v>
      </c>
      <c r="C147" s="6" t="s">
        <v>413</v>
      </c>
      <c r="D147" s="14">
        <v>1920</v>
      </c>
      <c r="E147" s="14" t="s">
        <v>963</v>
      </c>
      <c r="F147" s="6" t="s">
        <v>964</v>
      </c>
      <c r="G147" s="6" t="s">
        <v>464</v>
      </c>
      <c r="H147" s="7">
        <v>10700</v>
      </c>
      <c r="I147" s="7"/>
      <c r="J147" s="14" t="s">
        <v>420</v>
      </c>
      <c r="K147" s="14">
        <v>7</v>
      </c>
      <c r="L147" s="6" t="s">
        <v>421</v>
      </c>
      <c r="M147" s="30" t="s">
        <v>1989</v>
      </c>
      <c r="N147" s="6" t="s">
        <v>420</v>
      </c>
      <c r="O147" s="6" t="s">
        <v>182</v>
      </c>
      <c r="P147" s="10">
        <v>43938</v>
      </c>
      <c r="Q147" s="6" t="s">
        <v>1493</v>
      </c>
      <c r="R147" s="6" t="s">
        <v>183</v>
      </c>
      <c r="S147" s="6" t="e">
        <v>#N/A</v>
      </c>
      <c r="T147" s="6" t="s">
        <v>418</v>
      </c>
      <c r="U147" s="6" t="s">
        <v>966</v>
      </c>
      <c r="V147" s="6"/>
      <c r="W147" s="6"/>
      <c r="X147" s="6" t="s">
        <v>994</v>
      </c>
      <c r="AA147" s="6" t="s">
        <v>995</v>
      </c>
      <c r="AB147" s="6"/>
      <c r="AC147" s="6" t="s">
        <v>420</v>
      </c>
      <c r="AD147" s="6" t="s">
        <v>420</v>
      </c>
      <c r="AG147" s="6">
        <v>270</v>
      </c>
      <c r="AH147" s="10">
        <v>43782</v>
      </c>
      <c r="AN147" s="8">
        <v>43868</v>
      </c>
      <c r="AO147" s="7">
        <v>10700</v>
      </c>
      <c r="BD147" s="6" t="s">
        <v>1838</v>
      </c>
      <c r="BE147" s="6" t="s">
        <v>473</v>
      </c>
      <c r="BF147" s="6" t="e">
        <v>#N/A</v>
      </c>
      <c r="BH147" s="8">
        <v>43887</v>
      </c>
      <c r="BI147" s="7">
        <v>10700</v>
      </c>
      <c r="BS147" s="6" t="s">
        <v>771</v>
      </c>
      <c r="BT147" s="8">
        <v>43873</v>
      </c>
      <c r="BU147" s="6" t="s">
        <v>373</v>
      </c>
      <c r="BX147" s="7">
        <v>10700</v>
      </c>
      <c r="BY147" s="6">
        <v>1</v>
      </c>
      <c r="BZ147" s="6" t="s">
        <v>1494</v>
      </c>
      <c r="CB147" s="6" t="s">
        <v>1495</v>
      </c>
      <c r="CC147" s="6" t="s">
        <v>420</v>
      </c>
      <c r="CE147" s="10">
        <v>43887</v>
      </c>
      <c r="CF147" s="6" t="s">
        <v>427</v>
      </c>
      <c r="CS147" s="6" t="s">
        <v>420</v>
      </c>
      <c r="CU147" s="6" t="s">
        <v>491</v>
      </c>
      <c r="DA147" s="10">
        <v>43590</v>
      </c>
      <c r="DC147" s="6" t="s">
        <v>1496</v>
      </c>
      <c r="DD147" s="6" t="s">
        <v>418</v>
      </c>
    </row>
    <row r="148" spans="1:108" hidden="1" x14ac:dyDescent="0.2">
      <c r="A148" s="6" t="s">
        <v>184</v>
      </c>
      <c r="B148" s="10">
        <v>43873</v>
      </c>
      <c r="C148" s="6" t="s">
        <v>413</v>
      </c>
      <c r="D148" s="14">
        <v>1920</v>
      </c>
      <c r="E148" s="14" t="s">
        <v>963</v>
      </c>
      <c r="F148" s="6" t="s">
        <v>964</v>
      </c>
      <c r="G148" s="6" t="s">
        <v>464</v>
      </c>
      <c r="H148" s="6">
        <v>900</v>
      </c>
      <c r="J148" s="14" t="s">
        <v>420</v>
      </c>
      <c r="K148" s="14">
        <v>7</v>
      </c>
      <c r="L148" s="6" t="s">
        <v>431</v>
      </c>
      <c r="M148" s="30" t="s">
        <v>1989</v>
      </c>
      <c r="N148" s="6" t="s">
        <v>420</v>
      </c>
      <c r="O148" s="6" t="s">
        <v>182</v>
      </c>
      <c r="P148" s="10">
        <v>43938</v>
      </c>
      <c r="Q148" s="6" t="s">
        <v>1493</v>
      </c>
      <c r="R148" s="6" t="s">
        <v>184</v>
      </c>
      <c r="S148" s="6" t="e">
        <v>#N/A</v>
      </c>
      <c r="T148" s="6" t="s">
        <v>418</v>
      </c>
      <c r="U148" s="6" t="s">
        <v>966</v>
      </c>
      <c r="V148" s="6"/>
      <c r="W148" s="6"/>
      <c r="X148" s="6" t="s">
        <v>967</v>
      </c>
      <c r="AA148" s="6" t="s">
        <v>968</v>
      </c>
      <c r="AB148" s="6"/>
      <c r="AC148" s="6" t="s">
        <v>420</v>
      </c>
      <c r="AD148" s="6" t="s">
        <v>420</v>
      </c>
      <c r="AG148" s="6">
        <v>270</v>
      </c>
      <c r="AH148" s="10">
        <v>43782</v>
      </c>
      <c r="AN148" s="8">
        <v>43868</v>
      </c>
      <c r="AO148" s="6">
        <v>900</v>
      </c>
      <c r="BD148" s="6" t="s">
        <v>1838</v>
      </c>
      <c r="BE148" s="6" t="s">
        <v>473</v>
      </c>
      <c r="BF148" s="6" t="e">
        <v>#N/A</v>
      </c>
      <c r="BH148" s="8">
        <v>43887</v>
      </c>
      <c r="BI148" s="6">
        <v>900</v>
      </c>
      <c r="BS148" s="6" t="s">
        <v>771</v>
      </c>
      <c r="BT148" s="8">
        <v>43873</v>
      </c>
      <c r="BU148" s="6" t="s">
        <v>373</v>
      </c>
      <c r="BX148" s="6">
        <v>900</v>
      </c>
      <c r="BY148" s="6">
        <v>1</v>
      </c>
      <c r="BZ148" s="6" t="s">
        <v>1497</v>
      </c>
      <c r="CB148" s="6" t="s">
        <v>1498</v>
      </c>
      <c r="CC148" s="6" t="s">
        <v>420</v>
      </c>
      <c r="CE148" s="10">
        <v>43887</v>
      </c>
      <c r="CF148" s="6" t="s">
        <v>427</v>
      </c>
      <c r="CS148" s="6" t="s">
        <v>420</v>
      </c>
      <c r="CU148" s="6" t="s">
        <v>491</v>
      </c>
      <c r="DA148" s="10">
        <v>43590</v>
      </c>
      <c r="DC148" s="6" t="s">
        <v>1496</v>
      </c>
      <c r="DD148" s="6" t="s">
        <v>418</v>
      </c>
    </row>
    <row r="149" spans="1:108" hidden="1" x14ac:dyDescent="0.2">
      <c r="A149" s="6" t="s">
        <v>185</v>
      </c>
      <c r="B149" s="10">
        <v>43873</v>
      </c>
      <c r="C149" s="6" t="s">
        <v>413</v>
      </c>
      <c r="D149" s="14">
        <v>1920</v>
      </c>
      <c r="E149" s="14" t="s">
        <v>974</v>
      </c>
      <c r="F149" s="6" t="s">
        <v>975</v>
      </c>
      <c r="G149" s="6" t="s">
        <v>768</v>
      </c>
      <c r="H149" s="7">
        <v>3500</v>
      </c>
      <c r="I149" s="7"/>
      <c r="J149" s="14" t="s">
        <v>420</v>
      </c>
      <c r="K149" s="14">
        <v>7</v>
      </c>
      <c r="L149" s="6" t="s">
        <v>421</v>
      </c>
      <c r="M149" s="30" t="s">
        <v>1989</v>
      </c>
      <c r="N149" s="6" t="s">
        <v>438</v>
      </c>
      <c r="O149" s="6" t="s">
        <v>182</v>
      </c>
      <c r="P149" s="10">
        <v>43952</v>
      </c>
      <c r="Q149" s="6" t="s">
        <v>1499</v>
      </c>
      <c r="R149" s="6" t="s">
        <v>185</v>
      </c>
      <c r="S149" s="6" t="e">
        <v>#N/A</v>
      </c>
      <c r="T149" s="6" t="s">
        <v>474</v>
      </c>
      <c r="U149" s="6" t="s">
        <v>977</v>
      </c>
      <c r="V149" s="6"/>
      <c r="W149" s="6"/>
      <c r="X149" s="6" t="s">
        <v>978</v>
      </c>
      <c r="AA149" s="6" t="s">
        <v>978</v>
      </c>
      <c r="AB149" s="6"/>
      <c r="AC149" s="6" t="s">
        <v>420</v>
      </c>
      <c r="AD149" s="6" t="s">
        <v>420</v>
      </c>
      <c r="AG149" s="6">
        <v>270</v>
      </c>
      <c r="AH149" s="10">
        <v>43782</v>
      </c>
      <c r="AN149" s="8">
        <v>43868</v>
      </c>
      <c r="AO149" s="7">
        <v>3500</v>
      </c>
      <c r="BD149" s="6" t="s">
        <v>1838</v>
      </c>
      <c r="BE149" s="6" t="s">
        <v>473</v>
      </c>
      <c r="BF149" s="6" t="e">
        <v>#N/A</v>
      </c>
      <c r="BH149" s="8">
        <v>43887</v>
      </c>
      <c r="BI149" s="7">
        <v>3500</v>
      </c>
      <c r="BS149" s="6" t="s">
        <v>771</v>
      </c>
      <c r="BT149" s="8">
        <v>43873</v>
      </c>
      <c r="BU149" s="6" t="s">
        <v>373</v>
      </c>
      <c r="BX149" s="7">
        <v>3500</v>
      </c>
      <c r="BY149" s="6">
        <v>4</v>
      </c>
      <c r="CB149" s="6" t="s">
        <v>1500</v>
      </c>
      <c r="CC149" s="6" t="s">
        <v>420</v>
      </c>
      <c r="CE149" s="10">
        <v>43887</v>
      </c>
      <c r="CF149" s="6" t="s">
        <v>427</v>
      </c>
      <c r="CS149" s="6" t="s">
        <v>420</v>
      </c>
      <c r="CU149" s="6" t="s">
        <v>491</v>
      </c>
      <c r="DA149" s="10">
        <v>43542</v>
      </c>
      <c r="DB149" s="7">
        <v>3400</v>
      </c>
      <c r="DC149" s="6" t="s">
        <v>1501</v>
      </c>
      <c r="DD149" s="6" t="s">
        <v>474</v>
      </c>
    </row>
    <row r="150" spans="1:108" hidden="1" x14ac:dyDescent="0.2">
      <c r="A150" s="6" t="s">
        <v>186</v>
      </c>
      <c r="B150" s="10">
        <v>43873</v>
      </c>
      <c r="C150" s="6" t="s">
        <v>413</v>
      </c>
      <c r="D150" s="14">
        <v>1920</v>
      </c>
      <c r="E150" s="14" t="s">
        <v>981</v>
      </c>
      <c r="F150" s="6" t="s">
        <v>982</v>
      </c>
      <c r="G150" s="6" t="s">
        <v>983</v>
      </c>
      <c r="H150" s="7">
        <v>8700</v>
      </c>
      <c r="I150" s="7"/>
      <c r="J150" s="14" t="s">
        <v>420</v>
      </c>
      <c r="K150" s="14">
        <v>7</v>
      </c>
      <c r="L150" s="6" t="s">
        <v>619</v>
      </c>
      <c r="M150" s="30" t="s">
        <v>1989</v>
      </c>
      <c r="N150" s="6" t="s">
        <v>420</v>
      </c>
      <c r="O150" s="6" t="s">
        <v>182</v>
      </c>
      <c r="P150" s="10">
        <v>43938</v>
      </c>
      <c r="Q150" s="6" t="s">
        <v>1502</v>
      </c>
      <c r="R150" s="6" t="s">
        <v>186</v>
      </c>
      <c r="S150" s="6" t="e">
        <v>#N/A</v>
      </c>
      <c r="T150" s="6" t="s">
        <v>418</v>
      </c>
      <c r="U150" s="6" t="s">
        <v>985</v>
      </c>
      <c r="V150" s="6"/>
      <c r="W150" s="6"/>
      <c r="X150" s="6" t="s">
        <v>986</v>
      </c>
      <c r="AA150" s="6" t="s">
        <v>968</v>
      </c>
      <c r="AB150" s="6"/>
      <c r="AC150" s="6" t="s">
        <v>420</v>
      </c>
      <c r="AD150" s="6" t="s">
        <v>420</v>
      </c>
      <c r="AG150" s="6">
        <v>270</v>
      </c>
      <c r="AH150" s="10">
        <v>43782</v>
      </c>
      <c r="AN150" s="8">
        <v>43868</v>
      </c>
      <c r="AO150" s="7">
        <v>8700</v>
      </c>
      <c r="BD150" s="6" t="s">
        <v>1838</v>
      </c>
      <c r="BE150" s="6" t="s">
        <v>473</v>
      </c>
      <c r="BF150" s="6" t="e">
        <v>#N/A</v>
      </c>
      <c r="BH150" s="8">
        <v>43887</v>
      </c>
      <c r="BI150" s="7">
        <v>8700</v>
      </c>
      <c r="BS150" s="6" t="s">
        <v>771</v>
      </c>
      <c r="BT150" s="8">
        <v>43873</v>
      </c>
      <c r="BU150" s="6" t="s">
        <v>373</v>
      </c>
      <c r="BX150" s="7">
        <v>8700</v>
      </c>
      <c r="BY150" s="6">
        <v>1</v>
      </c>
      <c r="BZ150" s="6" t="s">
        <v>987</v>
      </c>
      <c r="CB150" s="6" t="s">
        <v>1503</v>
      </c>
      <c r="CC150" s="6" t="s">
        <v>420</v>
      </c>
      <c r="CE150" s="10">
        <v>43887</v>
      </c>
      <c r="CF150" s="6" t="s">
        <v>427</v>
      </c>
      <c r="CS150" s="6" t="s">
        <v>420</v>
      </c>
      <c r="CU150" s="6" t="s">
        <v>491</v>
      </c>
      <c r="DA150" s="10">
        <v>43524</v>
      </c>
      <c r="DB150" s="7">
        <v>5100</v>
      </c>
      <c r="DC150" s="6" t="s">
        <v>1504</v>
      </c>
      <c r="DD150" s="6" t="s">
        <v>418</v>
      </c>
    </row>
    <row r="151" spans="1:108" hidden="1" x14ac:dyDescent="0.2">
      <c r="A151" s="6" t="s">
        <v>193</v>
      </c>
      <c r="B151" s="9">
        <v>43874</v>
      </c>
      <c r="C151" s="6" t="s">
        <v>413</v>
      </c>
      <c r="D151" s="14">
        <v>1920</v>
      </c>
      <c r="E151" s="14" t="s">
        <v>1168</v>
      </c>
      <c r="F151" s="6" t="s">
        <v>1169</v>
      </c>
      <c r="G151" s="6" t="s">
        <v>768</v>
      </c>
      <c r="H151" s="6">
        <v>98</v>
      </c>
      <c r="J151" s="14" t="s">
        <v>420</v>
      </c>
      <c r="K151" s="14">
        <v>1</v>
      </c>
      <c r="L151" s="6" t="s">
        <v>619</v>
      </c>
      <c r="M151" s="30" t="s">
        <v>1990</v>
      </c>
      <c r="N151" s="6" t="s">
        <v>420</v>
      </c>
      <c r="O151" s="6" t="s">
        <v>182</v>
      </c>
      <c r="P151" s="10">
        <v>43938</v>
      </c>
      <c r="Q151" s="6" t="s">
        <v>1515</v>
      </c>
      <c r="R151" s="6" t="s">
        <v>193</v>
      </c>
      <c r="S151" s="6" t="e">
        <v>#N/A</v>
      </c>
      <c r="T151" s="6" t="s">
        <v>418</v>
      </c>
      <c r="U151" s="6" t="s">
        <v>1171</v>
      </c>
      <c r="V151" s="6"/>
      <c r="W151" s="6"/>
      <c r="X151" s="6" t="s">
        <v>1172</v>
      </c>
      <c r="AA151" s="6" t="s">
        <v>1172</v>
      </c>
      <c r="AB151" s="6"/>
      <c r="AC151" s="6" t="s">
        <v>420</v>
      </c>
      <c r="AD151" s="6" t="s">
        <v>420</v>
      </c>
      <c r="AF151" s="6" t="s">
        <v>424</v>
      </c>
      <c r="AG151" s="6">
        <v>260</v>
      </c>
      <c r="AH151" s="10">
        <v>43780</v>
      </c>
      <c r="AJ151" s="8">
        <v>43887</v>
      </c>
      <c r="AM151" s="6">
        <v>98</v>
      </c>
      <c r="AR151" s="8">
        <v>43894</v>
      </c>
      <c r="AS151" s="6">
        <v>98</v>
      </c>
      <c r="BD151" s="6" t="s">
        <v>1838</v>
      </c>
      <c r="BE151" s="6" t="s">
        <v>473</v>
      </c>
      <c r="BF151" s="6" t="e">
        <v>#N/A</v>
      </c>
      <c r="BS151" s="6" t="s">
        <v>498</v>
      </c>
      <c r="BU151" s="6" t="s">
        <v>373</v>
      </c>
      <c r="BX151" s="6">
        <v>98</v>
      </c>
      <c r="BY151" s="6">
        <v>4</v>
      </c>
      <c r="CB151" s="6" t="s">
        <v>1516</v>
      </c>
      <c r="CC151" s="6" t="s">
        <v>420</v>
      </c>
      <c r="CE151" s="10">
        <v>43894</v>
      </c>
      <c r="CF151" s="6" t="s">
        <v>427</v>
      </c>
      <c r="CS151" s="6" t="s">
        <v>420</v>
      </c>
      <c r="CU151" s="6" t="s">
        <v>428</v>
      </c>
      <c r="DA151" s="10">
        <v>43530</v>
      </c>
      <c r="DB151" s="6">
        <v>96</v>
      </c>
      <c r="DC151" s="6" t="s">
        <v>1517</v>
      </c>
      <c r="DD151" s="6" t="s">
        <v>418</v>
      </c>
    </row>
    <row r="152" spans="1:108" hidden="1" x14ac:dyDescent="0.2">
      <c r="A152" s="6" t="s">
        <v>196</v>
      </c>
      <c r="B152" s="9">
        <v>43874</v>
      </c>
      <c r="C152" s="6" t="s">
        <v>413</v>
      </c>
      <c r="D152" s="14">
        <v>1920</v>
      </c>
      <c r="E152" s="14" t="s">
        <v>1175</v>
      </c>
      <c r="F152" s="6" t="s">
        <v>1176</v>
      </c>
      <c r="G152" s="6" t="s">
        <v>435</v>
      </c>
      <c r="H152" s="7">
        <v>2983</v>
      </c>
      <c r="I152" s="7"/>
      <c r="J152" s="14" t="s">
        <v>438</v>
      </c>
      <c r="K152" s="14">
        <v>1</v>
      </c>
      <c r="L152" s="6" t="s">
        <v>447</v>
      </c>
      <c r="M152" s="30" t="s">
        <v>1839</v>
      </c>
      <c r="N152" s="6" t="s">
        <v>420</v>
      </c>
      <c r="O152" s="6" t="s">
        <v>182</v>
      </c>
      <c r="P152" s="10">
        <v>43938</v>
      </c>
      <c r="Q152" s="6" t="s">
        <v>1518</v>
      </c>
      <c r="R152" s="6" t="s">
        <v>196</v>
      </c>
      <c r="S152" s="6" t="e">
        <v>#N/A</v>
      </c>
      <c r="T152" s="6" t="s">
        <v>418</v>
      </c>
      <c r="U152" s="6" t="s">
        <v>435</v>
      </c>
      <c r="V152" s="6"/>
      <c r="W152" s="6"/>
      <c r="AB152" s="6"/>
      <c r="AC152" s="6" t="s">
        <v>420</v>
      </c>
      <c r="AD152" s="6" t="s">
        <v>420</v>
      </c>
      <c r="AF152" s="6" t="s">
        <v>424</v>
      </c>
      <c r="AG152" s="6">
        <v>260</v>
      </c>
      <c r="AH152" s="10">
        <v>43781</v>
      </c>
      <c r="AJ152" s="8">
        <v>43887</v>
      </c>
      <c r="AM152" s="7">
        <v>2983</v>
      </c>
      <c r="AR152" s="8">
        <v>43894</v>
      </c>
      <c r="AS152" s="7">
        <v>2983</v>
      </c>
      <c r="BD152" s="6" t="s">
        <v>1838</v>
      </c>
      <c r="BE152" s="6" t="s">
        <v>473</v>
      </c>
      <c r="BF152" s="6" t="e">
        <v>#N/A</v>
      </c>
      <c r="BS152" s="6" t="s">
        <v>498</v>
      </c>
      <c r="BU152" s="6" t="s">
        <v>373</v>
      </c>
      <c r="BX152" s="7">
        <v>2983</v>
      </c>
      <c r="BY152" s="6">
        <v>2</v>
      </c>
      <c r="BZ152" s="6" t="s">
        <v>1519</v>
      </c>
      <c r="CB152" s="6" t="s">
        <v>1520</v>
      </c>
      <c r="CC152" s="6" t="s">
        <v>420</v>
      </c>
      <c r="CE152" s="10">
        <v>43894</v>
      </c>
      <c r="CF152" s="6" t="s">
        <v>427</v>
      </c>
      <c r="CS152" s="6" t="s">
        <v>420</v>
      </c>
      <c r="DA152" s="10">
        <v>43535</v>
      </c>
      <c r="DB152" s="7">
        <v>2985</v>
      </c>
      <c r="DC152" s="6" t="s">
        <v>1521</v>
      </c>
      <c r="DD152" s="6" t="s">
        <v>418</v>
      </c>
    </row>
    <row r="153" spans="1:108" hidden="1" x14ac:dyDescent="0.2">
      <c r="A153" s="6" t="s">
        <v>204</v>
      </c>
      <c r="B153" s="9">
        <v>43874</v>
      </c>
      <c r="C153" s="6" t="s">
        <v>413</v>
      </c>
      <c r="D153" s="14">
        <v>1920</v>
      </c>
      <c r="E153" s="14" t="s">
        <v>1048</v>
      </c>
      <c r="F153" s="6" t="s">
        <v>1049</v>
      </c>
      <c r="G153" s="6" t="s">
        <v>464</v>
      </c>
      <c r="H153" s="7">
        <v>2906</v>
      </c>
      <c r="I153" s="7"/>
      <c r="J153" s="14" t="s">
        <v>420</v>
      </c>
      <c r="K153" s="14">
        <v>1</v>
      </c>
      <c r="L153" s="6" t="s">
        <v>619</v>
      </c>
      <c r="M153" s="30" t="s">
        <v>1839</v>
      </c>
      <c r="N153" s="6" t="s">
        <v>420</v>
      </c>
      <c r="O153" s="6" t="s">
        <v>182</v>
      </c>
      <c r="P153" s="10">
        <v>43938</v>
      </c>
      <c r="Q153" s="6" t="s">
        <v>1522</v>
      </c>
      <c r="R153" s="6" t="s">
        <v>204</v>
      </c>
      <c r="S153" s="6" t="e">
        <v>#N/A</v>
      </c>
      <c r="T153" s="6" t="s">
        <v>418</v>
      </c>
      <c r="U153" s="6" t="s">
        <v>1051</v>
      </c>
      <c r="V153" s="6"/>
      <c r="W153" s="6"/>
      <c r="AA153" s="6" t="s">
        <v>457</v>
      </c>
      <c r="AB153" s="6"/>
      <c r="AC153" s="6" t="s">
        <v>420</v>
      </c>
      <c r="AD153" s="6" t="s">
        <v>420</v>
      </c>
      <c r="AF153" s="6" t="s">
        <v>424</v>
      </c>
      <c r="AG153" s="6">
        <v>260</v>
      </c>
      <c r="AH153" s="10">
        <v>43781</v>
      </c>
      <c r="AJ153" s="8">
        <v>43887</v>
      </c>
      <c r="AM153" s="7">
        <v>2906</v>
      </c>
      <c r="AR153" s="8">
        <v>43894</v>
      </c>
      <c r="AS153" s="7">
        <v>2906</v>
      </c>
      <c r="BD153" s="6" t="s">
        <v>1838</v>
      </c>
      <c r="BE153" s="6" t="s">
        <v>473</v>
      </c>
      <c r="BF153" s="6" t="e">
        <v>#N/A</v>
      </c>
      <c r="BS153" s="6" t="s">
        <v>498</v>
      </c>
      <c r="BU153" s="6" t="s">
        <v>373</v>
      </c>
      <c r="BX153" s="7">
        <v>2906</v>
      </c>
      <c r="BY153" s="6">
        <v>2</v>
      </c>
      <c r="CB153" s="6" t="s">
        <v>1523</v>
      </c>
      <c r="CC153" s="6" t="s">
        <v>420</v>
      </c>
      <c r="CE153" s="10">
        <v>43894</v>
      </c>
      <c r="CF153" s="6" t="s">
        <v>427</v>
      </c>
      <c r="CS153" s="6" t="s">
        <v>420</v>
      </c>
      <c r="CU153" s="6" t="s">
        <v>428</v>
      </c>
      <c r="CV153" s="6" t="s">
        <v>429</v>
      </c>
      <c r="DA153" s="10">
        <v>43529</v>
      </c>
      <c r="DB153" s="7">
        <v>1914</v>
      </c>
      <c r="DC153" s="6" t="s">
        <v>1524</v>
      </c>
      <c r="DD153" s="6" t="s">
        <v>418</v>
      </c>
    </row>
    <row r="154" spans="1:108" hidden="1" x14ac:dyDescent="0.2">
      <c r="A154" s="6" t="s">
        <v>215</v>
      </c>
      <c r="B154" s="9">
        <v>43874</v>
      </c>
      <c r="C154" s="6" t="s">
        <v>413</v>
      </c>
      <c r="D154" s="14">
        <v>1920</v>
      </c>
      <c r="E154" s="14" t="s">
        <v>1186</v>
      </c>
      <c r="F154" s="6" t="s">
        <v>1187</v>
      </c>
      <c r="G154" s="6" t="s">
        <v>435</v>
      </c>
      <c r="H154" s="7">
        <v>2555</v>
      </c>
      <c r="I154" s="7"/>
      <c r="J154" s="14" t="s">
        <v>438</v>
      </c>
      <c r="K154" s="14">
        <v>1</v>
      </c>
      <c r="L154" s="6" t="s">
        <v>447</v>
      </c>
      <c r="M154" s="30" t="s">
        <v>1839</v>
      </c>
      <c r="N154" s="6" t="s">
        <v>420</v>
      </c>
      <c r="O154" s="6" t="s">
        <v>182</v>
      </c>
      <c r="P154" s="10">
        <v>43931</v>
      </c>
      <c r="Q154" s="6" t="s">
        <v>1525</v>
      </c>
      <c r="R154" s="6" t="s">
        <v>215</v>
      </c>
      <c r="S154" s="6" t="e">
        <v>#N/A</v>
      </c>
      <c r="T154" s="6" t="s">
        <v>418</v>
      </c>
      <c r="U154" s="6" t="s">
        <v>1189</v>
      </c>
      <c r="V154" s="6"/>
      <c r="W154" s="6"/>
      <c r="X154" s="6" t="s">
        <v>1526</v>
      </c>
      <c r="AA154" s="6" t="s">
        <v>457</v>
      </c>
      <c r="AB154" s="6"/>
      <c r="AC154" s="6" t="s">
        <v>420</v>
      </c>
      <c r="AD154" s="6" t="s">
        <v>420</v>
      </c>
      <c r="AF154" s="6" t="s">
        <v>424</v>
      </c>
      <c r="AG154" s="6">
        <v>260</v>
      </c>
      <c r="AH154" s="10">
        <v>43782</v>
      </c>
      <c r="AJ154" s="8">
        <v>43887</v>
      </c>
      <c r="AM154" s="7">
        <v>2555</v>
      </c>
      <c r="AR154" s="8">
        <v>43894</v>
      </c>
      <c r="AS154" s="7">
        <v>2555</v>
      </c>
      <c r="BD154" s="6" t="s">
        <v>1838</v>
      </c>
      <c r="BE154" s="6" t="s">
        <v>473</v>
      </c>
      <c r="BF154" s="6" t="e">
        <v>#N/A</v>
      </c>
      <c r="BS154" s="6" t="s">
        <v>498</v>
      </c>
      <c r="BU154" s="6" t="s">
        <v>373</v>
      </c>
      <c r="BX154" s="7">
        <v>2555</v>
      </c>
      <c r="BY154" s="6">
        <v>1</v>
      </c>
      <c r="CB154" s="6" t="s">
        <v>1527</v>
      </c>
      <c r="CC154" s="6" t="s">
        <v>420</v>
      </c>
      <c r="CE154" s="10">
        <v>43894</v>
      </c>
      <c r="CF154" s="6" t="s">
        <v>427</v>
      </c>
      <c r="CS154" s="6" t="s">
        <v>420</v>
      </c>
      <c r="CX154" s="10">
        <v>43960</v>
      </c>
      <c r="DA154" s="10">
        <v>43535</v>
      </c>
      <c r="DB154" s="7">
        <v>2557</v>
      </c>
      <c r="DC154" s="6" t="s">
        <v>1528</v>
      </c>
      <c r="DD154" s="6" t="s">
        <v>418</v>
      </c>
    </row>
    <row r="155" spans="1:108" hidden="1" x14ac:dyDescent="0.2">
      <c r="A155" s="6" t="s">
        <v>243</v>
      </c>
      <c r="B155" s="9">
        <v>43874</v>
      </c>
      <c r="C155" s="6" t="s">
        <v>413</v>
      </c>
      <c r="D155" s="14">
        <v>1920</v>
      </c>
      <c r="E155" s="14" t="s">
        <v>1080</v>
      </c>
      <c r="F155" s="6" t="s">
        <v>1081</v>
      </c>
      <c r="G155" s="6" t="s">
        <v>1082</v>
      </c>
      <c r="H155" s="6">
        <v>617</v>
      </c>
      <c r="J155" s="14" t="s">
        <v>420</v>
      </c>
      <c r="K155" s="14">
        <v>1</v>
      </c>
      <c r="L155" s="6" t="s">
        <v>421</v>
      </c>
      <c r="M155" s="30" t="s">
        <v>1992</v>
      </c>
      <c r="N155" s="6" t="s">
        <v>420</v>
      </c>
      <c r="O155" s="6" t="s">
        <v>182</v>
      </c>
      <c r="P155" s="10">
        <v>43938</v>
      </c>
      <c r="Q155" s="6" t="s">
        <v>1529</v>
      </c>
      <c r="R155" s="6" t="s">
        <v>243</v>
      </c>
      <c r="S155" s="6" t="e">
        <v>#N/A</v>
      </c>
      <c r="T155" s="6" t="s">
        <v>418</v>
      </c>
      <c r="U155" s="6" t="s">
        <v>1084</v>
      </c>
      <c r="V155" s="6"/>
      <c r="W155" s="6"/>
      <c r="AB155" s="6"/>
      <c r="AC155" s="6" t="s">
        <v>420</v>
      </c>
      <c r="AD155" s="6" t="s">
        <v>420</v>
      </c>
      <c r="AF155" s="6" t="s">
        <v>424</v>
      </c>
      <c r="AG155" s="6">
        <v>260</v>
      </c>
      <c r="AH155" s="10">
        <v>43782</v>
      </c>
      <c r="AJ155" s="8">
        <v>43887</v>
      </c>
      <c r="AM155" s="6">
        <v>617</v>
      </c>
      <c r="AR155" s="8">
        <v>43894</v>
      </c>
      <c r="AS155" s="6">
        <v>617</v>
      </c>
      <c r="BD155" s="6" t="s">
        <v>1838</v>
      </c>
      <c r="BE155" s="6" t="s">
        <v>473</v>
      </c>
      <c r="BF155" s="6" t="e">
        <v>#N/A</v>
      </c>
      <c r="BS155" s="6" t="s">
        <v>498</v>
      </c>
      <c r="BU155" s="6" t="s">
        <v>373</v>
      </c>
      <c r="BX155" s="6">
        <v>617</v>
      </c>
      <c r="BY155" s="6">
        <v>3</v>
      </c>
      <c r="BZ155" s="6" t="s">
        <v>913</v>
      </c>
      <c r="CB155" s="6" t="s">
        <v>1530</v>
      </c>
      <c r="CC155" s="6" t="s">
        <v>420</v>
      </c>
      <c r="CE155" s="10">
        <v>43894</v>
      </c>
      <c r="CF155" s="6" t="s">
        <v>427</v>
      </c>
      <c r="CS155" s="6" t="s">
        <v>420</v>
      </c>
      <c r="CU155" s="6" t="s">
        <v>428</v>
      </c>
      <c r="CV155" s="6" t="s">
        <v>429</v>
      </c>
      <c r="DA155" s="10">
        <v>43529</v>
      </c>
      <c r="DB155" s="6">
        <v>657</v>
      </c>
      <c r="DC155" s="6" t="s">
        <v>1531</v>
      </c>
      <c r="DD155" s="6" t="s">
        <v>496</v>
      </c>
    </row>
    <row r="156" spans="1:108" hidden="1" x14ac:dyDescent="0.2">
      <c r="A156" s="6" t="s">
        <v>244</v>
      </c>
      <c r="B156" s="9">
        <v>43874</v>
      </c>
      <c r="C156" s="6" t="s">
        <v>413</v>
      </c>
      <c r="D156" s="14">
        <v>1920</v>
      </c>
      <c r="E156" s="14" t="s">
        <v>1080</v>
      </c>
      <c r="F156" s="6" t="s">
        <v>1081</v>
      </c>
      <c r="G156" s="6" t="s">
        <v>1082</v>
      </c>
      <c r="H156" s="6">
        <v>273</v>
      </c>
      <c r="J156" s="14" t="s">
        <v>420</v>
      </c>
      <c r="K156" s="14">
        <v>1</v>
      </c>
      <c r="L156" s="6" t="s">
        <v>431</v>
      </c>
      <c r="M156" s="30" t="s">
        <v>1992</v>
      </c>
      <c r="N156" s="6" t="s">
        <v>420</v>
      </c>
      <c r="O156" s="6" t="s">
        <v>182</v>
      </c>
      <c r="P156" s="10">
        <v>43938</v>
      </c>
      <c r="Q156" s="6" t="s">
        <v>1529</v>
      </c>
      <c r="R156" s="6" t="s">
        <v>244</v>
      </c>
      <c r="S156" s="6" t="e">
        <v>#N/A</v>
      </c>
      <c r="T156" s="6" t="s">
        <v>418</v>
      </c>
      <c r="U156" s="6" t="s">
        <v>1084</v>
      </c>
      <c r="V156" s="6"/>
      <c r="W156" s="6"/>
      <c r="AB156" s="6"/>
      <c r="AC156" s="6" t="s">
        <v>420</v>
      </c>
      <c r="AD156" s="6" t="s">
        <v>420</v>
      </c>
      <c r="AF156" s="6" t="s">
        <v>424</v>
      </c>
      <c r="AG156" s="6">
        <v>260</v>
      </c>
      <c r="AH156" s="10">
        <v>43782</v>
      </c>
      <c r="AJ156" s="8">
        <v>43887</v>
      </c>
      <c r="AM156" s="6">
        <v>273</v>
      </c>
      <c r="AR156" s="8">
        <v>43894</v>
      </c>
      <c r="AS156" s="6">
        <v>273</v>
      </c>
      <c r="BD156" s="6" t="s">
        <v>1838</v>
      </c>
      <c r="BE156" s="6" t="s">
        <v>473</v>
      </c>
      <c r="BF156" s="6" t="e">
        <v>#N/A</v>
      </c>
      <c r="BS156" s="6" t="s">
        <v>498</v>
      </c>
      <c r="BU156" s="6" t="s">
        <v>373</v>
      </c>
      <c r="BX156" s="6">
        <v>273</v>
      </c>
      <c r="BY156" s="6">
        <v>3</v>
      </c>
      <c r="BZ156" s="6" t="s">
        <v>592</v>
      </c>
      <c r="CB156" s="6" t="s">
        <v>1532</v>
      </c>
      <c r="CC156" s="6" t="s">
        <v>420</v>
      </c>
      <c r="CE156" s="10">
        <v>43894</v>
      </c>
      <c r="CF156" s="6" t="s">
        <v>427</v>
      </c>
      <c r="CS156" s="6" t="s">
        <v>420</v>
      </c>
      <c r="CU156" s="6" t="s">
        <v>428</v>
      </c>
      <c r="CV156" s="6" t="s">
        <v>429</v>
      </c>
      <c r="DA156" s="10">
        <v>43537</v>
      </c>
      <c r="DB156" s="6">
        <v>237</v>
      </c>
      <c r="DC156" s="6" t="s">
        <v>1531</v>
      </c>
      <c r="DD156" s="6" t="s">
        <v>496</v>
      </c>
    </row>
    <row r="157" spans="1:108" hidden="1" x14ac:dyDescent="0.2">
      <c r="A157" s="6" t="s">
        <v>253</v>
      </c>
      <c r="B157" s="9">
        <v>43874</v>
      </c>
      <c r="C157" s="6" t="s">
        <v>413</v>
      </c>
      <c r="D157" s="14">
        <v>1920</v>
      </c>
      <c r="E157" s="14" t="s">
        <v>1027</v>
      </c>
      <c r="F157" s="6" t="s">
        <v>1028</v>
      </c>
      <c r="G157" s="6" t="s">
        <v>464</v>
      </c>
      <c r="H157" s="7">
        <v>2728</v>
      </c>
      <c r="I157" s="7"/>
      <c r="J157" s="14" t="s">
        <v>420</v>
      </c>
      <c r="K157" s="14">
        <v>1</v>
      </c>
      <c r="L157" s="6" t="s">
        <v>447</v>
      </c>
      <c r="M157" s="30" t="s">
        <v>1992</v>
      </c>
      <c r="N157" s="6" t="s">
        <v>420</v>
      </c>
      <c r="O157" s="6" t="s">
        <v>182</v>
      </c>
      <c r="P157" s="10">
        <v>43938</v>
      </c>
      <c r="Q157" s="6" t="s">
        <v>1533</v>
      </c>
      <c r="R157" s="6" t="s">
        <v>253</v>
      </c>
      <c r="S157" s="6" t="e">
        <v>#N/A</v>
      </c>
      <c r="T157" s="6" t="s">
        <v>418</v>
      </c>
      <c r="U157" s="6" t="s">
        <v>1030</v>
      </c>
      <c r="V157" s="6"/>
      <c r="W157" s="6"/>
      <c r="X157" s="6" t="s">
        <v>1418</v>
      </c>
      <c r="AA157" s="6" t="s">
        <v>457</v>
      </c>
      <c r="AB157" s="6"/>
      <c r="AC157" s="6" t="s">
        <v>420</v>
      </c>
      <c r="AD157" s="6" t="s">
        <v>420</v>
      </c>
      <c r="AF157" s="6" t="s">
        <v>424</v>
      </c>
      <c r="AG157" s="6">
        <v>260</v>
      </c>
      <c r="AH157" s="10">
        <v>43781</v>
      </c>
      <c r="AJ157" s="8">
        <v>43887</v>
      </c>
      <c r="AM157" s="7">
        <v>2728</v>
      </c>
      <c r="AR157" s="8">
        <v>43894</v>
      </c>
      <c r="AS157" s="7">
        <v>2728</v>
      </c>
      <c r="BD157" s="6" t="s">
        <v>1838</v>
      </c>
      <c r="BE157" s="6" t="s">
        <v>473</v>
      </c>
      <c r="BF157" s="6" t="e">
        <v>#N/A</v>
      </c>
      <c r="BS157" s="6" t="s">
        <v>498</v>
      </c>
      <c r="BU157" s="6" t="s">
        <v>373</v>
      </c>
      <c r="BX157" s="7">
        <v>2728</v>
      </c>
      <c r="BY157" s="6">
        <v>2</v>
      </c>
      <c r="CB157" s="6" t="s">
        <v>1534</v>
      </c>
      <c r="CC157" s="6" t="s">
        <v>420</v>
      </c>
      <c r="CE157" s="10">
        <v>43894</v>
      </c>
      <c r="CF157" s="6" t="s">
        <v>427</v>
      </c>
      <c r="CS157" s="6" t="s">
        <v>420</v>
      </c>
      <c r="CU157" s="6" t="s">
        <v>428</v>
      </c>
      <c r="CV157" s="6" t="s">
        <v>429</v>
      </c>
      <c r="CW157" s="6" t="s">
        <v>564</v>
      </c>
      <c r="DA157" s="10">
        <v>43531</v>
      </c>
      <c r="DB157" s="7">
        <v>1086</v>
      </c>
      <c r="DC157" s="6" t="s">
        <v>1535</v>
      </c>
      <c r="DD157" s="6" t="s">
        <v>734</v>
      </c>
    </row>
    <row r="158" spans="1:108" hidden="1" x14ac:dyDescent="0.2">
      <c r="A158" s="6" t="s">
        <v>255</v>
      </c>
      <c r="B158" s="9">
        <v>43874</v>
      </c>
      <c r="C158" s="6" t="s">
        <v>413</v>
      </c>
      <c r="D158" s="14">
        <v>1920</v>
      </c>
      <c r="E158" s="14" t="s">
        <v>1239</v>
      </c>
      <c r="F158" s="6" t="s">
        <v>1240</v>
      </c>
      <c r="G158" s="6" t="s">
        <v>1241</v>
      </c>
      <c r="H158" s="6">
        <v>684</v>
      </c>
      <c r="J158" s="14" t="s">
        <v>420</v>
      </c>
      <c r="K158" s="14">
        <v>1</v>
      </c>
      <c r="L158" s="6" t="s">
        <v>421</v>
      </c>
      <c r="M158" s="30" t="s">
        <v>1821</v>
      </c>
      <c r="N158" s="6" t="s">
        <v>420</v>
      </c>
      <c r="O158" s="6" t="s">
        <v>182</v>
      </c>
      <c r="P158" s="10">
        <v>43931</v>
      </c>
      <c r="Q158" s="6" t="s">
        <v>1536</v>
      </c>
      <c r="R158" s="6" t="s">
        <v>255</v>
      </c>
      <c r="S158" s="6" t="e">
        <v>#N/A</v>
      </c>
      <c r="T158" s="6" t="s">
        <v>496</v>
      </c>
      <c r="U158" s="6" t="s">
        <v>1243</v>
      </c>
      <c r="V158" s="6"/>
      <c r="W158" s="6"/>
      <c r="X158" s="6" t="s">
        <v>621</v>
      </c>
      <c r="AA158" s="6" t="s">
        <v>621</v>
      </c>
      <c r="AB158" s="6"/>
      <c r="AC158" s="6" t="s">
        <v>420</v>
      </c>
      <c r="AD158" s="6" t="s">
        <v>420</v>
      </c>
      <c r="AF158" s="6" t="s">
        <v>424</v>
      </c>
      <c r="AG158" s="6">
        <v>260</v>
      </c>
      <c r="AH158" s="10">
        <v>43781</v>
      </c>
      <c r="AJ158" s="8">
        <v>43887</v>
      </c>
      <c r="AM158" s="6">
        <v>684</v>
      </c>
      <c r="AR158" s="8">
        <v>43894</v>
      </c>
      <c r="AS158" s="6">
        <v>684</v>
      </c>
      <c r="BD158" s="6" t="s">
        <v>1838</v>
      </c>
      <c r="BE158" s="6" t="s">
        <v>473</v>
      </c>
      <c r="BF158" s="6" t="e">
        <v>#N/A</v>
      </c>
      <c r="BS158" s="6" t="s">
        <v>498</v>
      </c>
      <c r="BU158" s="6" t="s">
        <v>373</v>
      </c>
      <c r="BX158" s="6">
        <v>684</v>
      </c>
      <c r="BY158" s="6">
        <v>3</v>
      </c>
      <c r="CB158" s="6" t="s">
        <v>1537</v>
      </c>
      <c r="CC158" s="6" t="s">
        <v>420</v>
      </c>
      <c r="CE158" s="10">
        <v>43894</v>
      </c>
      <c r="CF158" s="6" t="s">
        <v>427</v>
      </c>
      <c r="CS158" s="6" t="s">
        <v>420</v>
      </c>
      <c r="CU158" s="6" t="s">
        <v>491</v>
      </c>
      <c r="DA158" s="10">
        <v>43529</v>
      </c>
      <c r="DB158" s="7">
        <v>1313</v>
      </c>
      <c r="DC158" s="6" t="s">
        <v>1538</v>
      </c>
      <c r="DD158" s="6" t="s">
        <v>496</v>
      </c>
    </row>
    <row r="159" spans="1:108" hidden="1" x14ac:dyDescent="0.2">
      <c r="A159" s="6" t="s">
        <v>194</v>
      </c>
      <c r="B159" s="9">
        <v>43874</v>
      </c>
      <c r="C159" s="6" t="s">
        <v>413</v>
      </c>
      <c r="D159" s="14">
        <v>1920</v>
      </c>
      <c r="E159" s="14" t="s">
        <v>1042</v>
      </c>
      <c r="F159" s="6" t="s">
        <v>1043</v>
      </c>
      <c r="G159" s="6" t="s">
        <v>768</v>
      </c>
      <c r="H159" s="7">
        <v>6198</v>
      </c>
      <c r="I159" s="7"/>
      <c r="J159" s="14" t="s">
        <v>420</v>
      </c>
      <c r="K159" s="14">
        <v>1</v>
      </c>
      <c r="L159" s="6" t="s">
        <v>447</v>
      </c>
      <c r="M159" s="30" t="s">
        <v>1992</v>
      </c>
      <c r="N159" s="6" t="s">
        <v>420</v>
      </c>
      <c r="O159" s="6" t="s">
        <v>182</v>
      </c>
      <c r="P159" s="10">
        <v>43938</v>
      </c>
      <c r="Q159" s="6" t="s">
        <v>1539</v>
      </c>
      <c r="R159" s="6" t="s">
        <v>194</v>
      </c>
      <c r="S159" s="6" t="e">
        <v>#N/A</v>
      </c>
      <c r="T159" s="6" t="s">
        <v>418</v>
      </c>
      <c r="U159" s="6" t="s">
        <v>1045</v>
      </c>
      <c r="V159" s="6"/>
      <c r="W159" s="6"/>
      <c r="AB159" s="6"/>
      <c r="AC159" s="6" t="s">
        <v>420</v>
      </c>
      <c r="AD159" s="6" t="s">
        <v>420</v>
      </c>
      <c r="AF159" s="6" t="s">
        <v>424</v>
      </c>
      <c r="AG159" s="6">
        <v>260</v>
      </c>
      <c r="AH159" s="10">
        <v>43780</v>
      </c>
      <c r="AJ159" s="8">
        <v>43893</v>
      </c>
      <c r="AM159" s="7">
        <v>6198</v>
      </c>
      <c r="AR159" s="8">
        <v>43901</v>
      </c>
      <c r="AS159" s="7">
        <v>6198</v>
      </c>
      <c r="BD159" s="6" t="s">
        <v>1838</v>
      </c>
      <c r="BE159" s="6" t="s">
        <v>473</v>
      </c>
      <c r="BF159" s="6" t="e">
        <v>#N/A</v>
      </c>
      <c r="BS159" s="6" t="s">
        <v>562</v>
      </c>
      <c r="BU159" s="6" t="s">
        <v>373</v>
      </c>
      <c r="BX159" s="7">
        <v>6198</v>
      </c>
      <c r="BY159" s="6">
        <v>1</v>
      </c>
      <c r="BZ159" s="6" t="s">
        <v>1540</v>
      </c>
      <c r="CB159" s="6" t="s">
        <v>1541</v>
      </c>
      <c r="CC159" s="6" t="s">
        <v>420</v>
      </c>
      <c r="CE159" s="10">
        <v>43901</v>
      </c>
      <c r="CF159" s="6" t="s">
        <v>427</v>
      </c>
      <c r="CS159" s="6" t="s">
        <v>420</v>
      </c>
      <c r="CU159" s="6" t="s">
        <v>491</v>
      </c>
      <c r="DA159" s="10">
        <v>43536</v>
      </c>
      <c r="DB159" s="7">
        <v>2991</v>
      </c>
      <c r="DC159" s="6" t="s">
        <v>1542</v>
      </c>
      <c r="DD159" s="6" t="s">
        <v>418</v>
      </c>
    </row>
    <row r="160" spans="1:108" hidden="1" x14ac:dyDescent="0.2">
      <c r="A160" s="6" t="s">
        <v>195</v>
      </c>
      <c r="B160" s="9">
        <v>43874</v>
      </c>
      <c r="C160" s="6" t="s">
        <v>413</v>
      </c>
      <c r="D160" s="14">
        <v>1920</v>
      </c>
      <c r="E160" s="14" t="s">
        <v>1261</v>
      </c>
      <c r="F160" s="6" t="s">
        <v>1262</v>
      </c>
      <c r="G160" s="6" t="s">
        <v>883</v>
      </c>
      <c r="H160" s="7">
        <v>1154</v>
      </c>
      <c r="I160" s="7"/>
      <c r="J160" s="14" t="s">
        <v>420</v>
      </c>
      <c r="K160" s="14">
        <v>1</v>
      </c>
      <c r="L160" s="6" t="s">
        <v>619</v>
      </c>
      <c r="M160" s="30" t="s">
        <v>1992</v>
      </c>
      <c r="N160" s="6" t="s">
        <v>420</v>
      </c>
      <c r="O160" s="6" t="s">
        <v>182</v>
      </c>
      <c r="P160" s="10">
        <v>43938</v>
      </c>
      <c r="Q160" s="6" t="s">
        <v>1543</v>
      </c>
      <c r="R160" s="6" t="s">
        <v>195</v>
      </c>
      <c r="S160" s="6" t="e">
        <v>#N/A</v>
      </c>
      <c r="T160" s="6" t="s">
        <v>418</v>
      </c>
      <c r="U160" s="6" t="s">
        <v>1264</v>
      </c>
      <c r="V160" s="6"/>
      <c r="W160" s="6"/>
      <c r="AA160" s="6" t="s">
        <v>457</v>
      </c>
      <c r="AB160" s="6"/>
      <c r="AC160" s="6" t="s">
        <v>420</v>
      </c>
      <c r="AD160" s="6" t="s">
        <v>420</v>
      </c>
      <c r="AF160" s="6" t="s">
        <v>424</v>
      </c>
      <c r="AG160" s="6">
        <v>260</v>
      </c>
      <c r="AH160" s="10">
        <v>43780</v>
      </c>
      <c r="AJ160" s="8">
        <v>43893</v>
      </c>
      <c r="AM160" s="7">
        <v>1154</v>
      </c>
      <c r="AR160" s="8">
        <v>43901</v>
      </c>
      <c r="AS160" s="7">
        <v>1154</v>
      </c>
      <c r="BD160" s="6" t="s">
        <v>1838</v>
      </c>
      <c r="BE160" s="6" t="s">
        <v>473</v>
      </c>
      <c r="BF160" s="6" t="e">
        <v>#N/A</v>
      </c>
      <c r="BS160" s="6" t="s">
        <v>562</v>
      </c>
      <c r="BU160" s="6" t="s">
        <v>373</v>
      </c>
      <c r="BX160" s="7">
        <v>1154</v>
      </c>
      <c r="BY160" s="6">
        <v>1</v>
      </c>
      <c r="CB160" s="6" t="s">
        <v>1544</v>
      </c>
      <c r="CC160" s="6" t="s">
        <v>420</v>
      </c>
      <c r="CE160" s="10">
        <v>43901</v>
      </c>
      <c r="CF160" s="6" t="s">
        <v>427</v>
      </c>
      <c r="CS160" s="6" t="s">
        <v>420</v>
      </c>
      <c r="CU160" s="6" t="s">
        <v>491</v>
      </c>
      <c r="DA160" s="10">
        <v>43536</v>
      </c>
      <c r="DB160" s="6">
        <v>422</v>
      </c>
      <c r="DC160" s="6" t="s">
        <v>1545</v>
      </c>
      <c r="DD160" s="6" t="s">
        <v>460</v>
      </c>
    </row>
    <row r="161" spans="1:108" hidden="1" x14ac:dyDescent="0.2">
      <c r="A161" s="6" t="s">
        <v>197</v>
      </c>
      <c r="B161" s="9">
        <v>43874</v>
      </c>
      <c r="C161" s="6" t="s">
        <v>413</v>
      </c>
      <c r="D161" s="14">
        <v>1920</v>
      </c>
      <c r="E161" s="14" t="s">
        <v>1102</v>
      </c>
      <c r="F161" s="6" t="s">
        <v>1103</v>
      </c>
      <c r="G161" s="6" t="s">
        <v>435</v>
      </c>
      <c r="H161" s="7">
        <v>3058</v>
      </c>
      <c r="I161" s="7"/>
      <c r="J161" s="14" t="s">
        <v>438</v>
      </c>
      <c r="K161" s="14">
        <v>1</v>
      </c>
      <c r="L161" s="6" t="s">
        <v>619</v>
      </c>
      <c r="M161" s="30" t="s">
        <v>1821</v>
      </c>
      <c r="N161" s="6" t="s">
        <v>420</v>
      </c>
      <c r="O161" s="6" t="s">
        <v>182</v>
      </c>
      <c r="P161" s="10">
        <v>43938</v>
      </c>
      <c r="Q161" s="6" t="s">
        <v>1546</v>
      </c>
      <c r="R161" s="6" t="s">
        <v>197</v>
      </c>
      <c r="S161" s="6" t="e">
        <v>#N/A</v>
      </c>
      <c r="T161" s="6" t="s">
        <v>418</v>
      </c>
      <c r="U161" s="6" t="s">
        <v>1105</v>
      </c>
      <c r="V161" s="6"/>
      <c r="W161" s="6"/>
      <c r="X161" s="6" t="s">
        <v>621</v>
      </c>
      <c r="AA161" s="6" t="s">
        <v>622</v>
      </c>
      <c r="AB161" s="6"/>
      <c r="AC161" s="6" t="s">
        <v>420</v>
      </c>
      <c r="AD161" s="6" t="s">
        <v>420</v>
      </c>
      <c r="AF161" s="6" t="s">
        <v>424</v>
      </c>
      <c r="AG161" s="6">
        <v>260</v>
      </c>
      <c r="AH161" s="10">
        <v>43781</v>
      </c>
      <c r="AJ161" s="8">
        <v>43893</v>
      </c>
      <c r="AM161" s="7">
        <v>3058</v>
      </c>
      <c r="AR161" s="8">
        <v>43901</v>
      </c>
      <c r="AS161" s="7">
        <v>3058</v>
      </c>
      <c r="BD161" s="6" t="s">
        <v>1838</v>
      </c>
      <c r="BE161" s="6" t="s">
        <v>473</v>
      </c>
      <c r="BF161" s="6" t="e">
        <v>#N/A</v>
      </c>
      <c r="BS161" s="6" t="s">
        <v>562</v>
      </c>
      <c r="BU161" s="6" t="s">
        <v>373</v>
      </c>
      <c r="BX161" s="7">
        <v>3058</v>
      </c>
      <c r="BY161" s="6">
        <v>1</v>
      </c>
      <c r="CB161" s="6" t="s">
        <v>1547</v>
      </c>
      <c r="CC161" s="6" t="s">
        <v>420</v>
      </c>
      <c r="CE161" s="10">
        <v>43901</v>
      </c>
      <c r="CF161" s="6" t="s">
        <v>427</v>
      </c>
      <c r="CS161" s="6" t="s">
        <v>420</v>
      </c>
      <c r="DA161" s="10">
        <v>43536</v>
      </c>
      <c r="DB161" s="7">
        <v>1020</v>
      </c>
      <c r="DC161" s="6" t="s">
        <v>1548</v>
      </c>
      <c r="DD161" s="6" t="s">
        <v>734</v>
      </c>
    </row>
    <row r="162" spans="1:108" hidden="1" x14ac:dyDescent="0.2">
      <c r="A162" s="6" t="s">
        <v>198</v>
      </c>
      <c r="B162" s="9">
        <v>43874</v>
      </c>
      <c r="C162" s="6" t="s">
        <v>413</v>
      </c>
      <c r="D162" s="14">
        <v>1920</v>
      </c>
      <c r="E162" s="14" t="s">
        <v>1267</v>
      </c>
      <c r="F162" s="6" t="s">
        <v>1268</v>
      </c>
      <c r="G162" s="6" t="s">
        <v>1269</v>
      </c>
      <c r="H162" s="6">
        <v>882</v>
      </c>
      <c r="J162" s="14" t="s">
        <v>420</v>
      </c>
      <c r="K162" s="14">
        <v>1</v>
      </c>
      <c r="L162" s="6" t="s">
        <v>421</v>
      </c>
      <c r="M162" s="30" t="s">
        <v>1839</v>
      </c>
      <c r="N162" s="6" t="s">
        <v>420</v>
      </c>
      <c r="O162" s="6" t="s">
        <v>182</v>
      </c>
      <c r="P162" s="10">
        <v>43938</v>
      </c>
      <c r="Q162" s="6" t="s">
        <v>1549</v>
      </c>
      <c r="R162" s="6" t="s">
        <v>198</v>
      </c>
      <c r="S162" s="6" t="e">
        <v>#N/A</v>
      </c>
      <c r="T162" s="6" t="s">
        <v>474</v>
      </c>
      <c r="U162" s="6" t="s">
        <v>1550</v>
      </c>
      <c r="V162" s="6"/>
      <c r="W162" s="6"/>
      <c r="AB162" s="6"/>
      <c r="AC162" s="6" t="s">
        <v>420</v>
      </c>
      <c r="AD162" s="6" t="s">
        <v>420</v>
      </c>
      <c r="AF162" s="6" t="s">
        <v>424</v>
      </c>
      <c r="AG162" s="6">
        <v>260</v>
      </c>
      <c r="AH162" s="10">
        <v>43781</v>
      </c>
      <c r="AJ162" s="8">
        <v>43893</v>
      </c>
      <c r="AM162" s="6">
        <v>882</v>
      </c>
      <c r="AR162" s="8">
        <v>43901</v>
      </c>
      <c r="AS162" s="6">
        <v>882</v>
      </c>
      <c r="BD162" s="6" t="s">
        <v>1838</v>
      </c>
      <c r="BE162" s="6" t="s">
        <v>473</v>
      </c>
      <c r="BF162" s="6" t="e">
        <v>#N/A</v>
      </c>
      <c r="BS162" s="6" t="s">
        <v>562</v>
      </c>
      <c r="BU162" s="6" t="s">
        <v>373</v>
      </c>
      <c r="BX162" s="6">
        <v>882</v>
      </c>
      <c r="BY162" s="6">
        <v>3</v>
      </c>
      <c r="BZ162" s="6" t="s">
        <v>499</v>
      </c>
      <c r="CB162" s="6" t="s">
        <v>1551</v>
      </c>
      <c r="CC162" s="6" t="s">
        <v>420</v>
      </c>
      <c r="CE162" s="10">
        <v>43901</v>
      </c>
      <c r="CF162" s="6" t="s">
        <v>427</v>
      </c>
      <c r="CS162" s="6" t="s">
        <v>420</v>
      </c>
      <c r="CU162" s="6" t="s">
        <v>428</v>
      </c>
      <c r="CV162" s="6" t="s">
        <v>429</v>
      </c>
      <c r="DA162" s="10">
        <v>43538</v>
      </c>
      <c r="DB162" s="6">
        <v>762</v>
      </c>
      <c r="DC162" s="6" t="s">
        <v>1552</v>
      </c>
      <c r="DD162" s="6" t="s">
        <v>474</v>
      </c>
    </row>
    <row r="163" spans="1:108" hidden="1" x14ac:dyDescent="0.2">
      <c r="A163" s="6" t="s">
        <v>199</v>
      </c>
      <c r="B163" s="9">
        <v>43874</v>
      </c>
      <c r="C163" s="6" t="s">
        <v>413</v>
      </c>
      <c r="D163" s="14">
        <v>1920</v>
      </c>
      <c r="E163" s="14" t="s">
        <v>1267</v>
      </c>
      <c r="F163" s="6" t="s">
        <v>1268</v>
      </c>
      <c r="G163" s="6" t="s">
        <v>1269</v>
      </c>
      <c r="H163" s="6">
        <v>190</v>
      </c>
      <c r="J163" s="14" t="s">
        <v>420</v>
      </c>
      <c r="K163" s="14">
        <v>1</v>
      </c>
      <c r="L163" s="6" t="s">
        <v>431</v>
      </c>
      <c r="M163" s="30" t="s">
        <v>1839</v>
      </c>
      <c r="N163" s="6" t="s">
        <v>420</v>
      </c>
      <c r="O163" s="6" t="s">
        <v>182</v>
      </c>
      <c r="P163" s="10">
        <v>43938</v>
      </c>
      <c r="Q163" s="6" t="s">
        <v>1549</v>
      </c>
      <c r="R163" s="6" t="s">
        <v>199</v>
      </c>
      <c r="S163" s="6" t="e">
        <v>#N/A</v>
      </c>
      <c r="T163" s="6" t="s">
        <v>474</v>
      </c>
      <c r="U163" s="6" t="s">
        <v>1550</v>
      </c>
      <c r="V163" s="6"/>
      <c r="W163" s="6"/>
      <c r="AB163" s="6"/>
      <c r="AC163" s="6" t="s">
        <v>420</v>
      </c>
      <c r="AD163" s="6" t="s">
        <v>420</v>
      </c>
      <c r="AF163" s="6" t="s">
        <v>424</v>
      </c>
      <c r="AG163" s="6">
        <v>260</v>
      </c>
      <c r="AH163" s="10">
        <v>43781</v>
      </c>
      <c r="AJ163" s="8">
        <v>43893</v>
      </c>
      <c r="AM163" s="6">
        <v>190</v>
      </c>
      <c r="AR163" s="8">
        <v>43901</v>
      </c>
      <c r="AS163" s="6">
        <v>190</v>
      </c>
      <c r="BD163" s="6" t="s">
        <v>1838</v>
      </c>
      <c r="BE163" s="6" t="s">
        <v>473</v>
      </c>
      <c r="BF163" s="6" t="e">
        <v>#N/A</v>
      </c>
      <c r="BS163" s="6" t="s">
        <v>562</v>
      </c>
      <c r="BU163" s="6" t="s">
        <v>373</v>
      </c>
      <c r="BX163" s="6">
        <v>190</v>
      </c>
      <c r="BY163" s="6">
        <v>3</v>
      </c>
      <c r="BZ163" s="6" t="s">
        <v>605</v>
      </c>
      <c r="CB163" s="6" t="s">
        <v>1553</v>
      </c>
      <c r="CC163" s="6" t="s">
        <v>420</v>
      </c>
      <c r="CE163" s="10">
        <v>43901</v>
      </c>
      <c r="CF163" s="6" t="s">
        <v>427</v>
      </c>
      <c r="CS163" s="6" t="s">
        <v>420</v>
      </c>
      <c r="CU163" s="6" t="s">
        <v>428</v>
      </c>
      <c r="CV163" s="6" t="s">
        <v>429</v>
      </c>
      <c r="DA163" s="10">
        <v>43538</v>
      </c>
      <c r="DB163" s="6">
        <v>464</v>
      </c>
      <c r="DC163" s="6" t="s">
        <v>1552</v>
      </c>
      <c r="DD163" s="6" t="s">
        <v>474</v>
      </c>
    </row>
    <row r="164" spans="1:108" hidden="1" x14ac:dyDescent="0.2">
      <c r="A164" s="6" t="s">
        <v>205</v>
      </c>
      <c r="B164" s="9">
        <v>43874</v>
      </c>
      <c r="C164" s="6" t="s">
        <v>413</v>
      </c>
      <c r="D164" s="14">
        <v>1920</v>
      </c>
      <c r="E164" s="14" t="s">
        <v>694</v>
      </c>
      <c r="F164" s="6" t="s">
        <v>695</v>
      </c>
      <c r="G164" s="6" t="s">
        <v>696</v>
      </c>
      <c r="H164" s="7">
        <v>2113</v>
      </c>
      <c r="I164" s="7"/>
      <c r="J164" s="14" t="s">
        <v>420</v>
      </c>
      <c r="K164" s="14">
        <v>1</v>
      </c>
      <c r="L164" s="6" t="s">
        <v>619</v>
      </c>
      <c r="M164" s="30" t="s">
        <v>1839</v>
      </c>
      <c r="N164" s="6" t="s">
        <v>420</v>
      </c>
      <c r="O164" s="6" t="s">
        <v>182</v>
      </c>
      <c r="P164" s="10">
        <v>43938</v>
      </c>
      <c r="Q164" s="6" t="s">
        <v>1554</v>
      </c>
      <c r="R164" s="6" t="s">
        <v>205</v>
      </c>
      <c r="S164" s="6" t="e">
        <v>#N/A</v>
      </c>
      <c r="T164" s="6" t="s">
        <v>496</v>
      </c>
      <c r="U164" s="6" t="s">
        <v>698</v>
      </c>
      <c r="V164" s="6"/>
      <c r="W164" s="6"/>
      <c r="AA164" s="6" t="s">
        <v>457</v>
      </c>
      <c r="AB164" s="6"/>
      <c r="AC164" s="6" t="s">
        <v>420</v>
      </c>
      <c r="AD164" s="6" t="s">
        <v>420</v>
      </c>
      <c r="AF164" s="6" t="s">
        <v>424</v>
      </c>
      <c r="AG164" s="6">
        <v>260</v>
      </c>
      <c r="AH164" s="10">
        <v>43781</v>
      </c>
      <c r="AJ164" s="8">
        <v>43893</v>
      </c>
      <c r="AM164" s="7">
        <v>2113</v>
      </c>
      <c r="AR164" s="8">
        <v>43901</v>
      </c>
      <c r="AS164" s="7">
        <v>2113</v>
      </c>
      <c r="BD164" s="6" t="s">
        <v>1838</v>
      </c>
      <c r="BE164" s="6" t="s">
        <v>473</v>
      </c>
      <c r="BF164" s="6" t="e">
        <v>#N/A</v>
      </c>
      <c r="BS164" s="6" t="s">
        <v>562</v>
      </c>
      <c r="BU164" s="6" t="s">
        <v>373</v>
      </c>
      <c r="BX164" s="7">
        <v>2113</v>
      </c>
      <c r="BY164" s="6">
        <v>2</v>
      </c>
      <c r="CB164" s="6" t="s">
        <v>1555</v>
      </c>
      <c r="CC164" s="6" t="s">
        <v>420</v>
      </c>
      <c r="CE164" s="10">
        <v>43901</v>
      </c>
      <c r="CF164" s="6" t="s">
        <v>427</v>
      </c>
      <c r="CS164" s="6" t="s">
        <v>420</v>
      </c>
      <c r="CU164" s="6" t="s">
        <v>491</v>
      </c>
      <c r="DA164" s="10">
        <v>43536</v>
      </c>
      <c r="DB164" s="7">
        <v>2113</v>
      </c>
      <c r="DC164" s="6" t="s">
        <v>1556</v>
      </c>
      <c r="DD164" s="6" t="s">
        <v>496</v>
      </c>
    </row>
    <row r="165" spans="1:108" hidden="1" x14ac:dyDescent="0.2">
      <c r="A165" s="6" t="s">
        <v>207</v>
      </c>
      <c r="B165" s="9">
        <v>43874</v>
      </c>
      <c r="C165" s="6" t="s">
        <v>413</v>
      </c>
      <c r="D165" s="14">
        <v>1920</v>
      </c>
      <c r="E165" s="14" t="s">
        <v>701</v>
      </c>
      <c r="F165" s="6" t="s">
        <v>702</v>
      </c>
      <c r="G165" s="6" t="s">
        <v>435</v>
      </c>
      <c r="H165" s="7">
        <v>2392</v>
      </c>
      <c r="I165" s="7"/>
      <c r="J165" s="14" t="s">
        <v>438</v>
      </c>
      <c r="K165" s="14">
        <v>1</v>
      </c>
      <c r="L165" s="6" t="s">
        <v>447</v>
      </c>
      <c r="M165" s="30" t="s">
        <v>1839</v>
      </c>
      <c r="N165" s="6" t="s">
        <v>420</v>
      </c>
      <c r="O165" s="6" t="s">
        <v>182</v>
      </c>
      <c r="P165" s="10">
        <v>43938</v>
      </c>
      <c r="Q165" s="6" t="s">
        <v>1557</v>
      </c>
      <c r="R165" s="6" t="s">
        <v>207</v>
      </c>
      <c r="S165" s="6" t="e">
        <v>#N/A</v>
      </c>
      <c r="T165" s="6" t="s">
        <v>418</v>
      </c>
      <c r="U165" s="6" t="s">
        <v>704</v>
      </c>
      <c r="V165" s="6"/>
      <c r="W165" s="6"/>
      <c r="AA165" s="6" t="s">
        <v>457</v>
      </c>
      <c r="AB165" s="6"/>
      <c r="AD165" s="6" t="s">
        <v>420</v>
      </c>
      <c r="AF165" s="6" t="s">
        <v>424</v>
      </c>
      <c r="AG165" s="6">
        <v>260</v>
      </c>
      <c r="AH165" s="10">
        <v>43781</v>
      </c>
      <c r="AJ165" s="8">
        <v>43893</v>
      </c>
      <c r="AM165" s="7">
        <v>2392</v>
      </c>
      <c r="AR165" s="8">
        <v>43901</v>
      </c>
      <c r="AS165" s="7">
        <v>2392</v>
      </c>
      <c r="BD165" s="6" t="s">
        <v>1838</v>
      </c>
      <c r="BE165" s="6" t="s">
        <v>473</v>
      </c>
      <c r="BF165" s="6" t="e">
        <v>#N/A</v>
      </c>
      <c r="BS165" s="6" t="s">
        <v>562</v>
      </c>
      <c r="BU165" s="6" t="s">
        <v>373</v>
      </c>
      <c r="BX165" s="7">
        <v>2392</v>
      </c>
      <c r="BY165" s="6">
        <v>2</v>
      </c>
      <c r="CB165" s="6" t="s">
        <v>1558</v>
      </c>
      <c r="CC165" s="6" t="s">
        <v>420</v>
      </c>
      <c r="CE165" s="10">
        <v>43901</v>
      </c>
      <c r="CF165" s="6" t="s">
        <v>427</v>
      </c>
      <c r="CS165" s="6" t="s">
        <v>420</v>
      </c>
      <c r="DA165" s="10">
        <v>43536</v>
      </c>
      <c r="DB165" s="7">
        <v>2392</v>
      </c>
      <c r="DC165" s="6" t="s">
        <v>1559</v>
      </c>
      <c r="DD165" s="6" t="s">
        <v>418</v>
      </c>
    </row>
    <row r="166" spans="1:108" hidden="1" x14ac:dyDescent="0.2">
      <c r="A166" s="6" t="s">
        <v>220</v>
      </c>
      <c r="B166" s="9">
        <v>43874</v>
      </c>
      <c r="C166" s="6" t="s">
        <v>413</v>
      </c>
      <c r="D166" s="14">
        <v>1920</v>
      </c>
      <c r="E166" s="14" t="s">
        <v>1200</v>
      </c>
      <c r="F166" s="6" t="s">
        <v>1201</v>
      </c>
      <c r="G166" s="6" t="s">
        <v>1202</v>
      </c>
      <c r="H166" s="7">
        <v>3938</v>
      </c>
      <c r="I166" s="7"/>
      <c r="J166" s="14" t="s">
        <v>420</v>
      </c>
      <c r="K166" s="14">
        <v>1</v>
      </c>
      <c r="L166" s="6" t="s">
        <v>421</v>
      </c>
      <c r="M166" s="30" t="s">
        <v>1839</v>
      </c>
      <c r="N166" s="6" t="s">
        <v>420</v>
      </c>
      <c r="O166" s="6" t="s">
        <v>182</v>
      </c>
      <c r="P166" s="10">
        <v>43938</v>
      </c>
      <c r="Q166" s="6" t="s">
        <v>1560</v>
      </c>
      <c r="R166" s="6" t="s">
        <v>220</v>
      </c>
      <c r="S166" s="6" t="e">
        <v>#N/A</v>
      </c>
      <c r="T166" s="6" t="s">
        <v>418</v>
      </c>
      <c r="U166" s="6" t="s">
        <v>1204</v>
      </c>
      <c r="V166" s="6"/>
      <c r="W166" s="6"/>
      <c r="X166" s="6" t="s">
        <v>1205</v>
      </c>
      <c r="AA166" s="6" t="s">
        <v>1205</v>
      </c>
      <c r="AB166" s="6"/>
      <c r="AC166" s="6" t="s">
        <v>420</v>
      </c>
      <c r="AD166" s="6" t="s">
        <v>420</v>
      </c>
      <c r="AF166" s="6" t="s">
        <v>424</v>
      </c>
      <c r="AG166" s="6">
        <v>260</v>
      </c>
      <c r="AH166" s="10">
        <v>43784</v>
      </c>
      <c r="AJ166" s="8">
        <v>43893</v>
      </c>
      <c r="AM166" s="7">
        <v>3938</v>
      </c>
      <c r="AR166" s="8">
        <v>43901</v>
      </c>
      <c r="AS166" s="7">
        <v>3938</v>
      </c>
      <c r="BD166" s="6" t="s">
        <v>1838</v>
      </c>
      <c r="BE166" s="6" t="s">
        <v>473</v>
      </c>
      <c r="BF166" s="6" t="e">
        <v>#N/A</v>
      </c>
      <c r="BS166" s="6" t="s">
        <v>562</v>
      </c>
      <c r="BU166" s="6" t="s">
        <v>373</v>
      </c>
      <c r="BX166" s="7">
        <v>3938</v>
      </c>
      <c r="BY166" s="6">
        <v>1</v>
      </c>
      <c r="CB166" s="6" t="s">
        <v>1561</v>
      </c>
      <c r="CC166" s="6" t="s">
        <v>420</v>
      </c>
      <c r="CE166" s="10">
        <v>43901</v>
      </c>
      <c r="CF166" s="6" t="s">
        <v>427</v>
      </c>
      <c r="CS166" s="6" t="s">
        <v>420</v>
      </c>
      <c r="CU166" s="6" t="s">
        <v>428</v>
      </c>
      <c r="CV166" s="6" t="s">
        <v>429</v>
      </c>
      <c r="DA166" s="10">
        <v>43536</v>
      </c>
      <c r="DB166" s="7">
        <v>3938</v>
      </c>
      <c r="DC166" s="6" t="s">
        <v>1562</v>
      </c>
      <c r="DD166" s="6" t="s">
        <v>418</v>
      </c>
    </row>
    <row r="167" spans="1:108" hidden="1" x14ac:dyDescent="0.2">
      <c r="A167" s="6" t="s">
        <v>221</v>
      </c>
      <c r="B167" s="9">
        <v>43874</v>
      </c>
      <c r="C167" s="6" t="s">
        <v>413</v>
      </c>
      <c r="D167" s="14">
        <v>1920</v>
      </c>
      <c r="E167" s="14" t="s">
        <v>1200</v>
      </c>
      <c r="F167" s="6" t="s">
        <v>1201</v>
      </c>
      <c r="G167" s="6" t="s">
        <v>1202</v>
      </c>
      <c r="H167" s="7">
        <v>1114</v>
      </c>
      <c r="I167" s="7"/>
      <c r="J167" s="14" t="s">
        <v>420</v>
      </c>
      <c r="K167" s="14">
        <v>1</v>
      </c>
      <c r="L167" s="6" t="s">
        <v>431</v>
      </c>
      <c r="M167" s="30" t="s">
        <v>1839</v>
      </c>
      <c r="N167" s="6" t="s">
        <v>420</v>
      </c>
      <c r="O167" s="6" t="s">
        <v>182</v>
      </c>
      <c r="P167" s="10">
        <v>43938</v>
      </c>
      <c r="Q167" s="6" t="s">
        <v>1560</v>
      </c>
      <c r="R167" s="6" t="s">
        <v>221</v>
      </c>
      <c r="S167" s="6" t="e">
        <v>#N/A</v>
      </c>
      <c r="T167" s="6" t="s">
        <v>418</v>
      </c>
      <c r="U167" s="6" t="s">
        <v>1204</v>
      </c>
      <c r="V167" s="6"/>
      <c r="W167" s="6"/>
      <c r="X167" s="6" t="s">
        <v>1205</v>
      </c>
      <c r="AA167" s="6" t="s">
        <v>1205</v>
      </c>
      <c r="AB167" s="6"/>
      <c r="AC167" s="6" t="s">
        <v>420</v>
      </c>
      <c r="AD167" s="6" t="s">
        <v>420</v>
      </c>
      <c r="AF167" s="6" t="s">
        <v>424</v>
      </c>
      <c r="AG167" s="6">
        <v>260</v>
      </c>
      <c r="AH167" s="10">
        <v>43784</v>
      </c>
      <c r="AJ167" s="8">
        <v>43893</v>
      </c>
      <c r="AM167" s="7">
        <v>1114</v>
      </c>
      <c r="AR167" s="8">
        <v>43901</v>
      </c>
      <c r="AS167" s="7">
        <v>1114</v>
      </c>
      <c r="BD167" s="6" t="s">
        <v>1838</v>
      </c>
      <c r="BE167" s="6" t="s">
        <v>473</v>
      </c>
      <c r="BF167" s="6" t="e">
        <v>#N/A</v>
      </c>
      <c r="BS167" s="6" t="s">
        <v>562</v>
      </c>
      <c r="BU167" s="6" t="s">
        <v>373</v>
      </c>
      <c r="BX167" s="7">
        <v>1114</v>
      </c>
      <c r="BY167" s="6">
        <v>1</v>
      </c>
      <c r="CB167" s="6" t="s">
        <v>1563</v>
      </c>
      <c r="CC167" s="6" t="s">
        <v>420</v>
      </c>
      <c r="CE167" s="10">
        <v>43901</v>
      </c>
      <c r="CF167" s="6" t="s">
        <v>427</v>
      </c>
      <c r="CS167" s="6" t="s">
        <v>420</v>
      </c>
      <c r="CU167" s="6" t="s">
        <v>428</v>
      </c>
      <c r="CV167" s="6" t="s">
        <v>429</v>
      </c>
      <c r="DA167" s="10">
        <v>43536</v>
      </c>
      <c r="DB167" s="6">
        <v>994</v>
      </c>
      <c r="DC167" s="6" t="s">
        <v>1562</v>
      </c>
      <c r="DD167" s="6" t="s">
        <v>418</v>
      </c>
    </row>
    <row r="168" spans="1:108" hidden="1" x14ac:dyDescent="0.2">
      <c r="A168" s="6" t="s">
        <v>228</v>
      </c>
      <c r="B168" s="9">
        <v>43874</v>
      </c>
      <c r="C168" s="6" t="s">
        <v>413</v>
      </c>
      <c r="D168" s="14">
        <v>1920</v>
      </c>
      <c r="E168" s="14" t="s">
        <v>787</v>
      </c>
      <c r="F168" s="6" t="s">
        <v>788</v>
      </c>
      <c r="G168" s="6" t="s">
        <v>789</v>
      </c>
      <c r="H168" s="6">
        <v>511</v>
      </c>
      <c r="J168" s="14" t="s">
        <v>420</v>
      </c>
      <c r="K168" s="14">
        <v>1</v>
      </c>
      <c r="L168" s="6" t="s">
        <v>447</v>
      </c>
      <c r="M168" s="30" t="s">
        <v>1839</v>
      </c>
      <c r="N168" s="6" t="s">
        <v>420</v>
      </c>
      <c r="O168" s="6" t="s">
        <v>182</v>
      </c>
      <c r="P168" s="10">
        <v>43931</v>
      </c>
      <c r="Q168" s="6" t="s">
        <v>1564</v>
      </c>
      <c r="R168" s="6" t="s">
        <v>228</v>
      </c>
      <c r="S168" s="6" t="e">
        <v>#N/A</v>
      </c>
      <c r="T168" s="6" t="s">
        <v>418</v>
      </c>
      <c r="U168" s="6" t="s">
        <v>456</v>
      </c>
      <c r="V168" s="6"/>
      <c r="W168" s="6"/>
      <c r="AB168" s="6"/>
      <c r="AC168" s="6" t="s">
        <v>420</v>
      </c>
      <c r="AD168" s="6" t="s">
        <v>420</v>
      </c>
      <c r="AF168" s="6" t="s">
        <v>424</v>
      </c>
      <c r="AG168" s="6">
        <v>260</v>
      </c>
      <c r="AH168" s="10">
        <v>43781</v>
      </c>
      <c r="AJ168" s="8">
        <v>43893</v>
      </c>
      <c r="AM168" s="6">
        <v>511</v>
      </c>
      <c r="AR168" s="8">
        <v>43901</v>
      </c>
      <c r="AS168" s="6">
        <v>511</v>
      </c>
      <c r="BD168" s="6" t="s">
        <v>1838</v>
      </c>
      <c r="BE168" s="6" t="s">
        <v>473</v>
      </c>
      <c r="BF168" s="6" t="e">
        <v>#N/A</v>
      </c>
      <c r="BS168" s="6" t="s">
        <v>562</v>
      </c>
      <c r="BU168" s="6" t="s">
        <v>373</v>
      </c>
      <c r="BX168" s="6">
        <v>511</v>
      </c>
      <c r="BY168" s="6">
        <v>3</v>
      </c>
      <c r="BZ168" s="6" t="s">
        <v>791</v>
      </c>
      <c r="CB168" s="6" t="s">
        <v>1565</v>
      </c>
      <c r="CC168" s="6" t="s">
        <v>420</v>
      </c>
      <c r="CE168" s="10">
        <v>43901</v>
      </c>
      <c r="CF168" s="6" t="s">
        <v>427</v>
      </c>
      <c r="CS168" s="6" t="s">
        <v>420</v>
      </c>
      <c r="CU168" s="6" t="s">
        <v>428</v>
      </c>
      <c r="CV168" s="6" t="s">
        <v>429</v>
      </c>
      <c r="DA168" s="10">
        <v>43536</v>
      </c>
      <c r="DB168" s="6">
        <v>311</v>
      </c>
      <c r="DC168" s="6" t="s">
        <v>1566</v>
      </c>
      <c r="DD168" s="6" t="s">
        <v>418</v>
      </c>
    </row>
    <row r="169" spans="1:108" hidden="1" x14ac:dyDescent="0.2">
      <c r="A169" s="6" t="s">
        <v>230</v>
      </c>
      <c r="B169" s="9">
        <v>43874</v>
      </c>
      <c r="C169" s="6" t="s">
        <v>413</v>
      </c>
      <c r="D169" s="14">
        <v>1920</v>
      </c>
      <c r="E169" s="14" t="s">
        <v>795</v>
      </c>
      <c r="F169" s="6" t="s">
        <v>796</v>
      </c>
      <c r="G169" s="6" t="s">
        <v>797</v>
      </c>
      <c r="H169" s="6">
        <v>877</v>
      </c>
      <c r="J169" s="14" t="s">
        <v>420</v>
      </c>
      <c r="K169" s="14">
        <v>1</v>
      </c>
      <c r="L169" s="6" t="s">
        <v>421</v>
      </c>
      <c r="M169" s="30" t="s">
        <v>1821</v>
      </c>
      <c r="N169" s="6" t="s">
        <v>420</v>
      </c>
      <c r="O169" s="6" t="s">
        <v>182</v>
      </c>
      <c r="P169" s="10">
        <v>43931</v>
      </c>
      <c r="Q169" s="6" t="s">
        <v>1567</v>
      </c>
      <c r="R169" s="6" t="s">
        <v>230</v>
      </c>
      <c r="S169" s="6" t="e">
        <v>#N/A</v>
      </c>
      <c r="T169" s="6" t="s">
        <v>474</v>
      </c>
      <c r="U169" s="6" t="s">
        <v>799</v>
      </c>
      <c r="V169" s="6"/>
      <c r="W169" s="6"/>
      <c r="X169" s="6" t="s">
        <v>621</v>
      </c>
      <c r="AA169" s="6" t="s">
        <v>621</v>
      </c>
      <c r="AB169" s="6"/>
      <c r="AC169" s="6" t="s">
        <v>420</v>
      </c>
      <c r="AD169" s="6" t="s">
        <v>420</v>
      </c>
      <c r="AF169" s="6" t="s">
        <v>424</v>
      </c>
      <c r="AG169" s="6">
        <v>260</v>
      </c>
      <c r="AH169" s="10">
        <v>43781</v>
      </c>
      <c r="AJ169" s="8">
        <v>43893</v>
      </c>
      <c r="AM169" s="6">
        <v>877</v>
      </c>
      <c r="AR169" s="8">
        <v>43901</v>
      </c>
      <c r="AS169" s="6">
        <v>877</v>
      </c>
      <c r="BD169" s="6" t="s">
        <v>1838</v>
      </c>
      <c r="BE169" s="6" t="s">
        <v>473</v>
      </c>
      <c r="BF169" s="6" t="e">
        <v>#N/A</v>
      </c>
      <c r="BS169" s="6" t="s">
        <v>562</v>
      </c>
      <c r="BU169" s="6" t="s">
        <v>373</v>
      </c>
      <c r="BX169" s="6">
        <v>877</v>
      </c>
      <c r="BY169" s="6">
        <v>3</v>
      </c>
      <c r="CB169" s="6" t="s">
        <v>1568</v>
      </c>
      <c r="CC169" s="6" t="s">
        <v>420</v>
      </c>
      <c r="CE169" s="10">
        <v>43901</v>
      </c>
      <c r="CF169" s="6" t="s">
        <v>427</v>
      </c>
      <c r="CS169" s="6" t="s">
        <v>420</v>
      </c>
      <c r="CU169" s="6" t="s">
        <v>428</v>
      </c>
      <c r="CV169" s="6" t="s">
        <v>429</v>
      </c>
      <c r="DA169" s="10">
        <v>43536</v>
      </c>
      <c r="DB169" s="6">
        <v>897</v>
      </c>
      <c r="DC169" s="6" t="s">
        <v>1569</v>
      </c>
      <c r="DD169" s="6" t="s">
        <v>474</v>
      </c>
    </row>
    <row r="170" spans="1:108" hidden="1" x14ac:dyDescent="0.2">
      <c r="A170" s="6" t="s">
        <v>233</v>
      </c>
      <c r="B170" s="9">
        <v>43874</v>
      </c>
      <c r="C170" s="6" t="s">
        <v>413</v>
      </c>
      <c r="D170" s="14">
        <v>1920</v>
      </c>
      <c r="E170" s="14" t="s">
        <v>1291</v>
      </c>
      <c r="F170" s="6" t="s">
        <v>1292</v>
      </c>
      <c r="G170" s="6" t="s">
        <v>883</v>
      </c>
      <c r="H170" s="7">
        <v>1570</v>
      </c>
      <c r="I170" s="7"/>
      <c r="J170" s="14" t="s">
        <v>420</v>
      </c>
      <c r="K170" s="14">
        <v>1</v>
      </c>
      <c r="L170" s="6" t="s">
        <v>421</v>
      </c>
      <c r="M170" s="30" t="s">
        <v>1839</v>
      </c>
      <c r="N170" s="6" t="s">
        <v>420</v>
      </c>
      <c r="O170" s="6" t="s">
        <v>182</v>
      </c>
      <c r="P170" s="10">
        <v>43938</v>
      </c>
      <c r="Q170" s="6" t="s">
        <v>1570</v>
      </c>
      <c r="R170" s="6" t="s">
        <v>233</v>
      </c>
      <c r="S170" s="6" t="e">
        <v>#N/A</v>
      </c>
      <c r="T170" s="6" t="s">
        <v>496</v>
      </c>
      <c r="U170" s="6" t="s">
        <v>456</v>
      </c>
      <c r="V170" s="6"/>
      <c r="W170" s="6"/>
      <c r="AA170" s="6" t="s">
        <v>457</v>
      </c>
      <c r="AB170" s="6"/>
      <c r="AC170" s="6" t="s">
        <v>420</v>
      </c>
      <c r="AD170" s="6" t="s">
        <v>420</v>
      </c>
      <c r="AF170" s="6" t="s">
        <v>424</v>
      </c>
      <c r="AG170" s="6">
        <v>260</v>
      </c>
      <c r="AH170" s="10">
        <v>43782</v>
      </c>
      <c r="AJ170" s="8">
        <v>43893</v>
      </c>
      <c r="AM170" s="7">
        <v>1570</v>
      </c>
      <c r="AR170" s="8">
        <v>43901</v>
      </c>
      <c r="AS170" s="7">
        <v>1570</v>
      </c>
      <c r="BD170" s="6" t="s">
        <v>1838</v>
      </c>
      <c r="BE170" s="6" t="s">
        <v>473</v>
      </c>
      <c r="BF170" s="6" t="e">
        <v>#N/A</v>
      </c>
      <c r="BS170" s="6" t="s">
        <v>562</v>
      </c>
      <c r="BU170" s="6" t="s">
        <v>373</v>
      </c>
      <c r="BX170" s="7">
        <v>1570</v>
      </c>
      <c r="BY170" s="6">
        <v>2</v>
      </c>
      <c r="CB170" s="6" t="s">
        <v>1571</v>
      </c>
      <c r="CC170" s="6" t="s">
        <v>420</v>
      </c>
      <c r="CE170" s="10">
        <v>43901</v>
      </c>
      <c r="CF170" s="6" t="s">
        <v>427</v>
      </c>
      <c r="CS170" s="6" t="s">
        <v>420</v>
      </c>
      <c r="CU170" s="6" t="s">
        <v>428</v>
      </c>
      <c r="CV170" s="6" t="s">
        <v>429</v>
      </c>
      <c r="DA170" s="10">
        <v>43536</v>
      </c>
      <c r="DB170" s="7">
        <v>2088</v>
      </c>
      <c r="DC170" s="6" t="s">
        <v>1572</v>
      </c>
      <c r="DD170" s="6" t="s">
        <v>496</v>
      </c>
    </row>
    <row r="171" spans="1:108" hidden="1" x14ac:dyDescent="0.2">
      <c r="A171" s="6" t="s">
        <v>240</v>
      </c>
      <c r="B171" s="9">
        <v>43874</v>
      </c>
      <c r="C171" s="6" t="s">
        <v>413</v>
      </c>
      <c r="D171" s="14">
        <v>1920</v>
      </c>
      <c r="E171" s="14" t="s">
        <v>1304</v>
      </c>
      <c r="F171" s="6" t="s">
        <v>1305</v>
      </c>
      <c r="G171" s="6" t="s">
        <v>1306</v>
      </c>
      <c r="H171" s="7">
        <v>17603</v>
      </c>
      <c r="I171" s="7"/>
      <c r="J171" s="14" t="s">
        <v>420</v>
      </c>
      <c r="K171" s="14">
        <v>1</v>
      </c>
      <c r="L171" s="6" t="s">
        <v>619</v>
      </c>
      <c r="M171" s="30" t="s">
        <v>1839</v>
      </c>
      <c r="O171" s="6" t="s">
        <v>182</v>
      </c>
      <c r="P171" s="10">
        <v>43938</v>
      </c>
      <c r="Q171" s="6" t="s">
        <v>1573</v>
      </c>
      <c r="R171" s="6" t="s">
        <v>240</v>
      </c>
      <c r="S171" s="6" t="e">
        <v>#N/A</v>
      </c>
      <c r="T171" s="6" t="s">
        <v>418</v>
      </c>
      <c r="U171" s="6" t="s">
        <v>1574</v>
      </c>
      <c r="V171" s="6"/>
      <c r="W171" s="6"/>
      <c r="AB171" s="6"/>
      <c r="AC171" s="6" t="s">
        <v>420</v>
      </c>
      <c r="AD171" s="6" t="s">
        <v>420</v>
      </c>
      <c r="AF171" s="6" t="s">
        <v>424</v>
      </c>
      <c r="AG171" s="6">
        <v>260</v>
      </c>
      <c r="AH171" s="10">
        <v>43782</v>
      </c>
      <c r="AJ171" s="8">
        <v>43893</v>
      </c>
      <c r="AM171" s="7">
        <v>17603</v>
      </c>
      <c r="AR171" s="8">
        <v>43901</v>
      </c>
      <c r="AS171" s="7">
        <v>17603</v>
      </c>
      <c r="BD171" s="6" t="s">
        <v>1838</v>
      </c>
      <c r="BE171" s="6" t="s">
        <v>473</v>
      </c>
      <c r="BF171" s="6" t="e">
        <v>#N/A</v>
      </c>
      <c r="BS171" s="6" t="s">
        <v>562</v>
      </c>
      <c r="BU171" s="6" t="s">
        <v>373</v>
      </c>
      <c r="BX171" s="7">
        <v>17603</v>
      </c>
      <c r="BY171" s="6">
        <v>1</v>
      </c>
      <c r="CB171" s="6" t="s">
        <v>1575</v>
      </c>
      <c r="CC171" s="6" t="s">
        <v>420</v>
      </c>
      <c r="CE171" s="10">
        <v>43901</v>
      </c>
      <c r="CF171" s="6" t="s">
        <v>427</v>
      </c>
      <c r="CS171" s="6" t="s">
        <v>420</v>
      </c>
      <c r="CU171" s="6" t="s">
        <v>428</v>
      </c>
      <c r="CV171" s="6" t="s">
        <v>429</v>
      </c>
      <c r="DA171" s="10">
        <v>43536</v>
      </c>
      <c r="DB171" s="7">
        <v>16153</v>
      </c>
      <c r="DC171" s="6" t="s">
        <v>1576</v>
      </c>
      <c r="DD171" s="6" t="s">
        <v>418</v>
      </c>
    </row>
    <row r="172" spans="1:108" hidden="1" x14ac:dyDescent="0.2">
      <c r="A172" s="6" t="s">
        <v>247</v>
      </c>
      <c r="B172" s="9">
        <v>43874</v>
      </c>
      <c r="C172" s="6" t="s">
        <v>413</v>
      </c>
      <c r="D172" s="14">
        <v>1920</v>
      </c>
      <c r="E172" s="14" t="s">
        <v>1226</v>
      </c>
      <c r="F172" s="6" t="s">
        <v>1227</v>
      </c>
      <c r="G172" s="6" t="s">
        <v>435</v>
      </c>
      <c r="H172" s="7">
        <v>2789</v>
      </c>
      <c r="I172" s="7"/>
      <c r="J172" s="14" t="s">
        <v>438</v>
      </c>
      <c r="K172" s="14">
        <v>1</v>
      </c>
      <c r="L172" s="6" t="s">
        <v>447</v>
      </c>
      <c r="M172" s="30" t="s">
        <v>1839</v>
      </c>
      <c r="N172" s="6" t="s">
        <v>420</v>
      </c>
      <c r="O172" s="6" t="s">
        <v>182</v>
      </c>
      <c r="P172" s="10">
        <v>43945</v>
      </c>
      <c r="Q172" s="6" t="s">
        <v>1577</v>
      </c>
      <c r="R172" s="6" t="s">
        <v>247</v>
      </c>
      <c r="S172" s="6" t="e">
        <v>#N/A</v>
      </c>
      <c r="T172" s="6" t="s">
        <v>418</v>
      </c>
      <c r="U172" s="6" t="s">
        <v>439</v>
      </c>
      <c r="V172" s="6"/>
      <c r="W172" s="6"/>
      <c r="X172" s="6" t="s">
        <v>1229</v>
      </c>
      <c r="AB172" s="6"/>
      <c r="AC172" s="6" t="s">
        <v>420</v>
      </c>
      <c r="AD172" s="6" t="s">
        <v>420</v>
      </c>
      <c r="AF172" s="6" t="s">
        <v>424</v>
      </c>
      <c r="AG172" s="6">
        <v>260</v>
      </c>
      <c r="AH172" s="10">
        <v>43781</v>
      </c>
      <c r="AJ172" s="8">
        <v>43893</v>
      </c>
      <c r="AM172" s="7">
        <v>2789</v>
      </c>
      <c r="AR172" s="8">
        <v>43901</v>
      </c>
      <c r="AS172" s="7">
        <v>2789</v>
      </c>
      <c r="BD172" s="6" t="s">
        <v>1838</v>
      </c>
      <c r="BE172" s="6" t="s">
        <v>473</v>
      </c>
      <c r="BF172" s="6" t="e">
        <v>#N/A</v>
      </c>
      <c r="BS172" s="6" t="s">
        <v>562</v>
      </c>
      <c r="BU172" s="6" t="s">
        <v>373</v>
      </c>
      <c r="BX172" s="7">
        <v>2789</v>
      </c>
      <c r="BY172" s="6">
        <v>2</v>
      </c>
      <c r="BZ172" s="6" t="s">
        <v>913</v>
      </c>
      <c r="CB172" s="6" t="s">
        <v>1578</v>
      </c>
      <c r="CC172" s="6" t="s">
        <v>420</v>
      </c>
      <c r="CE172" s="10">
        <v>43901</v>
      </c>
      <c r="CF172" s="6" t="s">
        <v>427</v>
      </c>
      <c r="CS172" s="6" t="s">
        <v>420</v>
      </c>
      <c r="DA172" s="10">
        <v>43536</v>
      </c>
      <c r="DB172" s="7">
        <v>2789</v>
      </c>
      <c r="DC172" s="6" t="s">
        <v>1579</v>
      </c>
      <c r="DD172" s="6" t="s">
        <v>418</v>
      </c>
    </row>
    <row r="173" spans="1:108" hidden="1" x14ac:dyDescent="0.2">
      <c r="A173" s="6" t="s">
        <v>260</v>
      </c>
      <c r="B173" s="9">
        <v>43874</v>
      </c>
      <c r="C173" s="6" t="s">
        <v>413</v>
      </c>
      <c r="D173" s="14">
        <v>1920</v>
      </c>
      <c r="E173" s="14" t="s">
        <v>927</v>
      </c>
      <c r="F173" s="6" t="s">
        <v>928</v>
      </c>
      <c r="G173" s="6" t="s">
        <v>859</v>
      </c>
      <c r="H173" s="6">
        <v>781</v>
      </c>
      <c r="J173" s="14" t="s">
        <v>420</v>
      </c>
      <c r="K173" s="14">
        <v>1</v>
      </c>
      <c r="L173" s="6" t="s">
        <v>447</v>
      </c>
      <c r="M173" s="30" t="s">
        <v>1839</v>
      </c>
      <c r="N173" s="6" t="s">
        <v>420</v>
      </c>
      <c r="O173" s="6" t="s">
        <v>182</v>
      </c>
      <c r="P173" s="10">
        <v>43938</v>
      </c>
      <c r="Q173" s="6" t="s">
        <v>1580</v>
      </c>
      <c r="R173" s="6" t="s">
        <v>260</v>
      </c>
      <c r="S173" s="6" t="e">
        <v>#N/A</v>
      </c>
      <c r="T173" s="6" t="s">
        <v>860</v>
      </c>
      <c r="U173" s="6" t="s">
        <v>1581</v>
      </c>
      <c r="V173" s="6"/>
      <c r="W173" s="6"/>
      <c r="AB173" s="6"/>
      <c r="AD173" s="6" t="s">
        <v>420</v>
      </c>
      <c r="AF173" s="6" t="s">
        <v>424</v>
      </c>
      <c r="AG173" s="6">
        <v>260</v>
      </c>
      <c r="AH173" s="10">
        <v>43781</v>
      </c>
      <c r="AJ173" s="8">
        <v>43893</v>
      </c>
      <c r="AM173" s="6">
        <v>781</v>
      </c>
      <c r="AR173" s="8">
        <v>43901</v>
      </c>
      <c r="AS173" s="6">
        <v>781</v>
      </c>
      <c r="BD173" s="6" t="s">
        <v>1838</v>
      </c>
      <c r="BE173" s="6" t="s">
        <v>473</v>
      </c>
      <c r="BF173" s="6" t="e">
        <v>#N/A</v>
      </c>
      <c r="BS173" s="6" t="s">
        <v>562</v>
      </c>
      <c r="BU173" s="6" t="s">
        <v>373</v>
      </c>
      <c r="BX173" s="6">
        <v>781</v>
      </c>
      <c r="BY173" s="6">
        <v>5</v>
      </c>
      <c r="CB173" s="6" t="s">
        <v>1582</v>
      </c>
      <c r="CC173" s="6" t="s">
        <v>420</v>
      </c>
      <c r="CE173" s="10">
        <v>43901</v>
      </c>
      <c r="CF173" s="6" t="s">
        <v>427</v>
      </c>
      <c r="CS173" s="6" t="s">
        <v>420</v>
      </c>
      <c r="CU173" s="6" t="s">
        <v>428</v>
      </c>
      <c r="CV173" s="6" t="s">
        <v>429</v>
      </c>
      <c r="DA173" s="10">
        <v>43536</v>
      </c>
      <c r="DB173" s="6">
        <v>781</v>
      </c>
      <c r="DC173" s="6" t="s">
        <v>1583</v>
      </c>
      <c r="DD173" s="6" t="s">
        <v>860</v>
      </c>
    </row>
    <row r="174" spans="1:108" hidden="1" x14ac:dyDescent="0.2">
      <c r="A174" s="6" t="s">
        <v>266</v>
      </c>
      <c r="B174" s="9">
        <v>43874</v>
      </c>
      <c r="C174" s="6" t="s">
        <v>413</v>
      </c>
      <c r="D174" s="14">
        <v>1920</v>
      </c>
      <c r="E174" s="14" t="s">
        <v>842</v>
      </c>
      <c r="F174" s="6" t="s">
        <v>843</v>
      </c>
      <c r="G174" s="6" t="s">
        <v>844</v>
      </c>
      <c r="H174" s="6">
        <v>397</v>
      </c>
      <c r="J174" s="14" t="s">
        <v>420</v>
      </c>
      <c r="K174" s="14">
        <v>1</v>
      </c>
      <c r="L174" s="6" t="s">
        <v>421</v>
      </c>
      <c r="M174" s="30" t="s">
        <v>1821</v>
      </c>
      <c r="N174" s="6" t="s">
        <v>420</v>
      </c>
      <c r="O174" s="6" t="s">
        <v>182</v>
      </c>
      <c r="P174" s="10">
        <v>43931</v>
      </c>
      <c r="Q174" s="6" t="s">
        <v>1585</v>
      </c>
      <c r="R174" s="6" t="s">
        <v>266</v>
      </c>
      <c r="S174" s="6" t="e">
        <v>#N/A</v>
      </c>
      <c r="T174" s="6" t="s">
        <v>418</v>
      </c>
      <c r="U174" s="6" t="s">
        <v>846</v>
      </c>
      <c r="V174" s="6"/>
      <c r="W174" s="6"/>
      <c r="X174" s="6" t="s">
        <v>621</v>
      </c>
      <c r="AA174" s="6" t="s">
        <v>621</v>
      </c>
      <c r="AB174" s="6"/>
      <c r="AC174" s="6" t="s">
        <v>420</v>
      </c>
      <c r="AD174" s="6" t="s">
        <v>420</v>
      </c>
      <c r="AF174" s="6" t="s">
        <v>424</v>
      </c>
      <c r="AG174" s="6">
        <v>260</v>
      </c>
      <c r="AH174" s="10">
        <v>43781</v>
      </c>
      <c r="AJ174" s="8">
        <v>43893</v>
      </c>
      <c r="AM174" s="6">
        <v>397</v>
      </c>
      <c r="AR174" s="8">
        <v>43901</v>
      </c>
      <c r="AS174" s="6">
        <v>397</v>
      </c>
      <c r="BD174" s="6" t="s">
        <v>1838</v>
      </c>
      <c r="BE174" s="6" t="s">
        <v>473</v>
      </c>
      <c r="BF174" s="6" t="e">
        <v>#N/A</v>
      </c>
      <c r="BS174" s="6" t="s">
        <v>562</v>
      </c>
      <c r="BU174" s="6" t="s">
        <v>373</v>
      </c>
      <c r="BX174" s="6">
        <v>397</v>
      </c>
      <c r="BY174" s="6">
        <v>2</v>
      </c>
      <c r="BZ174" s="6" t="s">
        <v>791</v>
      </c>
      <c r="CB174" s="6" t="s">
        <v>1586</v>
      </c>
      <c r="CC174" s="6" t="s">
        <v>420</v>
      </c>
      <c r="CE174" s="10">
        <v>43901</v>
      </c>
      <c r="CF174" s="6" t="s">
        <v>427</v>
      </c>
      <c r="CS174" s="6" t="s">
        <v>420</v>
      </c>
      <c r="CU174" s="6" t="s">
        <v>428</v>
      </c>
      <c r="CV174" s="6" t="s">
        <v>429</v>
      </c>
      <c r="CW174" s="6" t="s">
        <v>564</v>
      </c>
      <c r="DA174" s="10">
        <v>43536</v>
      </c>
      <c r="DB174" s="6">
        <v>399</v>
      </c>
      <c r="DC174" s="6" t="s">
        <v>1587</v>
      </c>
      <c r="DD174" s="6" t="s">
        <v>418</v>
      </c>
    </row>
    <row r="175" spans="1:108" hidden="1" x14ac:dyDescent="0.2">
      <c r="A175" s="6" t="s">
        <v>267</v>
      </c>
      <c r="B175" s="9">
        <v>43874</v>
      </c>
      <c r="C175" s="6" t="s">
        <v>413</v>
      </c>
      <c r="D175" s="14">
        <v>1920</v>
      </c>
      <c r="E175" s="14" t="s">
        <v>842</v>
      </c>
      <c r="F175" s="6" t="s">
        <v>843</v>
      </c>
      <c r="G175" s="6" t="s">
        <v>844</v>
      </c>
      <c r="H175" s="6">
        <v>366</v>
      </c>
      <c r="J175" s="14" t="s">
        <v>420</v>
      </c>
      <c r="K175" s="14">
        <v>1</v>
      </c>
      <c r="L175" s="6" t="s">
        <v>431</v>
      </c>
      <c r="M175" s="30" t="s">
        <v>1989</v>
      </c>
      <c r="N175" s="6" t="s">
        <v>420</v>
      </c>
      <c r="O175" s="6" t="s">
        <v>182</v>
      </c>
      <c r="P175" s="10">
        <v>43931</v>
      </c>
      <c r="Q175" s="6" t="s">
        <v>1585</v>
      </c>
      <c r="R175" s="6" t="s">
        <v>267</v>
      </c>
      <c r="S175" s="6" t="e">
        <v>#N/A</v>
      </c>
      <c r="T175" s="6" t="s">
        <v>418</v>
      </c>
      <c r="U175" s="6" t="s">
        <v>846</v>
      </c>
      <c r="V175" s="6"/>
      <c r="W175" s="6"/>
      <c r="AB175" s="6"/>
      <c r="AC175" s="6" t="s">
        <v>420</v>
      </c>
      <c r="AD175" s="6" t="s">
        <v>420</v>
      </c>
      <c r="AF175" s="6" t="s">
        <v>424</v>
      </c>
      <c r="AG175" s="6">
        <v>260</v>
      </c>
      <c r="AH175" s="10">
        <v>43781</v>
      </c>
      <c r="AJ175" s="8">
        <v>43893</v>
      </c>
      <c r="AM175" s="6">
        <v>366</v>
      </c>
      <c r="AR175" s="8">
        <v>43901</v>
      </c>
      <c r="AS175" s="6">
        <v>366</v>
      </c>
      <c r="BD175" s="6" t="s">
        <v>1838</v>
      </c>
      <c r="BE175" s="6" t="s">
        <v>473</v>
      </c>
      <c r="BF175" s="6" t="e">
        <v>#N/A</v>
      </c>
      <c r="BS175" s="6" t="s">
        <v>562</v>
      </c>
      <c r="BU175" s="6" t="s">
        <v>373</v>
      </c>
      <c r="BX175" s="6">
        <v>366</v>
      </c>
      <c r="BY175" s="6">
        <v>2</v>
      </c>
      <c r="BZ175" s="6" t="s">
        <v>592</v>
      </c>
      <c r="CB175" s="6" t="s">
        <v>1588</v>
      </c>
      <c r="CC175" s="6" t="s">
        <v>420</v>
      </c>
      <c r="CE175" s="10">
        <v>43901</v>
      </c>
      <c r="CF175" s="6" t="s">
        <v>427</v>
      </c>
      <c r="CS175" s="6" t="s">
        <v>420</v>
      </c>
      <c r="CU175" s="6" t="s">
        <v>428</v>
      </c>
      <c r="CV175" s="6" t="s">
        <v>429</v>
      </c>
      <c r="CW175" s="6" t="s">
        <v>564</v>
      </c>
      <c r="DA175" s="10">
        <v>43536</v>
      </c>
      <c r="DB175" s="6">
        <v>54</v>
      </c>
      <c r="DC175" s="6" t="s">
        <v>1587</v>
      </c>
      <c r="DD175" s="6" t="s">
        <v>418</v>
      </c>
    </row>
    <row r="176" spans="1:108" hidden="1" x14ac:dyDescent="0.2">
      <c r="A176" s="6" t="s">
        <v>258</v>
      </c>
      <c r="B176" s="9">
        <v>43874</v>
      </c>
      <c r="C176" s="6" t="s">
        <v>413</v>
      </c>
      <c r="D176" s="14">
        <v>1920</v>
      </c>
      <c r="E176" s="14" t="s">
        <v>990</v>
      </c>
      <c r="F176" s="6" t="s">
        <v>991</v>
      </c>
      <c r="G176" s="6" t="s">
        <v>412</v>
      </c>
      <c r="H176" s="7">
        <v>3000</v>
      </c>
      <c r="I176" s="7"/>
      <c r="J176" s="14" t="s">
        <v>420</v>
      </c>
      <c r="K176" s="14">
        <v>7</v>
      </c>
      <c r="L176" s="6" t="s">
        <v>421</v>
      </c>
      <c r="M176" s="30" t="s">
        <v>1989</v>
      </c>
      <c r="N176" s="6" t="s">
        <v>420</v>
      </c>
      <c r="O176" s="6" t="s">
        <v>182</v>
      </c>
      <c r="P176" s="10">
        <v>43938</v>
      </c>
      <c r="Q176" s="6" t="s">
        <v>1589</v>
      </c>
      <c r="R176" s="6" t="s">
        <v>258</v>
      </c>
      <c r="S176" s="6" t="e">
        <v>#N/A</v>
      </c>
      <c r="T176" s="6" t="s">
        <v>496</v>
      </c>
      <c r="U176" s="6" t="s">
        <v>993</v>
      </c>
      <c r="V176" s="6"/>
      <c r="W176" s="6"/>
      <c r="X176" s="6" t="s">
        <v>994</v>
      </c>
      <c r="AA176" s="6" t="s">
        <v>995</v>
      </c>
      <c r="AB176" s="6"/>
      <c r="AC176" s="6" t="s">
        <v>420</v>
      </c>
      <c r="AD176" s="6" t="s">
        <v>420</v>
      </c>
      <c r="AG176" s="6">
        <v>270</v>
      </c>
      <c r="AH176" s="10">
        <v>43781</v>
      </c>
      <c r="AN176" s="8">
        <v>43898</v>
      </c>
      <c r="AO176" s="7">
        <v>3000</v>
      </c>
      <c r="BD176" s="6" t="s">
        <v>1838</v>
      </c>
      <c r="BE176" s="6" t="s">
        <v>473</v>
      </c>
      <c r="BF176" s="6" t="e">
        <v>#N/A</v>
      </c>
      <c r="BH176" s="8">
        <v>43917</v>
      </c>
      <c r="BI176" s="7">
        <v>3000</v>
      </c>
      <c r="BS176" s="6" t="s">
        <v>562</v>
      </c>
      <c r="BT176" s="8">
        <v>43903</v>
      </c>
      <c r="BU176" s="6" t="s">
        <v>373</v>
      </c>
      <c r="BX176" s="7">
        <v>3000</v>
      </c>
      <c r="BY176" s="6">
        <v>2</v>
      </c>
      <c r="BZ176" s="6" t="s">
        <v>996</v>
      </c>
      <c r="CB176" s="6" t="s">
        <v>1590</v>
      </c>
      <c r="CC176" s="6" t="s">
        <v>420</v>
      </c>
      <c r="CE176" s="10">
        <v>43917</v>
      </c>
      <c r="CF176" s="6" t="s">
        <v>556</v>
      </c>
      <c r="CS176" s="6" t="s">
        <v>420</v>
      </c>
      <c r="CU176" s="6" t="s">
        <v>491</v>
      </c>
      <c r="DA176" s="10">
        <v>43546</v>
      </c>
      <c r="DB176" s="7">
        <v>3000</v>
      </c>
      <c r="DC176" s="6" t="s">
        <v>1591</v>
      </c>
      <c r="DD176" s="6" t="s">
        <v>496</v>
      </c>
    </row>
    <row r="177" spans="1:108" hidden="1" x14ac:dyDescent="0.2">
      <c r="A177" s="6" t="s">
        <v>239</v>
      </c>
      <c r="B177" s="9">
        <v>43874</v>
      </c>
      <c r="C177" s="6" t="s">
        <v>413</v>
      </c>
      <c r="D177" s="14">
        <v>1920</v>
      </c>
      <c r="E177" s="14" t="s">
        <v>1220</v>
      </c>
      <c r="F177" s="6" t="s">
        <v>1221</v>
      </c>
      <c r="G177" s="6" t="s">
        <v>696</v>
      </c>
      <c r="H177" s="7">
        <v>1300</v>
      </c>
      <c r="I177" s="7"/>
      <c r="J177" s="14" t="s">
        <v>420</v>
      </c>
      <c r="K177" s="14">
        <v>1</v>
      </c>
      <c r="L177" s="6" t="s">
        <v>421</v>
      </c>
      <c r="M177" s="30" t="s">
        <v>1839</v>
      </c>
      <c r="N177" s="6" t="s">
        <v>420</v>
      </c>
      <c r="O177" s="6" t="s">
        <v>182</v>
      </c>
      <c r="P177" s="10">
        <v>43952</v>
      </c>
      <c r="Q177" s="6" t="s">
        <v>1592</v>
      </c>
      <c r="R177" s="6" t="s">
        <v>239</v>
      </c>
      <c r="S177" s="6" t="e">
        <v>#N/A</v>
      </c>
      <c r="T177" s="6" t="s">
        <v>496</v>
      </c>
      <c r="U177" s="6" t="s">
        <v>1223</v>
      </c>
      <c r="V177" s="6"/>
      <c r="W177" s="6"/>
      <c r="AA177" s="6" t="s">
        <v>457</v>
      </c>
      <c r="AB177" s="6"/>
      <c r="AC177" s="6" t="s">
        <v>420</v>
      </c>
      <c r="AD177" s="6" t="s">
        <v>420</v>
      </c>
      <c r="AF177" s="6" t="s">
        <v>424</v>
      </c>
      <c r="AG177" s="6">
        <v>260</v>
      </c>
      <c r="AH177" s="10">
        <v>43782</v>
      </c>
      <c r="AJ177" s="8">
        <v>43900</v>
      </c>
      <c r="AM177" s="7">
        <v>1300</v>
      </c>
      <c r="AR177" s="8">
        <v>43907</v>
      </c>
      <c r="AS177" s="7">
        <v>1300</v>
      </c>
      <c r="BD177" s="6" t="s">
        <v>1838</v>
      </c>
      <c r="BE177" s="6" t="s">
        <v>473</v>
      </c>
      <c r="BF177" s="6" t="e">
        <v>#N/A</v>
      </c>
      <c r="BS177" s="6" t="s">
        <v>588</v>
      </c>
      <c r="BU177" s="6" t="s">
        <v>373</v>
      </c>
      <c r="BX177" s="7">
        <v>1300</v>
      </c>
      <c r="BY177" s="6">
        <v>2</v>
      </c>
      <c r="CB177" s="6" t="s">
        <v>1593</v>
      </c>
      <c r="CC177" s="6" t="s">
        <v>420</v>
      </c>
      <c r="CE177" s="10">
        <v>43907</v>
      </c>
      <c r="CF177" s="6" t="s">
        <v>427</v>
      </c>
      <c r="CS177" s="6" t="s">
        <v>420</v>
      </c>
      <c r="CU177" s="6" t="s">
        <v>491</v>
      </c>
      <c r="DC177" s="6" t="s">
        <v>1594</v>
      </c>
      <c r="DD177" s="6" t="s">
        <v>460</v>
      </c>
    </row>
    <row r="178" spans="1:108" hidden="1" x14ac:dyDescent="0.2">
      <c r="A178" s="6" t="s">
        <v>187</v>
      </c>
      <c r="B178" s="9">
        <v>43874</v>
      </c>
      <c r="C178" s="6" t="s">
        <v>413</v>
      </c>
      <c r="D178" s="14">
        <v>1920</v>
      </c>
      <c r="E178" s="14" t="s">
        <v>1146</v>
      </c>
      <c r="F178" s="6" t="s">
        <v>1147</v>
      </c>
      <c r="G178" s="6" t="s">
        <v>1148</v>
      </c>
      <c r="H178" s="7">
        <v>4701</v>
      </c>
      <c r="I178" s="7"/>
      <c r="J178" s="14" t="s">
        <v>420</v>
      </c>
      <c r="K178" s="14">
        <v>1</v>
      </c>
      <c r="L178" s="6" t="s">
        <v>447</v>
      </c>
      <c r="M178" s="30" t="s">
        <v>1839</v>
      </c>
      <c r="N178" s="6" t="s">
        <v>420</v>
      </c>
      <c r="O178" s="6" t="s">
        <v>182</v>
      </c>
      <c r="P178" s="10">
        <v>43945</v>
      </c>
      <c r="Q178" s="6" t="s">
        <v>1595</v>
      </c>
      <c r="R178" s="6" t="s">
        <v>187</v>
      </c>
      <c r="S178" s="6" t="e">
        <v>#N/A</v>
      </c>
      <c r="T178" s="6" t="s">
        <v>418</v>
      </c>
      <c r="U178" s="6" t="s">
        <v>456</v>
      </c>
      <c r="V178" s="6"/>
      <c r="W178" s="6"/>
      <c r="AA178" s="6" t="s">
        <v>457</v>
      </c>
      <c r="AB178" s="6"/>
      <c r="AC178" s="6" t="s">
        <v>420</v>
      </c>
      <c r="AD178" s="6" t="s">
        <v>420</v>
      </c>
      <c r="AF178" s="6" t="s">
        <v>424</v>
      </c>
      <c r="AG178" s="6">
        <v>260</v>
      </c>
      <c r="AH178" s="10">
        <v>43780</v>
      </c>
      <c r="AJ178" s="8">
        <v>43901</v>
      </c>
      <c r="AM178" s="7">
        <v>4701</v>
      </c>
      <c r="AR178" s="8">
        <v>43908</v>
      </c>
      <c r="AS178" s="7">
        <v>4701</v>
      </c>
      <c r="BD178" s="6" t="s">
        <v>1838</v>
      </c>
      <c r="BE178" s="6" t="s">
        <v>473</v>
      </c>
      <c r="BF178" s="6" t="e">
        <v>#N/A</v>
      </c>
      <c r="BS178" s="6" t="s">
        <v>588</v>
      </c>
      <c r="BU178" s="6" t="s">
        <v>373</v>
      </c>
      <c r="BX178" s="7">
        <v>4701</v>
      </c>
      <c r="BY178" s="6">
        <v>1</v>
      </c>
      <c r="CB178" s="6" t="s">
        <v>1596</v>
      </c>
      <c r="CC178" s="6" t="s">
        <v>420</v>
      </c>
      <c r="CE178" s="10">
        <v>43908</v>
      </c>
      <c r="CF178" s="6" t="s">
        <v>427</v>
      </c>
      <c r="CS178" s="6" t="s">
        <v>420</v>
      </c>
      <c r="CU178" s="6" t="s">
        <v>428</v>
      </c>
      <c r="CV178" s="6" t="s">
        <v>429</v>
      </c>
      <c r="DA178" s="10">
        <v>43543</v>
      </c>
      <c r="DB178" s="6">
        <v>754</v>
      </c>
      <c r="DC178" s="6" t="s">
        <v>1597</v>
      </c>
      <c r="DD178" s="6" t="s">
        <v>460</v>
      </c>
    </row>
    <row r="179" spans="1:108" hidden="1" x14ac:dyDescent="0.2">
      <c r="A179" s="6" t="s">
        <v>188</v>
      </c>
      <c r="B179" s="9">
        <v>43874</v>
      </c>
      <c r="C179" s="6" t="s">
        <v>413</v>
      </c>
      <c r="D179" s="14">
        <v>1920</v>
      </c>
      <c r="E179" s="14" t="s">
        <v>1146</v>
      </c>
      <c r="F179" s="6" t="s">
        <v>1147</v>
      </c>
      <c r="G179" s="6" t="s">
        <v>1148</v>
      </c>
      <c r="H179" s="6">
        <v>400</v>
      </c>
      <c r="J179" s="14" t="s">
        <v>420</v>
      </c>
      <c r="K179" s="14">
        <v>1</v>
      </c>
      <c r="L179" s="6" t="s">
        <v>1312</v>
      </c>
      <c r="M179" s="30" t="s">
        <v>1839</v>
      </c>
      <c r="N179" s="6" t="s">
        <v>420</v>
      </c>
      <c r="O179" s="6" t="s">
        <v>182</v>
      </c>
      <c r="P179" s="10">
        <v>43945</v>
      </c>
      <c r="Q179" s="6" t="s">
        <v>1595</v>
      </c>
      <c r="R179" s="6" t="s">
        <v>188</v>
      </c>
      <c r="S179" s="6" t="e">
        <v>#N/A</v>
      </c>
      <c r="T179" s="6" t="s">
        <v>418</v>
      </c>
      <c r="U179" s="6" t="s">
        <v>456</v>
      </c>
      <c r="V179" s="6"/>
      <c r="W179" s="6"/>
      <c r="X179" s="6" t="s">
        <v>1598</v>
      </c>
      <c r="AA179" s="6" t="s">
        <v>1599</v>
      </c>
      <c r="AB179" s="6"/>
      <c r="AC179" s="6" t="s">
        <v>420</v>
      </c>
      <c r="AD179" s="6" t="s">
        <v>420</v>
      </c>
      <c r="AF179" s="6" t="s">
        <v>424</v>
      </c>
      <c r="AG179" s="6">
        <v>260</v>
      </c>
      <c r="AH179" s="10">
        <v>43780</v>
      </c>
      <c r="AJ179" s="8">
        <v>43901</v>
      </c>
      <c r="AM179" s="6">
        <v>400</v>
      </c>
      <c r="AR179" s="8">
        <v>43908</v>
      </c>
      <c r="AS179" s="6">
        <v>400</v>
      </c>
      <c r="BD179" s="6" t="s">
        <v>1838</v>
      </c>
      <c r="BE179" s="6" t="s">
        <v>473</v>
      </c>
      <c r="BF179" s="6" t="e">
        <v>#N/A</v>
      </c>
      <c r="BS179" s="6" t="s">
        <v>588</v>
      </c>
      <c r="BU179" s="6" t="s">
        <v>373</v>
      </c>
      <c r="BX179" s="6">
        <v>400</v>
      </c>
      <c r="BY179" s="6">
        <v>1</v>
      </c>
      <c r="CB179" s="6" t="s">
        <v>1600</v>
      </c>
      <c r="CC179" s="6" t="s">
        <v>420</v>
      </c>
      <c r="CE179" s="10">
        <v>43908</v>
      </c>
      <c r="CF179" s="6" t="s">
        <v>427</v>
      </c>
      <c r="CS179" s="6" t="s">
        <v>420</v>
      </c>
      <c r="CU179" s="6" t="s">
        <v>428</v>
      </c>
      <c r="CV179" s="6" t="s">
        <v>429</v>
      </c>
      <c r="DC179" s="6" t="s">
        <v>1597</v>
      </c>
      <c r="DD179" s="6" t="s">
        <v>460</v>
      </c>
    </row>
    <row r="180" spans="1:108" hidden="1" x14ac:dyDescent="0.2">
      <c r="A180" s="6" t="s">
        <v>189</v>
      </c>
      <c r="B180" s="9">
        <v>43874</v>
      </c>
      <c r="C180" s="6" t="s">
        <v>413</v>
      </c>
      <c r="D180" s="14">
        <v>1920</v>
      </c>
      <c r="E180" s="14" t="s">
        <v>866</v>
      </c>
      <c r="F180" s="6" t="s">
        <v>867</v>
      </c>
      <c r="G180" s="6" t="s">
        <v>435</v>
      </c>
      <c r="H180" s="6">
        <v>516</v>
      </c>
      <c r="J180" s="14" t="s">
        <v>438</v>
      </c>
      <c r="K180" s="14">
        <v>1</v>
      </c>
      <c r="L180" s="6" t="s">
        <v>447</v>
      </c>
      <c r="M180" s="30" t="s">
        <v>1839</v>
      </c>
      <c r="N180" s="6" t="s">
        <v>420</v>
      </c>
      <c r="O180" s="6" t="s">
        <v>182</v>
      </c>
      <c r="P180" s="10">
        <v>43938</v>
      </c>
      <c r="Q180" s="6" t="s">
        <v>1601</v>
      </c>
      <c r="R180" s="6" t="s">
        <v>189</v>
      </c>
      <c r="S180" s="6" t="e">
        <v>#N/A</v>
      </c>
      <c r="T180" s="6" t="s">
        <v>418</v>
      </c>
      <c r="U180" s="6" t="s">
        <v>435</v>
      </c>
      <c r="V180" s="6"/>
      <c r="W180" s="6"/>
      <c r="AB180" s="6"/>
      <c r="AC180" s="6" t="s">
        <v>420</v>
      </c>
      <c r="AD180" s="6" t="s">
        <v>420</v>
      </c>
      <c r="AF180" s="6" t="s">
        <v>424</v>
      </c>
      <c r="AG180" s="6">
        <v>260</v>
      </c>
      <c r="AH180" s="10">
        <v>43780</v>
      </c>
      <c r="AJ180" s="8">
        <v>43901</v>
      </c>
      <c r="AM180" s="6">
        <v>516</v>
      </c>
      <c r="AR180" s="8">
        <v>43908</v>
      </c>
      <c r="AS180" s="6">
        <v>516</v>
      </c>
      <c r="BD180" s="6" t="s">
        <v>1838</v>
      </c>
      <c r="BE180" s="6" t="s">
        <v>473</v>
      </c>
      <c r="BF180" s="6" t="e">
        <v>#N/A</v>
      </c>
      <c r="BS180" s="6" t="s">
        <v>588</v>
      </c>
      <c r="BU180" s="6" t="s">
        <v>373</v>
      </c>
      <c r="BX180" s="6">
        <v>516</v>
      </c>
      <c r="BY180" s="6">
        <v>4</v>
      </c>
      <c r="BZ180" s="6" t="s">
        <v>869</v>
      </c>
      <c r="CB180" s="6" t="s">
        <v>1602</v>
      </c>
      <c r="CC180" s="6" t="s">
        <v>420</v>
      </c>
      <c r="CE180" s="10">
        <v>43908</v>
      </c>
      <c r="CF180" s="6" t="s">
        <v>427</v>
      </c>
      <c r="CS180" s="6" t="s">
        <v>420</v>
      </c>
      <c r="DA180" s="10">
        <v>43543</v>
      </c>
      <c r="DB180" s="6">
        <v>514</v>
      </c>
      <c r="DC180" s="6" t="s">
        <v>1603</v>
      </c>
      <c r="DD180" s="6" t="s">
        <v>418</v>
      </c>
    </row>
    <row r="181" spans="1:108" hidden="1" x14ac:dyDescent="0.2">
      <c r="A181" s="6" t="s">
        <v>190</v>
      </c>
      <c r="B181" s="9">
        <v>43874</v>
      </c>
      <c r="C181" s="6" t="s">
        <v>413</v>
      </c>
      <c r="D181" s="14">
        <v>1920</v>
      </c>
      <c r="E181" s="14" t="s">
        <v>1153</v>
      </c>
      <c r="F181" s="6" t="s">
        <v>1154</v>
      </c>
      <c r="G181" s="6" t="s">
        <v>1155</v>
      </c>
      <c r="H181" s="6">
        <v>960</v>
      </c>
      <c r="J181" s="14" t="s">
        <v>420</v>
      </c>
      <c r="K181" s="14">
        <v>1</v>
      </c>
      <c r="L181" s="6" t="s">
        <v>421</v>
      </c>
      <c r="M181" s="30" t="s">
        <v>1839</v>
      </c>
      <c r="N181" s="6" t="s">
        <v>420</v>
      </c>
      <c r="O181" s="6" t="s">
        <v>182</v>
      </c>
      <c r="P181" s="10">
        <v>43952</v>
      </c>
      <c r="Q181" s="6" t="s">
        <v>1604</v>
      </c>
      <c r="R181" s="6" t="s">
        <v>190</v>
      </c>
      <c r="S181" s="6" t="e">
        <v>#N/A</v>
      </c>
      <c r="T181" s="6" t="s">
        <v>496</v>
      </c>
      <c r="U181" s="6" t="s">
        <v>1157</v>
      </c>
      <c r="V181" s="6"/>
      <c r="W181" s="6"/>
      <c r="AB181" s="6"/>
      <c r="AD181" s="6" t="s">
        <v>420</v>
      </c>
      <c r="AF181" s="6" t="s">
        <v>424</v>
      </c>
      <c r="AG181" s="6">
        <v>260</v>
      </c>
      <c r="AH181" s="10">
        <v>43780</v>
      </c>
      <c r="AJ181" s="8">
        <v>43901</v>
      </c>
      <c r="AM181" s="6">
        <v>960</v>
      </c>
      <c r="AR181" s="8">
        <v>43908</v>
      </c>
      <c r="AS181" s="6">
        <v>960</v>
      </c>
      <c r="BD181" s="6" t="s">
        <v>1838</v>
      </c>
      <c r="BE181" s="6" t="s">
        <v>473</v>
      </c>
      <c r="BF181" s="6" t="e">
        <v>#N/A</v>
      </c>
      <c r="BS181" s="6" t="s">
        <v>588</v>
      </c>
      <c r="BU181" s="6" t="s">
        <v>373</v>
      </c>
      <c r="BX181" s="6">
        <v>960</v>
      </c>
      <c r="BY181" s="6">
        <v>2</v>
      </c>
      <c r="BZ181" s="6" t="s">
        <v>996</v>
      </c>
      <c r="CB181" s="6" t="s">
        <v>1605</v>
      </c>
      <c r="CC181" s="6" t="s">
        <v>420</v>
      </c>
      <c r="CE181" s="10">
        <v>43908</v>
      </c>
      <c r="CF181" s="6" t="s">
        <v>427</v>
      </c>
      <c r="CS181" s="6" t="s">
        <v>420</v>
      </c>
      <c r="CU181" s="6" t="s">
        <v>428</v>
      </c>
      <c r="DA181" s="10">
        <v>43559</v>
      </c>
      <c r="DB181" s="6">
        <v>960</v>
      </c>
      <c r="DC181" s="6" t="s">
        <v>1606</v>
      </c>
      <c r="DD181" s="6" t="s">
        <v>496</v>
      </c>
    </row>
    <row r="182" spans="1:108" hidden="1" x14ac:dyDescent="0.2">
      <c r="A182" s="6" t="s">
        <v>200</v>
      </c>
      <c r="B182" s="9">
        <v>43874</v>
      </c>
      <c r="C182" s="6" t="s">
        <v>413</v>
      </c>
      <c r="D182" s="14">
        <v>1920</v>
      </c>
      <c r="E182" s="14" t="s">
        <v>686</v>
      </c>
      <c r="F182" s="6" t="s">
        <v>687</v>
      </c>
      <c r="G182" s="6" t="s">
        <v>412</v>
      </c>
      <c r="H182" s="7">
        <v>1393</v>
      </c>
      <c r="I182" s="7"/>
      <c r="J182" s="14" t="s">
        <v>420</v>
      </c>
      <c r="K182" s="14">
        <v>1</v>
      </c>
      <c r="L182" s="6" t="s">
        <v>421</v>
      </c>
      <c r="M182" s="30" t="s">
        <v>1839</v>
      </c>
      <c r="N182" s="6" t="s">
        <v>420</v>
      </c>
      <c r="O182" s="6" t="s">
        <v>182</v>
      </c>
      <c r="P182" s="10">
        <v>43945</v>
      </c>
      <c r="Q182" s="6" t="s">
        <v>1607</v>
      </c>
      <c r="R182" s="6" t="s">
        <v>200</v>
      </c>
      <c r="S182" s="6" t="e">
        <v>#N/A</v>
      </c>
      <c r="T182" s="6" t="s">
        <v>418</v>
      </c>
      <c r="U182" s="6" t="s">
        <v>689</v>
      </c>
      <c r="V182" s="6"/>
      <c r="W182" s="6"/>
      <c r="AA182" s="6" t="s">
        <v>457</v>
      </c>
      <c r="AB182" s="6"/>
      <c r="AD182" s="6" t="s">
        <v>420</v>
      </c>
      <c r="AF182" s="6" t="s">
        <v>424</v>
      </c>
      <c r="AG182" s="6">
        <v>260</v>
      </c>
      <c r="AH182" s="10">
        <v>43781</v>
      </c>
      <c r="AJ182" s="8">
        <v>43901</v>
      </c>
      <c r="AM182" s="7">
        <v>1393</v>
      </c>
      <c r="AR182" s="8">
        <v>43908</v>
      </c>
      <c r="AS182" s="7">
        <v>1393</v>
      </c>
      <c r="BD182" s="6" t="s">
        <v>1838</v>
      </c>
      <c r="BE182" s="6" t="s">
        <v>473</v>
      </c>
      <c r="BF182" s="6" t="e">
        <v>#N/A</v>
      </c>
      <c r="BS182" s="6" t="s">
        <v>588</v>
      </c>
      <c r="BU182" s="6" t="s">
        <v>373</v>
      </c>
      <c r="BX182" s="7">
        <v>1393</v>
      </c>
      <c r="BY182" s="6">
        <v>1</v>
      </c>
      <c r="CB182" s="6" t="s">
        <v>1608</v>
      </c>
      <c r="CC182" s="6" t="s">
        <v>420</v>
      </c>
      <c r="CE182" s="10">
        <v>43908</v>
      </c>
      <c r="CF182" s="6" t="s">
        <v>427</v>
      </c>
      <c r="CS182" s="6" t="s">
        <v>420</v>
      </c>
      <c r="CU182" s="6" t="s">
        <v>428</v>
      </c>
      <c r="CV182" s="6" t="s">
        <v>429</v>
      </c>
      <c r="CW182" s="6" t="s">
        <v>564</v>
      </c>
      <c r="DA182" s="10">
        <v>43543</v>
      </c>
      <c r="DB182" s="6">
        <v>496</v>
      </c>
      <c r="DC182" s="6" t="s">
        <v>1609</v>
      </c>
      <c r="DD182" s="6" t="s">
        <v>460</v>
      </c>
    </row>
    <row r="183" spans="1:108" hidden="1" x14ac:dyDescent="0.2">
      <c r="A183" s="6" t="s">
        <v>201</v>
      </c>
      <c r="B183" s="9">
        <v>43874</v>
      </c>
      <c r="C183" s="6" t="s">
        <v>413</v>
      </c>
      <c r="D183" s="14">
        <v>1920</v>
      </c>
      <c r="E183" s="14" t="s">
        <v>686</v>
      </c>
      <c r="F183" s="6" t="s">
        <v>687</v>
      </c>
      <c r="G183" s="6" t="s">
        <v>412</v>
      </c>
      <c r="H183" s="6">
        <v>430</v>
      </c>
      <c r="J183" s="14" t="s">
        <v>420</v>
      </c>
      <c r="K183" s="14">
        <v>1</v>
      </c>
      <c r="L183" s="6" t="s">
        <v>431</v>
      </c>
      <c r="M183" s="30" t="s">
        <v>1839</v>
      </c>
      <c r="N183" s="6" t="s">
        <v>420</v>
      </c>
      <c r="O183" s="6" t="s">
        <v>182</v>
      </c>
      <c r="P183" s="10">
        <v>43945</v>
      </c>
      <c r="Q183" s="6" t="s">
        <v>1607</v>
      </c>
      <c r="R183" s="6" t="s">
        <v>201</v>
      </c>
      <c r="S183" s="6" t="e">
        <v>#N/A</v>
      </c>
      <c r="T183" s="6" t="s">
        <v>418</v>
      </c>
      <c r="U183" s="6" t="s">
        <v>689</v>
      </c>
      <c r="V183" s="6"/>
      <c r="W183" s="6"/>
      <c r="AA183" s="6" t="s">
        <v>457</v>
      </c>
      <c r="AB183" s="6"/>
      <c r="AD183" s="6" t="s">
        <v>420</v>
      </c>
      <c r="AF183" s="6" t="s">
        <v>424</v>
      </c>
      <c r="AG183" s="6">
        <v>260</v>
      </c>
      <c r="AH183" s="10">
        <v>43781</v>
      </c>
      <c r="AJ183" s="8">
        <v>43901</v>
      </c>
      <c r="AM183" s="6">
        <v>430</v>
      </c>
      <c r="AR183" s="8">
        <v>43908</v>
      </c>
      <c r="AS183" s="6">
        <v>430</v>
      </c>
      <c r="BD183" s="6" t="s">
        <v>1838</v>
      </c>
      <c r="BE183" s="6" t="s">
        <v>473</v>
      </c>
      <c r="BF183" s="6" t="e">
        <v>#N/A</v>
      </c>
      <c r="BS183" s="6" t="s">
        <v>588</v>
      </c>
      <c r="BU183" s="6" t="s">
        <v>373</v>
      </c>
      <c r="BX183" s="6">
        <v>430</v>
      </c>
      <c r="BY183" s="6">
        <v>1</v>
      </c>
      <c r="CB183" s="6" t="s">
        <v>1610</v>
      </c>
      <c r="CC183" s="6" t="s">
        <v>420</v>
      </c>
      <c r="CE183" s="10">
        <v>43908</v>
      </c>
      <c r="CF183" s="6" t="s">
        <v>427</v>
      </c>
      <c r="CS183" s="6" t="s">
        <v>420</v>
      </c>
      <c r="CU183" s="6" t="s">
        <v>428</v>
      </c>
      <c r="CV183" s="6" t="s">
        <v>429</v>
      </c>
      <c r="CW183" s="6" t="s">
        <v>564</v>
      </c>
      <c r="DC183" s="6" t="s">
        <v>1609</v>
      </c>
      <c r="DD183" s="6" t="s">
        <v>460</v>
      </c>
    </row>
    <row r="184" spans="1:108" hidden="1" x14ac:dyDescent="0.2">
      <c r="A184" s="6" t="s">
        <v>208</v>
      </c>
      <c r="B184" s="9">
        <v>43874</v>
      </c>
      <c r="C184" s="6" t="s">
        <v>413</v>
      </c>
      <c r="D184" s="14">
        <v>1920</v>
      </c>
      <c r="E184" s="14" t="s">
        <v>872</v>
      </c>
      <c r="F184" s="6" t="s">
        <v>873</v>
      </c>
      <c r="G184" s="6" t="s">
        <v>412</v>
      </c>
      <c r="H184" s="7">
        <v>2083</v>
      </c>
      <c r="I184" s="7"/>
      <c r="J184" s="14" t="s">
        <v>420</v>
      </c>
      <c r="K184" s="14">
        <v>1</v>
      </c>
      <c r="L184" s="6" t="s">
        <v>421</v>
      </c>
      <c r="M184" s="30" t="s">
        <v>1839</v>
      </c>
      <c r="N184" s="6" t="s">
        <v>420</v>
      </c>
      <c r="O184" s="6" t="s">
        <v>182</v>
      </c>
      <c r="P184" s="10">
        <v>43938</v>
      </c>
      <c r="Q184" s="6" t="s">
        <v>1611</v>
      </c>
      <c r="R184" s="6" t="s">
        <v>208</v>
      </c>
      <c r="S184" s="6" t="e">
        <v>#N/A</v>
      </c>
      <c r="T184" s="6" t="s">
        <v>418</v>
      </c>
      <c r="U184" s="6" t="s">
        <v>877</v>
      </c>
      <c r="V184" s="6"/>
      <c r="W184" s="6"/>
      <c r="AA184" s="6" t="s">
        <v>457</v>
      </c>
      <c r="AB184" s="6"/>
      <c r="AC184" s="6" t="s">
        <v>420</v>
      </c>
      <c r="AD184" s="6" t="s">
        <v>420</v>
      </c>
      <c r="AF184" s="6" t="s">
        <v>424</v>
      </c>
      <c r="AG184" s="6">
        <v>260</v>
      </c>
      <c r="AH184" s="10">
        <v>43781</v>
      </c>
      <c r="AJ184" s="8">
        <v>43901</v>
      </c>
      <c r="AM184" s="7">
        <v>2083</v>
      </c>
      <c r="AR184" s="8">
        <v>43908</v>
      </c>
      <c r="AS184" s="7">
        <v>2083</v>
      </c>
      <c r="BD184" s="6" t="s">
        <v>1838</v>
      </c>
      <c r="BE184" s="6" t="s">
        <v>473</v>
      </c>
      <c r="BF184" s="6" t="e">
        <v>#N/A</v>
      </c>
      <c r="BS184" s="6" t="s">
        <v>588</v>
      </c>
      <c r="BU184" s="6" t="s">
        <v>373</v>
      </c>
      <c r="BX184" s="7">
        <v>2083</v>
      </c>
      <c r="BY184" s="6">
        <v>1</v>
      </c>
      <c r="CB184" s="6" t="s">
        <v>1612</v>
      </c>
      <c r="CC184" s="6" t="s">
        <v>420</v>
      </c>
      <c r="CE184" s="10">
        <v>43908</v>
      </c>
      <c r="CF184" s="6" t="s">
        <v>427</v>
      </c>
      <c r="CS184" s="6" t="s">
        <v>420</v>
      </c>
      <c r="CU184" s="6" t="s">
        <v>491</v>
      </c>
      <c r="DA184" s="10">
        <v>43543</v>
      </c>
      <c r="DB184" s="6">
        <v>693</v>
      </c>
      <c r="DC184" s="6" t="s">
        <v>1613</v>
      </c>
      <c r="DD184" s="6" t="s">
        <v>460</v>
      </c>
    </row>
    <row r="185" spans="1:108" hidden="1" x14ac:dyDescent="0.2">
      <c r="A185" s="6" t="s">
        <v>209</v>
      </c>
      <c r="B185" s="9">
        <v>43874</v>
      </c>
      <c r="C185" s="6" t="s">
        <v>413</v>
      </c>
      <c r="D185" s="14">
        <v>1920</v>
      </c>
      <c r="E185" s="14" t="s">
        <v>872</v>
      </c>
      <c r="F185" s="6" t="s">
        <v>873</v>
      </c>
      <c r="G185" s="6" t="s">
        <v>412</v>
      </c>
      <c r="H185" s="7">
        <v>1579</v>
      </c>
      <c r="I185" s="7"/>
      <c r="J185" s="14" t="s">
        <v>420</v>
      </c>
      <c r="K185" s="14">
        <v>1</v>
      </c>
      <c r="L185" s="6" t="s">
        <v>431</v>
      </c>
      <c r="M185" s="30" t="s">
        <v>1839</v>
      </c>
      <c r="N185" s="6" t="s">
        <v>420</v>
      </c>
      <c r="O185" s="6" t="s">
        <v>182</v>
      </c>
      <c r="P185" s="10">
        <v>43938</v>
      </c>
      <c r="Q185" s="6" t="s">
        <v>1611</v>
      </c>
      <c r="R185" s="6" t="s">
        <v>209</v>
      </c>
      <c r="S185" s="6" t="e">
        <v>#N/A</v>
      </c>
      <c r="T185" s="6" t="s">
        <v>418</v>
      </c>
      <c r="U185" s="6" t="s">
        <v>877</v>
      </c>
      <c r="V185" s="6"/>
      <c r="W185" s="6"/>
      <c r="AA185" s="6" t="s">
        <v>457</v>
      </c>
      <c r="AB185" s="6"/>
      <c r="AC185" s="6" t="s">
        <v>420</v>
      </c>
      <c r="AD185" s="6" t="s">
        <v>420</v>
      </c>
      <c r="AF185" s="6" t="s">
        <v>424</v>
      </c>
      <c r="AG185" s="6">
        <v>260</v>
      </c>
      <c r="AH185" s="10">
        <v>43781</v>
      </c>
      <c r="AJ185" s="8">
        <v>43901</v>
      </c>
      <c r="AM185" s="7">
        <v>1579</v>
      </c>
      <c r="AR185" s="8">
        <v>43908</v>
      </c>
      <c r="AS185" s="7">
        <v>1579</v>
      </c>
      <c r="BD185" s="6" t="s">
        <v>1838</v>
      </c>
      <c r="BE185" s="6" t="s">
        <v>473</v>
      </c>
      <c r="BF185" s="6" t="e">
        <v>#N/A</v>
      </c>
      <c r="BS185" s="6" t="s">
        <v>588</v>
      </c>
      <c r="BU185" s="6" t="s">
        <v>373</v>
      </c>
      <c r="BX185" s="7">
        <v>1579</v>
      </c>
      <c r="BY185" s="6">
        <v>1</v>
      </c>
      <c r="CB185" s="6" t="s">
        <v>1614</v>
      </c>
      <c r="CC185" s="6" t="s">
        <v>420</v>
      </c>
      <c r="CE185" s="10">
        <v>43908</v>
      </c>
      <c r="CF185" s="6" t="s">
        <v>427</v>
      </c>
      <c r="CS185" s="6" t="s">
        <v>420</v>
      </c>
      <c r="CU185" s="6" t="s">
        <v>491</v>
      </c>
      <c r="DC185" s="6" t="s">
        <v>1613</v>
      </c>
      <c r="DD185" s="6" t="s">
        <v>460</v>
      </c>
    </row>
    <row r="186" spans="1:108" hidden="1" x14ac:dyDescent="0.2">
      <c r="A186" s="6" t="s">
        <v>211</v>
      </c>
      <c r="B186" s="9">
        <v>43874</v>
      </c>
      <c r="C186" s="6" t="s">
        <v>413</v>
      </c>
      <c r="D186" s="14">
        <v>1920</v>
      </c>
      <c r="E186" s="14" t="s">
        <v>1108</v>
      </c>
      <c r="F186" s="6" t="s">
        <v>1109</v>
      </c>
      <c r="G186" s="6" t="s">
        <v>412</v>
      </c>
      <c r="H186" s="7">
        <v>2326</v>
      </c>
      <c r="I186" s="7"/>
      <c r="J186" s="14" t="s">
        <v>420</v>
      </c>
      <c r="K186" s="14">
        <v>1</v>
      </c>
      <c r="L186" s="6" t="s">
        <v>421</v>
      </c>
      <c r="M186" s="30" t="s">
        <v>1821</v>
      </c>
      <c r="N186" s="6" t="s">
        <v>420</v>
      </c>
      <c r="O186" s="6" t="s">
        <v>182</v>
      </c>
      <c r="P186" s="10">
        <v>43952</v>
      </c>
      <c r="Q186" s="6" t="s">
        <v>1615</v>
      </c>
      <c r="R186" s="6" t="s">
        <v>211</v>
      </c>
      <c r="S186" s="6" t="e">
        <v>#N/A</v>
      </c>
      <c r="T186" s="6" t="s">
        <v>496</v>
      </c>
      <c r="U186" s="6" t="s">
        <v>1616</v>
      </c>
      <c r="V186" s="6"/>
      <c r="W186" s="6"/>
      <c r="X186" s="6" t="s">
        <v>621</v>
      </c>
      <c r="AA186" s="6" t="s">
        <v>622</v>
      </c>
      <c r="AB186" s="6"/>
      <c r="AC186" s="6" t="s">
        <v>420</v>
      </c>
      <c r="AD186" s="6" t="s">
        <v>420</v>
      </c>
      <c r="AF186" s="6" t="s">
        <v>424</v>
      </c>
      <c r="AG186" s="6">
        <v>260</v>
      </c>
      <c r="AH186" s="10">
        <v>43781</v>
      </c>
      <c r="AJ186" s="8">
        <v>43901</v>
      </c>
      <c r="AM186" s="7">
        <v>2326</v>
      </c>
      <c r="AR186" s="8">
        <v>43908</v>
      </c>
      <c r="AS186" s="7">
        <v>2326</v>
      </c>
      <c r="BD186" s="6" t="s">
        <v>1838</v>
      </c>
      <c r="BE186" s="6" t="s">
        <v>473</v>
      </c>
      <c r="BF186" s="6" t="e">
        <v>#N/A</v>
      </c>
      <c r="BS186" s="6" t="s">
        <v>588</v>
      </c>
      <c r="BU186" s="6" t="s">
        <v>373</v>
      </c>
      <c r="BX186" s="7">
        <v>2326</v>
      </c>
      <c r="BY186" s="6">
        <v>2</v>
      </c>
      <c r="CB186" s="6" t="s">
        <v>1617</v>
      </c>
      <c r="CC186" s="6" t="s">
        <v>420</v>
      </c>
      <c r="CE186" s="10">
        <v>43908</v>
      </c>
      <c r="CF186" s="6" t="s">
        <v>427</v>
      </c>
      <c r="CS186" s="6" t="s">
        <v>420</v>
      </c>
      <c r="CU186" s="6" t="s">
        <v>428</v>
      </c>
      <c r="CV186" s="6" t="s">
        <v>429</v>
      </c>
      <c r="DA186" s="10">
        <v>43543</v>
      </c>
      <c r="DB186" s="6">
        <v>476</v>
      </c>
      <c r="DC186" s="6" t="s">
        <v>1618</v>
      </c>
      <c r="DD186" s="6" t="s">
        <v>734</v>
      </c>
    </row>
    <row r="187" spans="1:108" hidden="1" x14ac:dyDescent="0.2">
      <c r="A187" s="6" t="s">
        <v>219</v>
      </c>
      <c r="B187" s="9">
        <v>43874</v>
      </c>
      <c r="C187" s="6" t="s">
        <v>413</v>
      </c>
      <c r="D187" s="14">
        <v>1920</v>
      </c>
      <c r="E187" s="14" t="s">
        <v>774</v>
      </c>
      <c r="F187" s="6" t="s">
        <v>775</v>
      </c>
      <c r="G187" s="6" t="s">
        <v>776</v>
      </c>
      <c r="H187" s="6">
        <v>218</v>
      </c>
      <c r="J187" s="14" t="s">
        <v>420</v>
      </c>
      <c r="K187" s="14">
        <v>1</v>
      </c>
      <c r="L187" s="6" t="s">
        <v>619</v>
      </c>
      <c r="M187" s="30" t="s">
        <v>1839</v>
      </c>
      <c r="N187" s="6" t="s">
        <v>420</v>
      </c>
      <c r="O187" s="6" t="s">
        <v>182</v>
      </c>
      <c r="P187" s="10">
        <v>43945</v>
      </c>
      <c r="Q187" s="6" t="s">
        <v>1619</v>
      </c>
      <c r="R187" s="6" t="s">
        <v>219</v>
      </c>
      <c r="S187" s="6" t="e">
        <v>#N/A</v>
      </c>
      <c r="T187" s="6" t="s">
        <v>496</v>
      </c>
      <c r="U187" s="6" t="s">
        <v>456</v>
      </c>
      <c r="V187" s="6"/>
      <c r="W187" s="6"/>
      <c r="AB187" s="6"/>
      <c r="AD187" s="6" t="s">
        <v>420</v>
      </c>
      <c r="AF187" s="6" t="s">
        <v>424</v>
      </c>
      <c r="AG187" s="6">
        <v>260</v>
      </c>
      <c r="AH187" s="10">
        <v>43782</v>
      </c>
      <c r="AJ187" s="8">
        <v>43901</v>
      </c>
      <c r="AM187" s="6">
        <v>218</v>
      </c>
      <c r="AR187" s="8">
        <v>43908</v>
      </c>
      <c r="AS187" s="6">
        <v>218</v>
      </c>
      <c r="BD187" s="6" t="s">
        <v>1838</v>
      </c>
      <c r="BE187" s="6" t="s">
        <v>473</v>
      </c>
      <c r="BF187" s="6" t="e">
        <v>#N/A</v>
      </c>
      <c r="BS187" s="6" t="s">
        <v>588</v>
      </c>
      <c r="BU187" s="6" t="s">
        <v>373</v>
      </c>
      <c r="BX187" s="6">
        <v>218</v>
      </c>
      <c r="BY187" s="6">
        <v>4</v>
      </c>
      <c r="BZ187" s="6" t="s">
        <v>1620</v>
      </c>
      <c r="CB187" s="6" t="s">
        <v>1621</v>
      </c>
      <c r="CC187" s="6" t="s">
        <v>420</v>
      </c>
      <c r="CE187" s="10">
        <v>43908</v>
      </c>
      <c r="CF187" s="6" t="s">
        <v>427</v>
      </c>
      <c r="CS187" s="6" t="s">
        <v>420</v>
      </c>
      <c r="CU187" s="6" t="s">
        <v>428</v>
      </c>
      <c r="CV187" s="6" t="s">
        <v>429</v>
      </c>
      <c r="DA187" s="10">
        <v>43543</v>
      </c>
      <c r="DB187" s="6">
        <v>216</v>
      </c>
      <c r="DC187" s="6" t="s">
        <v>1622</v>
      </c>
      <c r="DD187" s="6" t="s">
        <v>496</v>
      </c>
    </row>
    <row r="188" spans="1:108" hidden="1" x14ac:dyDescent="0.2">
      <c r="A188" s="6" t="s">
        <v>222</v>
      </c>
      <c r="B188" s="9">
        <v>43874</v>
      </c>
      <c r="C188" s="6" t="s">
        <v>413</v>
      </c>
      <c r="D188" s="14">
        <v>1920</v>
      </c>
      <c r="E188" s="14" t="s">
        <v>707</v>
      </c>
      <c r="F188" s="6" t="s">
        <v>708</v>
      </c>
      <c r="G188" s="6" t="s">
        <v>412</v>
      </c>
      <c r="H188" s="7">
        <v>6483</v>
      </c>
      <c r="I188" s="7"/>
      <c r="J188" s="14" t="s">
        <v>420</v>
      </c>
      <c r="K188" s="14">
        <v>1</v>
      </c>
      <c r="L188" s="6" t="s">
        <v>421</v>
      </c>
      <c r="M188" s="30" t="s">
        <v>1839</v>
      </c>
      <c r="N188" s="6" t="s">
        <v>420</v>
      </c>
      <c r="O188" s="6" t="s">
        <v>182</v>
      </c>
      <c r="P188" s="10">
        <v>43945</v>
      </c>
      <c r="Q188" s="6" t="s">
        <v>1623</v>
      </c>
      <c r="R188" s="6" t="s">
        <v>222</v>
      </c>
      <c r="S188" s="6" t="e">
        <v>#N/A</v>
      </c>
      <c r="T188" s="6" t="s">
        <v>418</v>
      </c>
      <c r="U188" s="6" t="s">
        <v>710</v>
      </c>
      <c r="V188" s="6"/>
      <c r="W188" s="6"/>
      <c r="AB188" s="6"/>
      <c r="AC188" s="6" t="s">
        <v>420</v>
      </c>
      <c r="AD188" s="6" t="s">
        <v>420</v>
      </c>
      <c r="AF188" s="6" t="s">
        <v>424</v>
      </c>
      <c r="AG188" s="6">
        <v>260</v>
      </c>
      <c r="AH188" s="10">
        <v>43782</v>
      </c>
      <c r="AJ188" s="8">
        <v>43901</v>
      </c>
      <c r="AM188" s="7">
        <v>6483</v>
      </c>
      <c r="AR188" s="8">
        <v>43908</v>
      </c>
      <c r="AS188" s="7">
        <v>6483</v>
      </c>
      <c r="BD188" s="6" t="s">
        <v>1838</v>
      </c>
      <c r="BE188" s="6" t="s">
        <v>473</v>
      </c>
      <c r="BF188" s="6" t="e">
        <v>#N/A</v>
      </c>
      <c r="BS188" s="6" t="s">
        <v>588</v>
      </c>
      <c r="BU188" s="6" t="s">
        <v>373</v>
      </c>
      <c r="BX188" s="7">
        <v>6483</v>
      </c>
      <c r="BY188" s="6">
        <v>2</v>
      </c>
      <c r="CB188" s="6" t="s">
        <v>1624</v>
      </c>
      <c r="CC188" s="6" t="s">
        <v>420</v>
      </c>
      <c r="CE188" s="10">
        <v>43908</v>
      </c>
      <c r="CF188" s="6" t="s">
        <v>427</v>
      </c>
      <c r="CS188" s="6" t="s">
        <v>420</v>
      </c>
      <c r="CU188" s="6" t="s">
        <v>428</v>
      </c>
      <c r="CV188" s="6" t="s">
        <v>429</v>
      </c>
      <c r="DA188" s="10">
        <v>43543</v>
      </c>
      <c r="DB188" s="6">
        <v>575</v>
      </c>
      <c r="DC188" s="6" t="s">
        <v>1625</v>
      </c>
      <c r="DD188" s="6" t="s">
        <v>460</v>
      </c>
    </row>
    <row r="189" spans="1:108" hidden="1" x14ac:dyDescent="0.2">
      <c r="A189" s="6" t="s">
        <v>223</v>
      </c>
      <c r="B189" s="9">
        <v>43874</v>
      </c>
      <c r="C189" s="6" t="s">
        <v>413</v>
      </c>
      <c r="D189" s="14">
        <v>1920</v>
      </c>
      <c r="E189" s="14" t="s">
        <v>781</v>
      </c>
      <c r="F189" s="6" t="s">
        <v>782</v>
      </c>
      <c r="G189" s="6" t="s">
        <v>768</v>
      </c>
      <c r="H189" s="7">
        <v>4929</v>
      </c>
      <c r="I189" s="7"/>
      <c r="J189" s="14" t="s">
        <v>420</v>
      </c>
      <c r="K189" s="14">
        <v>1</v>
      </c>
      <c r="L189" s="6" t="s">
        <v>447</v>
      </c>
      <c r="M189" s="30" t="s">
        <v>1821</v>
      </c>
      <c r="N189" s="6" t="s">
        <v>420</v>
      </c>
      <c r="O189" s="6" t="s">
        <v>182</v>
      </c>
      <c r="P189" s="10">
        <v>43945</v>
      </c>
      <c r="Q189" s="6" t="s">
        <v>1626</v>
      </c>
      <c r="R189" s="6" t="s">
        <v>223</v>
      </c>
      <c r="S189" s="6" t="e">
        <v>#N/A</v>
      </c>
      <c r="T189" s="6" t="s">
        <v>418</v>
      </c>
      <c r="U189" s="6" t="s">
        <v>784</v>
      </c>
      <c r="V189" s="6"/>
      <c r="W189" s="6"/>
      <c r="X189" s="6" t="s">
        <v>621</v>
      </c>
      <c r="AA189" s="6" t="s">
        <v>622</v>
      </c>
      <c r="AB189" s="6"/>
      <c r="AC189" s="6" t="s">
        <v>420</v>
      </c>
      <c r="AD189" s="6" t="s">
        <v>420</v>
      </c>
      <c r="AF189" s="6" t="s">
        <v>424</v>
      </c>
      <c r="AG189" s="6">
        <v>260</v>
      </c>
      <c r="AH189" s="10">
        <v>43782</v>
      </c>
      <c r="AJ189" s="8">
        <v>43901</v>
      </c>
      <c r="AM189" s="7">
        <v>4929</v>
      </c>
      <c r="AR189" s="8">
        <v>43908</v>
      </c>
      <c r="AS189" s="7">
        <v>4929</v>
      </c>
      <c r="BD189" s="6" t="s">
        <v>1838</v>
      </c>
      <c r="BE189" s="6" t="s">
        <v>473</v>
      </c>
      <c r="BF189" s="6" t="e">
        <v>#N/A</v>
      </c>
      <c r="BS189" s="6" t="s">
        <v>588</v>
      </c>
      <c r="BU189" s="6" t="s">
        <v>373</v>
      </c>
      <c r="BX189" s="7">
        <v>4929</v>
      </c>
      <c r="BY189" s="6">
        <v>1</v>
      </c>
      <c r="CB189" s="6" t="s">
        <v>1627</v>
      </c>
      <c r="CC189" s="6" t="s">
        <v>420</v>
      </c>
      <c r="CE189" s="10">
        <v>43908</v>
      </c>
      <c r="CF189" s="6" t="s">
        <v>427</v>
      </c>
      <c r="CS189" s="6" t="s">
        <v>420</v>
      </c>
      <c r="CU189" s="6" t="s">
        <v>491</v>
      </c>
      <c r="DA189" s="10">
        <v>43543</v>
      </c>
      <c r="DB189" s="7">
        <v>1063</v>
      </c>
      <c r="DC189" s="6" t="s">
        <v>1628</v>
      </c>
      <c r="DD189" s="6" t="s">
        <v>460</v>
      </c>
    </row>
    <row r="190" spans="1:108" hidden="1" x14ac:dyDescent="0.2">
      <c r="A190" s="6" t="s">
        <v>226</v>
      </c>
      <c r="B190" s="9">
        <v>43874</v>
      </c>
      <c r="C190" s="6" t="s">
        <v>413</v>
      </c>
      <c r="D190" s="14">
        <v>1920</v>
      </c>
      <c r="E190" s="14" t="s">
        <v>410</v>
      </c>
      <c r="F190" s="6" t="s">
        <v>411</v>
      </c>
      <c r="G190" s="6" t="s">
        <v>412</v>
      </c>
      <c r="H190" s="7">
        <v>10704</v>
      </c>
      <c r="I190" s="7"/>
      <c r="J190" s="14" t="s">
        <v>420</v>
      </c>
      <c r="K190" s="14">
        <v>1</v>
      </c>
      <c r="L190" s="6" t="s">
        <v>421</v>
      </c>
      <c r="M190" s="30" t="s">
        <v>1839</v>
      </c>
      <c r="N190" s="6" t="s">
        <v>420</v>
      </c>
      <c r="O190" s="6" t="s">
        <v>182</v>
      </c>
      <c r="P190" s="10">
        <v>43938</v>
      </c>
      <c r="Q190" s="6" t="s">
        <v>1630</v>
      </c>
      <c r="R190" s="6" t="s">
        <v>226</v>
      </c>
      <c r="S190" s="6" t="e">
        <v>#N/A</v>
      </c>
      <c r="T190" s="6" t="s">
        <v>418</v>
      </c>
      <c r="U190" s="6" t="s">
        <v>422</v>
      </c>
      <c r="V190" s="6"/>
      <c r="W190" s="6"/>
      <c r="X190" s="6" t="s">
        <v>423</v>
      </c>
      <c r="AB190" s="6"/>
      <c r="AC190" s="6" t="s">
        <v>420</v>
      </c>
      <c r="AD190" s="6" t="s">
        <v>420</v>
      </c>
      <c r="AF190" s="6" t="s">
        <v>424</v>
      </c>
      <c r="AG190" s="6">
        <v>260</v>
      </c>
      <c r="AH190" s="10">
        <v>43781</v>
      </c>
      <c r="AJ190" s="8">
        <v>43901</v>
      </c>
      <c r="AM190" s="7">
        <v>10704</v>
      </c>
      <c r="AR190" s="8">
        <v>43908</v>
      </c>
      <c r="AS190" s="7">
        <v>10704</v>
      </c>
      <c r="BD190" s="6" t="s">
        <v>1838</v>
      </c>
      <c r="BE190" s="6" t="s">
        <v>473</v>
      </c>
      <c r="BF190" s="6" t="e">
        <v>#N/A</v>
      </c>
      <c r="BS190" s="6" t="s">
        <v>588</v>
      </c>
      <c r="BU190" s="6" t="s">
        <v>373</v>
      </c>
      <c r="BX190" s="6">
        <v>0</v>
      </c>
      <c r="BY190" s="6">
        <v>1</v>
      </c>
      <c r="CB190" s="6" t="s">
        <v>1631</v>
      </c>
      <c r="CC190" s="6" t="s">
        <v>420</v>
      </c>
      <c r="CE190" s="10">
        <v>43908</v>
      </c>
      <c r="CF190" s="6" t="s">
        <v>427</v>
      </c>
      <c r="CS190" s="6" t="s">
        <v>420</v>
      </c>
      <c r="CU190" s="6" t="s">
        <v>428</v>
      </c>
      <c r="CV190" s="6" t="s">
        <v>429</v>
      </c>
      <c r="DA190" s="10">
        <v>43545</v>
      </c>
      <c r="DB190" s="7">
        <v>4781</v>
      </c>
      <c r="DC190" s="6" t="s">
        <v>1632</v>
      </c>
      <c r="DD190" s="6" t="s">
        <v>418</v>
      </c>
    </row>
    <row r="191" spans="1:108" hidden="1" x14ac:dyDescent="0.2">
      <c r="A191" s="6" t="s">
        <v>227</v>
      </c>
      <c r="B191" s="9">
        <v>43874</v>
      </c>
      <c r="C191" s="6" t="s">
        <v>413</v>
      </c>
      <c r="D191" s="14">
        <v>1920</v>
      </c>
      <c r="E191" s="14" t="s">
        <v>410</v>
      </c>
      <c r="F191" s="6" t="s">
        <v>411</v>
      </c>
      <c r="G191" s="6" t="s">
        <v>412</v>
      </c>
      <c r="H191" s="7">
        <v>4620</v>
      </c>
      <c r="I191" s="7"/>
      <c r="J191" s="14" t="s">
        <v>420</v>
      </c>
      <c r="K191" s="14">
        <v>1</v>
      </c>
      <c r="L191" s="6" t="s">
        <v>431</v>
      </c>
      <c r="M191" s="30" t="s">
        <v>1839</v>
      </c>
      <c r="N191" s="6" t="s">
        <v>420</v>
      </c>
      <c r="O191" s="6" t="s">
        <v>182</v>
      </c>
      <c r="P191" s="10">
        <v>43938</v>
      </c>
      <c r="Q191" s="6" t="s">
        <v>1630</v>
      </c>
      <c r="R191" s="6" t="s">
        <v>227</v>
      </c>
      <c r="S191" s="6" t="e">
        <v>#N/A</v>
      </c>
      <c r="T191" s="6" t="s">
        <v>418</v>
      </c>
      <c r="U191" s="6" t="s">
        <v>422</v>
      </c>
      <c r="V191" s="6"/>
      <c r="W191" s="6"/>
      <c r="X191" s="6" t="s">
        <v>423</v>
      </c>
      <c r="AB191" s="6"/>
      <c r="AC191" s="6" t="s">
        <v>420</v>
      </c>
      <c r="AD191" s="6" t="s">
        <v>420</v>
      </c>
      <c r="AF191" s="6" t="s">
        <v>424</v>
      </c>
      <c r="AG191" s="6">
        <v>260</v>
      </c>
      <c r="AH191" s="10">
        <v>43781</v>
      </c>
      <c r="AJ191" s="8">
        <v>43901</v>
      </c>
      <c r="AM191" s="7">
        <v>4620</v>
      </c>
      <c r="AR191" s="8">
        <v>43908</v>
      </c>
      <c r="AS191" s="7">
        <v>4620</v>
      </c>
      <c r="BD191" s="6" t="s">
        <v>1838</v>
      </c>
      <c r="BE191" s="6" t="s">
        <v>473</v>
      </c>
      <c r="BF191" s="6" t="e">
        <v>#N/A</v>
      </c>
      <c r="BS191" s="6" t="s">
        <v>588</v>
      </c>
      <c r="BU191" s="6" t="s">
        <v>373</v>
      </c>
      <c r="BX191" s="6">
        <v>0</v>
      </c>
      <c r="BY191" s="6">
        <v>1</v>
      </c>
      <c r="CB191" s="6" t="s">
        <v>1633</v>
      </c>
      <c r="CC191" s="6" t="s">
        <v>420</v>
      </c>
      <c r="CE191" s="10">
        <v>43908</v>
      </c>
      <c r="CF191" s="6" t="s">
        <v>427</v>
      </c>
      <c r="CS191" s="6" t="s">
        <v>420</v>
      </c>
      <c r="CU191" s="6" t="s">
        <v>428</v>
      </c>
      <c r="CV191" s="6" t="s">
        <v>429</v>
      </c>
      <c r="DA191" s="10">
        <v>43541</v>
      </c>
      <c r="DB191" s="6">
        <v>1</v>
      </c>
      <c r="DC191" s="6" t="s">
        <v>1632</v>
      </c>
      <c r="DD191" s="6" t="s">
        <v>418</v>
      </c>
    </row>
    <row r="192" spans="1:108" hidden="1" x14ac:dyDescent="0.2">
      <c r="A192" s="6" t="s">
        <v>229</v>
      </c>
      <c r="B192" s="9">
        <v>43874</v>
      </c>
      <c r="C192" s="6" t="s">
        <v>413</v>
      </c>
      <c r="D192" s="14">
        <v>1920</v>
      </c>
      <c r="E192" s="14" t="s">
        <v>1215</v>
      </c>
      <c r="F192" s="6" t="s">
        <v>1216</v>
      </c>
      <c r="G192" s="6" t="s">
        <v>464</v>
      </c>
      <c r="H192" s="6">
        <v>284</v>
      </c>
      <c r="J192" s="14" t="s">
        <v>420</v>
      </c>
      <c r="K192" s="14">
        <v>1</v>
      </c>
      <c r="L192" s="6" t="s">
        <v>421</v>
      </c>
      <c r="M192" s="30" t="s">
        <v>1839</v>
      </c>
      <c r="N192" s="6" t="s">
        <v>420</v>
      </c>
      <c r="O192" s="6" t="s">
        <v>182</v>
      </c>
      <c r="P192" s="10">
        <v>43945</v>
      </c>
      <c r="Q192" s="6" t="s">
        <v>1634</v>
      </c>
      <c r="R192" s="6" t="s">
        <v>229</v>
      </c>
      <c r="S192" s="6" t="e">
        <v>#N/A</v>
      </c>
      <c r="T192" s="6" t="s">
        <v>496</v>
      </c>
      <c r="U192" s="6" t="s">
        <v>456</v>
      </c>
      <c r="V192" s="6"/>
      <c r="W192" s="6"/>
      <c r="AB192" s="6"/>
      <c r="AC192" s="6" t="s">
        <v>420</v>
      </c>
      <c r="AD192" s="6" t="s">
        <v>420</v>
      </c>
      <c r="AF192" s="6" t="s">
        <v>424</v>
      </c>
      <c r="AG192" s="6">
        <v>260</v>
      </c>
      <c r="AH192" s="10">
        <v>43781</v>
      </c>
      <c r="AJ192" s="8">
        <v>43901</v>
      </c>
      <c r="AM192" s="6">
        <v>284</v>
      </c>
      <c r="AR192" s="8">
        <v>43908</v>
      </c>
      <c r="AS192" s="6">
        <v>284</v>
      </c>
      <c r="BD192" s="6" t="s">
        <v>1838</v>
      </c>
      <c r="BE192" s="6" t="s">
        <v>473</v>
      </c>
      <c r="BF192" s="6" t="e">
        <v>#N/A</v>
      </c>
      <c r="BS192" s="6" t="s">
        <v>588</v>
      </c>
      <c r="BU192" s="6" t="s">
        <v>373</v>
      </c>
      <c r="BX192" s="6">
        <v>284</v>
      </c>
      <c r="BY192" s="6">
        <v>3</v>
      </c>
      <c r="BZ192" s="6" t="s">
        <v>656</v>
      </c>
      <c r="CB192" s="6" t="s">
        <v>1635</v>
      </c>
      <c r="CC192" s="6" t="s">
        <v>420</v>
      </c>
      <c r="CE192" s="10">
        <v>43908</v>
      </c>
      <c r="CF192" s="6" t="s">
        <v>427</v>
      </c>
      <c r="CS192" s="6" t="s">
        <v>420</v>
      </c>
      <c r="CU192" s="6" t="s">
        <v>491</v>
      </c>
      <c r="DA192" s="10">
        <v>43543</v>
      </c>
      <c r="DB192" s="6">
        <v>424</v>
      </c>
      <c r="DC192" s="6" t="s">
        <v>1636</v>
      </c>
      <c r="DD192" s="6" t="s">
        <v>496</v>
      </c>
    </row>
    <row r="193" spans="1:108" hidden="1" x14ac:dyDescent="0.2">
      <c r="A193" s="6" t="s">
        <v>231</v>
      </c>
      <c r="B193" s="9">
        <v>43874</v>
      </c>
      <c r="C193" s="6" t="s">
        <v>413</v>
      </c>
      <c r="D193" s="14">
        <v>1920</v>
      </c>
      <c r="E193" s="14" t="s">
        <v>802</v>
      </c>
      <c r="F193" s="6" t="s">
        <v>803</v>
      </c>
      <c r="G193" s="6" t="s">
        <v>804</v>
      </c>
      <c r="H193" s="7">
        <v>2080</v>
      </c>
      <c r="I193" s="7"/>
      <c r="J193" s="14" t="s">
        <v>420</v>
      </c>
      <c r="K193" s="14">
        <v>1</v>
      </c>
      <c r="L193" s="6" t="s">
        <v>619</v>
      </c>
      <c r="M193" s="30" t="s">
        <v>1839</v>
      </c>
      <c r="N193" s="6" t="s">
        <v>420</v>
      </c>
      <c r="O193" s="6" t="s">
        <v>182</v>
      </c>
      <c r="P193" s="10">
        <v>43945</v>
      </c>
      <c r="Q193" s="6" t="s">
        <v>1637</v>
      </c>
      <c r="R193" s="6" t="s">
        <v>231</v>
      </c>
      <c r="S193" s="6" t="e">
        <v>#N/A</v>
      </c>
      <c r="T193" s="6" t="s">
        <v>496</v>
      </c>
      <c r="U193" s="6" t="s">
        <v>1638</v>
      </c>
      <c r="V193" s="6"/>
      <c r="W193" s="6"/>
      <c r="AA193" s="6" t="s">
        <v>457</v>
      </c>
      <c r="AB193" s="6"/>
      <c r="AC193" s="6" t="s">
        <v>420</v>
      </c>
      <c r="AD193" s="6" t="s">
        <v>420</v>
      </c>
      <c r="AF193" s="6" t="s">
        <v>424</v>
      </c>
      <c r="AG193" s="6">
        <v>260</v>
      </c>
      <c r="AH193" s="10">
        <v>43782</v>
      </c>
      <c r="AJ193" s="8">
        <v>43901</v>
      </c>
      <c r="AM193" s="7">
        <v>2080</v>
      </c>
      <c r="AR193" s="8">
        <v>43908</v>
      </c>
      <c r="AS193" s="7">
        <v>2080</v>
      </c>
      <c r="BD193" s="6" t="s">
        <v>1838</v>
      </c>
      <c r="BE193" s="6" t="s">
        <v>473</v>
      </c>
      <c r="BF193" s="6" t="e">
        <v>#N/A</v>
      </c>
      <c r="BS193" s="6" t="s">
        <v>588</v>
      </c>
      <c r="BU193" s="6" t="s">
        <v>373</v>
      </c>
      <c r="BX193" s="7">
        <v>2080</v>
      </c>
      <c r="BY193" s="6">
        <v>1</v>
      </c>
      <c r="CB193" s="6" t="s">
        <v>1639</v>
      </c>
      <c r="CC193" s="6" t="s">
        <v>420</v>
      </c>
      <c r="CE193" s="10">
        <v>43908</v>
      </c>
      <c r="CF193" s="6" t="s">
        <v>427</v>
      </c>
      <c r="CS193" s="6" t="s">
        <v>420</v>
      </c>
      <c r="CU193" s="6" t="s">
        <v>428</v>
      </c>
      <c r="CV193" s="6" t="s">
        <v>429</v>
      </c>
      <c r="DA193" s="10">
        <v>43543</v>
      </c>
      <c r="DB193" s="6">
        <v>694</v>
      </c>
      <c r="DC193" s="6" t="s">
        <v>1640</v>
      </c>
      <c r="DD193" s="6" t="s">
        <v>460</v>
      </c>
    </row>
    <row r="194" spans="1:108" hidden="1" x14ac:dyDescent="0.2">
      <c r="A194" s="6" t="s">
        <v>241</v>
      </c>
      <c r="B194" s="9">
        <v>43874</v>
      </c>
      <c r="C194" s="6" t="s">
        <v>413</v>
      </c>
      <c r="D194" s="14">
        <v>1920</v>
      </c>
      <c r="E194" s="14" t="s">
        <v>1315</v>
      </c>
      <c r="F194" s="6" t="s">
        <v>1316</v>
      </c>
      <c r="G194" s="6" t="s">
        <v>435</v>
      </c>
      <c r="H194" s="6">
        <v>263</v>
      </c>
      <c r="J194" s="14" t="s">
        <v>438</v>
      </c>
      <c r="K194" s="14">
        <v>1</v>
      </c>
      <c r="L194" s="6" t="s">
        <v>447</v>
      </c>
      <c r="M194" s="30" t="s">
        <v>1839</v>
      </c>
      <c r="N194" s="6" t="s">
        <v>420</v>
      </c>
      <c r="O194" s="6" t="s">
        <v>182</v>
      </c>
      <c r="P194" s="10">
        <v>43952</v>
      </c>
      <c r="Q194" s="6" t="s">
        <v>1641</v>
      </c>
      <c r="R194" s="6" t="s">
        <v>241</v>
      </c>
      <c r="S194" s="6" t="e">
        <v>#N/A</v>
      </c>
      <c r="T194" s="6" t="s">
        <v>496</v>
      </c>
      <c r="U194" s="6" t="s">
        <v>435</v>
      </c>
      <c r="V194" s="6"/>
      <c r="W194" s="6"/>
      <c r="AB194" s="6"/>
      <c r="AD194" s="6" t="s">
        <v>420</v>
      </c>
      <c r="AF194" s="6" t="s">
        <v>424</v>
      </c>
      <c r="AG194" s="6">
        <v>260</v>
      </c>
      <c r="AH194" s="10">
        <v>43782</v>
      </c>
      <c r="AJ194" s="8">
        <v>43901</v>
      </c>
      <c r="AM194" s="6">
        <v>263</v>
      </c>
      <c r="AR194" s="8">
        <v>43908</v>
      </c>
      <c r="AS194" s="6">
        <v>263</v>
      </c>
      <c r="BD194" s="6" t="s">
        <v>1838</v>
      </c>
      <c r="BE194" s="6" t="s">
        <v>473</v>
      </c>
      <c r="BF194" s="6" t="e">
        <v>#N/A</v>
      </c>
      <c r="BS194" s="6" t="s">
        <v>588</v>
      </c>
      <c r="BU194" s="6" t="s">
        <v>373</v>
      </c>
      <c r="BX194" s="6">
        <v>263</v>
      </c>
      <c r="BY194" s="6">
        <v>4</v>
      </c>
      <c r="BZ194" s="6" t="s">
        <v>499</v>
      </c>
      <c r="CB194" s="6" t="s">
        <v>1642</v>
      </c>
      <c r="CC194" s="6" t="s">
        <v>420</v>
      </c>
      <c r="CE194" s="10">
        <v>43908</v>
      </c>
      <c r="CF194" s="6" t="s">
        <v>427</v>
      </c>
      <c r="CS194" s="6" t="s">
        <v>420</v>
      </c>
      <c r="DA194" s="10">
        <v>43543</v>
      </c>
      <c r="DB194" s="6">
        <v>263</v>
      </c>
      <c r="DC194" s="6" t="s">
        <v>1643</v>
      </c>
      <c r="DD194" s="6" t="s">
        <v>496</v>
      </c>
    </row>
    <row r="195" spans="1:108" hidden="1" x14ac:dyDescent="0.2">
      <c r="A195" s="6" t="s">
        <v>252</v>
      </c>
      <c r="B195" s="9">
        <v>43874</v>
      </c>
      <c r="C195" s="6" t="s">
        <v>413</v>
      </c>
      <c r="D195" s="14">
        <v>1920</v>
      </c>
      <c r="E195" s="14" t="s">
        <v>451</v>
      </c>
      <c r="F195" s="6" t="s">
        <v>452</v>
      </c>
      <c r="G195" s="6" t="s">
        <v>453</v>
      </c>
      <c r="H195" s="7">
        <v>5713</v>
      </c>
      <c r="I195" s="7"/>
      <c r="J195" s="14" t="s">
        <v>420</v>
      </c>
      <c r="K195" s="14">
        <v>1</v>
      </c>
      <c r="L195" s="6" t="s">
        <v>421</v>
      </c>
      <c r="M195" s="30" t="s">
        <v>1839</v>
      </c>
      <c r="N195" s="6" t="s">
        <v>420</v>
      </c>
      <c r="O195" s="6" t="s">
        <v>182</v>
      </c>
      <c r="P195" s="10">
        <v>43945</v>
      </c>
      <c r="Q195" s="6" t="s">
        <v>1644</v>
      </c>
      <c r="R195" s="6" t="s">
        <v>252</v>
      </c>
      <c r="S195" s="6" t="e">
        <v>#N/A</v>
      </c>
      <c r="T195" s="6" t="s">
        <v>418</v>
      </c>
      <c r="U195" s="6" t="s">
        <v>456</v>
      </c>
      <c r="V195" s="6"/>
      <c r="W195" s="6"/>
      <c r="AA195" s="6" t="s">
        <v>457</v>
      </c>
      <c r="AB195" s="6"/>
      <c r="AC195" s="6" t="s">
        <v>420</v>
      </c>
      <c r="AD195" s="6" t="s">
        <v>420</v>
      </c>
      <c r="AF195" s="6" t="s">
        <v>424</v>
      </c>
      <c r="AG195" s="6">
        <v>260</v>
      </c>
      <c r="AH195" s="10">
        <v>43781</v>
      </c>
      <c r="AJ195" s="8">
        <v>43901</v>
      </c>
      <c r="AM195" s="7">
        <v>5713</v>
      </c>
      <c r="AR195" s="8">
        <v>43908</v>
      </c>
      <c r="AS195" s="7">
        <v>5713</v>
      </c>
      <c r="BD195" s="6" t="s">
        <v>1838</v>
      </c>
      <c r="BE195" s="6" t="s">
        <v>473</v>
      </c>
      <c r="BF195" s="6" t="e">
        <v>#N/A</v>
      </c>
      <c r="BS195" s="6" t="s">
        <v>588</v>
      </c>
      <c r="BU195" s="6" t="s">
        <v>373</v>
      </c>
      <c r="BX195" s="7">
        <v>5713</v>
      </c>
      <c r="BY195" s="6">
        <v>1</v>
      </c>
      <c r="CB195" s="6" t="s">
        <v>1645</v>
      </c>
      <c r="CC195" s="6" t="s">
        <v>420</v>
      </c>
      <c r="CE195" s="10">
        <v>43908</v>
      </c>
      <c r="CF195" s="6" t="s">
        <v>427</v>
      </c>
      <c r="CS195" s="6" t="s">
        <v>420</v>
      </c>
      <c r="CU195" s="6" t="s">
        <v>428</v>
      </c>
      <c r="CV195" s="6" t="s">
        <v>429</v>
      </c>
      <c r="DA195" s="10">
        <v>43543</v>
      </c>
      <c r="DB195" s="7">
        <v>1949</v>
      </c>
      <c r="DC195" s="6" t="s">
        <v>1646</v>
      </c>
      <c r="DD195" s="6" t="s">
        <v>460</v>
      </c>
    </row>
    <row r="196" spans="1:108" hidden="1" x14ac:dyDescent="0.2">
      <c r="A196" s="6" t="s">
        <v>262</v>
      </c>
      <c r="B196" s="9">
        <v>43874</v>
      </c>
      <c r="C196" s="6" t="s">
        <v>413</v>
      </c>
      <c r="D196" s="14">
        <v>1920</v>
      </c>
      <c r="E196" s="14" t="s">
        <v>834</v>
      </c>
      <c r="F196" s="6" t="s">
        <v>835</v>
      </c>
      <c r="G196" s="6" t="s">
        <v>836</v>
      </c>
      <c r="H196" s="7">
        <v>1784</v>
      </c>
      <c r="I196" s="7"/>
      <c r="J196" s="14" t="s">
        <v>420</v>
      </c>
      <c r="K196" s="14">
        <v>1</v>
      </c>
      <c r="L196" s="6" t="s">
        <v>421</v>
      </c>
      <c r="M196" s="30" t="s">
        <v>1839</v>
      </c>
      <c r="N196" s="6" t="s">
        <v>420</v>
      </c>
      <c r="O196" s="6" t="s">
        <v>182</v>
      </c>
      <c r="P196" s="10">
        <v>43945</v>
      </c>
      <c r="Q196" s="6" t="s">
        <v>1647</v>
      </c>
      <c r="R196" s="6" t="s">
        <v>262</v>
      </c>
      <c r="S196" s="6" t="e">
        <v>#N/A</v>
      </c>
      <c r="T196" s="6" t="s">
        <v>418</v>
      </c>
      <c r="U196" s="6" t="s">
        <v>838</v>
      </c>
      <c r="V196" s="6"/>
      <c r="W196" s="6"/>
      <c r="X196" s="6" t="s">
        <v>807</v>
      </c>
      <c r="AA196" s="6" t="s">
        <v>457</v>
      </c>
      <c r="AB196" s="6"/>
      <c r="AC196" s="6" t="s">
        <v>420</v>
      </c>
      <c r="AD196" s="6" t="s">
        <v>420</v>
      </c>
      <c r="AF196" s="6" t="s">
        <v>424</v>
      </c>
      <c r="AG196" s="6">
        <v>260</v>
      </c>
      <c r="AH196" s="10">
        <v>43781</v>
      </c>
      <c r="AJ196" s="8">
        <v>43901</v>
      </c>
      <c r="AM196" s="7">
        <v>1784</v>
      </c>
      <c r="AR196" s="8">
        <v>43908</v>
      </c>
      <c r="AS196" s="7">
        <v>1784</v>
      </c>
      <c r="BD196" s="6" t="s">
        <v>1838</v>
      </c>
      <c r="BE196" s="6" t="s">
        <v>473</v>
      </c>
      <c r="BF196" s="6" t="e">
        <v>#N/A</v>
      </c>
      <c r="BS196" s="6" t="s">
        <v>588</v>
      </c>
      <c r="BU196" s="6" t="s">
        <v>373</v>
      </c>
      <c r="BX196" s="7">
        <v>1784</v>
      </c>
      <c r="BY196" s="6">
        <v>1</v>
      </c>
      <c r="CB196" s="6" t="s">
        <v>1648</v>
      </c>
      <c r="CC196" s="6" t="s">
        <v>420</v>
      </c>
      <c r="CE196" s="10">
        <v>43908</v>
      </c>
      <c r="CF196" s="6" t="s">
        <v>427</v>
      </c>
      <c r="CS196" s="6" t="s">
        <v>420</v>
      </c>
      <c r="CU196" s="6" t="s">
        <v>428</v>
      </c>
      <c r="CV196" s="6" t="s">
        <v>429</v>
      </c>
      <c r="DA196" s="10">
        <v>43546</v>
      </c>
      <c r="DB196" s="6">
        <v>384</v>
      </c>
      <c r="DC196" s="6" t="s">
        <v>1649</v>
      </c>
      <c r="DD196" s="6" t="s">
        <v>460</v>
      </c>
    </row>
    <row r="197" spans="1:108" hidden="1" x14ac:dyDescent="0.2">
      <c r="A197" s="6" t="s">
        <v>263</v>
      </c>
      <c r="B197" s="9">
        <v>43874</v>
      </c>
      <c r="C197" s="6" t="s">
        <v>413</v>
      </c>
      <c r="D197" s="14">
        <v>1920</v>
      </c>
      <c r="E197" s="14" t="s">
        <v>834</v>
      </c>
      <c r="F197" s="6" t="s">
        <v>835</v>
      </c>
      <c r="G197" s="6" t="s">
        <v>836</v>
      </c>
      <c r="H197" s="6">
        <v>386</v>
      </c>
      <c r="J197" s="14" t="s">
        <v>420</v>
      </c>
      <c r="K197" s="14">
        <v>1</v>
      </c>
      <c r="L197" s="6" t="s">
        <v>431</v>
      </c>
      <c r="M197" s="30" t="s">
        <v>1839</v>
      </c>
      <c r="N197" s="6" t="s">
        <v>420</v>
      </c>
      <c r="O197" s="6" t="s">
        <v>182</v>
      </c>
      <c r="P197" s="10">
        <v>43945</v>
      </c>
      <c r="Q197" s="6" t="s">
        <v>1647</v>
      </c>
      <c r="R197" s="6" t="s">
        <v>263</v>
      </c>
      <c r="S197" s="6" t="e">
        <v>#N/A</v>
      </c>
      <c r="T197" s="6" t="s">
        <v>418</v>
      </c>
      <c r="U197" s="6" t="s">
        <v>838</v>
      </c>
      <c r="V197" s="6"/>
      <c r="W197" s="6"/>
      <c r="AA197" s="6" t="s">
        <v>457</v>
      </c>
      <c r="AB197" s="6"/>
      <c r="AC197" s="6" t="s">
        <v>420</v>
      </c>
      <c r="AD197" s="6" t="s">
        <v>420</v>
      </c>
      <c r="AF197" s="6" t="s">
        <v>424</v>
      </c>
      <c r="AG197" s="6">
        <v>260</v>
      </c>
      <c r="AH197" s="10">
        <v>43781</v>
      </c>
      <c r="AJ197" s="8">
        <v>43901</v>
      </c>
      <c r="AM197" s="6">
        <v>386</v>
      </c>
      <c r="AR197" s="8">
        <v>43908</v>
      </c>
      <c r="AS197" s="6">
        <v>386</v>
      </c>
      <c r="BD197" s="6" t="s">
        <v>1838</v>
      </c>
      <c r="BE197" s="6" t="s">
        <v>473</v>
      </c>
      <c r="BF197" s="6" t="e">
        <v>#N/A</v>
      </c>
      <c r="BS197" s="6" t="s">
        <v>588</v>
      </c>
      <c r="BU197" s="6" t="s">
        <v>373</v>
      </c>
      <c r="BX197" s="6">
        <v>386</v>
      </c>
      <c r="BY197" s="6">
        <v>1</v>
      </c>
      <c r="CB197" s="6" t="s">
        <v>1650</v>
      </c>
      <c r="CC197" s="6" t="s">
        <v>420</v>
      </c>
      <c r="CE197" s="10">
        <v>43908</v>
      </c>
      <c r="CF197" s="6" t="s">
        <v>427</v>
      </c>
      <c r="CS197" s="6" t="s">
        <v>420</v>
      </c>
      <c r="CU197" s="6" t="s">
        <v>428</v>
      </c>
      <c r="CV197" s="6" t="s">
        <v>429</v>
      </c>
      <c r="DC197" s="6" t="s">
        <v>1649</v>
      </c>
      <c r="DD197" s="6" t="s">
        <v>460</v>
      </c>
    </row>
    <row r="198" spans="1:108" hidden="1" x14ac:dyDescent="0.2">
      <c r="A198" s="6" t="s">
        <v>264</v>
      </c>
      <c r="B198" s="9">
        <v>43874</v>
      </c>
      <c r="C198" s="6" t="s">
        <v>413</v>
      </c>
      <c r="D198" s="14">
        <v>1920</v>
      </c>
      <c r="E198" s="14" t="s">
        <v>744</v>
      </c>
      <c r="F198" s="6" t="s">
        <v>745</v>
      </c>
      <c r="G198" s="6" t="s">
        <v>435</v>
      </c>
      <c r="H198" s="7">
        <v>1876</v>
      </c>
      <c r="I198" s="7"/>
      <c r="J198" s="14" t="s">
        <v>438</v>
      </c>
      <c r="K198" s="14">
        <v>1</v>
      </c>
      <c r="L198" s="6" t="s">
        <v>447</v>
      </c>
      <c r="M198" s="30" t="s">
        <v>1839</v>
      </c>
      <c r="N198" s="6" t="s">
        <v>420</v>
      </c>
      <c r="O198" s="6" t="s">
        <v>182</v>
      </c>
      <c r="P198" s="10">
        <v>43945</v>
      </c>
      <c r="Q198" s="6" t="s">
        <v>1651</v>
      </c>
      <c r="R198" s="6" t="s">
        <v>264</v>
      </c>
      <c r="S198" s="6" t="e">
        <v>#N/A</v>
      </c>
      <c r="T198" s="6" t="s">
        <v>418</v>
      </c>
      <c r="U198" s="6" t="s">
        <v>435</v>
      </c>
      <c r="V198" s="6"/>
      <c r="W198" s="6"/>
      <c r="AA198" s="6" t="s">
        <v>457</v>
      </c>
      <c r="AB198" s="6"/>
      <c r="AC198" s="6" t="s">
        <v>420</v>
      </c>
      <c r="AD198" s="6" t="s">
        <v>420</v>
      </c>
      <c r="AF198" s="6" t="s">
        <v>424</v>
      </c>
      <c r="AG198" s="6">
        <v>260</v>
      </c>
      <c r="AH198" s="10">
        <v>43780</v>
      </c>
      <c r="AJ198" s="8">
        <v>43901</v>
      </c>
      <c r="AM198" s="7">
        <v>1876</v>
      </c>
      <c r="AR198" s="8">
        <v>43908</v>
      </c>
      <c r="AS198" s="7">
        <v>1876</v>
      </c>
      <c r="BD198" s="6" t="s">
        <v>1838</v>
      </c>
      <c r="BE198" s="6" t="s">
        <v>473</v>
      </c>
      <c r="BF198" s="6" t="e">
        <v>#N/A</v>
      </c>
      <c r="BS198" s="6" t="s">
        <v>588</v>
      </c>
      <c r="BU198" s="6" t="s">
        <v>373</v>
      </c>
      <c r="BX198" s="7">
        <v>1876</v>
      </c>
      <c r="BY198" s="6">
        <v>1</v>
      </c>
      <c r="CB198" s="6" t="s">
        <v>1652</v>
      </c>
      <c r="CC198" s="6" t="s">
        <v>420</v>
      </c>
      <c r="CE198" s="10">
        <v>43908</v>
      </c>
      <c r="CF198" s="6" t="s">
        <v>427</v>
      </c>
      <c r="CS198" s="6" t="s">
        <v>420</v>
      </c>
      <c r="DA198" s="10">
        <v>43543</v>
      </c>
      <c r="DB198" s="7">
        <v>1876</v>
      </c>
      <c r="DC198" s="6" t="s">
        <v>1653</v>
      </c>
      <c r="DD198" s="6" t="s">
        <v>418</v>
      </c>
    </row>
    <row r="199" spans="1:108" hidden="1" x14ac:dyDescent="0.2">
      <c r="A199" s="6" t="s">
        <v>265</v>
      </c>
      <c r="B199" s="9">
        <v>43874</v>
      </c>
      <c r="C199" s="6" t="s">
        <v>413</v>
      </c>
      <c r="D199" s="14">
        <v>1920</v>
      </c>
      <c r="E199" s="14" t="s">
        <v>749</v>
      </c>
      <c r="F199" s="6" t="s">
        <v>750</v>
      </c>
      <c r="G199" s="6" t="s">
        <v>751</v>
      </c>
      <c r="H199" s="7">
        <v>1608</v>
      </c>
      <c r="I199" s="7"/>
      <c r="J199" s="14" t="s">
        <v>420</v>
      </c>
      <c r="K199" s="14">
        <v>1</v>
      </c>
      <c r="L199" s="6" t="s">
        <v>421</v>
      </c>
      <c r="M199" s="30" t="s">
        <v>1839</v>
      </c>
      <c r="N199" s="6" t="s">
        <v>420</v>
      </c>
      <c r="O199" s="6" t="s">
        <v>182</v>
      </c>
      <c r="P199" s="10">
        <v>43945</v>
      </c>
      <c r="Q199" s="6" t="s">
        <v>1654</v>
      </c>
      <c r="R199" s="6" t="s">
        <v>265</v>
      </c>
      <c r="S199" s="6" t="e">
        <v>#N/A</v>
      </c>
      <c r="T199" s="6" t="s">
        <v>418</v>
      </c>
      <c r="U199" s="6" t="s">
        <v>753</v>
      </c>
      <c r="V199" s="6"/>
      <c r="W199" s="6"/>
      <c r="X199" s="6" t="s">
        <v>754</v>
      </c>
      <c r="AA199" s="6" t="s">
        <v>754</v>
      </c>
      <c r="AB199" s="6"/>
      <c r="AC199" s="6" t="s">
        <v>420</v>
      </c>
      <c r="AD199" s="6" t="s">
        <v>420</v>
      </c>
      <c r="AF199" s="6" t="s">
        <v>424</v>
      </c>
      <c r="AG199" s="6">
        <v>260</v>
      </c>
      <c r="AH199" s="10">
        <v>43780</v>
      </c>
      <c r="AJ199" s="8">
        <v>43901</v>
      </c>
      <c r="AM199" s="7">
        <v>1608</v>
      </c>
      <c r="AR199" s="8">
        <v>43908</v>
      </c>
      <c r="AS199" s="7">
        <v>1608</v>
      </c>
      <c r="BD199" s="6" t="s">
        <v>1838</v>
      </c>
      <c r="BE199" s="6" t="s">
        <v>473</v>
      </c>
      <c r="BF199" s="6" t="e">
        <v>#N/A</v>
      </c>
      <c r="BS199" s="6" t="s">
        <v>588</v>
      </c>
      <c r="BU199" s="6" t="s">
        <v>373</v>
      </c>
      <c r="BX199" s="7">
        <v>1608</v>
      </c>
      <c r="BY199" s="6">
        <v>3</v>
      </c>
      <c r="CB199" s="6" t="s">
        <v>1655</v>
      </c>
      <c r="CC199" s="6" t="s">
        <v>420</v>
      </c>
      <c r="CE199" s="10">
        <v>43908</v>
      </c>
      <c r="CF199" s="6" t="s">
        <v>427</v>
      </c>
      <c r="CS199" s="6" t="s">
        <v>420</v>
      </c>
      <c r="CU199" s="6" t="s">
        <v>428</v>
      </c>
      <c r="CV199" s="6" t="s">
        <v>429</v>
      </c>
      <c r="DA199" s="10">
        <v>43543</v>
      </c>
      <c r="DB199" s="7">
        <v>1004</v>
      </c>
      <c r="DC199" s="6" t="s">
        <v>1656</v>
      </c>
      <c r="DD199" s="6" t="s">
        <v>418</v>
      </c>
    </row>
    <row r="200" spans="1:108" hidden="1" x14ac:dyDescent="0.2">
      <c r="A200" s="6" t="s">
        <v>268</v>
      </c>
      <c r="B200" s="9">
        <v>43874</v>
      </c>
      <c r="C200" s="6" t="s">
        <v>413</v>
      </c>
      <c r="D200" s="14">
        <v>1920</v>
      </c>
      <c r="E200" s="14" t="s">
        <v>1137</v>
      </c>
      <c r="F200" s="6" t="s">
        <v>1138</v>
      </c>
      <c r="G200" s="6" t="s">
        <v>1139</v>
      </c>
      <c r="H200" s="7">
        <v>5270</v>
      </c>
      <c r="I200" s="7"/>
      <c r="J200" s="14" t="s">
        <v>420</v>
      </c>
      <c r="K200" s="14">
        <v>1</v>
      </c>
      <c r="L200" s="6" t="s">
        <v>421</v>
      </c>
      <c r="M200" s="30" t="s">
        <v>1839</v>
      </c>
      <c r="N200" s="6" t="s">
        <v>420</v>
      </c>
      <c r="O200" s="6" t="s">
        <v>182</v>
      </c>
      <c r="P200" s="10">
        <v>43945</v>
      </c>
      <c r="Q200" s="6" t="s">
        <v>1657</v>
      </c>
      <c r="R200" s="6" t="s">
        <v>268</v>
      </c>
      <c r="S200" s="6" t="e">
        <v>#N/A</v>
      </c>
      <c r="T200" s="6" t="s">
        <v>418</v>
      </c>
      <c r="U200" s="6" t="s">
        <v>1141</v>
      </c>
      <c r="V200" s="6"/>
      <c r="W200" s="6"/>
      <c r="AA200" s="6" t="s">
        <v>457</v>
      </c>
      <c r="AB200" s="6"/>
      <c r="AC200" s="6" t="s">
        <v>420</v>
      </c>
      <c r="AD200" s="6" t="s">
        <v>420</v>
      </c>
      <c r="AF200" s="6" t="s">
        <v>424</v>
      </c>
      <c r="AG200" s="6">
        <v>260</v>
      </c>
      <c r="AH200" s="10">
        <v>43781</v>
      </c>
      <c r="AJ200" s="8">
        <v>43901</v>
      </c>
      <c r="AM200" s="7">
        <v>5270</v>
      </c>
      <c r="AR200" s="8">
        <v>43908</v>
      </c>
      <c r="AS200" s="7">
        <v>5270</v>
      </c>
      <c r="BD200" s="6" t="s">
        <v>1838</v>
      </c>
      <c r="BE200" s="6" t="s">
        <v>473</v>
      </c>
      <c r="BF200" s="6" t="e">
        <v>#N/A</v>
      </c>
      <c r="BS200" s="6" t="s">
        <v>588</v>
      </c>
      <c r="BU200" s="6" t="s">
        <v>373</v>
      </c>
      <c r="BX200" s="7">
        <v>5270</v>
      </c>
      <c r="BY200" s="6">
        <v>1</v>
      </c>
      <c r="CB200" s="6" t="s">
        <v>1658</v>
      </c>
      <c r="CC200" s="6" t="s">
        <v>420</v>
      </c>
      <c r="CE200" s="10">
        <v>43908</v>
      </c>
      <c r="CF200" s="6" t="s">
        <v>427</v>
      </c>
      <c r="CS200" s="6" t="s">
        <v>420</v>
      </c>
      <c r="CU200" s="6" t="s">
        <v>428</v>
      </c>
      <c r="CV200" s="6" t="s">
        <v>429</v>
      </c>
      <c r="DA200" s="10">
        <v>43543</v>
      </c>
      <c r="DB200" s="7">
        <v>1757</v>
      </c>
      <c r="DC200" s="6" t="s">
        <v>1659</v>
      </c>
      <c r="DD200" s="6" t="s">
        <v>734</v>
      </c>
    </row>
    <row r="201" spans="1:108" hidden="1" x14ac:dyDescent="0.2">
      <c r="A201" s="6" t="s">
        <v>269</v>
      </c>
      <c r="B201" s="9">
        <v>43874</v>
      </c>
      <c r="C201" s="6" t="s">
        <v>413</v>
      </c>
      <c r="D201" s="14">
        <v>1920</v>
      </c>
      <c r="E201" s="14" t="s">
        <v>1137</v>
      </c>
      <c r="F201" s="6" t="s">
        <v>1138</v>
      </c>
      <c r="G201" s="6" t="s">
        <v>1139</v>
      </c>
      <c r="H201" s="7">
        <v>2820</v>
      </c>
      <c r="I201" s="7"/>
      <c r="J201" s="14" t="s">
        <v>420</v>
      </c>
      <c r="K201" s="14">
        <v>1</v>
      </c>
      <c r="L201" s="6" t="s">
        <v>431</v>
      </c>
      <c r="M201" s="30" t="s">
        <v>1839</v>
      </c>
      <c r="N201" s="6" t="s">
        <v>420</v>
      </c>
      <c r="O201" s="6" t="s">
        <v>182</v>
      </c>
      <c r="P201" s="10">
        <v>43945</v>
      </c>
      <c r="Q201" s="6" t="s">
        <v>1657</v>
      </c>
      <c r="R201" s="6" t="s">
        <v>269</v>
      </c>
      <c r="S201" s="6" t="e">
        <v>#N/A</v>
      </c>
      <c r="T201" s="6" t="s">
        <v>418</v>
      </c>
      <c r="U201" s="6" t="s">
        <v>1141</v>
      </c>
      <c r="V201" s="6"/>
      <c r="W201" s="6"/>
      <c r="AA201" s="6" t="s">
        <v>457</v>
      </c>
      <c r="AB201" s="6"/>
      <c r="AC201" s="6" t="s">
        <v>420</v>
      </c>
      <c r="AD201" s="6" t="s">
        <v>420</v>
      </c>
      <c r="AF201" s="6" t="s">
        <v>424</v>
      </c>
      <c r="AG201" s="6">
        <v>260</v>
      </c>
      <c r="AH201" s="10">
        <v>43781</v>
      </c>
      <c r="AJ201" s="8">
        <v>43901</v>
      </c>
      <c r="AM201" s="7">
        <v>2820</v>
      </c>
      <c r="AR201" s="8">
        <v>43908</v>
      </c>
      <c r="AS201" s="7">
        <v>2820</v>
      </c>
      <c r="BD201" s="6" t="s">
        <v>1838</v>
      </c>
      <c r="BE201" s="6" t="s">
        <v>473</v>
      </c>
      <c r="BF201" s="6" t="e">
        <v>#N/A</v>
      </c>
      <c r="BS201" s="6" t="s">
        <v>588</v>
      </c>
      <c r="BU201" s="6" t="s">
        <v>373</v>
      </c>
      <c r="BX201" s="7">
        <v>2820</v>
      </c>
      <c r="BY201" s="6">
        <v>1</v>
      </c>
      <c r="CB201" s="6" t="s">
        <v>1660</v>
      </c>
      <c r="CC201" s="6" t="s">
        <v>420</v>
      </c>
      <c r="CE201" s="10">
        <v>43908</v>
      </c>
      <c r="CF201" s="6" t="s">
        <v>427</v>
      </c>
      <c r="CS201" s="6" t="s">
        <v>420</v>
      </c>
      <c r="CU201" s="6" t="s">
        <v>428</v>
      </c>
      <c r="CV201" s="6" t="s">
        <v>429</v>
      </c>
      <c r="DC201" s="6" t="s">
        <v>1659</v>
      </c>
      <c r="DD201" s="6" t="s">
        <v>734</v>
      </c>
    </row>
    <row r="202" spans="1:108" hidden="1" x14ac:dyDescent="0.2">
      <c r="A202" s="6" t="s">
        <v>236</v>
      </c>
      <c r="B202" s="9">
        <v>43874</v>
      </c>
      <c r="C202" s="6" t="s">
        <v>413</v>
      </c>
      <c r="D202" s="14">
        <v>1920</v>
      </c>
      <c r="E202" s="14" t="s">
        <v>727</v>
      </c>
      <c r="F202" s="6" t="s">
        <v>728</v>
      </c>
      <c r="G202" s="6" t="s">
        <v>435</v>
      </c>
      <c r="H202" s="6">
        <v>100</v>
      </c>
      <c r="J202" s="14" t="s">
        <v>420</v>
      </c>
      <c r="K202" s="14">
        <v>4</v>
      </c>
      <c r="L202" s="6" t="s">
        <v>421</v>
      </c>
      <c r="M202" s="30" t="s">
        <v>1839</v>
      </c>
      <c r="N202" s="6" t="s">
        <v>420</v>
      </c>
      <c r="O202" s="6" t="s">
        <v>182</v>
      </c>
      <c r="P202" s="10">
        <v>43945</v>
      </c>
      <c r="Q202" s="6" t="s">
        <v>1661</v>
      </c>
      <c r="R202" s="6" t="s">
        <v>236</v>
      </c>
      <c r="S202" s="6" t="s">
        <v>1986</v>
      </c>
      <c r="T202" s="6" t="s">
        <v>730</v>
      </c>
      <c r="V202" s="6"/>
      <c r="W202" s="6"/>
      <c r="AB202" s="6"/>
      <c r="AD202" s="6" t="s">
        <v>420</v>
      </c>
      <c r="AF202" s="6" t="s">
        <v>424</v>
      </c>
      <c r="AG202" s="6">
        <v>280</v>
      </c>
      <c r="AH202" s="10">
        <v>43791</v>
      </c>
      <c r="AJ202" s="8">
        <v>43903</v>
      </c>
      <c r="AM202" s="6">
        <v>100</v>
      </c>
      <c r="AR202" s="8">
        <v>43910</v>
      </c>
      <c r="AS202" s="6">
        <v>100</v>
      </c>
      <c r="AT202" s="8">
        <v>43786.368055555555</v>
      </c>
      <c r="BD202" s="6" t="s">
        <v>1838</v>
      </c>
      <c r="BE202" s="6" t="s">
        <v>473</v>
      </c>
      <c r="BF202" s="6" t="s">
        <v>1985</v>
      </c>
      <c r="BS202" s="6" t="s">
        <v>588</v>
      </c>
      <c r="BU202" s="6" t="s">
        <v>373</v>
      </c>
      <c r="BX202" s="6">
        <v>300</v>
      </c>
      <c r="BY202" s="6">
        <v>5</v>
      </c>
      <c r="CB202" s="6" t="s">
        <v>1662</v>
      </c>
      <c r="CC202" s="6" t="s">
        <v>420</v>
      </c>
      <c r="CE202" s="10">
        <v>43910</v>
      </c>
      <c r="CF202" s="6" t="s">
        <v>427</v>
      </c>
      <c r="CS202" s="6" t="s">
        <v>420</v>
      </c>
      <c r="DA202" s="10">
        <v>43443</v>
      </c>
      <c r="DC202" s="6" t="s">
        <v>1663</v>
      </c>
      <c r="DD202" s="6" t="s">
        <v>734</v>
      </c>
    </row>
    <row r="203" spans="1:108" hidden="1" x14ac:dyDescent="0.2">
      <c r="A203" s="6" t="s">
        <v>237</v>
      </c>
      <c r="B203" s="9">
        <v>43874</v>
      </c>
      <c r="C203" s="6" t="s">
        <v>413</v>
      </c>
      <c r="D203" s="14">
        <v>1920</v>
      </c>
      <c r="E203" s="14" t="s">
        <v>727</v>
      </c>
      <c r="F203" s="6" t="s">
        <v>728</v>
      </c>
      <c r="G203" s="6" t="s">
        <v>435</v>
      </c>
      <c r="H203" s="6">
        <v>100</v>
      </c>
      <c r="J203" s="14" t="s">
        <v>420</v>
      </c>
      <c r="K203" s="14">
        <v>5</v>
      </c>
      <c r="L203" s="6" t="s">
        <v>421</v>
      </c>
      <c r="M203" s="30" t="s">
        <v>1839</v>
      </c>
      <c r="N203" s="6" t="s">
        <v>420</v>
      </c>
      <c r="O203" s="6" t="s">
        <v>182</v>
      </c>
      <c r="P203" s="10">
        <v>43945</v>
      </c>
      <c r="Q203" s="6" t="s">
        <v>1664</v>
      </c>
      <c r="R203" s="6" t="s">
        <v>237</v>
      </c>
      <c r="S203" s="6" t="s">
        <v>1987</v>
      </c>
      <c r="T203" s="6" t="s">
        <v>735</v>
      </c>
      <c r="V203" s="6"/>
      <c r="W203" s="6"/>
      <c r="AB203" s="6"/>
      <c r="AD203" s="6" t="s">
        <v>420</v>
      </c>
      <c r="AF203" s="6" t="s">
        <v>424</v>
      </c>
      <c r="AG203" s="6">
        <v>320</v>
      </c>
      <c r="AH203" s="10">
        <v>43791</v>
      </c>
      <c r="AJ203" s="8">
        <v>43903</v>
      </c>
      <c r="AM203" s="6">
        <v>100</v>
      </c>
      <c r="AR203" s="8">
        <v>43910</v>
      </c>
      <c r="AS203" s="6">
        <v>100</v>
      </c>
      <c r="AT203" s="8">
        <v>43786.368055555555</v>
      </c>
      <c r="BD203" s="6" t="s">
        <v>1838</v>
      </c>
      <c r="BE203" s="6" t="s">
        <v>473</v>
      </c>
      <c r="BF203" s="6" t="s">
        <v>1985</v>
      </c>
      <c r="BS203" s="6" t="s">
        <v>588</v>
      </c>
      <c r="BU203" s="6" t="s">
        <v>373</v>
      </c>
      <c r="BX203" s="6">
        <v>300</v>
      </c>
      <c r="BY203" s="6">
        <v>5</v>
      </c>
      <c r="CB203" s="6" t="s">
        <v>1665</v>
      </c>
      <c r="CC203" s="6" t="s">
        <v>420</v>
      </c>
      <c r="CE203" s="10">
        <v>43910</v>
      </c>
      <c r="CF203" s="6" t="s">
        <v>427</v>
      </c>
      <c r="CI203" s="6" t="s">
        <v>738</v>
      </c>
      <c r="CS203" s="6" t="s">
        <v>420</v>
      </c>
      <c r="DC203" s="6" t="s">
        <v>1666</v>
      </c>
    </row>
    <row r="204" spans="1:108" hidden="1" x14ac:dyDescent="0.2">
      <c r="A204" s="6" t="s">
        <v>238</v>
      </c>
      <c r="B204" s="9">
        <v>43874</v>
      </c>
      <c r="C204" s="6" t="s">
        <v>413</v>
      </c>
      <c r="D204" s="14">
        <v>1920</v>
      </c>
      <c r="E204" s="14" t="s">
        <v>727</v>
      </c>
      <c r="F204" s="6" t="s">
        <v>728</v>
      </c>
      <c r="G204" s="6" t="s">
        <v>435</v>
      </c>
      <c r="H204" s="6">
        <v>100</v>
      </c>
      <c r="J204" s="14" t="s">
        <v>420</v>
      </c>
      <c r="K204" s="14">
        <v>6</v>
      </c>
      <c r="L204" s="6" t="s">
        <v>421</v>
      </c>
      <c r="M204" s="30" t="s">
        <v>1839</v>
      </c>
      <c r="N204" s="6" t="s">
        <v>420</v>
      </c>
      <c r="O204" s="6" t="s">
        <v>182</v>
      </c>
      <c r="P204" s="10">
        <v>43945</v>
      </c>
      <c r="Q204" s="6" t="s">
        <v>1667</v>
      </c>
      <c r="R204" s="6" t="s">
        <v>238</v>
      </c>
      <c r="S204" s="6" t="s">
        <v>1988</v>
      </c>
      <c r="T204" s="6" t="s">
        <v>740</v>
      </c>
      <c r="V204" s="6"/>
      <c r="W204" s="6"/>
      <c r="AB204" s="6"/>
      <c r="AD204" s="6" t="s">
        <v>420</v>
      </c>
      <c r="AF204" s="6" t="s">
        <v>424</v>
      </c>
      <c r="AG204" s="6">
        <v>320</v>
      </c>
      <c r="AH204" s="10">
        <v>43791</v>
      </c>
      <c r="AJ204" s="8">
        <v>43903</v>
      </c>
      <c r="AM204" s="6">
        <v>100</v>
      </c>
      <c r="AR204" s="8">
        <v>43910</v>
      </c>
      <c r="AS204" s="6">
        <v>100</v>
      </c>
      <c r="AT204" s="8">
        <v>43786.368055555555</v>
      </c>
      <c r="BD204" s="6" t="s">
        <v>1838</v>
      </c>
      <c r="BE204" s="6" t="s">
        <v>473</v>
      </c>
      <c r="BF204" s="6" t="s">
        <v>1985</v>
      </c>
      <c r="BS204" s="6" t="s">
        <v>588</v>
      </c>
      <c r="BU204" s="6" t="s">
        <v>373</v>
      </c>
      <c r="BX204" s="6">
        <v>300</v>
      </c>
      <c r="BY204" s="6">
        <v>5</v>
      </c>
      <c r="CB204" s="6" t="s">
        <v>1668</v>
      </c>
      <c r="CC204" s="6" t="s">
        <v>420</v>
      </c>
      <c r="CE204" s="10">
        <v>43910</v>
      </c>
      <c r="CF204" s="6" t="s">
        <v>427</v>
      </c>
      <c r="CI204" s="6" t="s">
        <v>738</v>
      </c>
      <c r="CS204" s="6" t="s">
        <v>420</v>
      </c>
      <c r="DC204" s="6" t="s">
        <v>1669</v>
      </c>
    </row>
    <row r="205" spans="1:108" hidden="1" x14ac:dyDescent="0.2">
      <c r="A205" s="6" t="s">
        <v>261</v>
      </c>
      <c r="B205" s="9">
        <v>43874</v>
      </c>
      <c r="C205" s="6" t="s">
        <v>413</v>
      </c>
      <c r="D205" s="14">
        <v>1920</v>
      </c>
      <c r="E205" s="14" t="s">
        <v>680</v>
      </c>
      <c r="F205" s="6" t="s">
        <v>681</v>
      </c>
      <c r="G205" s="6" t="s">
        <v>435</v>
      </c>
      <c r="H205" s="7">
        <v>2300</v>
      </c>
      <c r="I205" s="7"/>
      <c r="J205" s="14" t="s">
        <v>438</v>
      </c>
      <c r="K205" s="14">
        <v>1</v>
      </c>
      <c r="L205" s="6" t="s">
        <v>421</v>
      </c>
      <c r="M205" s="30" t="s">
        <v>1839</v>
      </c>
      <c r="N205" s="6" t="s">
        <v>420</v>
      </c>
      <c r="O205" s="6" t="s">
        <v>182</v>
      </c>
      <c r="P205" s="10">
        <v>43952</v>
      </c>
      <c r="Q205" s="6" t="s">
        <v>1670</v>
      </c>
      <c r="R205" s="6" t="s">
        <v>261</v>
      </c>
      <c r="S205" s="6" t="e">
        <v>#N/A</v>
      </c>
      <c r="T205" s="6" t="s">
        <v>418</v>
      </c>
      <c r="U205" s="6" t="s">
        <v>435</v>
      </c>
      <c r="V205" s="6"/>
      <c r="W205" s="6"/>
      <c r="AA205" s="6" t="s">
        <v>457</v>
      </c>
      <c r="AB205" s="6"/>
      <c r="AD205" s="6" t="s">
        <v>420</v>
      </c>
      <c r="AF205" s="6" t="s">
        <v>424</v>
      </c>
      <c r="AG205" s="6">
        <v>260</v>
      </c>
      <c r="AH205" s="10">
        <v>43782</v>
      </c>
      <c r="AJ205" s="8">
        <v>43907</v>
      </c>
      <c r="AM205" s="7">
        <v>2300</v>
      </c>
      <c r="AR205" s="8">
        <v>43914</v>
      </c>
      <c r="AS205" s="7">
        <v>2300</v>
      </c>
      <c r="BD205" s="6" t="s">
        <v>1838</v>
      </c>
      <c r="BE205" s="6" t="s">
        <v>473</v>
      </c>
      <c r="BF205" s="6" t="e">
        <v>#N/A</v>
      </c>
      <c r="BS205" s="6" t="s">
        <v>629</v>
      </c>
      <c r="BU205" s="6" t="s">
        <v>373</v>
      </c>
      <c r="BX205" s="7">
        <v>2300</v>
      </c>
      <c r="BY205" s="6">
        <v>5</v>
      </c>
      <c r="CB205" s="6" t="s">
        <v>1671</v>
      </c>
      <c r="CC205" s="6" t="s">
        <v>420</v>
      </c>
      <c r="CE205" s="10">
        <v>43914</v>
      </c>
      <c r="CF205" s="6" t="s">
        <v>427</v>
      </c>
      <c r="CS205" s="6" t="s">
        <v>420</v>
      </c>
      <c r="CX205" s="10">
        <v>43971</v>
      </c>
      <c r="DC205" s="6" t="s">
        <v>1672</v>
      </c>
    </row>
    <row r="206" spans="1:108" hidden="1" x14ac:dyDescent="0.2">
      <c r="A206" s="6" t="s">
        <v>191</v>
      </c>
      <c r="B206" s="9">
        <v>43874</v>
      </c>
      <c r="C206" s="6" t="s">
        <v>413</v>
      </c>
      <c r="D206" s="14">
        <v>1920</v>
      </c>
      <c r="E206" s="14" t="s">
        <v>1252</v>
      </c>
      <c r="F206" s="6" t="s">
        <v>1253</v>
      </c>
      <c r="G206" s="6" t="s">
        <v>1254</v>
      </c>
      <c r="H206" s="6">
        <v>689</v>
      </c>
      <c r="J206" s="14" t="s">
        <v>420</v>
      </c>
      <c r="K206" s="14">
        <v>1</v>
      </c>
      <c r="L206" s="6" t="s">
        <v>447</v>
      </c>
      <c r="M206" s="30" t="s">
        <v>1839</v>
      </c>
      <c r="N206" s="6" t="s">
        <v>420</v>
      </c>
      <c r="O206" s="6" t="s">
        <v>182</v>
      </c>
      <c r="P206" s="10">
        <v>43952</v>
      </c>
      <c r="Q206" s="6" t="s">
        <v>1673</v>
      </c>
      <c r="R206" s="6" t="s">
        <v>191</v>
      </c>
      <c r="S206" s="6" t="e">
        <v>#N/A</v>
      </c>
      <c r="T206" s="6" t="s">
        <v>418</v>
      </c>
      <c r="U206" s="6" t="s">
        <v>1674</v>
      </c>
      <c r="V206" s="6"/>
      <c r="W206" s="6"/>
      <c r="AA206" s="6" t="s">
        <v>457</v>
      </c>
      <c r="AB206" s="6"/>
      <c r="AC206" s="6" t="s">
        <v>420</v>
      </c>
      <c r="AD206" s="6" t="s">
        <v>420</v>
      </c>
      <c r="AF206" s="6" t="s">
        <v>424</v>
      </c>
      <c r="AG206" s="6">
        <v>260</v>
      </c>
      <c r="AH206" s="10">
        <v>43780</v>
      </c>
      <c r="AJ206" s="8">
        <v>43908</v>
      </c>
      <c r="AM206" s="6">
        <v>689</v>
      </c>
      <c r="AR206" s="8">
        <v>43915</v>
      </c>
      <c r="AS206" s="6">
        <v>689</v>
      </c>
      <c r="BD206" s="6" t="s">
        <v>1838</v>
      </c>
      <c r="BE206" s="6" t="s">
        <v>473</v>
      </c>
      <c r="BF206" s="6" t="e">
        <v>#N/A</v>
      </c>
      <c r="BS206" s="6" t="s">
        <v>629</v>
      </c>
      <c r="BU206" s="6" t="s">
        <v>373</v>
      </c>
      <c r="BX206" s="6">
        <v>689</v>
      </c>
      <c r="BY206" s="6">
        <v>2</v>
      </c>
      <c r="CB206" s="6" t="s">
        <v>1675</v>
      </c>
      <c r="CC206" s="6" t="s">
        <v>420</v>
      </c>
      <c r="CE206" s="10">
        <v>43915</v>
      </c>
      <c r="CF206" s="6" t="s">
        <v>427</v>
      </c>
      <c r="CS206" s="6" t="s">
        <v>420</v>
      </c>
      <c r="CU206" s="6" t="s">
        <v>428</v>
      </c>
      <c r="CV206" s="6" t="s">
        <v>429</v>
      </c>
      <c r="CW206" s="6" t="s">
        <v>564</v>
      </c>
      <c r="DA206" s="10">
        <v>43559</v>
      </c>
      <c r="DB206" s="6">
        <v>689</v>
      </c>
      <c r="DC206" s="6" t="s">
        <v>1676</v>
      </c>
      <c r="DD206" s="6" t="s">
        <v>418</v>
      </c>
    </row>
    <row r="207" spans="1:108" hidden="1" x14ac:dyDescent="0.2">
      <c r="A207" s="6" t="s">
        <v>192</v>
      </c>
      <c r="B207" s="9">
        <v>43874</v>
      </c>
      <c r="C207" s="6" t="s">
        <v>413</v>
      </c>
      <c r="D207" s="14">
        <v>1920</v>
      </c>
      <c r="E207" s="14" t="s">
        <v>1252</v>
      </c>
      <c r="F207" s="6" t="s">
        <v>1253</v>
      </c>
      <c r="G207" s="6" t="s">
        <v>1254</v>
      </c>
      <c r="H207" s="6">
        <v>678</v>
      </c>
      <c r="J207" s="14" t="s">
        <v>420</v>
      </c>
      <c r="K207" s="14">
        <v>1</v>
      </c>
      <c r="L207" s="6" t="s">
        <v>431</v>
      </c>
      <c r="M207" s="30" t="s">
        <v>1839</v>
      </c>
      <c r="N207" s="6" t="s">
        <v>420</v>
      </c>
      <c r="O207" s="6" t="s">
        <v>182</v>
      </c>
      <c r="P207" s="10">
        <v>43952</v>
      </c>
      <c r="Q207" s="6" t="s">
        <v>1673</v>
      </c>
      <c r="R207" s="6" t="s">
        <v>192</v>
      </c>
      <c r="S207" s="6" t="e">
        <v>#N/A</v>
      </c>
      <c r="T207" s="6" t="s">
        <v>418</v>
      </c>
      <c r="U207" s="6" t="s">
        <v>1674</v>
      </c>
      <c r="V207" s="6"/>
      <c r="W207" s="6"/>
      <c r="AA207" s="6" t="s">
        <v>457</v>
      </c>
      <c r="AB207" s="6"/>
      <c r="AC207" s="6" t="s">
        <v>420</v>
      </c>
      <c r="AD207" s="6" t="s">
        <v>420</v>
      </c>
      <c r="AF207" s="6" t="s">
        <v>424</v>
      </c>
      <c r="AG207" s="6">
        <v>260</v>
      </c>
      <c r="AH207" s="10">
        <v>43780</v>
      </c>
      <c r="AJ207" s="8">
        <v>43908</v>
      </c>
      <c r="AM207" s="6">
        <v>678</v>
      </c>
      <c r="AR207" s="8">
        <v>43915</v>
      </c>
      <c r="AS207" s="6">
        <v>678</v>
      </c>
      <c r="BD207" s="6" t="s">
        <v>1838</v>
      </c>
      <c r="BE207" s="6" t="s">
        <v>473</v>
      </c>
      <c r="BF207" s="6" t="e">
        <v>#N/A</v>
      </c>
      <c r="BS207" s="6" t="s">
        <v>629</v>
      </c>
      <c r="BU207" s="6" t="s">
        <v>373</v>
      </c>
      <c r="BX207" s="6">
        <v>678</v>
      </c>
      <c r="BY207" s="6">
        <v>2</v>
      </c>
      <c r="CB207" s="6" t="s">
        <v>1677</v>
      </c>
      <c r="CC207" s="6" t="s">
        <v>420</v>
      </c>
      <c r="CE207" s="10">
        <v>43915</v>
      </c>
      <c r="CF207" s="6" t="s">
        <v>427</v>
      </c>
      <c r="CS207" s="6" t="s">
        <v>420</v>
      </c>
      <c r="CU207" s="6" t="s">
        <v>428</v>
      </c>
      <c r="CV207" s="6" t="s">
        <v>429</v>
      </c>
      <c r="CW207" s="6" t="s">
        <v>564</v>
      </c>
      <c r="DA207" s="10">
        <v>43560</v>
      </c>
      <c r="DB207" s="6">
        <v>678</v>
      </c>
      <c r="DC207" s="6" t="s">
        <v>1676</v>
      </c>
      <c r="DD207" s="6" t="s">
        <v>418</v>
      </c>
    </row>
    <row r="208" spans="1:108" hidden="1" x14ac:dyDescent="0.2">
      <c r="A208" s="6" t="s">
        <v>206</v>
      </c>
      <c r="B208" s="9">
        <v>43874</v>
      </c>
      <c r="C208" s="6" t="s">
        <v>413</v>
      </c>
      <c r="D208" s="14">
        <v>1920</v>
      </c>
      <c r="E208" s="14" t="s">
        <v>471</v>
      </c>
      <c r="F208" s="6" t="s">
        <v>472</v>
      </c>
      <c r="G208" s="6" t="s">
        <v>435</v>
      </c>
      <c r="H208" s="6">
        <v>676</v>
      </c>
      <c r="J208" s="14" t="s">
        <v>438</v>
      </c>
      <c r="K208" s="14">
        <v>1</v>
      </c>
      <c r="L208" s="6" t="s">
        <v>421</v>
      </c>
      <c r="M208" s="30" t="s">
        <v>1839</v>
      </c>
      <c r="N208" s="6" t="s">
        <v>420</v>
      </c>
      <c r="O208" s="6" t="s">
        <v>182</v>
      </c>
      <c r="P208" s="10">
        <v>43931</v>
      </c>
      <c r="Q208" s="6" t="s">
        <v>1678</v>
      </c>
      <c r="R208" s="6" t="s">
        <v>206</v>
      </c>
      <c r="S208" s="6" t="e">
        <v>#N/A</v>
      </c>
      <c r="T208" s="6" t="s">
        <v>474</v>
      </c>
      <c r="U208" s="6" t="s">
        <v>439</v>
      </c>
      <c r="V208" s="6"/>
      <c r="W208" s="6"/>
      <c r="X208" s="6" t="s">
        <v>476</v>
      </c>
      <c r="AB208" s="6"/>
      <c r="AD208" s="6" t="s">
        <v>420</v>
      </c>
      <c r="AF208" s="6" t="s">
        <v>424</v>
      </c>
      <c r="AG208" s="6">
        <v>260</v>
      </c>
      <c r="AH208" s="10">
        <v>43791</v>
      </c>
      <c r="AJ208" s="8">
        <v>43908</v>
      </c>
      <c r="AM208" s="6">
        <v>676</v>
      </c>
      <c r="AR208" s="8">
        <v>43915</v>
      </c>
      <c r="AS208" s="6">
        <v>676</v>
      </c>
      <c r="BD208" s="6" t="s">
        <v>1838</v>
      </c>
      <c r="BE208" s="6" t="s">
        <v>473</v>
      </c>
      <c r="BF208" s="6" t="e">
        <v>#N/A</v>
      </c>
      <c r="BS208" s="6" t="s">
        <v>629</v>
      </c>
      <c r="BU208" s="6" t="s">
        <v>373</v>
      </c>
      <c r="BX208" s="6">
        <v>676</v>
      </c>
      <c r="BY208" s="6">
        <v>3</v>
      </c>
      <c r="BZ208" s="6" t="s">
        <v>1679</v>
      </c>
      <c r="CB208" s="6" t="s">
        <v>1680</v>
      </c>
      <c r="CC208" s="6" t="s">
        <v>420</v>
      </c>
      <c r="CE208" s="10">
        <v>43915</v>
      </c>
      <c r="CF208" s="6" t="s">
        <v>427</v>
      </c>
      <c r="CS208" s="6" t="s">
        <v>420</v>
      </c>
      <c r="DA208" s="10">
        <v>43550</v>
      </c>
      <c r="DB208" s="6">
        <v>676</v>
      </c>
      <c r="DC208" s="6" t="s">
        <v>1681</v>
      </c>
      <c r="DD208" s="6" t="s">
        <v>474</v>
      </c>
    </row>
    <row r="209" spans="1:108" hidden="1" x14ac:dyDescent="0.2">
      <c r="A209" s="6" t="s">
        <v>210</v>
      </c>
      <c r="B209" s="9">
        <v>43874</v>
      </c>
      <c r="C209" s="6" t="s">
        <v>413</v>
      </c>
      <c r="D209" s="14">
        <v>1920</v>
      </c>
      <c r="E209" s="14" t="s">
        <v>1180</v>
      </c>
      <c r="F209" s="6" t="s">
        <v>1181</v>
      </c>
      <c r="G209" s="6" t="s">
        <v>412</v>
      </c>
      <c r="H209" s="7">
        <v>9610</v>
      </c>
      <c r="I209" s="7"/>
      <c r="J209" s="14" t="s">
        <v>420</v>
      </c>
      <c r="K209" s="14">
        <v>1</v>
      </c>
      <c r="L209" s="6" t="s">
        <v>421</v>
      </c>
      <c r="M209" s="30" t="s">
        <v>1839</v>
      </c>
      <c r="N209" s="6" t="s">
        <v>420</v>
      </c>
      <c r="O209" s="6" t="s">
        <v>182</v>
      </c>
      <c r="P209" s="10">
        <v>43952</v>
      </c>
      <c r="Q209" s="6" t="s">
        <v>1682</v>
      </c>
      <c r="R209" s="6" t="s">
        <v>210</v>
      </c>
      <c r="S209" s="6" t="e">
        <v>#N/A</v>
      </c>
      <c r="T209" s="6" t="s">
        <v>496</v>
      </c>
      <c r="U209" s="6" t="s">
        <v>1183</v>
      </c>
      <c r="V209" s="6"/>
      <c r="W209" s="6"/>
      <c r="X209" s="6" t="s">
        <v>423</v>
      </c>
      <c r="AA209" s="6" t="s">
        <v>1023</v>
      </c>
      <c r="AB209" s="6"/>
      <c r="AD209" s="6" t="s">
        <v>420</v>
      </c>
      <c r="AF209" s="6" t="s">
        <v>424</v>
      </c>
      <c r="AG209" s="6">
        <v>260</v>
      </c>
      <c r="AH209" s="10">
        <v>43781</v>
      </c>
      <c r="AJ209" s="8">
        <v>43908</v>
      </c>
      <c r="AM209" s="7">
        <v>9610</v>
      </c>
      <c r="AR209" s="8">
        <v>43915</v>
      </c>
      <c r="AS209" s="7">
        <v>9610</v>
      </c>
      <c r="BD209" s="6" t="s">
        <v>1838</v>
      </c>
      <c r="BE209" s="6" t="s">
        <v>473</v>
      </c>
      <c r="BF209" s="6" t="e">
        <v>#N/A</v>
      </c>
      <c r="BS209" s="6" t="s">
        <v>629</v>
      </c>
      <c r="BU209" s="6" t="s">
        <v>373</v>
      </c>
      <c r="BX209" s="7">
        <v>9610</v>
      </c>
      <c r="BY209" s="6">
        <v>1</v>
      </c>
      <c r="CB209" s="6" t="s">
        <v>1683</v>
      </c>
      <c r="CC209" s="6" t="s">
        <v>420</v>
      </c>
      <c r="CE209" s="10">
        <v>43915</v>
      </c>
      <c r="CF209" s="6" t="s">
        <v>427</v>
      </c>
      <c r="CS209" s="6" t="s">
        <v>420</v>
      </c>
      <c r="CU209" s="6" t="s">
        <v>428</v>
      </c>
      <c r="CV209" s="6" t="s">
        <v>429</v>
      </c>
      <c r="DA209" s="10">
        <v>43550</v>
      </c>
      <c r="DB209" s="7">
        <v>1069</v>
      </c>
      <c r="DC209" s="6" t="s">
        <v>1684</v>
      </c>
      <c r="DD209" s="6" t="s">
        <v>460</v>
      </c>
    </row>
    <row r="210" spans="1:108" hidden="1" x14ac:dyDescent="0.2">
      <c r="A210" s="6" t="s">
        <v>212</v>
      </c>
      <c r="B210" s="9">
        <v>43874</v>
      </c>
      <c r="C210" s="6" t="s">
        <v>413</v>
      </c>
      <c r="D210" s="14">
        <v>1920</v>
      </c>
      <c r="E210" s="14" t="s">
        <v>881</v>
      </c>
      <c r="F210" s="6" t="s">
        <v>882</v>
      </c>
      <c r="G210" s="6" t="s">
        <v>883</v>
      </c>
      <c r="H210" s="7">
        <v>1276</v>
      </c>
      <c r="I210" s="7"/>
      <c r="J210" s="14" t="s">
        <v>420</v>
      </c>
      <c r="K210" s="14">
        <v>1</v>
      </c>
      <c r="L210" s="6" t="s">
        <v>619</v>
      </c>
      <c r="M210" s="30" t="s">
        <v>1839</v>
      </c>
      <c r="N210" s="6" t="s">
        <v>420</v>
      </c>
      <c r="O210" s="6" t="s">
        <v>182</v>
      </c>
      <c r="P210" s="10">
        <v>43945</v>
      </c>
      <c r="Q210" s="6" t="s">
        <v>1685</v>
      </c>
      <c r="R210" s="6" t="s">
        <v>212</v>
      </c>
      <c r="S210" s="6" t="e">
        <v>#N/A</v>
      </c>
      <c r="T210" s="6" t="s">
        <v>496</v>
      </c>
      <c r="U210" s="6" t="s">
        <v>1686</v>
      </c>
      <c r="V210" s="6"/>
      <c r="W210" s="6"/>
      <c r="X210" s="6" t="s">
        <v>1687</v>
      </c>
      <c r="AA210" s="6" t="s">
        <v>886</v>
      </c>
      <c r="AB210" s="6"/>
      <c r="AD210" s="6" t="s">
        <v>420</v>
      </c>
      <c r="AF210" s="6" t="s">
        <v>424</v>
      </c>
      <c r="AG210" s="6">
        <v>260</v>
      </c>
      <c r="AH210" s="10">
        <v>43782</v>
      </c>
      <c r="AJ210" s="8">
        <v>43908</v>
      </c>
      <c r="AM210" s="7">
        <v>1276</v>
      </c>
      <c r="AR210" s="8">
        <v>43915</v>
      </c>
      <c r="AS210" s="7">
        <v>1276</v>
      </c>
      <c r="BD210" s="6" t="s">
        <v>1838</v>
      </c>
      <c r="BE210" s="6" t="s">
        <v>473</v>
      </c>
      <c r="BF210" s="6" t="e">
        <v>#N/A</v>
      </c>
      <c r="BS210" s="6" t="s">
        <v>629</v>
      </c>
      <c r="BU210" s="6" t="s">
        <v>373</v>
      </c>
      <c r="BX210" s="7">
        <v>1276</v>
      </c>
      <c r="BY210" s="6">
        <v>3</v>
      </c>
      <c r="CB210" s="6" t="s">
        <v>1688</v>
      </c>
      <c r="CC210" s="6" t="s">
        <v>420</v>
      </c>
      <c r="CE210" s="10">
        <v>43915</v>
      </c>
      <c r="CF210" s="6" t="s">
        <v>427</v>
      </c>
      <c r="CS210" s="6" t="s">
        <v>420</v>
      </c>
      <c r="CU210" s="6" t="s">
        <v>491</v>
      </c>
      <c r="DC210" s="6" t="s">
        <v>1689</v>
      </c>
      <c r="DD210" s="6" t="s">
        <v>496</v>
      </c>
    </row>
    <row r="211" spans="1:108" hidden="1" x14ac:dyDescent="0.2">
      <c r="A211" s="6" t="s">
        <v>213</v>
      </c>
      <c r="B211" s="9">
        <v>43874</v>
      </c>
      <c r="C211" s="6" t="s">
        <v>413</v>
      </c>
      <c r="D211" s="14">
        <v>1920</v>
      </c>
      <c r="E211" s="14" t="s">
        <v>881</v>
      </c>
      <c r="F211" s="6" t="s">
        <v>882</v>
      </c>
      <c r="G211" s="6" t="s">
        <v>883</v>
      </c>
      <c r="H211" s="6">
        <v>300</v>
      </c>
      <c r="J211" s="14" t="s">
        <v>420</v>
      </c>
      <c r="K211" s="14">
        <v>1</v>
      </c>
      <c r="L211" s="6" t="s">
        <v>431</v>
      </c>
      <c r="M211" s="30" t="s">
        <v>1839</v>
      </c>
      <c r="N211" s="6" t="s">
        <v>420</v>
      </c>
      <c r="O211" s="6" t="s">
        <v>182</v>
      </c>
      <c r="P211" s="10">
        <v>43945</v>
      </c>
      <c r="Q211" s="6" t="s">
        <v>1685</v>
      </c>
      <c r="R211" s="6" t="s">
        <v>213</v>
      </c>
      <c r="S211" s="6" t="e">
        <v>#N/A</v>
      </c>
      <c r="T211" s="6" t="s">
        <v>496</v>
      </c>
      <c r="U211" s="6" t="s">
        <v>1686</v>
      </c>
      <c r="V211" s="6"/>
      <c r="W211" s="6"/>
      <c r="AB211" s="6"/>
      <c r="AD211" s="6" t="s">
        <v>420</v>
      </c>
      <c r="AF211" s="6" t="s">
        <v>424</v>
      </c>
      <c r="AG211" s="6">
        <v>260</v>
      </c>
      <c r="AH211" s="10">
        <v>43782</v>
      </c>
      <c r="AJ211" s="8">
        <v>43908</v>
      </c>
      <c r="AM211" s="6">
        <v>300</v>
      </c>
      <c r="AR211" s="8">
        <v>43915</v>
      </c>
      <c r="AS211" s="6">
        <v>300</v>
      </c>
      <c r="BD211" s="6" t="s">
        <v>1838</v>
      </c>
      <c r="BE211" s="6" t="s">
        <v>473</v>
      </c>
      <c r="BF211" s="6" t="e">
        <v>#N/A</v>
      </c>
      <c r="BS211" s="6" t="s">
        <v>629</v>
      </c>
      <c r="BU211" s="6" t="s">
        <v>373</v>
      </c>
      <c r="BX211" s="6">
        <v>300</v>
      </c>
      <c r="BY211" s="6">
        <v>3</v>
      </c>
      <c r="CB211" s="6" t="s">
        <v>1690</v>
      </c>
      <c r="CC211" s="6" t="s">
        <v>420</v>
      </c>
      <c r="CE211" s="10">
        <v>43915</v>
      </c>
      <c r="CF211" s="6" t="s">
        <v>427</v>
      </c>
      <c r="CS211" s="6" t="s">
        <v>420</v>
      </c>
      <c r="CU211" s="6" t="s">
        <v>491</v>
      </c>
      <c r="DC211" s="6" t="s">
        <v>1689</v>
      </c>
      <c r="DD211" s="6" t="s">
        <v>496</v>
      </c>
    </row>
    <row r="212" spans="1:108" hidden="1" x14ac:dyDescent="0.2">
      <c r="A212" s="6" t="s">
        <v>214</v>
      </c>
      <c r="B212" s="9">
        <v>43874</v>
      </c>
      <c r="C212" s="6" t="s">
        <v>413</v>
      </c>
      <c r="D212" s="14">
        <v>1920</v>
      </c>
      <c r="E212" s="14" t="s">
        <v>890</v>
      </c>
      <c r="F212" s="6" t="s">
        <v>891</v>
      </c>
      <c r="G212" s="6" t="s">
        <v>892</v>
      </c>
      <c r="H212" s="7">
        <v>1302</v>
      </c>
      <c r="I212" s="7"/>
      <c r="J212" s="14" t="s">
        <v>420</v>
      </c>
      <c r="K212" s="14">
        <v>1</v>
      </c>
      <c r="L212" s="6" t="s">
        <v>421</v>
      </c>
      <c r="M212" s="30" t="s">
        <v>1839</v>
      </c>
      <c r="N212" s="6" t="s">
        <v>420</v>
      </c>
      <c r="O212" s="6" t="s">
        <v>182</v>
      </c>
      <c r="P212" s="10">
        <v>43945</v>
      </c>
      <c r="Q212" s="6" t="s">
        <v>1691</v>
      </c>
      <c r="R212" s="6" t="s">
        <v>214</v>
      </c>
      <c r="S212" s="6" t="e">
        <v>#N/A</v>
      </c>
      <c r="T212" s="6" t="s">
        <v>418</v>
      </c>
      <c r="U212" s="6" t="s">
        <v>894</v>
      </c>
      <c r="V212" s="6"/>
      <c r="W212" s="6"/>
      <c r="AB212" s="6"/>
      <c r="AC212" s="6" t="s">
        <v>420</v>
      </c>
      <c r="AD212" s="6" t="s">
        <v>420</v>
      </c>
      <c r="AF212" s="6" t="s">
        <v>424</v>
      </c>
      <c r="AG212" s="6">
        <v>260</v>
      </c>
      <c r="AH212" s="10">
        <v>43782</v>
      </c>
      <c r="AJ212" s="8">
        <v>43908</v>
      </c>
      <c r="AM212" s="7">
        <v>1302</v>
      </c>
      <c r="AR212" s="8">
        <v>43915</v>
      </c>
      <c r="AS212" s="7">
        <v>1302</v>
      </c>
      <c r="BD212" s="6" t="s">
        <v>1838</v>
      </c>
      <c r="BE212" s="6" t="s">
        <v>473</v>
      </c>
      <c r="BF212" s="6" t="e">
        <v>#N/A</v>
      </c>
      <c r="BS212" s="6" t="s">
        <v>629</v>
      </c>
      <c r="BU212" s="6" t="s">
        <v>373</v>
      </c>
      <c r="BX212" s="7">
        <v>1302</v>
      </c>
      <c r="BY212" s="6">
        <v>3</v>
      </c>
      <c r="CB212" s="6" t="s">
        <v>1692</v>
      </c>
      <c r="CC212" s="6" t="s">
        <v>420</v>
      </c>
      <c r="CE212" s="10">
        <v>43915</v>
      </c>
      <c r="CF212" s="6" t="s">
        <v>427</v>
      </c>
      <c r="CS212" s="6" t="s">
        <v>420</v>
      </c>
      <c r="CU212" s="6" t="s">
        <v>428</v>
      </c>
      <c r="CW212" s="6" t="s">
        <v>564</v>
      </c>
      <c r="DA212" s="10">
        <v>43553</v>
      </c>
      <c r="DB212" s="7">
        <v>1302</v>
      </c>
      <c r="DC212" s="6" t="s">
        <v>1693</v>
      </c>
      <c r="DD212" s="6" t="s">
        <v>418</v>
      </c>
    </row>
    <row r="213" spans="1:108" hidden="1" x14ac:dyDescent="0.2">
      <c r="A213" s="6" t="s">
        <v>216</v>
      </c>
      <c r="B213" s="9">
        <v>43874</v>
      </c>
      <c r="C213" s="6" t="s">
        <v>413</v>
      </c>
      <c r="D213" s="14">
        <v>1920</v>
      </c>
      <c r="E213" s="14" t="s">
        <v>933</v>
      </c>
      <c r="F213" s="6" t="s">
        <v>934</v>
      </c>
      <c r="G213" s="6" t="s">
        <v>883</v>
      </c>
      <c r="H213" s="6">
        <v>842</v>
      </c>
      <c r="J213" s="14" t="s">
        <v>420</v>
      </c>
      <c r="K213" s="14">
        <v>1</v>
      </c>
      <c r="L213" s="6" t="s">
        <v>619</v>
      </c>
      <c r="M213" s="30" t="s">
        <v>1839</v>
      </c>
      <c r="N213" s="6" t="s">
        <v>420</v>
      </c>
      <c r="O213" s="6" t="s">
        <v>182</v>
      </c>
      <c r="P213" s="10">
        <v>43938</v>
      </c>
      <c r="Q213" s="6" t="s">
        <v>1694</v>
      </c>
      <c r="R213" s="6" t="s">
        <v>216</v>
      </c>
      <c r="S213" s="6" t="e">
        <v>#N/A</v>
      </c>
      <c r="T213" s="6" t="s">
        <v>496</v>
      </c>
      <c r="U213" s="6" t="s">
        <v>936</v>
      </c>
      <c r="V213" s="6"/>
      <c r="W213" s="6"/>
      <c r="AA213" s="6" t="s">
        <v>457</v>
      </c>
      <c r="AB213" s="6"/>
      <c r="AC213" s="6" t="s">
        <v>420</v>
      </c>
      <c r="AD213" s="6" t="s">
        <v>420</v>
      </c>
      <c r="AF213" s="6" t="s">
        <v>424</v>
      </c>
      <c r="AG213" s="6">
        <v>260</v>
      </c>
      <c r="AH213" s="10">
        <v>43782</v>
      </c>
      <c r="AJ213" s="8">
        <v>43908</v>
      </c>
      <c r="AM213" s="6">
        <v>842</v>
      </c>
      <c r="AR213" s="8">
        <v>43915</v>
      </c>
      <c r="AS213" s="6">
        <v>842</v>
      </c>
      <c r="BD213" s="6" t="s">
        <v>1838</v>
      </c>
      <c r="BE213" s="6" t="s">
        <v>473</v>
      </c>
      <c r="BF213" s="6" t="e">
        <v>#N/A</v>
      </c>
      <c r="BS213" s="6" t="s">
        <v>629</v>
      </c>
      <c r="BU213" s="6" t="s">
        <v>373</v>
      </c>
      <c r="BX213" s="6">
        <v>842</v>
      </c>
      <c r="BY213" s="6">
        <v>2</v>
      </c>
      <c r="CB213" s="6" t="s">
        <v>1695</v>
      </c>
      <c r="CC213" s="6" t="s">
        <v>420</v>
      </c>
      <c r="CE213" s="10">
        <v>43915</v>
      </c>
      <c r="CF213" s="6" t="s">
        <v>427</v>
      </c>
      <c r="CS213" s="6" t="s">
        <v>420</v>
      </c>
      <c r="CU213" s="6" t="s">
        <v>491</v>
      </c>
      <c r="DA213" s="10">
        <v>43550</v>
      </c>
      <c r="DB213" s="6">
        <v>269</v>
      </c>
      <c r="DC213" s="6" t="s">
        <v>1696</v>
      </c>
      <c r="DD213" s="6" t="s">
        <v>734</v>
      </c>
    </row>
    <row r="214" spans="1:108" hidden="1" x14ac:dyDescent="0.2">
      <c r="A214" s="6" t="s">
        <v>217</v>
      </c>
      <c r="B214" s="9">
        <v>43874</v>
      </c>
      <c r="C214" s="6" t="s">
        <v>413</v>
      </c>
      <c r="D214" s="14">
        <v>1920</v>
      </c>
      <c r="E214" s="14" t="s">
        <v>1019</v>
      </c>
      <c r="F214" s="6" t="s">
        <v>1020</v>
      </c>
      <c r="G214" s="6" t="s">
        <v>768</v>
      </c>
      <c r="H214" s="6">
        <v>584</v>
      </c>
      <c r="J214" s="14" t="s">
        <v>420</v>
      </c>
      <c r="K214" s="14">
        <v>1</v>
      </c>
      <c r="L214" s="6" t="s">
        <v>421</v>
      </c>
      <c r="M214" s="30" t="s">
        <v>1839</v>
      </c>
      <c r="N214" s="6" t="s">
        <v>420</v>
      </c>
      <c r="O214" s="6" t="s">
        <v>182</v>
      </c>
      <c r="P214" s="10">
        <v>43952</v>
      </c>
      <c r="Q214" s="6" t="s">
        <v>1697</v>
      </c>
      <c r="R214" s="6" t="s">
        <v>217</v>
      </c>
      <c r="S214" s="6" t="e">
        <v>#N/A</v>
      </c>
      <c r="T214" s="6" t="s">
        <v>418</v>
      </c>
      <c r="U214" s="6" t="s">
        <v>1022</v>
      </c>
      <c r="V214" s="6"/>
      <c r="W214" s="6"/>
      <c r="X214" s="6" t="s">
        <v>423</v>
      </c>
      <c r="AA214" s="6" t="s">
        <v>1023</v>
      </c>
      <c r="AB214" s="6"/>
      <c r="AC214" s="6" t="s">
        <v>420</v>
      </c>
      <c r="AD214" s="6" t="s">
        <v>420</v>
      </c>
      <c r="AF214" s="6" t="s">
        <v>424</v>
      </c>
      <c r="AG214" s="6">
        <v>260</v>
      </c>
      <c r="AH214" s="10">
        <v>43782</v>
      </c>
      <c r="AJ214" s="8">
        <v>43908</v>
      </c>
      <c r="AM214" s="6">
        <v>584</v>
      </c>
      <c r="AR214" s="8">
        <v>43915</v>
      </c>
      <c r="AS214" s="6">
        <v>584</v>
      </c>
      <c r="BD214" s="6" t="s">
        <v>1838</v>
      </c>
      <c r="BE214" s="6" t="s">
        <v>473</v>
      </c>
      <c r="BF214" s="6" t="e">
        <v>#N/A</v>
      </c>
      <c r="BS214" s="6" t="s">
        <v>629</v>
      </c>
      <c r="BU214" s="6" t="s">
        <v>373</v>
      </c>
      <c r="BX214" s="6">
        <v>584</v>
      </c>
      <c r="BY214" s="6">
        <v>3</v>
      </c>
      <c r="CB214" s="6" t="s">
        <v>1698</v>
      </c>
      <c r="CC214" s="6" t="s">
        <v>420</v>
      </c>
      <c r="CE214" s="10">
        <v>43915</v>
      </c>
      <c r="CF214" s="6" t="s">
        <v>427</v>
      </c>
      <c r="CS214" s="6" t="s">
        <v>420</v>
      </c>
      <c r="CU214" s="6" t="s">
        <v>491</v>
      </c>
      <c r="DA214" s="10">
        <v>43550</v>
      </c>
      <c r="DB214" s="6">
        <v>198</v>
      </c>
      <c r="DC214" s="6" t="s">
        <v>1699</v>
      </c>
      <c r="DD214" s="6" t="s">
        <v>734</v>
      </c>
    </row>
    <row r="215" spans="1:108" hidden="1" x14ac:dyDescent="0.2">
      <c r="A215" s="6" t="s">
        <v>218</v>
      </c>
      <c r="B215" s="9">
        <v>43874</v>
      </c>
      <c r="C215" s="6" t="s">
        <v>413</v>
      </c>
      <c r="D215" s="14">
        <v>1920</v>
      </c>
      <c r="E215" s="14" t="s">
        <v>1194</v>
      </c>
      <c r="F215" s="6" t="s">
        <v>1195</v>
      </c>
      <c r="G215" s="6" t="s">
        <v>464</v>
      </c>
      <c r="H215" s="7">
        <v>3957</v>
      </c>
      <c r="I215" s="7"/>
      <c r="J215" s="14" t="s">
        <v>420</v>
      </c>
      <c r="K215" s="14">
        <v>1</v>
      </c>
      <c r="L215" s="6" t="s">
        <v>619</v>
      </c>
      <c r="M215" s="30" t="s">
        <v>1821</v>
      </c>
      <c r="N215" s="6" t="s">
        <v>420</v>
      </c>
      <c r="O215" s="6" t="s">
        <v>182</v>
      </c>
      <c r="P215" s="10">
        <v>43952</v>
      </c>
      <c r="Q215" s="6" t="s">
        <v>1700</v>
      </c>
      <c r="R215" s="6" t="s">
        <v>218</v>
      </c>
      <c r="S215" s="6" t="e">
        <v>#N/A</v>
      </c>
      <c r="T215" s="6" t="s">
        <v>418</v>
      </c>
      <c r="U215" s="6" t="s">
        <v>1701</v>
      </c>
      <c r="V215" s="6"/>
      <c r="W215" s="6"/>
      <c r="X215" s="6" t="s">
        <v>621</v>
      </c>
      <c r="AA215" s="6" t="s">
        <v>622</v>
      </c>
      <c r="AB215" s="6"/>
      <c r="AC215" s="6" t="s">
        <v>420</v>
      </c>
      <c r="AD215" s="6" t="s">
        <v>420</v>
      </c>
      <c r="AF215" s="6" t="s">
        <v>424</v>
      </c>
      <c r="AG215" s="6">
        <v>260</v>
      </c>
      <c r="AH215" s="10">
        <v>43782</v>
      </c>
      <c r="AJ215" s="8">
        <v>43908</v>
      </c>
      <c r="AM215" s="7">
        <v>3957</v>
      </c>
      <c r="AR215" s="8">
        <v>43915</v>
      </c>
      <c r="AS215" s="7">
        <v>3957</v>
      </c>
      <c r="BD215" s="6" t="s">
        <v>1838</v>
      </c>
      <c r="BE215" s="6" t="s">
        <v>473</v>
      </c>
      <c r="BF215" s="6" t="e">
        <v>#N/A</v>
      </c>
      <c r="BS215" s="6" t="s">
        <v>629</v>
      </c>
      <c r="BU215" s="6" t="s">
        <v>373</v>
      </c>
      <c r="BX215" s="7">
        <v>3957</v>
      </c>
      <c r="BY215" s="6">
        <v>1</v>
      </c>
      <c r="CB215" s="6" t="s">
        <v>1702</v>
      </c>
      <c r="CC215" s="6" t="s">
        <v>420</v>
      </c>
      <c r="CE215" s="10">
        <v>43915</v>
      </c>
      <c r="CF215" s="6" t="s">
        <v>427</v>
      </c>
      <c r="CS215" s="6" t="s">
        <v>420</v>
      </c>
      <c r="CU215" s="6" t="s">
        <v>428</v>
      </c>
      <c r="CV215" s="6" t="s">
        <v>429</v>
      </c>
      <c r="DA215" s="10">
        <v>43550</v>
      </c>
      <c r="DB215" s="7">
        <v>3957</v>
      </c>
      <c r="DC215" s="6" t="s">
        <v>1703</v>
      </c>
      <c r="DD215" s="6" t="s">
        <v>418</v>
      </c>
    </row>
    <row r="216" spans="1:108" hidden="1" x14ac:dyDescent="0.2">
      <c r="A216" s="6" t="s">
        <v>224</v>
      </c>
      <c r="B216" s="9">
        <v>43874</v>
      </c>
      <c r="C216" s="6" t="s">
        <v>413</v>
      </c>
      <c r="D216" s="14">
        <v>1920</v>
      </c>
      <c r="E216" s="14" t="s">
        <v>946</v>
      </c>
      <c r="F216" s="6" t="s">
        <v>947</v>
      </c>
      <c r="G216" s="6" t="s">
        <v>412</v>
      </c>
      <c r="H216" s="7">
        <v>2170</v>
      </c>
      <c r="I216" s="7"/>
      <c r="J216" s="14" t="s">
        <v>420</v>
      </c>
      <c r="K216" s="14">
        <v>1</v>
      </c>
      <c r="L216" s="6" t="s">
        <v>619</v>
      </c>
      <c r="M216" s="30" t="s">
        <v>1839</v>
      </c>
      <c r="N216" s="6" t="s">
        <v>420</v>
      </c>
      <c r="O216" s="6" t="s">
        <v>182</v>
      </c>
      <c r="P216" s="10">
        <v>43938</v>
      </c>
      <c r="Q216" s="6" t="s">
        <v>1704</v>
      </c>
      <c r="R216" s="6" t="s">
        <v>224</v>
      </c>
      <c r="S216" s="6" t="e">
        <v>#N/A</v>
      </c>
      <c r="T216" s="6" t="s">
        <v>496</v>
      </c>
      <c r="U216" s="6" t="s">
        <v>949</v>
      </c>
      <c r="V216" s="6"/>
      <c r="W216" s="6"/>
      <c r="AA216" s="6" t="s">
        <v>457</v>
      </c>
      <c r="AB216" s="6"/>
      <c r="AC216" s="6" t="s">
        <v>420</v>
      </c>
      <c r="AD216" s="6" t="s">
        <v>420</v>
      </c>
      <c r="AF216" s="6" t="s">
        <v>424</v>
      </c>
      <c r="AG216" s="6">
        <v>260</v>
      </c>
      <c r="AH216" s="10">
        <v>43782</v>
      </c>
      <c r="AJ216" s="8">
        <v>43908</v>
      </c>
      <c r="AM216" s="7">
        <v>2170</v>
      </c>
      <c r="AR216" s="8">
        <v>43915</v>
      </c>
      <c r="AS216" s="7">
        <v>2170</v>
      </c>
      <c r="BD216" s="6" t="s">
        <v>1838</v>
      </c>
      <c r="BE216" s="6" t="s">
        <v>473</v>
      </c>
      <c r="BF216" s="6" t="e">
        <v>#N/A</v>
      </c>
      <c r="BS216" s="6" t="s">
        <v>629</v>
      </c>
      <c r="BU216" s="6" t="s">
        <v>373</v>
      </c>
      <c r="BX216" s="7">
        <v>2170</v>
      </c>
      <c r="BY216" s="6">
        <v>2</v>
      </c>
      <c r="CB216" s="6" t="s">
        <v>1705</v>
      </c>
      <c r="CC216" s="6" t="s">
        <v>420</v>
      </c>
      <c r="CE216" s="10">
        <v>43915</v>
      </c>
      <c r="CF216" s="6" t="s">
        <v>427</v>
      </c>
      <c r="CS216" s="6" t="s">
        <v>420</v>
      </c>
      <c r="CU216" s="6" t="s">
        <v>491</v>
      </c>
      <c r="DA216" s="10">
        <v>43556</v>
      </c>
      <c r="DB216" s="6">
        <v>583</v>
      </c>
      <c r="DC216" s="6" t="s">
        <v>1706</v>
      </c>
      <c r="DD216" s="6" t="s">
        <v>734</v>
      </c>
    </row>
    <row r="217" spans="1:108" hidden="1" x14ac:dyDescent="0.2">
      <c r="A217" s="6" t="s">
        <v>225</v>
      </c>
      <c r="B217" s="9">
        <v>43874</v>
      </c>
      <c r="C217" s="6" t="s">
        <v>413</v>
      </c>
      <c r="D217" s="14">
        <v>1920</v>
      </c>
      <c r="E217" s="14" t="s">
        <v>857</v>
      </c>
      <c r="F217" s="6" t="s">
        <v>858</v>
      </c>
      <c r="G217" s="6" t="s">
        <v>859</v>
      </c>
      <c r="H217" s="6">
        <v>43</v>
      </c>
      <c r="J217" s="14" t="s">
        <v>420</v>
      </c>
      <c r="K217" s="14">
        <v>1</v>
      </c>
      <c r="L217" s="6" t="s">
        <v>421</v>
      </c>
      <c r="M217" s="30" t="s">
        <v>1839</v>
      </c>
      <c r="N217" s="6" t="s">
        <v>420</v>
      </c>
      <c r="O217" s="6" t="s">
        <v>182</v>
      </c>
      <c r="P217" s="10">
        <v>43952</v>
      </c>
      <c r="Q217" s="6" t="s">
        <v>1707</v>
      </c>
      <c r="R217" s="6" t="s">
        <v>225</v>
      </c>
      <c r="S217" s="6" t="e">
        <v>#N/A</v>
      </c>
      <c r="T217" s="6" t="s">
        <v>860</v>
      </c>
      <c r="U217" s="6" t="s">
        <v>862</v>
      </c>
      <c r="V217" s="6"/>
      <c r="W217" s="6"/>
      <c r="AB217" s="6"/>
      <c r="AD217" s="6" t="s">
        <v>420</v>
      </c>
      <c r="AF217" s="6" t="s">
        <v>424</v>
      </c>
      <c r="AG217" s="6">
        <v>260</v>
      </c>
      <c r="AH217" s="10">
        <v>43781</v>
      </c>
      <c r="AJ217" s="8">
        <v>43908</v>
      </c>
      <c r="AM217" s="6">
        <v>43</v>
      </c>
      <c r="AR217" s="8">
        <v>43915</v>
      </c>
      <c r="AS217" s="6">
        <v>43</v>
      </c>
      <c r="BD217" s="6" t="s">
        <v>1838</v>
      </c>
      <c r="BE217" s="6" t="s">
        <v>473</v>
      </c>
      <c r="BF217" s="6" t="e">
        <v>#N/A</v>
      </c>
      <c r="BS217" s="6" t="s">
        <v>629</v>
      </c>
      <c r="BU217" s="6" t="s">
        <v>373</v>
      </c>
      <c r="BX217" s="6">
        <v>43</v>
      </c>
      <c r="BY217" s="6">
        <v>5</v>
      </c>
      <c r="CB217" s="6" t="s">
        <v>1708</v>
      </c>
      <c r="CC217" s="6" t="s">
        <v>420</v>
      </c>
      <c r="CE217" s="10">
        <v>43915</v>
      </c>
      <c r="CF217" s="6" t="s">
        <v>427</v>
      </c>
      <c r="CS217" s="6" t="s">
        <v>420</v>
      </c>
      <c r="CU217" s="6" t="s">
        <v>491</v>
      </c>
      <c r="DA217" s="10">
        <v>43550</v>
      </c>
      <c r="DB217" s="6">
        <v>43</v>
      </c>
      <c r="DC217" s="6" t="s">
        <v>1709</v>
      </c>
      <c r="DD217" s="6" t="s">
        <v>860</v>
      </c>
    </row>
    <row r="218" spans="1:108" hidden="1" x14ac:dyDescent="0.2">
      <c r="A218" s="6" t="s">
        <v>232</v>
      </c>
      <c r="B218" s="9">
        <v>43874</v>
      </c>
      <c r="C218" s="6" t="s">
        <v>413</v>
      </c>
      <c r="D218" s="14">
        <v>1920</v>
      </c>
      <c r="E218" s="14" t="s">
        <v>713</v>
      </c>
      <c r="F218" s="6" t="s">
        <v>714</v>
      </c>
      <c r="G218" s="6" t="s">
        <v>715</v>
      </c>
      <c r="H218" s="7">
        <v>10380</v>
      </c>
      <c r="I218" s="7"/>
      <c r="J218" s="14" t="s">
        <v>420</v>
      </c>
      <c r="K218" s="14">
        <v>1</v>
      </c>
      <c r="L218" s="6" t="s">
        <v>421</v>
      </c>
      <c r="M218" s="30" t="s">
        <v>1839</v>
      </c>
      <c r="O218" s="6" t="s">
        <v>182</v>
      </c>
      <c r="P218" s="10">
        <v>43952</v>
      </c>
      <c r="Q218" s="6" t="s">
        <v>1710</v>
      </c>
      <c r="R218" s="6" t="s">
        <v>232</v>
      </c>
      <c r="S218" s="6" t="e">
        <v>#N/A</v>
      </c>
      <c r="T218" s="6" t="s">
        <v>418</v>
      </c>
      <c r="U218" s="6" t="s">
        <v>717</v>
      </c>
      <c r="V218" s="6"/>
      <c r="W218" s="6"/>
      <c r="AA218" s="6" t="s">
        <v>457</v>
      </c>
      <c r="AB218" s="6"/>
      <c r="AC218" s="6" t="s">
        <v>420</v>
      </c>
      <c r="AD218" s="6" t="s">
        <v>420</v>
      </c>
      <c r="AF218" s="6" t="s">
        <v>424</v>
      </c>
      <c r="AG218" s="6">
        <v>260</v>
      </c>
      <c r="AH218" s="10">
        <v>43782</v>
      </c>
      <c r="AJ218" s="8">
        <v>43908</v>
      </c>
      <c r="AM218" s="7">
        <v>10380</v>
      </c>
      <c r="AR218" s="8">
        <v>43915</v>
      </c>
      <c r="AS218" s="7">
        <v>10380</v>
      </c>
      <c r="BD218" s="6" t="s">
        <v>1838</v>
      </c>
      <c r="BE218" s="6" t="s">
        <v>473</v>
      </c>
      <c r="BF218" s="6" t="e">
        <v>#N/A</v>
      </c>
      <c r="BS218" s="6" t="s">
        <v>629</v>
      </c>
      <c r="BU218" s="6" t="s">
        <v>373</v>
      </c>
      <c r="BX218" s="7">
        <v>10380</v>
      </c>
      <c r="BY218" s="6">
        <v>1</v>
      </c>
      <c r="CB218" s="6" t="s">
        <v>1711</v>
      </c>
      <c r="CC218" s="6" t="s">
        <v>420</v>
      </c>
      <c r="CE218" s="10">
        <v>43915</v>
      </c>
      <c r="CF218" s="6" t="s">
        <v>427</v>
      </c>
      <c r="CS218" s="6" t="s">
        <v>420</v>
      </c>
      <c r="CU218" s="6" t="s">
        <v>491</v>
      </c>
      <c r="DA218" s="10">
        <v>43550</v>
      </c>
      <c r="DB218" s="7">
        <v>1678</v>
      </c>
      <c r="DC218" s="6" t="s">
        <v>1712</v>
      </c>
      <c r="DD218" s="6" t="s">
        <v>460</v>
      </c>
    </row>
    <row r="219" spans="1:108" hidden="1" x14ac:dyDescent="0.2">
      <c r="A219" s="6" t="s">
        <v>235</v>
      </c>
      <c r="B219" s="9">
        <v>43874</v>
      </c>
      <c r="C219" s="6" t="s">
        <v>413</v>
      </c>
      <c r="D219" s="14">
        <v>1920</v>
      </c>
      <c r="E219" s="14" t="s">
        <v>720</v>
      </c>
      <c r="F219" s="6" t="s">
        <v>721</v>
      </c>
      <c r="G219" s="6" t="s">
        <v>435</v>
      </c>
      <c r="H219" s="6">
        <v>432</v>
      </c>
      <c r="J219" s="14" t="s">
        <v>438</v>
      </c>
      <c r="K219" s="14">
        <v>1</v>
      </c>
      <c r="L219" s="6" t="s">
        <v>421</v>
      </c>
      <c r="M219" s="30" t="s">
        <v>1821</v>
      </c>
      <c r="N219" s="6" t="s">
        <v>420</v>
      </c>
      <c r="O219" s="6" t="s">
        <v>182</v>
      </c>
      <c r="P219" s="10">
        <v>43952</v>
      </c>
      <c r="Q219" s="6" t="s">
        <v>1713</v>
      </c>
      <c r="R219" s="6" t="s">
        <v>235</v>
      </c>
      <c r="S219" s="6" t="s">
        <v>1928</v>
      </c>
      <c r="T219" s="6" t="s">
        <v>418</v>
      </c>
      <c r="U219" s="6" t="s">
        <v>435</v>
      </c>
      <c r="V219" s="6"/>
      <c r="W219" s="6"/>
      <c r="AA219" s="6" t="s">
        <v>457</v>
      </c>
      <c r="AB219" s="6"/>
      <c r="AD219" s="6" t="s">
        <v>420</v>
      </c>
      <c r="AF219" s="6" t="s">
        <v>424</v>
      </c>
      <c r="AG219" s="6">
        <v>260</v>
      </c>
      <c r="AH219" s="10">
        <v>43782</v>
      </c>
      <c r="AJ219" s="8">
        <v>43908</v>
      </c>
      <c r="AM219" s="6">
        <v>432</v>
      </c>
      <c r="AR219" s="8">
        <v>43915</v>
      </c>
      <c r="AS219" s="6">
        <v>432</v>
      </c>
      <c r="BD219" s="6" t="s">
        <v>1838</v>
      </c>
      <c r="BE219" s="6" t="s">
        <v>473</v>
      </c>
      <c r="BF219" s="6" t="s">
        <v>1928</v>
      </c>
      <c r="BS219" s="6" t="s">
        <v>629</v>
      </c>
      <c r="BU219" s="6" t="s">
        <v>373</v>
      </c>
      <c r="BX219" s="6">
        <v>432</v>
      </c>
      <c r="BY219" s="6">
        <v>5</v>
      </c>
      <c r="CB219" s="6" t="s">
        <v>1714</v>
      </c>
      <c r="CC219" s="6" t="s">
        <v>420</v>
      </c>
      <c r="CE219" s="10">
        <v>43915</v>
      </c>
      <c r="CF219" s="6" t="s">
        <v>427</v>
      </c>
      <c r="CS219" s="6" t="s">
        <v>420</v>
      </c>
      <c r="DA219" s="10">
        <v>43550</v>
      </c>
      <c r="DB219" s="6">
        <v>434</v>
      </c>
      <c r="DC219" s="6" t="s">
        <v>1715</v>
      </c>
      <c r="DD219" s="6" t="s">
        <v>725</v>
      </c>
    </row>
    <row r="220" spans="1:108" hidden="1" x14ac:dyDescent="0.2">
      <c r="A220" s="6" t="s">
        <v>242</v>
      </c>
      <c r="B220" s="9">
        <v>43874</v>
      </c>
      <c r="C220" s="6" t="s">
        <v>413</v>
      </c>
      <c r="D220" s="14">
        <v>1920</v>
      </c>
      <c r="E220" s="14" t="s">
        <v>897</v>
      </c>
      <c r="F220" s="6" t="s">
        <v>898</v>
      </c>
      <c r="G220" s="6" t="s">
        <v>899</v>
      </c>
      <c r="H220" s="7">
        <v>3302</v>
      </c>
      <c r="I220" s="7"/>
      <c r="J220" s="14" t="s">
        <v>420</v>
      </c>
      <c r="K220" s="14">
        <v>1</v>
      </c>
      <c r="L220" s="6" t="s">
        <v>421</v>
      </c>
      <c r="M220" s="30" t="s">
        <v>1821</v>
      </c>
      <c r="N220" s="6" t="s">
        <v>420</v>
      </c>
      <c r="O220" s="6" t="s">
        <v>182</v>
      </c>
      <c r="P220" s="10">
        <v>43952</v>
      </c>
      <c r="Q220" s="6" t="s">
        <v>1716</v>
      </c>
      <c r="R220" s="6" t="s">
        <v>242</v>
      </c>
      <c r="S220" s="6" t="e">
        <v>#N/A</v>
      </c>
      <c r="T220" s="6" t="s">
        <v>418</v>
      </c>
      <c r="U220" s="6" t="s">
        <v>1717</v>
      </c>
      <c r="V220" s="6"/>
      <c r="W220" s="6"/>
      <c r="X220" s="6" t="s">
        <v>886</v>
      </c>
      <c r="AA220" s="6" t="s">
        <v>886</v>
      </c>
      <c r="AB220" s="6"/>
      <c r="AC220" s="6" t="s">
        <v>420</v>
      </c>
      <c r="AD220" s="6" t="s">
        <v>420</v>
      </c>
      <c r="AF220" s="6" t="s">
        <v>424</v>
      </c>
      <c r="AG220" s="6">
        <v>260</v>
      </c>
      <c r="AH220" s="10">
        <v>43782</v>
      </c>
      <c r="AJ220" s="8">
        <v>43908</v>
      </c>
      <c r="AM220" s="7">
        <v>3302</v>
      </c>
      <c r="AR220" s="8">
        <v>43915</v>
      </c>
      <c r="AS220" s="7">
        <v>3302</v>
      </c>
      <c r="BD220" s="6" t="s">
        <v>1838</v>
      </c>
      <c r="BE220" s="6" t="s">
        <v>473</v>
      </c>
      <c r="BF220" s="6" t="e">
        <v>#N/A</v>
      </c>
      <c r="BS220" s="6" t="s">
        <v>629</v>
      </c>
      <c r="BU220" s="6" t="s">
        <v>373</v>
      </c>
      <c r="BX220" s="7">
        <v>3302</v>
      </c>
      <c r="BY220" s="6">
        <v>1</v>
      </c>
      <c r="CB220" s="6" t="s">
        <v>1718</v>
      </c>
      <c r="CC220" s="6" t="s">
        <v>420</v>
      </c>
      <c r="CE220" s="10">
        <v>43915</v>
      </c>
      <c r="CF220" s="6" t="s">
        <v>427</v>
      </c>
      <c r="CS220" s="6" t="s">
        <v>420</v>
      </c>
      <c r="CU220" s="6" t="s">
        <v>428</v>
      </c>
      <c r="CV220" s="6" t="s">
        <v>429</v>
      </c>
      <c r="DA220" s="10">
        <v>43550</v>
      </c>
      <c r="DB220" s="7">
        <v>3063</v>
      </c>
      <c r="DC220" s="6" t="s">
        <v>1719</v>
      </c>
      <c r="DD220" s="6" t="s">
        <v>418</v>
      </c>
    </row>
    <row r="221" spans="1:108" hidden="1" x14ac:dyDescent="0.2">
      <c r="A221" s="6" t="s">
        <v>245</v>
      </c>
      <c r="B221" s="9">
        <v>43874</v>
      </c>
      <c r="C221" s="6" t="s">
        <v>413</v>
      </c>
      <c r="D221" s="14">
        <v>1920</v>
      </c>
      <c r="E221" s="14" t="s">
        <v>433</v>
      </c>
      <c r="F221" s="6" t="s">
        <v>434</v>
      </c>
      <c r="G221" s="6" t="s">
        <v>435</v>
      </c>
      <c r="H221" s="7">
        <v>3710</v>
      </c>
      <c r="I221" s="7"/>
      <c r="J221" s="14" t="s">
        <v>438</v>
      </c>
      <c r="K221" s="14">
        <v>1</v>
      </c>
      <c r="L221" s="6" t="s">
        <v>421</v>
      </c>
      <c r="M221" s="30" t="s">
        <v>1839</v>
      </c>
      <c r="N221" s="6" t="s">
        <v>420</v>
      </c>
      <c r="O221" s="6" t="s">
        <v>182</v>
      </c>
      <c r="P221" s="10">
        <v>43945</v>
      </c>
      <c r="Q221" s="6" t="s">
        <v>1720</v>
      </c>
      <c r="R221" s="6" t="s">
        <v>245</v>
      </c>
      <c r="S221" s="6" t="e">
        <v>#N/A</v>
      </c>
      <c r="T221" s="6" t="s">
        <v>418</v>
      </c>
      <c r="U221" s="6" t="s">
        <v>439</v>
      </c>
      <c r="V221" s="6"/>
      <c r="W221" s="6"/>
      <c r="X221" s="6" t="s">
        <v>440</v>
      </c>
      <c r="AB221" s="6"/>
      <c r="AC221" s="6" t="s">
        <v>420</v>
      </c>
      <c r="AD221" s="6" t="s">
        <v>420</v>
      </c>
      <c r="AF221" s="6" t="s">
        <v>424</v>
      </c>
      <c r="AG221" s="6">
        <v>260</v>
      </c>
      <c r="AH221" s="10">
        <v>43782</v>
      </c>
      <c r="AJ221" s="8">
        <v>43908</v>
      </c>
      <c r="AM221" s="7">
        <v>3710</v>
      </c>
      <c r="AR221" s="8">
        <v>43915</v>
      </c>
      <c r="AS221" s="7">
        <v>3710</v>
      </c>
      <c r="BD221" s="6" t="s">
        <v>1838</v>
      </c>
      <c r="BE221" s="6" t="s">
        <v>473</v>
      </c>
      <c r="BF221" s="6" t="e">
        <v>#N/A</v>
      </c>
      <c r="BS221" s="6" t="s">
        <v>629</v>
      </c>
      <c r="BU221" s="6" t="s">
        <v>373</v>
      </c>
      <c r="BX221" s="7">
        <v>3710</v>
      </c>
      <c r="BY221" s="6">
        <v>3</v>
      </c>
      <c r="BZ221" s="6" t="s">
        <v>441</v>
      </c>
      <c r="CB221" s="6" t="s">
        <v>1721</v>
      </c>
      <c r="CC221" s="6" t="s">
        <v>420</v>
      </c>
      <c r="CE221" s="10">
        <v>43915</v>
      </c>
      <c r="CF221" s="6" t="s">
        <v>427</v>
      </c>
      <c r="CS221" s="6" t="s">
        <v>420</v>
      </c>
      <c r="DA221" s="10">
        <v>43550</v>
      </c>
      <c r="DB221" s="7">
        <v>3350</v>
      </c>
      <c r="DC221" s="6" t="s">
        <v>1722</v>
      </c>
      <c r="DD221" s="6" t="s">
        <v>418</v>
      </c>
    </row>
    <row r="222" spans="1:108" hidden="1" x14ac:dyDescent="0.2">
      <c r="A222" s="6" t="s">
        <v>246</v>
      </c>
      <c r="B222" s="9">
        <v>43874</v>
      </c>
      <c r="C222" s="6" t="s">
        <v>413</v>
      </c>
      <c r="D222" s="14">
        <v>1920</v>
      </c>
      <c r="E222" s="14" t="s">
        <v>757</v>
      </c>
      <c r="F222" s="6" t="s">
        <v>758</v>
      </c>
      <c r="G222" s="6" t="s">
        <v>759</v>
      </c>
      <c r="H222" s="7">
        <v>10934</v>
      </c>
      <c r="I222" s="7"/>
      <c r="J222" s="14" t="s">
        <v>420</v>
      </c>
      <c r="K222" s="14">
        <v>1</v>
      </c>
      <c r="L222" s="6" t="s">
        <v>447</v>
      </c>
      <c r="M222" s="30" t="s">
        <v>1821</v>
      </c>
      <c r="N222" s="6" t="s">
        <v>420</v>
      </c>
      <c r="O222" s="6" t="s">
        <v>182</v>
      </c>
      <c r="P222" s="10">
        <v>43945</v>
      </c>
      <c r="Q222" s="6" t="s">
        <v>1723</v>
      </c>
      <c r="R222" s="6" t="s">
        <v>246</v>
      </c>
      <c r="S222" s="6" t="e">
        <v>#N/A</v>
      </c>
      <c r="T222" s="6" t="s">
        <v>418</v>
      </c>
      <c r="U222" s="6" t="s">
        <v>761</v>
      </c>
      <c r="V222" s="6"/>
      <c r="W222" s="6"/>
      <c r="X222" s="6" t="s">
        <v>762</v>
      </c>
      <c r="AA222" s="6" t="s">
        <v>763</v>
      </c>
      <c r="AB222" s="6"/>
      <c r="AC222" s="6" t="s">
        <v>420</v>
      </c>
      <c r="AD222" s="6" t="s">
        <v>420</v>
      </c>
      <c r="AF222" s="6" t="s">
        <v>424</v>
      </c>
      <c r="AG222" s="6">
        <v>260</v>
      </c>
      <c r="AH222" s="10">
        <v>43781</v>
      </c>
      <c r="AJ222" s="8">
        <v>43908</v>
      </c>
      <c r="AM222" s="7">
        <v>10934</v>
      </c>
      <c r="AR222" s="8">
        <v>43915</v>
      </c>
      <c r="AS222" s="7">
        <v>10934</v>
      </c>
      <c r="BD222" s="6" t="s">
        <v>1838</v>
      </c>
      <c r="BE222" s="6" t="s">
        <v>473</v>
      </c>
      <c r="BF222" s="6" t="e">
        <v>#N/A</v>
      </c>
      <c r="BS222" s="6" t="s">
        <v>629</v>
      </c>
      <c r="BU222" s="6" t="s">
        <v>373</v>
      </c>
      <c r="BX222" s="7">
        <v>10934</v>
      </c>
      <c r="BY222" s="6">
        <v>1</v>
      </c>
      <c r="CB222" s="6" t="s">
        <v>1724</v>
      </c>
      <c r="CC222" s="6" t="s">
        <v>420</v>
      </c>
      <c r="CE222" s="10">
        <v>43915</v>
      </c>
      <c r="CF222" s="6" t="s">
        <v>427</v>
      </c>
      <c r="CS222" s="6" t="s">
        <v>420</v>
      </c>
      <c r="CU222" s="6" t="s">
        <v>491</v>
      </c>
      <c r="DA222" s="10">
        <v>43550</v>
      </c>
      <c r="DB222" s="7">
        <v>2922</v>
      </c>
      <c r="DC222" s="6" t="s">
        <v>1725</v>
      </c>
      <c r="DD222" s="6" t="s">
        <v>734</v>
      </c>
    </row>
    <row r="223" spans="1:108" hidden="1" x14ac:dyDescent="0.2">
      <c r="A223" s="6" t="s">
        <v>248</v>
      </c>
      <c r="B223" s="9">
        <v>43874</v>
      </c>
      <c r="C223" s="6" t="s">
        <v>413</v>
      </c>
      <c r="D223" s="14">
        <v>1920</v>
      </c>
      <c r="E223" s="14" t="s">
        <v>906</v>
      </c>
      <c r="F223" s="6" t="s">
        <v>907</v>
      </c>
      <c r="G223" s="6" t="s">
        <v>908</v>
      </c>
      <c r="H223" s="7">
        <v>1325</v>
      </c>
      <c r="I223" s="7"/>
      <c r="J223" s="14" t="s">
        <v>420</v>
      </c>
      <c r="K223" s="14">
        <v>1</v>
      </c>
      <c r="L223" s="6" t="s">
        <v>421</v>
      </c>
      <c r="M223" s="30" t="s">
        <v>1821</v>
      </c>
      <c r="N223" s="6" t="s">
        <v>420</v>
      </c>
      <c r="O223" s="6" t="s">
        <v>182</v>
      </c>
      <c r="P223" s="10">
        <v>43945</v>
      </c>
      <c r="Q223" s="6" t="s">
        <v>1726</v>
      </c>
      <c r="R223" s="6" t="s">
        <v>248</v>
      </c>
      <c r="S223" s="6" t="e">
        <v>#N/A</v>
      </c>
      <c r="T223" s="6" t="s">
        <v>418</v>
      </c>
      <c r="U223" s="6" t="s">
        <v>1727</v>
      </c>
      <c r="V223" s="6"/>
      <c r="W223" s="6"/>
      <c r="X223" s="6" t="s">
        <v>911</v>
      </c>
      <c r="AA223" s="6" t="s">
        <v>911</v>
      </c>
      <c r="AB223" s="6"/>
      <c r="AD223" s="6" t="s">
        <v>420</v>
      </c>
      <c r="AF223" s="6" t="s">
        <v>424</v>
      </c>
      <c r="AG223" s="6">
        <v>260</v>
      </c>
      <c r="AH223" s="10">
        <v>43781</v>
      </c>
      <c r="AJ223" s="8">
        <v>43908</v>
      </c>
      <c r="AM223" s="7">
        <v>1325</v>
      </c>
      <c r="AR223" s="8">
        <v>43915</v>
      </c>
      <c r="AS223" s="7">
        <v>1325</v>
      </c>
      <c r="BD223" s="6" t="s">
        <v>1838</v>
      </c>
      <c r="BE223" s="6" t="s">
        <v>473</v>
      </c>
      <c r="BF223" s="6" t="e">
        <v>#N/A</v>
      </c>
      <c r="BS223" s="6" t="s">
        <v>629</v>
      </c>
      <c r="BU223" s="6" t="s">
        <v>373</v>
      </c>
      <c r="BX223" s="7">
        <v>1325</v>
      </c>
      <c r="BY223" s="6">
        <v>3</v>
      </c>
      <c r="BZ223" s="6" t="s">
        <v>913</v>
      </c>
      <c r="CB223" s="6" t="s">
        <v>1728</v>
      </c>
      <c r="CC223" s="6" t="s">
        <v>420</v>
      </c>
      <c r="CE223" s="10">
        <v>43915</v>
      </c>
      <c r="CF223" s="6" t="s">
        <v>427</v>
      </c>
      <c r="CS223" s="6" t="s">
        <v>420</v>
      </c>
      <c r="CU223" s="6" t="s">
        <v>428</v>
      </c>
      <c r="CV223" s="6" t="s">
        <v>429</v>
      </c>
      <c r="DA223" s="10">
        <v>43541</v>
      </c>
      <c r="DB223" s="6">
        <v>1</v>
      </c>
      <c r="DC223" s="6" t="s">
        <v>1729</v>
      </c>
      <c r="DD223" s="6" t="s">
        <v>418</v>
      </c>
    </row>
    <row r="224" spans="1:108" hidden="1" x14ac:dyDescent="0.2">
      <c r="A224" s="6" t="s">
        <v>249</v>
      </c>
      <c r="B224" s="9">
        <v>43874</v>
      </c>
      <c r="C224" s="6" t="s">
        <v>413</v>
      </c>
      <c r="D224" s="14">
        <v>1920</v>
      </c>
      <c r="E224" s="14" t="s">
        <v>906</v>
      </c>
      <c r="F224" s="6" t="s">
        <v>907</v>
      </c>
      <c r="G224" s="6" t="s">
        <v>908</v>
      </c>
      <c r="H224" s="6">
        <v>606</v>
      </c>
      <c r="J224" s="14" t="s">
        <v>420</v>
      </c>
      <c r="K224" s="14">
        <v>1</v>
      </c>
      <c r="L224" s="6" t="s">
        <v>431</v>
      </c>
      <c r="M224" s="30" t="s">
        <v>1821</v>
      </c>
      <c r="N224" s="6" t="s">
        <v>420</v>
      </c>
      <c r="O224" s="6" t="s">
        <v>182</v>
      </c>
      <c r="P224" s="10">
        <v>43945</v>
      </c>
      <c r="Q224" s="6" t="s">
        <v>1726</v>
      </c>
      <c r="R224" s="6" t="s">
        <v>249</v>
      </c>
      <c r="S224" s="6" t="e">
        <v>#N/A</v>
      </c>
      <c r="T224" s="6" t="s">
        <v>418</v>
      </c>
      <c r="U224" s="6" t="s">
        <v>1727</v>
      </c>
      <c r="V224" s="6"/>
      <c r="W224" s="6"/>
      <c r="AB224" s="6"/>
      <c r="AD224" s="6" t="s">
        <v>420</v>
      </c>
      <c r="AF224" s="6" t="s">
        <v>424</v>
      </c>
      <c r="AG224" s="6">
        <v>260</v>
      </c>
      <c r="AH224" s="10">
        <v>43781</v>
      </c>
      <c r="AJ224" s="8">
        <v>43908</v>
      </c>
      <c r="AM224" s="6">
        <v>606</v>
      </c>
      <c r="AR224" s="8">
        <v>43915</v>
      </c>
      <c r="AS224" s="6">
        <v>606</v>
      </c>
      <c r="BD224" s="6" t="s">
        <v>1838</v>
      </c>
      <c r="BE224" s="6" t="s">
        <v>473</v>
      </c>
      <c r="BF224" s="6" t="e">
        <v>#N/A</v>
      </c>
      <c r="BS224" s="6" t="s">
        <v>629</v>
      </c>
      <c r="BU224" s="6" t="s">
        <v>373</v>
      </c>
      <c r="BX224" s="6">
        <v>606</v>
      </c>
      <c r="BY224" s="6">
        <v>3</v>
      </c>
      <c r="BZ224" s="6" t="s">
        <v>592</v>
      </c>
      <c r="CB224" s="6" t="s">
        <v>1730</v>
      </c>
      <c r="CC224" s="6" t="s">
        <v>420</v>
      </c>
      <c r="CE224" s="10">
        <v>43915</v>
      </c>
      <c r="CF224" s="6" t="s">
        <v>427</v>
      </c>
      <c r="CS224" s="6" t="s">
        <v>420</v>
      </c>
      <c r="CU224" s="6" t="s">
        <v>428</v>
      </c>
      <c r="CV224" s="6" t="s">
        <v>429</v>
      </c>
      <c r="DA224" s="10">
        <v>43550</v>
      </c>
      <c r="DB224" s="6">
        <v>302</v>
      </c>
      <c r="DC224" s="6" t="s">
        <v>1729</v>
      </c>
      <c r="DD224" s="6" t="s">
        <v>418</v>
      </c>
    </row>
    <row r="225" spans="1:108" hidden="1" x14ac:dyDescent="0.2">
      <c r="A225" s="6" t="s">
        <v>250</v>
      </c>
      <c r="B225" s="9">
        <v>43874</v>
      </c>
      <c r="C225" s="6" t="s">
        <v>413</v>
      </c>
      <c r="D225" s="14">
        <v>1920</v>
      </c>
      <c r="E225" s="14" t="s">
        <v>817</v>
      </c>
      <c r="F225" s="6" t="s">
        <v>818</v>
      </c>
      <c r="G225" s="6" t="s">
        <v>789</v>
      </c>
      <c r="H225" s="6">
        <v>786</v>
      </c>
      <c r="J225" s="14" t="s">
        <v>420</v>
      </c>
      <c r="K225" s="14">
        <v>1</v>
      </c>
      <c r="L225" s="6" t="s">
        <v>447</v>
      </c>
      <c r="M225" s="30" t="s">
        <v>1839</v>
      </c>
      <c r="N225" s="6" t="s">
        <v>420</v>
      </c>
      <c r="O225" s="6" t="s">
        <v>182</v>
      </c>
      <c r="P225" s="10">
        <v>43952</v>
      </c>
      <c r="Q225" s="6" t="s">
        <v>1731</v>
      </c>
      <c r="R225" s="6" t="s">
        <v>250</v>
      </c>
      <c r="S225" s="6" t="e">
        <v>#N/A</v>
      </c>
      <c r="T225" s="6" t="s">
        <v>418</v>
      </c>
      <c r="U225" s="6" t="s">
        <v>456</v>
      </c>
      <c r="V225" s="6"/>
      <c r="W225" s="6"/>
      <c r="AB225" s="6"/>
      <c r="AD225" s="6" t="s">
        <v>420</v>
      </c>
      <c r="AF225" s="6" t="s">
        <v>424</v>
      </c>
      <c r="AG225" s="6">
        <v>260</v>
      </c>
      <c r="AH225" s="10">
        <v>43781</v>
      </c>
      <c r="AJ225" s="8">
        <v>43908</v>
      </c>
      <c r="AM225" s="6">
        <v>786</v>
      </c>
      <c r="AR225" s="8">
        <v>43915</v>
      </c>
      <c r="AS225" s="6">
        <v>786</v>
      </c>
      <c r="BD225" s="6" t="s">
        <v>1838</v>
      </c>
      <c r="BE225" s="6" t="s">
        <v>473</v>
      </c>
      <c r="BF225" s="6" t="e">
        <v>#N/A</v>
      </c>
      <c r="BS225" s="6" t="s">
        <v>629</v>
      </c>
      <c r="BU225" s="6" t="s">
        <v>373</v>
      </c>
      <c r="BX225" s="6">
        <v>786</v>
      </c>
      <c r="BY225" s="6">
        <v>3</v>
      </c>
      <c r="BZ225" s="6" t="s">
        <v>820</v>
      </c>
      <c r="CB225" s="6" t="s">
        <v>1732</v>
      </c>
      <c r="CC225" s="6" t="s">
        <v>420</v>
      </c>
      <c r="CE225" s="10">
        <v>43915</v>
      </c>
      <c r="CF225" s="6" t="s">
        <v>427</v>
      </c>
      <c r="CS225" s="6" t="s">
        <v>420</v>
      </c>
      <c r="CU225" s="6" t="s">
        <v>491</v>
      </c>
      <c r="DA225" s="10">
        <v>43559</v>
      </c>
      <c r="DB225" s="6">
        <v>786</v>
      </c>
      <c r="DC225" s="6" t="s">
        <v>1733</v>
      </c>
      <c r="DD225" s="6" t="s">
        <v>418</v>
      </c>
    </row>
    <row r="226" spans="1:108" hidden="1" x14ac:dyDescent="0.2">
      <c r="A226" s="6" t="s">
        <v>251</v>
      </c>
      <c r="B226" s="9">
        <v>43874</v>
      </c>
      <c r="C226" s="6" t="s">
        <v>413</v>
      </c>
      <c r="D226" s="14">
        <v>1920</v>
      </c>
      <c r="E226" s="14" t="s">
        <v>444</v>
      </c>
      <c r="F226" s="6" t="s">
        <v>445</v>
      </c>
      <c r="G226" s="6" t="s">
        <v>435</v>
      </c>
      <c r="H226" s="7">
        <v>1857</v>
      </c>
      <c r="I226" s="7"/>
      <c r="J226" s="14" t="s">
        <v>438</v>
      </c>
      <c r="K226" s="14">
        <v>1</v>
      </c>
      <c r="L226" s="6" t="s">
        <v>447</v>
      </c>
      <c r="M226" s="30" t="s">
        <v>1839</v>
      </c>
      <c r="N226" s="6" t="s">
        <v>420</v>
      </c>
      <c r="O226" s="6" t="s">
        <v>182</v>
      </c>
      <c r="P226" s="10">
        <v>43931</v>
      </c>
      <c r="Q226" s="6" t="s">
        <v>1734</v>
      </c>
      <c r="R226" s="6" t="s">
        <v>251</v>
      </c>
      <c r="S226" s="6" t="e">
        <v>#N/A</v>
      </c>
      <c r="T226" s="6" t="s">
        <v>418</v>
      </c>
      <c r="U226" s="6" t="s">
        <v>435</v>
      </c>
      <c r="V226" s="6"/>
      <c r="W226" s="6"/>
      <c r="X226" s="6" t="s">
        <v>1735</v>
      </c>
      <c r="AB226" s="6"/>
      <c r="AC226" s="6" t="s">
        <v>420</v>
      </c>
      <c r="AD226" s="6" t="s">
        <v>420</v>
      </c>
      <c r="AF226" s="6" t="s">
        <v>424</v>
      </c>
      <c r="AG226" s="6">
        <v>260</v>
      </c>
      <c r="AH226" s="10">
        <v>43781</v>
      </c>
      <c r="AJ226" s="8">
        <v>43908</v>
      </c>
      <c r="AM226" s="7">
        <v>1857</v>
      </c>
      <c r="AR226" s="8">
        <v>43915</v>
      </c>
      <c r="AS226" s="7">
        <v>1857</v>
      </c>
      <c r="BD226" s="6" t="s">
        <v>1838</v>
      </c>
      <c r="BE226" s="6" t="s">
        <v>473</v>
      </c>
      <c r="BF226" s="6" t="e">
        <v>#N/A</v>
      </c>
      <c r="BS226" s="6" t="s">
        <v>629</v>
      </c>
      <c r="BU226" s="6" t="s">
        <v>373</v>
      </c>
      <c r="BX226" s="7">
        <v>1857</v>
      </c>
      <c r="BY226" s="6">
        <v>5</v>
      </c>
      <c r="BZ226" s="6" t="s">
        <v>441</v>
      </c>
      <c r="CB226" s="6" t="s">
        <v>1736</v>
      </c>
      <c r="CC226" s="6" t="s">
        <v>420</v>
      </c>
      <c r="CE226" s="10">
        <v>43915</v>
      </c>
      <c r="CF226" s="6" t="s">
        <v>427</v>
      </c>
      <c r="CS226" s="6" t="s">
        <v>420</v>
      </c>
      <c r="DA226" s="10">
        <v>43550</v>
      </c>
      <c r="DB226" s="7">
        <v>1857</v>
      </c>
      <c r="DC226" s="6" t="s">
        <v>1737</v>
      </c>
      <c r="DD226" s="6" t="s">
        <v>418</v>
      </c>
    </row>
    <row r="227" spans="1:108" hidden="1" x14ac:dyDescent="0.2">
      <c r="A227" s="6" t="s">
        <v>254</v>
      </c>
      <c r="B227" s="9">
        <v>43874</v>
      </c>
      <c r="C227" s="6" t="s">
        <v>413</v>
      </c>
      <c r="D227" s="14">
        <v>1920</v>
      </c>
      <c r="E227" s="14" t="s">
        <v>1088</v>
      </c>
      <c r="F227" s="6" t="s">
        <v>1089</v>
      </c>
      <c r="G227" s="6" t="s">
        <v>1090</v>
      </c>
      <c r="H227" s="6">
        <v>897</v>
      </c>
      <c r="J227" s="14" t="s">
        <v>420</v>
      </c>
      <c r="K227" s="14">
        <v>1</v>
      </c>
      <c r="L227" s="6" t="s">
        <v>421</v>
      </c>
      <c r="M227" s="30" t="s">
        <v>1839</v>
      </c>
      <c r="N227" s="6" t="s">
        <v>420</v>
      </c>
      <c r="O227" s="6" t="s">
        <v>182</v>
      </c>
      <c r="P227" s="10">
        <v>43952</v>
      </c>
      <c r="Q227" s="6" t="s">
        <v>1738</v>
      </c>
      <c r="R227" s="6" t="s">
        <v>254</v>
      </c>
      <c r="S227" s="6" t="e">
        <v>#N/A</v>
      </c>
      <c r="T227" s="6" t="s">
        <v>418</v>
      </c>
      <c r="U227" s="6" t="s">
        <v>1092</v>
      </c>
      <c r="V227" s="6"/>
      <c r="W227" s="6"/>
      <c r="X227" s="6" t="s">
        <v>423</v>
      </c>
      <c r="AA227" s="6" t="s">
        <v>423</v>
      </c>
      <c r="AB227" s="6"/>
      <c r="AC227" s="6" t="s">
        <v>420</v>
      </c>
      <c r="AD227" s="6" t="s">
        <v>420</v>
      </c>
      <c r="AF227" s="6" t="s">
        <v>424</v>
      </c>
      <c r="AG227" s="6">
        <v>260</v>
      </c>
      <c r="AH227" s="10">
        <v>43782</v>
      </c>
      <c r="AJ227" s="8">
        <v>43908</v>
      </c>
      <c r="AM227" s="6">
        <v>897</v>
      </c>
      <c r="AR227" s="8">
        <v>43915</v>
      </c>
      <c r="AS227" s="6">
        <v>897</v>
      </c>
      <c r="BD227" s="6" t="s">
        <v>1838</v>
      </c>
      <c r="BE227" s="6" t="s">
        <v>473</v>
      </c>
      <c r="BF227" s="6" t="e">
        <v>#N/A</v>
      </c>
      <c r="BS227" s="6" t="s">
        <v>629</v>
      </c>
      <c r="BU227" s="6" t="s">
        <v>373</v>
      </c>
      <c r="BX227" s="6">
        <v>897</v>
      </c>
      <c r="BY227" s="6">
        <v>2</v>
      </c>
      <c r="CB227" s="6" t="s">
        <v>1739</v>
      </c>
      <c r="CC227" s="6" t="s">
        <v>420</v>
      </c>
      <c r="CE227" s="10">
        <v>43915</v>
      </c>
      <c r="CF227" s="6" t="s">
        <v>427</v>
      </c>
      <c r="CS227" s="6" t="s">
        <v>420</v>
      </c>
      <c r="CU227" s="6" t="s">
        <v>428</v>
      </c>
      <c r="CV227" s="6" t="s">
        <v>429</v>
      </c>
      <c r="DA227" s="10">
        <v>43550</v>
      </c>
      <c r="DB227" s="6">
        <v>897</v>
      </c>
      <c r="DC227" s="6" t="s">
        <v>1740</v>
      </c>
      <c r="DD227" s="6" t="s">
        <v>418</v>
      </c>
    </row>
    <row r="228" spans="1:108" hidden="1" x14ac:dyDescent="0.2">
      <c r="A228" s="6" t="s">
        <v>256</v>
      </c>
      <c r="B228" s="9">
        <v>43874</v>
      </c>
      <c r="C228" s="6" t="s">
        <v>413</v>
      </c>
      <c r="D228" s="14">
        <v>1920</v>
      </c>
      <c r="E228" s="14" t="s">
        <v>917</v>
      </c>
      <c r="F228" s="6" t="s">
        <v>918</v>
      </c>
      <c r="G228" s="6" t="s">
        <v>412</v>
      </c>
      <c r="H228" s="7">
        <v>1208</v>
      </c>
      <c r="I228" s="7"/>
      <c r="J228" s="14" t="s">
        <v>420</v>
      </c>
      <c r="K228" s="14">
        <v>1</v>
      </c>
      <c r="L228" s="6" t="s">
        <v>421</v>
      </c>
      <c r="M228" s="30" t="s">
        <v>1839</v>
      </c>
      <c r="N228" s="6" t="s">
        <v>420</v>
      </c>
      <c r="O228" s="6" t="s">
        <v>182</v>
      </c>
      <c r="P228" s="10">
        <v>43945</v>
      </c>
      <c r="Q228" s="6" t="s">
        <v>1741</v>
      </c>
      <c r="R228" s="6" t="s">
        <v>256</v>
      </c>
      <c r="S228" s="6" t="e">
        <v>#N/A</v>
      </c>
      <c r="T228" s="6" t="s">
        <v>418</v>
      </c>
      <c r="U228" s="6" t="s">
        <v>921</v>
      </c>
      <c r="V228" s="6"/>
      <c r="W228" s="6"/>
      <c r="X228" s="6" t="s">
        <v>922</v>
      </c>
      <c r="AA228" s="6" t="s">
        <v>923</v>
      </c>
      <c r="AB228" s="6"/>
      <c r="AC228" s="6" t="s">
        <v>420</v>
      </c>
      <c r="AD228" s="6" t="s">
        <v>420</v>
      </c>
      <c r="AF228" s="6" t="s">
        <v>424</v>
      </c>
      <c r="AG228" s="6">
        <v>260</v>
      </c>
      <c r="AH228" s="10">
        <v>43782</v>
      </c>
      <c r="AJ228" s="8">
        <v>43908</v>
      </c>
      <c r="AM228" s="7">
        <v>1208</v>
      </c>
      <c r="AR228" s="8">
        <v>43915</v>
      </c>
      <c r="AS228" s="7">
        <v>1208</v>
      </c>
      <c r="BD228" s="6" t="s">
        <v>1838</v>
      </c>
      <c r="BE228" s="6" t="s">
        <v>473</v>
      </c>
      <c r="BF228" s="6" t="e">
        <v>#N/A</v>
      </c>
      <c r="BS228" s="6" t="s">
        <v>629</v>
      </c>
      <c r="BU228" s="6" t="s">
        <v>373</v>
      </c>
      <c r="BX228" s="7">
        <v>1208</v>
      </c>
      <c r="BY228" s="6">
        <v>3</v>
      </c>
      <c r="CB228" s="6" t="s">
        <v>1742</v>
      </c>
      <c r="CC228" s="6" t="s">
        <v>420</v>
      </c>
      <c r="CE228" s="10">
        <v>43915</v>
      </c>
      <c r="CF228" s="6" t="s">
        <v>427</v>
      </c>
      <c r="CS228" s="6" t="s">
        <v>420</v>
      </c>
      <c r="CU228" s="6" t="s">
        <v>428</v>
      </c>
      <c r="CV228" s="6" t="s">
        <v>429</v>
      </c>
      <c r="DA228" s="10">
        <v>43550</v>
      </c>
      <c r="DB228" s="6">
        <v>403</v>
      </c>
      <c r="DC228" s="6" t="s">
        <v>1743</v>
      </c>
      <c r="DD228" s="6" t="s">
        <v>460</v>
      </c>
    </row>
    <row r="229" spans="1:108" hidden="1" x14ac:dyDescent="0.2">
      <c r="A229" s="6" t="s">
        <v>257</v>
      </c>
      <c r="B229" s="9">
        <v>43874</v>
      </c>
      <c r="C229" s="6" t="s">
        <v>413</v>
      </c>
      <c r="D229" s="14">
        <v>1920</v>
      </c>
      <c r="E229" s="14" t="s">
        <v>917</v>
      </c>
      <c r="F229" s="6" t="s">
        <v>918</v>
      </c>
      <c r="G229" s="6" t="s">
        <v>412</v>
      </c>
      <c r="H229" s="6">
        <v>412</v>
      </c>
      <c r="J229" s="14" t="s">
        <v>420</v>
      </c>
      <c r="K229" s="14">
        <v>1</v>
      </c>
      <c r="L229" s="6" t="s">
        <v>431</v>
      </c>
      <c r="M229" s="30" t="s">
        <v>1839</v>
      </c>
      <c r="N229" s="6" t="s">
        <v>420</v>
      </c>
      <c r="O229" s="6" t="s">
        <v>182</v>
      </c>
      <c r="P229" s="10">
        <v>43945</v>
      </c>
      <c r="Q229" s="6" t="s">
        <v>1741</v>
      </c>
      <c r="R229" s="6" t="s">
        <v>257</v>
      </c>
      <c r="S229" s="6" t="e">
        <v>#N/A</v>
      </c>
      <c r="T229" s="6" t="s">
        <v>418</v>
      </c>
      <c r="U229" s="6" t="s">
        <v>921</v>
      </c>
      <c r="V229" s="6"/>
      <c r="W229" s="6"/>
      <c r="X229" s="6" t="s">
        <v>921</v>
      </c>
      <c r="AA229" s="6" t="s">
        <v>1744</v>
      </c>
      <c r="AB229" s="6"/>
      <c r="AC229" s="6" t="s">
        <v>420</v>
      </c>
      <c r="AD229" s="6" t="s">
        <v>420</v>
      </c>
      <c r="AF229" s="6" t="s">
        <v>424</v>
      </c>
      <c r="AG229" s="6">
        <v>260</v>
      </c>
      <c r="AH229" s="10">
        <v>43782</v>
      </c>
      <c r="AJ229" s="8">
        <v>43908</v>
      </c>
      <c r="AM229" s="6">
        <v>412</v>
      </c>
      <c r="AR229" s="8">
        <v>43915</v>
      </c>
      <c r="AS229" s="6">
        <v>412</v>
      </c>
      <c r="BD229" s="6" t="s">
        <v>1838</v>
      </c>
      <c r="BE229" s="6" t="s">
        <v>473</v>
      </c>
      <c r="BF229" s="6" t="e">
        <v>#N/A</v>
      </c>
      <c r="BS229" s="6" t="s">
        <v>629</v>
      </c>
      <c r="BU229" s="6" t="s">
        <v>373</v>
      </c>
      <c r="BX229" s="6">
        <v>412</v>
      </c>
      <c r="BY229" s="6">
        <v>3</v>
      </c>
      <c r="CB229" s="6" t="s">
        <v>1745</v>
      </c>
      <c r="CC229" s="6" t="s">
        <v>420</v>
      </c>
      <c r="CE229" s="10">
        <v>43915</v>
      </c>
      <c r="CF229" s="6" t="s">
        <v>427</v>
      </c>
      <c r="CS229" s="6" t="s">
        <v>420</v>
      </c>
      <c r="CU229" s="6" t="s">
        <v>428</v>
      </c>
      <c r="CV229" s="6" t="s">
        <v>429</v>
      </c>
      <c r="DC229" s="6" t="s">
        <v>1743</v>
      </c>
      <c r="DD229" s="6" t="s">
        <v>460</v>
      </c>
    </row>
    <row r="230" spans="1:108" hidden="1" x14ac:dyDescent="0.2">
      <c r="A230" s="6" t="s">
        <v>259</v>
      </c>
      <c r="B230" s="9">
        <v>43874</v>
      </c>
      <c r="C230" s="6" t="s">
        <v>413</v>
      </c>
      <c r="D230" s="14">
        <v>1920</v>
      </c>
      <c r="E230" s="14" t="s">
        <v>462</v>
      </c>
      <c r="F230" s="6" t="s">
        <v>463</v>
      </c>
      <c r="G230" s="6" t="s">
        <v>464</v>
      </c>
      <c r="H230" s="6">
        <v>822</v>
      </c>
      <c r="J230" s="14" t="s">
        <v>420</v>
      </c>
      <c r="K230" s="14">
        <v>1</v>
      </c>
      <c r="L230" s="6" t="s">
        <v>421</v>
      </c>
      <c r="M230" s="30" t="s">
        <v>1821</v>
      </c>
      <c r="N230" s="6" t="s">
        <v>420</v>
      </c>
      <c r="O230" s="6" t="s">
        <v>182</v>
      </c>
      <c r="P230" s="10">
        <v>43938</v>
      </c>
      <c r="Q230" s="6" t="s">
        <v>1746</v>
      </c>
      <c r="R230" s="6" t="s">
        <v>259</v>
      </c>
      <c r="S230" s="6" t="e">
        <v>#N/A</v>
      </c>
      <c r="T230" s="6" t="s">
        <v>418</v>
      </c>
      <c r="U230" s="6" t="s">
        <v>466</v>
      </c>
      <c r="V230" s="6"/>
      <c r="W230" s="6"/>
      <c r="X230" s="6" t="s">
        <v>467</v>
      </c>
      <c r="AA230" s="6" t="s">
        <v>467</v>
      </c>
      <c r="AB230" s="6"/>
      <c r="AC230" s="6" t="s">
        <v>420</v>
      </c>
      <c r="AD230" s="6" t="s">
        <v>420</v>
      </c>
      <c r="AF230" s="6" t="s">
        <v>424</v>
      </c>
      <c r="AG230" s="6">
        <v>260</v>
      </c>
      <c r="AH230" s="10">
        <v>43781</v>
      </c>
      <c r="AJ230" s="8">
        <v>43908</v>
      </c>
      <c r="AM230" s="6">
        <v>822</v>
      </c>
      <c r="AR230" s="8">
        <v>43915</v>
      </c>
      <c r="AS230" s="6">
        <v>822</v>
      </c>
      <c r="BD230" s="6" t="s">
        <v>1838</v>
      </c>
      <c r="BE230" s="6" t="s">
        <v>473</v>
      </c>
      <c r="BF230" s="6" t="e">
        <v>#N/A</v>
      </c>
      <c r="BS230" s="6" t="s">
        <v>629</v>
      </c>
      <c r="BU230" s="6" t="s">
        <v>373</v>
      </c>
      <c r="BX230" s="6">
        <v>822</v>
      </c>
      <c r="BY230" s="6">
        <v>4</v>
      </c>
      <c r="CB230" s="6" t="s">
        <v>1747</v>
      </c>
      <c r="CC230" s="6" t="s">
        <v>420</v>
      </c>
      <c r="CE230" s="10">
        <v>43915</v>
      </c>
      <c r="CF230" s="6" t="s">
        <v>427</v>
      </c>
      <c r="CS230" s="6" t="s">
        <v>420</v>
      </c>
      <c r="CU230" s="6" t="s">
        <v>428</v>
      </c>
      <c r="CV230" s="6" t="s">
        <v>429</v>
      </c>
      <c r="DA230" s="10">
        <v>43550</v>
      </c>
      <c r="DB230" s="6">
        <v>822</v>
      </c>
      <c r="DC230" s="6" t="s">
        <v>1748</v>
      </c>
      <c r="DD230" s="6" t="s">
        <v>418</v>
      </c>
    </row>
    <row r="231" spans="1:108" hidden="1" x14ac:dyDescent="0.2">
      <c r="A231" s="6" t="s">
        <v>234</v>
      </c>
      <c r="B231" s="9">
        <v>43874</v>
      </c>
      <c r="C231" s="6" t="s">
        <v>413</v>
      </c>
      <c r="D231" s="14">
        <v>1920</v>
      </c>
      <c r="E231" s="14" t="s">
        <v>1298</v>
      </c>
      <c r="F231" s="6" t="s">
        <v>1299</v>
      </c>
      <c r="G231" s="6" t="s">
        <v>412</v>
      </c>
      <c r="H231" s="6">
        <v>264</v>
      </c>
      <c r="J231" s="14" t="s">
        <v>420</v>
      </c>
      <c r="K231" s="14">
        <v>1</v>
      </c>
      <c r="L231" s="6" t="s">
        <v>421</v>
      </c>
      <c r="M231" s="30" t="s">
        <v>1839</v>
      </c>
      <c r="N231" s="6" t="s">
        <v>420</v>
      </c>
      <c r="O231" s="6" t="s">
        <v>182</v>
      </c>
      <c r="P231" s="10">
        <v>43945</v>
      </c>
      <c r="Q231" s="6" t="s">
        <v>1749</v>
      </c>
      <c r="R231" s="6" t="s">
        <v>234</v>
      </c>
      <c r="S231" s="6" t="e">
        <v>#N/A</v>
      </c>
      <c r="T231" s="6" t="s">
        <v>418</v>
      </c>
      <c r="U231" s="6" t="s">
        <v>1301</v>
      </c>
      <c r="V231" s="6"/>
      <c r="W231" s="6"/>
      <c r="AB231" s="6"/>
      <c r="AC231" s="6" t="s">
        <v>420</v>
      </c>
      <c r="AD231" s="6" t="s">
        <v>420</v>
      </c>
      <c r="AF231" s="6" t="s">
        <v>424</v>
      </c>
      <c r="AG231" s="6">
        <v>260</v>
      </c>
      <c r="AH231" s="10">
        <v>43782</v>
      </c>
      <c r="AJ231" s="8">
        <v>43909</v>
      </c>
      <c r="AM231" s="6">
        <v>264</v>
      </c>
      <c r="AR231" s="8">
        <v>43916</v>
      </c>
      <c r="AS231" s="6">
        <v>264</v>
      </c>
      <c r="BD231" s="6" t="s">
        <v>1838</v>
      </c>
      <c r="BE231" s="6" t="s">
        <v>473</v>
      </c>
      <c r="BF231" s="6" t="e">
        <v>#N/A</v>
      </c>
      <c r="BS231" s="6" t="s">
        <v>629</v>
      </c>
      <c r="BU231" s="6" t="s">
        <v>373</v>
      </c>
      <c r="BX231" s="6">
        <v>264</v>
      </c>
      <c r="BY231" s="6">
        <v>3</v>
      </c>
      <c r="CB231" s="6" t="s">
        <v>1750</v>
      </c>
      <c r="CC231" s="6" t="s">
        <v>420</v>
      </c>
      <c r="CE231" s="10">
        <v>43916</v>
      </c>
      <c r="CF231" s="6" t="s">
        <v>427</v>
      </c>
      <c r="CS231" s="6" t="s">
        <v>420</v>
      </c>
      <c r="CU231" s="6" t="s">
        <v>428</v>
      </c>
      <c r="CV231" s="6" t="s">
        <v>429</v>
      </c>
      <c r="DA231" s="10">
        <v>43551</v>
      </c>
      <c r="DB231" s="6">
        <v>266</v>
      </c>
      <c r="DC231" s="6" t="s">
        <v>1751</v>
      </c>
      <c r="DD231" s="6" t="s">
        <v>418</v>
      </c>
    </row>
    <row r="232" spans="1:108" hidden="1" x14ac:dyDescent="0.2">
      <c r="A232" s="6" t="s">
        <v>202</v>
      </c>
      <c r="B232" s="9">
        <v>43874</v>
      </c>
      <c r="C232" s="6" t="s">
        <v>413</v>
      </c>
      <c r="D232" s="14">
        <v>1920</v>
      </c>
      <c r="E232" s="14" t="s">
        <v>1275</v>
      </c>
      <c r="F232" s="6" t="s">
        <v>1276</v>
      </c>
      <c r="G232" s="6" t="s">
        <v>1277</v>
      </c>
      <c r="H232" s="6">
        <v>699</v>
      </c>
      <c r="J232" s="14" t="s">
        <v>420</v>
      </c>
      <c r="K232" s="14">
        <v>1</v>
      </c>
      <c r="L232" s="6" t="s">
        <v>421</v>
      </c>
      <c r="M232" s="30" t="s">
        <v>1821</v>
      </c>
      <c r="O232" s="6" t="s">
        <v>182</v>
      </c>
      <c r="P232" s="10">
        <v>43952</v>
      </c>
      <c r="Q232" s="6" t="s">
        <v>1752</v>
      </c>
      <c r="R232" s="6" t="s">
        <v>202</v>
      </c>
      <c r="S232" s="6" t="e">
        <v>#N/A</v>
      </c>
      <c r="T232" s="6" t="s">
        <v>496</v>
      </c>
      <c r="U232" s="6" t="s">
        <v>1279</v>
      </c>
      <c r="V232" s="6"/>
      <c r="W232" s="6"/>
      <c r="X232" s="6" t="s">
        <v>621</v>
      </c>
      <c r="AA232" s="6" t="s">
        <v>622</v>
      </c>
      <c r="AB232" s="6"/>
      <c r="AC232" s="6" t="s">
        <v>420</v>
      </c>
      <c r="AD232" s="6" t="s">
        <v>420</v>
      </c>
      <c r="AF232" s="6" t="s">
        <v>424</v>
      </c>
      <c r="AG232" s="6">
        <v>260</v>
      </c>
      <c r="AH232" s="10">
        <v>43781</v>
      </c>
      <c r="AJ232" s="8">
        <v>43914</v>
      </c>
      <c r="AM232" s="6">
        <v>699</v>
      </c>
      <c r="AR232" s="8">
        <v>43921</v>
      </c>
      <c r="AS232" s="6">
        <v>699</v>
      </c>
      <c r="BD232" s="6" t="s">
        <v>1838</v>
      </c>
      <c r="BE232" s="6" t="s">
        <v>473</v>
      </c>
      <c r="BF232" s="6" t="e">
        <v>#N/A</v>
      </c>
      <c r="BS232" s="6" t="s">
        <v>644</v>
      </c>
      <c r="BU232" s="6" t="s">
        <v>373</v>
      </c>
      <c r="BX232" s="6">
        <v>699</v>
      </c>
      <c r="BY232" s="6">
        <v>2</v>
      </c>
      <c r="CB232" s="6" t="s">
        <v>1753</v>
      </c>
      <c r="CC232" s="6" t="s">
        <v>420</v>
      </c>
      <c r="CE232" s="10">
        <v>43921</v>
      </c>
      <c r="CF232" s="6" t="s">
        <v>427</v>
      </c>
      <c r="CS232" s="6" t="s">
        <v>420</v>
      </c>
      <c r="CU232" s="6" t="s">
        <v>491</v>
      </c>
      <c r="DA232" s="10">
        <v>43556</v>
      </c>
      <c r="DB232" s="6">
        <v>701</v>
      </c>
      <c r="DC232" s="6" t="s">
        <v>1754</v>
      </c>
      <c r="DD232" s="6" t="s">
        <v>496</v>
      </c>
    </row>
    <row r="233" spans="1:108" hidden="1" x14ac:dyDescent="0.2">
      <c r="A233" s="6" t="s">
        <v>203</v>
      </c>
      <c r="B233" s="9">
        <v>43874</v>
      </c>
      <c r="C233" s="6" t="s">
        <v>413</v>
      </c>
      <c r="D233" s="14">
        <v>1920</v>
      </c>
      <c r="E233" s="14" t="s">
        <v>1275</v>
      </c>
      <c r="F233" s="6" t="s">
        <v>1276</v>
      </c>
      <c r="G233" s="6" t="s">
        <v>1277</v>
      </c>
      <c r="H233" s="6">
        <v>385</v>
      </c>
      <c r="J233" s="14" t="s">
        <v>420</v>
      </c>
      <c r="K233" s="14">
        <v>1</v>
      </c>
      <c r="L233" s="6" t="s">
        <v>431</v>
      </c>
      <c r="M233" s="30" t="s">
        <v>1821</v>
      </c>
      <c r="N233" s="6" t="s">
        <v>420</v>
      </c>
      <c r="O233" s="6" t="s">
        <v>182</v>
      </c>
      <c r="P233" s="10">
        <v>43952</v>
      </c>
      <c r="Q233" s="6" t="s">
        <v>1752</v>
      </c>
      <c r="R233" s="6" t="s">
        <v>203</v>
      </c>
      <c r="S233" s="6" t="e">
        <v>#N/A</v>
      </c>
      <c r="T233" s="6" t="s">
        <v>496</v>
      </c>
      <c r="U233" s="6" t="s">
        <v>1279</v>
      </c>
      <c r="V233" s="6"/>
      <c r="W233" s="6"/>
      <c r="AA233" s="6" t="s">
        <v>457</v>
      </c>
      <c r="AB233" s="6"/>
      <c r="AC233" s="6" t="s">
        <v>420</v>
      </c>
      <c r="AD233" s="6" t="s">
        <v>420</v>
      </c>
      <c r="AF233" s="6" t="s">
        <v>424</v>
      </c>
      <c r="AG233" s="6">
        <v>260</v>
      </c>
      <c r="AH233" s="10">
        <v>43781</v>
      </c>
      <c r="AJ233" s="8">
        <v>43914</v>
      </c>
      <c r="AM233" s="6">
        <v>385</v>
      </c>
      <c r="AR233" s="8">
        <v>43921</v>
      </c>
      <c r="AS233" s="6">
        <v>385</v>
      </c>
      <c r="BD233" s="6" t="s">
        <v>1838</v>
      </c>
      <c r="BE233" s="6" t="s">
        <v>473</v>
      </c>
      <c r="BF233" s="6" t="e">
        <v>#N/A</v>
      </c>
      <c r="BS233" s="6" t="s">
        <v>644</v>
      </c>
      <c r="BU233" s="6" t="s">
        <v>373</v>
      </c>
      <c r="BX233" s="6">
        <v>385</v>
      </c>
      <c r="BY233" s="6">
        <v>2</v>
      </c>
      <c r="CB233" s="6" t="s">
        <v>1755</v>
      </c>
      <c r="CC233" s="6" t="s">
        <v>420</v>
      </c>
      <c r="CE233" s="10">
        <v>43921</v>
      </c>
      <c r="CF233" s="6" t="s">
        <v>427</v>
      </c>
      <c r="CS233" s="6" t="s">
        <v>420</v>
      </c>
      <c r="CU233" s="6" t="s">
        <v>491</v>
      </c>
      <c r="DA233" s="10">
        <v>43556</v>
      </c>
      <c r="DB233" s="6">
        <v>385</v>
      </c>
      <c r="DC233" s="6" t="s">
        <v>1754</v>
      </c>
      <c r="DD233" s="6" t="s">
        <v>496</v>
      </c>
    </row>
    <row r="234" spans="1:108" hidden="1" x14ac:dyDescent="0.2">
      <c r="A234" s="6" t="s">
        <v>153</v>
      </c>
      <c r="B234" s="9">
        <v>43875</v>
      </c>
      <c r="C234" s="6" t="s">
        <v>413</v>
      </c>
      <c r="D234" s="14">
        <v>1920</v>
      </c>
      <c r="E234" s="14" t="s">
        <v>502</v>
      </c>
      <c r="F234" s="6" t="s">
        <v>503</v>
      </c>
      <c r="G234" s="6" t="s">
        <v>435</v>
      </c>
      <c r="H234" s="7">
        <v>1556</v>
      </c>
      <c r="I234" s="7"/>
      <c r="J234" s="14" t="s">
        <v>438</v>
      </c>
      <c r="K234" s="14">
        <v>1</v>
      </c>
      <c r="L234" s="6" t="s">
        <v>447</v>
      </c>
      <c r="M234" s="30" t="s">
        <v>1839</v>
      </c>
      <c r="N234" s="6" t="s">
        <v>420</v>
      </c>
      <c r="O234" s="6" t="s">
        <v>3</v>
      </c>
      <c r="P234" s="10">
        <v>43938</v>
      </c>
      <c r="Q234" s="6" t="s">
        <v>505</v>
      </c>
      <c r="R234" s="6" t="s">
        <v>153</v>
      </c>
      <c r="S234" s="6" t="s">
        <v>2123</v>
      </c>
      <c r="T234" s="6" t="s">
        <v>504</v>
      </c>
      <c r="U234" s="6" t="s">
        <v>435</v>
      </c>
      <c r="V234" s="6"/>
      <c r="W234" s="6"/>
      <c r="X234" s="6" t="s">
        <v>506</v>
      </c>
      <c r="AB234" s="6"/>
      <c r="AD234" s="6" t="s">
        <v>420</v>
      </c>
      <c r="AF234" s="6" t="s">
        <v>424</v>
      </c>
      <c r="AG234" s="6">
        <v>180</v>
      </c>
      <c r="AH234" s="10">
        <v>43781</v>
      </c>
      <c r="AJ234" s="8">
        <v>43887</v>
      </c>
      <c r="AM234" s="7">
        <v>1556</v>
      </c>
      <c r="AR234" s="8">
        <v>43894</v>
      </c>
      <c r="AS234" s="7">
        <v>1556</v>
      </c>
      <c r="BD234" s="6" t="s">
        <v>1838</v>
      </c>
      <c r="BE234" s="6" t="s">
        <v>473</v>
      </c>
      <c r="BF234" s="6" t="s">
        <v>1869</v>
      </c>
      <c r="BS234" s="6" t="s">
        <v>498</v>
      </c>
      <c r="BU234" s="6" t="s">
        <v>373</v>
      </c>
      <c r="BX234" s="7">
        <v>1556</v>
      </c>
      <c r="BY234" s="6">
        <v>2</v>
      </c>
      <c r="BZ234" s="6" t="s">
        <v>507</v>
      </c>
      <c r="CB234" s="6" t="s">
        <v>508</v>
      </c>
      <c r="CC234" s="6" t="s">
        <v>420</v>
      </c>
      <c r="CE234" s="10">
        <v>43894</v>
      </c>
      <c r="CF234" s="6" t="s">
        <v>427</v>
      </c>
      <c r="CK234" s="10">
        <v>43898</v>
      </c>
      <c r="CL234" s="10">
        <v>43905</v>
      </c>
      <c r="CO234" s="10">
        <v>43843</v>
      </c>
      <c r="CP234" s="10">
        <v>43949</v>
      </c>
      <c r="CQ234" s="10">
        <v>43951</v>
      </c>
      <c r="CR234" s="10">
        <v>43958</v>
      </c>
      <c r="CS234" s="6" t="s">
        <v>420</v>
      </c>
      <c r="DA234" s="10">
        <v>43529</v>
      </c>
      <c r="DB234" s="7">
        <v>1556</v>
      </c>
      <c r="DC234" s="6" t="s">
        <v>509</v>
      </c>
      <c r="DD234" s="6" t="s">
        <v>504</v>
      </c>
    </row>
    <row r="235" spans="1:108" hidden="1" x14ac:dyDescent="0.2">
      <c r="A235" s="6" t="s">
        <v>154</v>
      </c>
      <c r="B235" s="9">
        <v>43875</v>
      </c>
      <c r="C235" s="6" t="s">
        <v>413</v>
      </c>
      <c r="D235" s="14">
        <v>1920</v>
      </c>
      <c r="E235" s="14" t="s">
        <v>510</v>
      </c>
      <c r="F235" s="6" t="s">
        <v>511</v>
      </c>
      <c r="G235" s="6" t="s">
        <v>435</v>
      </c>
      <c r="H235" s="6">
        <v>547</v>
      </c>
      <c r="J235" s="14" t="s">
        <v>438</v>
      </c>
      <c r="K235" s="14">
        <v>1</v>
      </c>
      <c r="L235" s="6" t="s">
        <v>421</v>
      </c>
      <c r="M235" s="30" t="s">
        <v>1859</v>
      </c>
      <c r="N235" s="6" t="s">
        <v>420</v>
      </c>
      <c r="O235" s="6" t="s">
        <v>3</v>
      </c>
      <c r="P235" s="10">
        <v>43938</v>
      </c>
      <c r="Q235" s="6" t="s">
        <v>512</v>
      </c>
      <c r="R235" s="6" t="s">
        <v>154</v>
      </c>
      <c r="S235" s="6" t="s">
        <v>2124</v>
      </c>
      <c r="T235" s="6" t="s">
        <v>474</v>
      </c>
      <c r="U235" s="6" t="s">
        <v>439</v>
      </c>
      <c r="V235" s="6"/>
      <c r="W235" s="6"/>
      <c r="X235" s="6" t="s">
        <v>513</v>
      </c>
      <c r="AB235" s="6"/>
      <c r="AC235" s="6" t="s">
        <v>420</v>
      </c>
      <c r="AD235" s="6" t="s">
        <v>420</v>
      </c>
      <c r="AF235" s="6" t="s">
        <v>424</v>
      </c>
      <c r="AG235" s="6">
        <v>180</v>
      </c>
      <c r="AH235" s="10">
        <v>43781</v>
      </c>
      <c r="AJ235" s="8">
        <v>43887</v>
      </c>
      <c r="AM235" s="6">
        <v>547</v>
      </c>
      <c r="AR235" s="8">
        <v>43894</v>
      </c>
      <c r="AS235" s="6">
        <v>547</v>
      </c>
      <c r="BD235" s="6" t="s">
        <v>1838</v>
      </c>
      <c r="BE235" s="6" t="s">
        <v>473</v>
      </c>
      <c r="BF235" s="6" t="s">
        <v>1873</v>
      </c>
      <c r="BS235" s="6" t="s">
        <v>498</v>
      </c>
      <c r="BU235" s="6" t="s">
        <v>373</v>
      </c>
      <c r="BX235" s="6">
        <v>547</v>
      </c>
      <c r="BY235" s="6">
        <v>4</v>
      </c>
      <c r="BZ235" s="6" t="s">
        <v>499</v>
      </c>
      <c r="CB235" s="6" t="s">
        <v>514</v>
      </c>
      <c r="CC235" s="6" t="s">
        <v>420</v>
      </c>
      <c r="CE235" s="10">
        <v>43894</v>
      </c>
      <c r="CF235" s="6" t="s">
        <v>427</v>
      </c>
      <c r="CK235" s="10">
        <v>43899</v>
      </c>
      <c r="CL235" s="10">
        <v>43903</v>
      </c>
      <c r="CO235" s="10">
        <v>43838</v>
      </c>
      <c r="CP235" s="10">
        <v>43944</v>
      </c>
      <c r="CQ235" s="10">
        <v>43946</v>
      </c>
      <c r="CR235" s="10">
        <v>43951</v>
      </c>
      <c r="CS235" s="6" t="s">
        <v>420</v>
      </c>
      <c r="DA235" s="10">
        <v>43529</v>
      </c>
      <c r="DB235" s="6">
        <v>547</v>
      </c>
      <c r="DC235" s="6" t="s">
        <v>515</v>
      </c>
      <c r="DD235" s="6" t="s">
        <v>474</v>
      </c>
    </row>
    <row r="236" spans="1:108" hidden="1" x14ac:dyDescent="0.2">
      <c r="A236" s="6" t="s">
        <v>159</v>
      </c>
      <c r="B236" s="9">
        <v>43875</v>
      </c>
      <c r="C236" s="6" t="s">
        <v>413</v>
      </c>
      <c r="D236" s="14">
        <v>1920</v>
      </c>
      <c r="E236" s="14" t="s">
        <v>517</v>
      </c>
      <c r="F236" s="6" t="s">
        <v>518</v>
      </c>
      <c r="G236" s="6" t="s">
        <v>435</v>
      </c>
      <c r="H236" s="7">
        <v>1504</v>
      </c>
      <c r="I236" s="7"/>
      <c r="J236" s="14" t="s">
        <v>438</v>
      </c>
      <c r="K236" s="14">
        <v>1</v>
      </c>
      <c r="L236" s="6" t="s">
        <v>421</v>
      </c>
      <c r="M236" s="30" t="s">
        <v>1839</v>
      </c>
      <c r="N236" s="6" t="s">
        <v>420</v>
      </c>
      <c r="O236" s="6" t="s">
        <v>3</v>
      </c>
      <c r="P236" s="10">
        <v>43945</v>
      </c>
      <c r="Q236" s="6" t="s">
        <v>519</v>
      </c>
      <c r="R236" s="6" t="s">
        <v>159</v>
      </c>
      <c r="S236" s="6" t="s">
        <v>2125</v>
      </c>
      <c r="T236" s="6" t="s">
        <v>496</v>
      </c>
      <c r="U236" s="6" t="s">
        <v>439</v>
      </c>
      <c r="V236" s="6"/>
      <c r="W236" s="6"/>
      <c r="X236" s="6" t="s">
        <v>435</v>
      </c>
      <c r="AB236" s="6"/>
      <c r="AD236" s="6" t="s">
        <v>420</v>
      </c>
      <c r="AF236" s="6" t="s">
        <v>424</v>
      </c>
      <c r="AG236" s="6">
        <v>180</v>
      </c>
      <c r="AH236" s="10">
        <v>43782</v>
      </c>
      <c r="AJ236" s="8">
        <v>43887</v>
      </c>
      <c r="AM236" s="7">
        <v>1504</v>
      </c>
      <c r="AR236" s="8">
        <v>43894</v>
      </c>
      <c r="AS236" s="7">
        <v>1504</v>
      </c>
      <c r="BD236" s="6" t="s">
        <v>1838</v>
      </c>
      <c r="BE236" s="6" t="s">
        <v>473</v>
      </c>
      <c r="BF236" s="6" t="s">
        <v>1906</v>
      </c>
      <c r="BS236" s="6" t="s">
        <v>498</v>
      </c>
      <c r="BU236" s="6" t="s">
        <v>373</v>
      </c>
      <c r="BX236" s="7">
        <v>1504</v>
      </c>
      <c r="BY236" s="6">
        <v>4</v>
      </c>
      <c r="BZ236" s="6" t="s">
        <v>520</v>
      </c>
      <c r="CB236" s="6" t="s">
        <v>521</v>
      </c>
      <c r="CC236" s="6" t="s">
        <v>420</v>
      </c>
      <c r="CE236" s="10">
        <v>43894</v>
      </c>
      <c r="CF236" s="6" t="s">
        <v>427</v>
      </c>
      <c r="CS236" s="6" t="s">
        <v>420</v>
      </c>
      <c r="DA236" s="10">
        <v>43529</v>
      </c>
      <c r="DB236" s="7">
        <v>1504</v>
      </c>
      <c r="DC236" s="6" t="s">
        <v>522</v>
      </c>
      <c r="DD236" s="6" t="s">
        <v>496</v>
      </c>
    </row>
    <row r="237" spans="1:108" hidden="1" x14ac:dyDescent="0.2">
      <c r="A237" s="6" t="s">
        <v>164</v>
      </c>
      <c r="B237" s="9">
        <v>43875</v>
      </c>
      <c r="C237" s="6" t="s">
        <v>413</v>
      </c>
      <c r="D237" s="14">
        <v>1920</v>
      </c>
      <c r="E237" s="14" t="s">
        <v>523</v>
      </c>
      <c r="F237" s="6" t="s">
        <v>524</v>
      </c>
      <c r="G237" s="6" t="s">
        <v>435</v>
      </c>
      <c r="H237" s="7">
        <v>2000</v>
      </c>
      <c r="I237" s="7"/>
      <c r="J237" s="14" t="s">
        <v>438</v>
      </c>
      <c r="K237" s="14">
        <v>1</v>
      </c>
      <c r="L237" s="6" t="s">
        <v>447</v>
      </c>
      <c r="M237" s="30" t="s">
        <v>1839</v>
      </c>
      <c r="N237" s="6" t="s">
        <v>420</v>
      </c>
      <c r="O237" s="6" t="s">
        <v>3</v>
      </c>
      <c r="P237" s="10">
        <v>43945</v>
      </c>
      <c r="Q237" s="6" t="s">
        <v>525</v>
      </c>
      <c r="R237" s="6" t="s">
        <v>164</v>
      </c>
      <c r="S237" s="6" t="s">
        <v>2126</v>
      </c>
      <c r="T237" s="6" t="s">
        <v>474</v>
      </c>
      <c r="U237" s="6" t="s">
        <v>435</v>
      </c>
      <c r="V237" s="6"/>
      <c r="W237" s="6"/>
      <c r="X237" s="6" t="s">
        <v>526</v>
      </c>
      <c r="AB237" s="6"/>
      <c r="AC237" s="6" t="s">
        <v>420</v>
      </c>
      <c r="AD237" s="6" t="s">
        <v>420</v>
      </c>
      <c r="AF237" s="6" t="s">
        <v>424</v>
      </c>
      <c r="AG237" s="6">
        <v>180</v>
      </c>
      <c r="AH237" s="10">
        <v>43782</v>
      </c>
      <c r="AJ237" s="8">
        <v>43887</v>
      </c>
      <c r="AM237" s="7">
        <v>2000</v>
      </c>
      <c r="AR237" s="8">
        <v>43894</v>
      </c>
      <c r="AS237" s="7">
        <v>2000</v>
      </c>
      <c r="BD237" s="6" t="s">
        <v>1838</v>
      </c>
      <c r="BE237" s="6" t="s">
        <v>473</v>
      </c>
      <c r="BF237" s="6" t="s">
        <v>1922</v>
      </c>
      <c r="BS237" s="6" t="s">
        <v>498</v>
      </c>
      <c r="BU237" s="6" t="s">
        <v>373</v>
      </c>
      <c r="BX237" s="7">
        <v>2000</v>
      </c>
      <c r="BY237" s="6">
        <v>3</v>
      </c>
      <c r="BZ237" s="6" t="s">
        <v>507</v>
      </c>
      <c r="CB237" s="6" t="s">
        <v>527</v>
      </c>
      <c r="CC237" s="6" t="s">
        <v>420</v>
      </c>
      <c r="CE237" s="10">
        <v>43894</v>
      </c>
      <c r="CF237" s="6" t="s">
        <v>427</v>
      </c>
      <c r="CK237" s="10">
        <v>43898</v>
      </c>
      <c r="CL237" s="10">
        <v>43905</v>
      </c>
      <c r="CO237" s="10">
        <v>43843</v>
      </c>
      <c r="CP237" s="10">
        <v>43952</v>
      </c>
      <c r="CQ237" s="10">
        <v>43955</v>
      </c>
      <c r="CR237" s="10">
        <v>43959</v>
      </c>
      <c r="CS237" s="6" t="s">
        <v>420</v>
      </c>
      <c r="DC237" s="6" t="s">
        <v>528</v>
      </c>
      <c r="DD237" s="6" t="s">
        <v>496</v>
      </c>
    </row>
    <row r="238" spans="1:108" hidden="1" x14ac:dyDescent="0.2">
      <c r="A238" s="6" t="s">
        <v>172</v>
      </c>
      <c r="B238" s="9">
        <v>43875</v>
      </c>
      <c r="C238" s="6" t="s">
        <v>413</v>
      </c>
      <c r="D238" s="14">
        <v>1920</v>
      </c>
      <c r="E238" s="14" t="s">
        <v>535</v>
      </c>
      <c r="F238" s="6" t="s">
        <v>536</v>
      </c>
      <c r="G238" s="6" t="s">
        <v>435</v>
      </c>
      <c r="H238" s="7">
        <v>1191</v>
      </c>
      <c r="I238" s="7"/>
      <c r="J238" s="14" t="s">
        <v>438</v>
      </c>
      <c r="K238" s="14">
        <v>1</v>
      </c>
      <c r="L238" s="6" t="s">
        <v>421</v>
      </c>
      <c r="M238" s="30" t="s">
        <v>1839</v>
      </c>
      <c r="N238" s="6" t="s">
        <v>420</v>
      </c>
      <c r="O238" s="6" t="s">
        <v>3</v>
      </c>
      <c r="P238" s="10">
        <v>43945</v>
      </c>
      <c r="Q238" s="6" t="s">
        <v>537</v>
      </c>
      <c r="R238" s="6" t="s">
        <v>172</v>
      </c>
      <c r="S238" s="6" t="s">
        <v>2127</v>
      </c>
      <c r="T238" s="6" t="s">
        <v>504</v>
      </c>
      <c r="U238" s="6" t="s">
        <v>435</v>
      </c>
      <c r="V238" s="6"/>
      <c r="W238" s="6"/>
      <c r="X238" s="6" t="s">
        <v>538</v>
      </c>
      <c r="AB238" s="6"/>
      <c r="AD238" s="6" t="s">
        <v>420</v>
      </c>
      <c r="AF238" s="6" t="s">
        <v>424</v>
      </c>
      <c r="AG238" s="6">
        <v>180</v>
      </c>
      <c r="AH238" s="10">
        <v>43781</v>
      </c>
      <c r="AJ238" s="8">
        <v>43887</v>
      </c>
      <c r="AM238" s="7">
        <v>1191</v>
      </c>
      <c r="AR238" s="8">
        <v>43894</v>
      </c>
      <c r="AS238" s="7">
        <v>1191</v>
      </c>
      <c r="BD238" s="6" t="s">
        <v>1838</v>
      </c>
      <c r="BE238" s="6" t="s">
        <v>473</v>
      </c>
      <c r="BF238" s="6" t="s">
        <v>1958</v>
      </c>
      <c r="BS238" s="6" t="s">
        <v>498</v>
      </c>
      <c r="BU238" s="6" t="s">
        <v>373</v>
      </c>
      <c r="BX238" s="7">
        <v>1191</v>
      </c>
      <c r="BY238" s="6">
        <v>4</v>
      </c>
      <c r="BZ238" s="6" t="s">
        <v>479</v>
      </c>
      <c r="CB238" s="6" t="s">
        <v>539</v>
      </c>
      <c r="CC238" s="6" t="s">
        <v>420</v>
      </c>
      <c r="CE238" s="10">
        <v>43894</v>
      </c>
      <c r="CF238" s="6" t="s">
        <v>427</v>
      </c>
      <c r="CK238" s="10">
        <v>43905</v>
      </c>
      <c r="CL238" s="10">
        <v>43912</v>
      </c>
      <c r="CO238" s="10">
        <v>43843</v>
      </c>
      <c r="CP238" s="10">
        <v>43952</v>
      </c>
      <c r="CQ238" s="10">
        <v>43955</v>
      </c>
      <c r="CR238" s="10">
        <v>43959</v>
      </c>
      <c r="CS238" s="6" t="s">
        <v>420</v>
      </c>
      <c r="DA238" s="10">
        <v>43529</v>
      </c>
      <c r="DB238" s="7">
        <v>1191</v>
      </c>
      <c r="DC238" s="6" t="s">
        <v>540</v>
      </c>
      <c r="DD238" s="6" t="s">
        <v>504</v>
      </c>
    </row>
    <row r="239" spans="1:108" hidden="1" x14ac:dyDescent="0.2">
      <c r="A239" s="6" t="s">
        <v>176</v>
      </c>
      <c r="B239" s="9">
        <v>43875</v>
      </c>
      <c r="C239" s="6" t="s">
        <v>413</v>
      </c>
      <c r="D239" s="14">
        <v>1920</v>
      </c>
      <c r="E239" s="14" t="s">
        <v>541</v>
      </c>
      <c r="F239" s="6" t="s">
        <v>542</v>
      </c>
      <c r="G239" s="6" t="s">
        <v>435</v>
      </c>
      <c r="H239" s="7">
        <v>1801</v>
      </c>
      <c r="I239" s="7"/>
      <c r="J239" s="14" t="s">
        <v>438</v>
      </c>
      <c r="K239" s="14">
        <v>1</v>
      </c>
      <c r="L239" s="6" t="s">
        <v>447</v>
      </c>
      <c r="M239" s="30" t="s">
        <v>1839</v>
      </c>
      <c r="N239" s="6" t="s">
        <v>420</v>
      </c>
      <c r="O239" s="6" t="s">
        <v>3</v>
      </c>
      <c r="P239" s="10">
        <v>43938</v>
      </c>
      <c r="Q239" s="6" t="s">
        <v>543</v>
      </c>
      <c r="R239" s="6" t="s">
        <v>176</v>
      </c>
      <c r="S239" s="6" t="s">
        <v>2128</v>
      </c>
      <c r="T239" s="6" t="s">
        <v>504</v>
      </c>
      <c r="U239" s="6" t="s">
        <v>544</v>
      </c>
      <c r="V239" s="6"/>
      <c r="W239" s="6"/>
      <c r="X239" s="6" t="s">
        <v>545</v>
      </c>
      <c r="AB239" s="6"/>
      <c r="AC239" s="6" t="s">
        <v>420</v>
      </c>
      <c r="AD239" s="6" t="s">
        <v>420</v>
      </c>
      <c r="AF239" s="6" t="s">
        <v>424</v>
      </c>
      <c r="AG239" s="6">
        <v>180</v>
      </c>
      <c r="AH239" s="10">
        <v>43780</v>
      </c>
      <c r="AJ239" s="8">
        <v>43887</v>
      </c>
      <c r="AM239" s="7">
        <v>1801</v>
      </c>
      <c r="AR239" s="8">
        <v>43894</v>
      </c>
      <c r="AS239" s="7">
        <v>1801</v>
      </c>
      <c r="BD239" s="6" t="s">
        <v>1838</v>
      </c>
      <c r="BE239" s="6" t="s">
        <v>473</v>
      </c>
      <c r="BF239" s="6" t="s">
        <v>1978</v>
      </c>
      <c r="BS239" s="6" t="s">
        <v>498</v>
      </c>
      <c r="BU239" s="6" t="s">
        <v>373</v>
      </c>
      <c r="BX239" s="7">
        <v>1801</v>
      </c>
      <c r="BY239" s="6">
        <v>4</v>
      </c>
      <c r="BZ239" s="6" t="s">
        <v>499</v>
      </c>
      <c r="CB239" s="6" t="s">
        <v>546</v>
      </c>
      <c r="CC239" s="6" t="s">
        <v>420</v>
      </c>
      <c r="CE239" s="10">
        <v>43894</v>
      </c>
      <c r="CF239" s="6" t="s">
        <v>427</v>
      </c>
      <c r="CK239" s="10">
        <v>43905</v>
      </c>
      <c r="CL239" s="10">
        <v>43912</v>
      </c>
      <c r="CO239" s="10">
        <v>43843</v>
      </c>
      <c r="CP239" s="10">
        <v>43952</v>
      </c>
      <c r="CQ239" s="10">
        <v>43955</v>
      </c>
      <c r="CR239" s="10">
        <v>43959</v>
      </c>
      <c r="CS239" s="6" t="s">
        <v>420</v>
      </c>
      <c r="DA239" s="10">
        <v>43529</v>
      </c>
      <c r="DB239" s="7">
        <v>1801</v>
      </c>
      <c r="DC239" s="6" t="s">
        <v>547</v>
      </c>
      <c r="DD239" s="6" t="s">
        <v>504</v>
      </c>
    </row>
    <row r="240" spans="1:108" hidden="1" x14ac:dyDescent="0.2">
      <c r="A240" s="6" t="s">
        <v>162</v>
      </c>
      <c r="B240" s="9">
        <v>43875</v>
      </c>
      <c r="C240" s="6" t="s">
        <v>413</v>
      </c>
      <c r="D240" s="14">
        <v>1920</v>
      </c>
      <c r="E240" s="14" t="s">
        <v>558</v>
      </c>
      <c r="F240" s="6" t="s">
        <v>559</v>
      </c>
      <c r="G240" s="6" t="s">
        <v>464</v>
      </c>
      <c r="H240" s="7">
        <v>3723</v>
      </c>
      <c r="I240" s="7"/>
      <c r="J240" s="14" t="s">
        <v>420</v>
      </c>
      <c r="K240" s="14">
        <v>1</v>
      </c>
      <c r="L240" s="6" t="s">
        <v>447</v>
      </c>
      <c r="M240" s="30" t="s">
        <v>1839</v>
      </c>
      <c r="N240" s="6" t="s">
        <v>420</v>
      </c>
      <c r="O240" s="6" t="s">
        <v>3</v>
      </c>
      <c r="P240" s="10">
        <v>43945</v>
      </c>
      <c r="Q240" s="6" t="s">
        <v>560</v>
      </c>
      <c r="R240" s="6" t="s">
        <v>162</v>
      </c>
      <c r="S240" s="6" t="s">
        <v>2129</v>
      </c>
      <c r="T240" s="6" t="s">
        <v>504</v>
      </c>
      <c r="U240" s="6" t="s">
        <v>561</v>
      </c>
      <c r="V240" s="6"/>
      <c r="W240" s="6"/>
      <c r="AB240" s="6"/>
      <c r="AC240" s="6" t="s">
        <v>438</v>
      </c>
      <c r="AD240" s="6" t="s">
        <v>420</v>
      </c>
      <c r="AF240" s="6" t="s">
        <v>424</v>
      </c>
      <c r="AG240" s="6">
        <v>180</v>
      </c>
      <c r="AH240" s="10">
        <v>43781</v>
      </c>
      <c r="AJ240" s="8">
        <v>43894</v>
      </c>
      <c r="AM240" s="7">
        <v>3723</v>
      </c>
      <c r="AR240" s="8">
        <v>43901</v>
      </c>
      <c r="AS240" s="7">
        <v>3723</v>
      </c>
      <c r="BD240" s="6" t="s">
        <v>1838</v>
      </c>
      <c r="BE240" s="6" t="s">
        <v>473</v>
      </c>
      <c r="BF240" s="6" t="s">
        <v>1912</v>
      </c>
      <c r="BS240" s="6" t="s">
        <v>562</v>
      </c>
      <c r="BU240" s="6" t="s">
        <v>373</v>
      </c>
      <c r="BX240" s="7">
        <v>3723</v>
      </c>
      <c r="BY240" s="6">
        <v>1</v>
      </c>
      <c r="BZ240" s="6" t="s">
        <v>520</v>
      </c>
      <c r="CB240" s="6" t="s">
        <v>563</v>
      </c>
      <c r="CC240" s="6" t="s">
        <v>420</v>
      </c>
      <c r="CE240" s="10">
        <v>43902</v>
      </c>
      <c r="CF240" s="6" t="s">
        <v>427</v>
      </c>
      <c r="CK240" s="10">
        <v>43906</v>
      </c>
      <c r="CL240" s="10">
        <v>43910</v>
      </c>
      <c r="CO240" s="10">
        <v>43843</v>
      </c>
      <c r="CP240" s="10">
        <v>43952</v>
      </c>
      <c r="CQ240" s="10">
        <v>43955</v>
      </c>
      <c r="CR240" s="10">
        <v>43959</v>
      </c>
      <c r="CS240" s="6" t="s">
        <v>420</v>
      </c>
      <c r="CU240" s="6" t="s">
        <v>428</v>
      </c>
      <c r="CV240" s="6" t="s">
        <v>429</v>
      </c>
      <c r="CW240" s="6" t="s">
        <v>564</v>
      </c>
      <c r="DA240" s="10">
        <v>43536</v>
      </c>
      <c r="DB240" s="7">
        <v>1577</v>
      </c>
      <c r="DC240" s="6" t="s">
        <v>565</v>
      </c>
      <c r="DD240" s="6" t="s">
        <v>504</v>
      </c>
    </row>
    <row r="241" spans="1:108" hidden="1" x14ac:dyDescent="0.2">
      <c r="A241" s="6" t="s">
        <v>163</v>
      </c>
      <c r="B241" s="9">
        <v>43875</v>
      </c>
      <c r="C241" s="6" t="s">
        <v>413</v>
      </c>
      <c r="D241" s="14">
        <v>1920</v>
      </c>
      <c r="E241" s="14" t="s">
        <v>567</v>
      </c>
      <c r="F241" s="6" t="s">
        <v>568</v>
      </c>
      <c r="G241" s="6" t="s">
        <v>568</v>
      </c>
      <c r="H241" s="7">
        <v>3745</v>
      </c>
      <c r="I241" s="7"/>
      <c r="J241" s="14" t="s">
        <v>420</v>
      </c>
      <c r="K241" s="14">
        <v>1</v>
      </c>
      <c r="L241" s="6" t="s">
        <v>447</v>
      </c>
      <c r="M241" s="30" t="s">
        <v>1839</v>
      </c>
      <c r="N241" s="6" t="s">
        <v>420</v>
      </c>
      <c r="O241" s="6" t="s">
        <v>3</v>
      </c>
      <c r="P241" s="10">
        <v>43952</v>
      </c>
      <c r="Q241" s="6" t="s">
        <v>570</v>
      </c>
      <c r="R241" s="6" t="s">
        <v>163</v>
      </c>
      <c r="S241" s="6" t="s">
        <v>2130</v>
      </c>
      <c r="T241" s="6" t="s">
        <v>496</v>
      </c>
      <c r="U241" s="6" t="s">
        <v>571</v>
      </c>
      <c r="V241" s="6"/>
      <c r="W241" s="6"/>
      <c r="X241" s="11" t="s">
        <v>572</v>
      </c>
      <c r="Y241" s="11"/>
      <c r="Z241" s="11"/>
      <c r="AA241" s="11" t="s">
        <v>572</v>
      </c>
      <c r="AB241" s="6"/>
      <c r="AD241" s="6" t="s">
        <v>420</v>
      </c>
      <c r="AF241" s="6" t="s">
        <v>424</v>
      </c>
      <c r="AG241" s="6">
        <v>180</v>
      </c>
      <c r="AH241" s="10">
        <v>43782</v>
      </c>
      <c r="AJ241" s="8">
        <v>43893</v>
      </c>
      <c r="AM241" s="7">
        <v>3745</v>
      </c>
      <c r="AR241" s="8">
        <v>43901</v>
      </c>
      <c r="AS241" s="7">
        <v>3745</v>
      </c>
      <c r="BD241" s="6" t="s">
        <v>1838</v>
      </c>
      <c r="BE241" s="6" t="s">
        <v>473</v>
      </c>
      <c r="BF241" s="6" t="s">
        <v>1919</v>
      </c>
      <c r="BS241" s="6" t="s">
        <v>562</v>
      </c>
      <c r="BU241" s="6" t="s">
        <v>373</v>
      </c>
      <c r="BX241" s="7">
        <v>3745</v>
      </c>
      <c r="BY241" s="6">
        <v>2</v>
      </c>
      <c r="CB241" s="6" t="s">
        <v>573</v>
      </c>
      <c r="CC241" s="6" t="s">
        <v>420</v>
      </c>
      <c r="CE241" s="10">
        <v>43901</v>
      </c>
      <c r="CF241" s="6" t="s">
        <v>427</v>
      </c>
      <c r="CK241" s="10">
        <v>43891</v>
      </c>
      <c r="CL241" s="10">
        <v>43898</v>
      </c>
      <c r="CO241" s="10">
        <v>43843</v>
      </c>
      <c r="CP241" s="10">
        <v>43952</v>
      </c>
      <c r="CQ241" s="10">
        <v>43955</v>
      </c>
      <c r="CR241" s="10">
        <v>43959</v>
      </c>
      <c r="CS241" s="6" t="s">
        <v>420</v>
      </c>
      <c r="CU241" s="6" t="s">
        <v>428</v>
      </c>
      <c r="CV241" s="6" t="s">
        <v>429</v>
      </c>
      <c r="DA241" s="10">
        <v>43536</v>
      </c>
      <c r="DB241" s="7">
        <v>3745</v>
      </c>
      <c r="DC241" s="6" t="s">
        <v>574</v>
      </c>
      <c r="DD241" s="6" t="s">
        <v>496</v>
      </c>
    </row>
    <row r="242" spans="1:108" hidden="1" x14ac:dyDescent="0.2">
      <c r="A242" s="6" t="s">
        <v>175</v>
      </c>
      <c r="B242" s="9">
        <v>43875</v>
      </c>
      <c r="C242" s="6" t="s">
        <v>413</v>
      </c>
      <c r="D242" s="14">
        <v>1920</v>
      </c>
      <c r="E242" s="14" t="s">
        <v>575</v>
      </c>
      <c r="F242" s="6" t="s">
        <v>576</v>
      </c>
      <c r="G242" s="6" t="s">
        <v>577</v>
      </c>
      <c r="H242" s="7">
        <v>1436</v>
      </c>
      <c r="I242" s="7"/>
      <c r="J242" s="14" t="s">
        <v>420</v>
      </c>
      <c r="K242" s="14">
        <v>1</v>
      </c>
      <c r="L242" s="6" t="s">
        <v>421</v>
      </c>
      <c r="M242" s="30" t="s">
        <v>1839</v>
      </c>
      <c r="N242" s="6" t="s">
        <v>420</v>
      </c>
      <c r="O242" s="6" t="s">
        <v>3</v>
      </c>
      <c r="P242" s="10">
        <v>43938</v>
      </c>
      <c r="Q242" s="6" t="s">
        <v>578</v>
      </c>
      <c r="R242" s="6" t="s">
        <v>175</v>
      </c>
      <c r="S242" s="6" t="s">
        <v>2131</v>
      </c>
      <c r="T242" s="6" t="s">
        <v>474</v>
      </c>
      <c r="U242" s="6" t="s">
        <v>579</v>
      </c>
      <c r="V242" s="6"/>
      <c r="W242" s="6"/>
      <c r="AB242" s="6"/>
      <c r="AC242" s="6" t="s">
        <v>420</v>
      </c>
      <c r="AD242" s="6" t="s">
        <v>420</v>
      </c>
      <c r="AF242" s="6" t="s">
        <v>424</v>
      </c>
      <c r="AG242" s="6">
        <v>180</v>
      </c>
      <c r="AH242" s="10">
        <v>43781</v>
      </c>
      <c r="AJ242" s="8">
        <v>43893</v>
      </c>
      <c r="AM242" s="7">
        <v>1436</v>
      </c>
      <c r="AR242" s="8">
        <v>43901</v>
      </c>
      <c r="AS242" s="7">
        <v>1436</v>
      </c>
      <c r="BD242" s="6" t="s">
        <v>1838</v>
      </c>
      <c r="BE242" s="6" t="s">
        <v>473</v>
      </c>
      <c r="BF242" s="6" t="s">
        <v>1967</v>
      </c>
      <c r="BS242" s="6" t="s">
        <v>562</v>
      </c>
      <c r="BU242" s="6" t="s">
        <v>373</v>
      </c>
      <c r="BX242" s="7">
        <v>1436</v>
      </c>
      <c r="BY242" s="6">
        <v>4</v>
      </c>
      <c r="CB242" s="6" t="s">
        <v>580</v>
      </c>
      <c r="CC242" s="6" t="s">
        <v>420</v>
      </c>
      <c r="CE242" s="10">
        <v>43901</v>
      </c>
      <c r="CF242" s="6" t="s">
        <v>427</v>
      </c>
      <c r="CK242" s="10">
        <v>43898</v>
      </c>
      <c r="CL242" s="10">
        <v>43905</v>
      </c>
      <c r="CO242" s="10">
        <v>43843</v>
      </c>
      <c r="CP242" s="10">
        <v>43952</v>
      </c>
      <c r="CQ242" s="10">
        <v>43956</v>
      </c>
      <c r="CR242" s="10">
        <v>43959</v>
      </c>
      <c r="CS242" s="6" t="s">
        <v>420</v>
      </c>
      <c r="CU242" s="6" t="s">
        <v>428</v>
      </c>
      <c r="CV242" s="6" t="s">
        <v>429</v>
      </c>
      <c r="DA242" s="10">
        <v>43536</v>
      </c>
      <c r="DB242" s="7">
        <v>1436</v>
      </c>
      <c r="DC242" s="6" t="s">
        <v>581</v>
      </c>
      <c r="DD242" s="6" t="s">
        <v>474</v>
      </c>
    </row>
    <row r="243" spans="1:108" hidden="1" x14ac:dyDescent="0.2">
      <c r="A243" s="6" t="s">
        <v>160</v>
      </c>
      <c r="B243" s="9">
        <v>43875</v>
      </c>
      <c r="C243" s="6" t="s">
        <v>413</v>
      </c>
      <c r="D243" s="14">
        <v>1920</v>
      </c>
      <c r="E243" s="14" t="s">
        <v>583</v>
      </c>
      <c r="F243" s="6" t="s">
        <v>584</v>
      </c>
      <c r="G243" s="6" t="s">
        <v>464</v>
      </c>
      <c r="H243" s="6">
        <v>802</v>
      </c>
      <c r="J243" s="14" t="s">
        <v>420</v>
      </c>
      <c r="K243" s="14">
        <v>1</v>
      </c>
      <c r="L243" s="6" t="s">
        <v>421</v>
      </c>
      <c r="M243" s="30" t="s">
        <v>1839</v>
      </c>
      <c r="N243" s="6" t="s">
        <v>420</v>
      </c>
      <c r="O243" s="6" t="s">
        <v>3</v>
      </c>
      <c r="P243" s="10">
        <v>43938</v>
      </c>
      <c r="Q243" s="6" t="s">
        <v>585</v>
      </c>
      <c r="R243" s="6" t="s">
        <v>160</v>
      </c>
      <c r="S243" s="6" t="s">
        <v>2132</v>
      </c>
      <c r="T243" s="6" t="s">
        <v>496</v>
      </c>
      <c r="U243" s="6" t="s">
        <v>586</v>
      </c>
      <c r="V243" s="6"/>
      <c r="W243" s="6"/>
      <c r="X243" s="6" t="s">
        <v>587</v>
      </c>
      <c r="AA243" s="6" t="s">
        <v>587</v>
      </c>
      <c r="AB243" s="6"/>
      <c r="AD243" s="6" t="s">
        <v>420</v>
      </c>
      <c r="AF243" s="6" t="s">
        <v>424</v>
      </c>
      <c r="AG243" s="6">
        <v>180</v>
      </c>
      <c r="AH243" s="10">
        <v>43781</v>
      </c>
      <c r="AJ243" s="8">
        <v>43901</v>
      </c>
      <c r="AM243" s="6">
        <v>802</v>
      </c>
      <c r="AR243" s="8">
        <v>43908</v>
      </c>
      <c r="AS243" s="6">
        <v>802</v>
      </c>
      <c r="BD243" s="6" t="s">
        <v>1838</v>
      </c>
      <c r="BE243" s="6" t="s">
        <v>473</v>
      </c>
      <c r="BF243" s="6" t="s">
        <v>1908</v>
      </c>
      <c r="BS243" s="6" t="s">
        <v>588</v>
      </c>
      <c r="BU243" s="6" t="s">
        <v>373</v>
      </c>
      <c r="BX243" s="6">
        <v>802</v>
      </c>
      <c r="BY243" s="6">
        <v>3</v>
      </c>
      <c r="BZ243" s="6" t="s">
        <v>589</v>
      </c>
      <c r="CB243" s="6" t="s">
        <v>590</v>
      </c>
      <c r="CC243" s="6" t="s">
        <v>420</v>
      </c>
      <c r="CE243" s="10">
        <v>43908</v>
      </c>
      <c r="CF243" s="6" t="s">
        <v>427</v>
      </c>
      <c r="CK243" s="10">
        <v>43911</v>
      </c>
      <c r="CL243" s="10">
        <v>43919</v>
      </c>
      <c r="CO243" s="10">
        <v>43843</v>
      </c>
      <c r="CP243" s="10">
        <v>43945</v>
      </c>
      <c r="CQ243" s="10">
        <v>43948</v>
      </c>
      <c r="CR243" s="10">
        <v>43952</v>
      </c>
      <c r="CS243" s="6" t="s">
        <v>420</v>
      </c>
      <c r="CU243" s="6" t="s">
        <v>428</v>
      </c>
      <c r="CV243" s="6" t="s">
        <v>429</v>
      </c>
      <c r="DA243" s="10">
        <v>43543</v>
      </c>
      <c r="DB243" s="6">
        <v>279</v>
      </c>
      <c r="DC243" s="6" t="s">
        <v>591</v>
      </c>
      <c r="DD243" s="6" t="s">
        <v>496</v>
      </c>
    </row>
    <row r="244" spans="1:108" hidden="1" x14ac:dyDescent="0.2">
      <c r="A244" s="6" t="s">
        <v>161</v>
      </c>
      <c r="B244" s="9">
        <v>43875</v>
      </c>
      <c r="C244" s="6" t="s">
        <v>413</v>
      </c>
      <c r="D244" s="14">
        <v>1920</v>
      </c>
      <c r="E244" s="14" t="s">
        <v>583</v>
      </c>
      <c r="F244" s="6" t="s">
        <v>584</v>
      </c>
      <c r="G244" s="6" t="s">
        <v>464</v>
      </c>
      <c r="H244" s="6">
        <v>210</v>
      </c>
      <c r="J244" s="14" t="s">
        <v>420</v>
      </c>
      <c r="K244" s="14">
        <v>1</v>
      </c>
      <c r="L244" s="6" t="s">
        <v>431</v>
      </c>
      <c r="M244" s="30" t="s">
        <v>1839</v>
      </c>
      <c r="N244" s="6" t="s">
        <v>420</v>
      </c>
      <c r="O244" s="6" t="s">
        <v>3</v>
      </c>
      <c r="P244" s="10">
        <v>43938</v>
      </c>
      <c r="Q244" s="6" t="s">
        <v>585</v>
      </c>
      <c r="R244" s="6" t="s">
        <v>161</v>
      </c>
      <c r="S244" s="6" t="s">
        <v>2133</v>
      </c>
      <c r="T244" s="6" t="s">
        <v>496</v>
      </c>
      <c r="U244" s="6" t="s">
        <v>586</v>
      </c>
      <c r="V244" s="6"/>
      <c r="W244" s="6"/>
      <c r="X244" s="6" t="s">
        <v>587</v>
      </c>
      <c r="AA244" s="6" t="s">
        <v>587</v>
      </c>
      <c r="AB244" s="6"/>
      <c r="AD244" s="6" t="s">
        <v>420</v>
      </c>
      <c r="AF244" s="6" t="s">
        <v>424</v>
      </c>
      <c r="AG244" s="6">
        <v>180</v>
      </c>
      <c r="AH244" s="10">
        <v>43781</v>
      </c>
      <c r="AJ244" s="8">
        <v>43901</v>
      </c>
      <c r="AM244" s="6">
        <v>210</v>
      </c>
      <c r="AR244" s="8">
        <v>43908</v>
      </c>
      <c r="AS244" s="6">
        <v>210</v>
      </c>
      <c r="BD244" s="6" t="s">
        <v>1838</v>
      </c>
      <c r="BE244" s="6" t="s">
        <v>473</v>
      </c>
      <c r="BF244" s="6" t="s">
        <v>1908</v>
      </c>
      <c r="BS244" s="6" t="s">
        <v>588</v>
      </c>
      <c r="BU244" s="6" t="s">
        <v>373</v>
      </c>
      <c r="BX244" s="6">
        <v>210</v>
      </c>
      <c r="BY244" s="6">
        <v>3</v>
      </c>
      <c r="BZ244" s="6" t="s">
        <v>592</v>
      </c>
      <c r="CB244" s="6" t="s">
        <v>593</v>
      </c>
      <c r="CC244" s="6" t="s">
        <v>420</v>
      </c>
      <c r="CE244" s="10">
        <v>43908</v>
      </c>
      <c r="CF244" s="6" t="s">
        <v>427</v>
      </c>
      <c r="CK244" s="10">
        <v>43911</v>
      </c>
      <c r="CL244" s="10">
        <v>43919</v>
      </c>
      <c r="CO244" s="10">
        <v>43843</v>
      </c>
      <c r="CP244" s="10">
        <v>43945</v>
      </c>
      <c r="CQ244" s="10">
        <v>43948</v>
      </c>
      <c r="CR244" s="10">
        <v>43952</v>
      </c>
      <c r="CS244" s="6" t="s">
        <v>420</v>
      </c>
      <c r="CU244" s="6" t="s">
        <v>428</v>
      </c>
      <c r="CV244" s="6" t="s">
        <v>429</v>
      </c>
      <c r="DA244" s="10">
        <v>43543</v>
      </c>
      <c r="DB244" s="6">
        <v>61</v>
      </c>
      <c r="DC244" s="6" t="s">
        <v>591</v>
      </c>
      <c r="DD244" s="6" t="s">
        <v>496</v>
      </c>
    </row>
    <row r="245" spans="1:108" hidden="1" x14ac:dyDescent="0.2">
      <c r="A245" s="6" t="s">
        <v>173</v>
      </c>
      <c r="B245" s="9">
        <v>43875</v>
      </c>
      <c r="C245" s="6" t="s">
        <v>413</v>
      </c>
      <c r="D245" s="14">
        <v>1920</v>
      </c>
      <c r="E245" s="14" t="s">
        <v>595</v>
      </c>
      <c r="F245" s="6" t="s">
        <v>596</v>
      </c>
      <c r="G245" s="6" t="s">
        <v>435</v>
      </c>
      <c r="H245" s="7">
        <v>2571</v>
      </c>
      <c r="I245" s="7"/>
      <c r="J245" s="14" t="s">
        <v>438</v>
      </c>
      <c r="K245" s="14">
        <v>1</v>
      </c>
      <c r="L245" s="6" t="s">
        <v>421</v>
      </c>
      <c r="M245" s="30" t="s">
        <v>1839</v>
      </c>
      <c r="N245" s="6" t="s">
        <v>420</v>
      </c>
      <c r="O245" s="6" t="s">
        <v>3</v>
      </c>
      <c r="P245" s="10">
        <v>43945</v>
      </c>
      <c r="Q245" s="6" t="s">
        <v>597</v>
      </c>
      <c r="R245" s="6" t="s">
        <v>173</v>
      </c>
      <c r="S245" s="6" t="s">
        <v>2134</v>
      </c>
      <c r="T245" s="6" t="s">
        <v>496</v>
      </c>
      <c r="U245" s="6" t="s">
        <v>598</v>
      </c>
      <c r="V245" s="6"/>
      <c r="W245" s="6"/>
      <c r="AB245" s="6"/>
      <c r="AD245" s="6" t="s">
        <v>420</v>
      </c>
      <c r="AF245" s="6" t="s">
        <v>424</v>
      </c>
      <c r="AG245" s="6">
        <v>180</v>
      </c>
      <c r="AH245" s="10">
        <v>43781</v>
      </c>
      <c r="AJ245" s="8">
        <v>43901</v>
      </c>
      <c r="AM245" s="7">
        <v>2571</v>
      </c>
      <c r="AR245" s="8">
        <v>43908</v>
      </c>
      <c r="AS245" s="7">
        <v>2571</v>
      </c>
      <c r="BD245" s="6" t="s">
        <v>1838</v>
      </c>
      <c r="BE245" s="6" t="s">
        <v>473</v>
      </c>
      <c r="BF245" s="6" t="s">
        <v>1959</v>
      </c>
      <c r="BS245" s="6" t="s">
        <v>588</v>
      </c>
      <c r="BU245" s="6" t="s">
        <v>373</v>
      </c>
      <c r="BX245" s="7">
        <v>2571</v>
      </c>
      <c r="BY245" s="6">
        <v>4</v>
      </c>
      <c r="BZ245" s="6" t="s">
        <v>589</v>
      </c>
      <c r="CB245" s="6" t="s">
        <v>599</v>
      </c>
      <c r="CC245" s="6" t="s">
        <v>420</v>
      </c>
      <c r="CE245" s="10">
        <v>43908</v>
      </c>
      <c r="CF245" s="6" t="s">
        <v>427</v>
      </c>
      <c r="CK245" s="10">
        <v>43898</v>
      </c>
      <c r="CL245" s="10">
        <v>43905</v>
      </c>
      <c r="CO245" s="10">
        <v>43843</v>
      </c>
      <c r="CP245" s="10">
        <v>43951</v>
      </c>
      <c r="CQ245" s="10">
        <v>43953</v>
      </c>
      <c r="CR245" s="10">
        <v>43959</v>
      </c>
      <c r="CS245" s="6" t="s">
        <v>420</v>
      </c>
      <c r="DA245" s="10">
        <v>43543</v>
      </c>
      <c r="DB245" s="7">
        <v>2571</v>
      </c>
      <c r="DC245" s="6" t="s">
        <v>600</v>
      </c>
      <c r="DD245" s="6" t="s">
        <v>496</v>
      </c>
    </row>
    <row r="246" spans="1:108" hidden="1" x14ac:dyDescent="0.2">
      <c r="A246" s="6" t="s">
        <v>174</v>
      </c>
      <c r="B246" s="9">
        <v>43875</v>
      </c>
      <c r="C246" s="6" t="s">
        <v>413</v>
      </c>
      <c r="D246" s="14">
        <v>1920</v>
      </c>
      <c r="E246" s="14" t="s">
        <v>602</v>
      </c>
      <c r="F246" s="6" t="s">
        <v>603</v>
      </c>
      <c r="G246" s="6" t="s">
        <v>435</v>
      </c>
      <c r="H246" s="6">
        <v>699</v>
      </c>
      <c r="J246" s="14" t="s">
        <v>438</v>
      </c>
      <c r="K246" s="14">
        <v>1</v>
      </c>
      <c r="L246" s="6" t="s">
        <v>447</v>
      </c>
      <c r="M246" s="30" t="s">
        <v>1839</v>
      </c>
      <c r="N246" s="6" t="s">
        <v>420</v>
      </c>
      <c r="O246" s="6" t="s">
        <v>3</v>
      </c>
      <c r="P246" s="10">
        <v>43945</v>
      </c>
      <c r="Q246" s="6" t="s">
        <v>604</v>
      </c>
      <c r="R246" s="6" t="s">
        <v>174</v>
      </c>
      <c r="S246" s="6" t="s">
        <v>2135</v>
      </c>
      <c r="T246" s="6" t="s">
        <v>496</v>
      </c>
      <c r="U246" s="6" t="s">
        <v>435</v>
      </c>
      <c r="V246" s="6"/>
      <c r="W246" s="6"/>
      <c r="AB246" s="6"/>
      <c r="AC246" s="6" t="s">
        <v>420</v>
      </c>
      <c r="AD246" s="6" t="s">
        <v>420</v>
      </c>
      <c r="AF246" s="6" t="s">
        <v>424</v>
      </c>
      <c r="AG246" s="6">
        <v>180</v>
      </c>
      <c r="AH246" s="10">
        <v>43781</v>
      </c>
      <c r="AJ246" s="8">
        <v>43901</v>
      </c>
      <c r="AM246" s="6">
        <v>699</v>
      </c>
      <c r="AR246" s="8">
        <v>43908</v>
      </c>
      <c r="AS246" s="6">
        <v>699</v>
      </c>
      <c r="BD246" s="6" t="s">
        <v>1838</v>
      </c>
      <c r="BE246" s="6" t="s">
        <v>473</v>
      </c>
      <c r="BF246" s="6" t="s">
        <v>1966</v>
      </c>
      <c r="BS246" s="6" t="s">
        <v>588</v>
      </c>
      <c r="BU246" s="6" t="s">
        <v>373</v>
      </c>
      <c r="BX246" s="6">
        <v>699</v>
      </c>
      <c r="BY246" s="6">
        <v>3</v>
      </c>
      <c r="BZ246" s="6" t="s">
        <v>605</v>
      </c>
      <c r="CB246" s="6" t="s">
        <v>606</v>
      </c>
      <c r="CC246" s="6" t="s">
        <v>420</v>
      </c>
      <c r="CE246" s="10">
        <v>43908</v>
      </c>
      <c r="CF246" s="6" t="s">
        <v>427</v>
      </c>
      <c r="CK246" s="10">
        <v>43905</v>
      </c>
      <c r="CL246" s="10">
        <v>43912</v>
      </c>
      <c r="CO246" s="10">
        <v>43843</v>
      </c>
      <c r="CP246" s="10">
        <v>43955</v>
      </c>
      <c r="CQ246" s="10">
        <v>43956</v>
      </c>
      <c r="CR246" s="10">
        <v>43959</v>
      </c>
      <c r="CS246" s="6" t="s">
        <v>420</v>
      </c>
      <c r="DA246" s="10">
        <v>43543</v>
      </c>
      <c r="DB246" s="6">
        <v>699</v>
      </c>
      <c r="DC246" s="6" t="s">
        <v>607</v>
      </c>
      <c r="DD246" s="6" t="s">
        <v>496</v>
      </c>
    </row>
    <row r="247" spans="1:108" hidden="1" x14ac:dyDescent="0.2">
      <c r="A247" s="6" t="s">
        <v>156</v>
      </c>
      <c r="B247" s="9">
        <v>43875</v>
      </c>
      <c r="C247" s="6" t="s">
        <v>413</v>
      </c>
      <c r="D247" s="14">
        <v>1920</v>
      </c>
      <c r="E247" s="14" t="s">
        <v>625</v>
      </c>
      <c r="F247" s="6" t="s">
        <v>626</v>
      </c>
      <c r="G247" s="6" t="s">
        <v>435</v>
      </c>
      <c r="H247" s="7">
        <v>3678</v>
      </c>
      <c r="I247" s="7"/>
      <c r="J247" s="14" t="s">
        <v>438</v>
      </c>
      <c r="K247" s="14">
        <v>1</v>
      </c>
      <c r="L247" s="6" t="s">
        <v>447</v>
      </c>
      <c r="M247" s="30" t="s">
        <v>1839</v>
      </c>
      <c r="N247" s="6" t="s">
        <v>420</v>
      </c>
      <c r="O247" s="6" t="s">
        <v>3</v>
      </c>
      <c r="P247" s="10">
        <v>43938</v>
      </c>
      <c r="Q247" s="6" t="s">
        <v>627</v>
      </c>
      <c r="R247" s="6" t="s">
        <v>156</v>
      </c>
      <c r="S247" s="6" t="s">
        <v>2136</v>
      </c>
      <c r="T247" s="6" t="s">
        <v>418</v>
      </c>
      <c r="U247" s="6" t="s">
        <v>435</v>
      </c>
      <c r="V247" s="6"/>
      <c r="W247" s="6"/>
      <c r="X247" s="6" t="s">
        <v>628</v>
      </c>
      <c r="AB247" s="6"/>
      <c r="AD247" s="6" t="s">
        <v>420</v>
      </c>
      <c r="AF247" s="6" t="s">
        <v>424</v>
      </c>
      <c r="AG247" s="6">
        <v>180</v>
      </c>
      <c r="AH247" s="10">
        <v>43782</v>
      </c>
      <c r="AJ247" s="8">
        <v>43908</v>
      </c>
      <c r="AM247" s="7">
        <v>3678</v>
      </c>
      <c r="AR247" s="8">
        <v>43915</v>
      </c>
      <c r="AS247" s="7">
        <v>3678</v>
      </c>
      <c r="BD247" s="6" t="s">
        <v>1838</v>
      </c>
      <c r="BE247" s="6" t="s">
        <v>473</v>
      </c>
      <c r="BF247" s="6" t="s">
        <v>1884</v>
      </c>
      <c r="BS247" s="6" t="s">
        <v>629</v>
      </c>
      <c r="BU247" s="6" t="s">
        <v>373</v>
      </c>
      <c r="BX247" s="7">
        <v>3678</v>
      </c>
      <c r="BY247" s="6">
        <v>1</v>
      </c>
      <c r="BZ247" s="6" t="s">
        <v>630</v>
      </c>
      <c r="CB247" s="6" t="s">
        <v>631</v>
      </c>
      <c r="CC247" s="6" t="s">
        <v>420</v>
      </c>
      <c r="CE247" s="10">
        <v>43915</v>
      </c>
      <c r="CF247" s="6" t="s">
        <v>427</v>
      </c>
      <c r="CK247" s="10">
        <v>43904</v>
      </c>
      <c r="CL247" s="10">
        <v>43912</v>
      </c>
      <c r="CO247" s="10">
        <v>43843</v>
      </c>
      <c r="CP247" s="10">
        <v>43953</v>
      </c>
      <c r="CQ247" s="10">
        <v>43955</v>
      </c>
      <c r="CR247" s="10">
        <v>43959</v>
      </c>
      <c r="CS247" s="6" t="s">
        <v>420</v>
      </c>
      <c r="DA247" s="10">
        <v>43550</v>
      </c>
      <c r="DB247" s="7">
        <v>3678</v>
      </c>
      <c r="DC247" s="6" t="s">
        <v>632</v>
      </c>
      <c r="DD247" s="6" t="s">
        <v>418</v>
      </c>
    </row>
    <row r="248" spans="1:108" hidden="1" x14ac:dyDescent="0.2">
      <c r="A248" s="6" t="s">
        <v>169</v>
      </c>
      <c r="B248" s="9">
        <v>43875</v>
      </c>
      <c r="C248" s="6" t="s">
        <v>413</v>
      </c>
      <c r="D248" s="14">
        <v>1920</v>
      </c>
      <c r="E248" s="14" t="s">
        <v>633</v>
      </c>
      <c r="F248" s="6" t="s">
        <v>634</v>
      </c>
      <c r="G248" s="6" t="s">
        <v>435</v>
      </c>
      <c r="H248" s="7">
        <v>1087</v>
      </c>
      <c r="I248" s="7"/>
      <c r="J248" s="14" t="s">
        <v>438</v>
      </c>
      <c r="K248" s="14">
        <v>1</v>
      </c>
      <c r="L248" s="6" t="s">
        <v>421</v>
      </c>
      <c r="M248" s="30" t="s">
        <v>1839</v>
      </c>
      <c r="N248" s="6" t="s">
        <v>420</v>
      </c>
      <c r="O248" s="6" t="s">
        <v>3</v>
      </c>
      <c r="P248" s="10">
        <v>43980</v>
      </c>
      <c r="Q248" s="6" t="s">
        <v>636</v>
      </c>
      <c r="R248" s="6" t="s">
        <v>169</v>
      </c>
      <c r="S248" s="6" t="s">
        <v>2137</v>
      </c>
      <c r="T248" s="6" t="s">
        <v>635</v>
      </c>
      <c r="U248" s="6" t="s">
        <v>439</v>
      </c>
      <c r="V248" s="6"/>
      <c r="W248" s="6"/>
      <c r="X248" s="6" t="s">
        <v>637</v>
      </c>
      <c r="AB248" s="6"/>
      <c r="AD248" s="6" t="s">
        <v>420</v>
      </c>
      <c r="AF248" s="6" t="s">
        <v>424</v>
      </c>
      <c r="AG248" s="6">
        <v>180</v>
      </c>
      <c r="AH248" s="10">
        <v>43782</v>
      </c>
      <c r="AJ248" s="8">
        <v>43908</v>
      </c>
      <c r="AM248" s="7">
        <v>1087</v>
      </c>
      <c r="AR248" s="8">
        <v>43915</v>
      </c>
      <c r="AS248" s="7">
        <v>1087</v>
      </c>
      <c r="BD248" s="6" t="s">
        <v>1838</v>
      </c>
      <c r="BE248" s="6" t="s">
        <v>473</v>
      </c>
      <c r="BF248" s="6" t="s">
        <v>1942</v>
      </c>
      <c r="BS248" s="6" t="s">
        <v>629</v>
      </c>
      <c r="BU248" s="6" t="s">
        <v>373</v>
      </c>
      <c r="BX248" s="7">
        <v>1087</v>
      </c>
      <c r="BY248" s="6">
        <v>4</v>
      </c>
      <c r="BZ248" s="6" t="s">
        <v>589</v>
      </c>
      <c r="CB248" s="6" t="s">
        <v>638</v>
      </c>
      <c r="CC248" s="6" t="s">
        <v>420</v>
      </c>
      <c r="CE248" s="10">
        <v>43915</v>
      </c>
      <c r="CF248" s="6" t="s">
        <v>427</v>
      </c>
      <c r="CO248" s="10">
        <v>43920</v>
      </c>
      <c r="CP248" s="10">
        <v>43987</v>
      </c>
      <c r="CQ248" s="10">
        <v>43988</v>
      </c>
      <c r="CR248" s="10">
        <v>43993</v>
      </c>
      <c r="CS248" s="6" t="s">
        <v>420</v>
      </c>
      <c r="DA248" s="10">
        <v>43550</v>
      </c>
      <c r="DB248" s="7">
        <v>1087</v>
      </c>
      <c r="DC248" s="6" t="s">
        <v>639</v>
      </c>
      <c r="DD248" s="6" t="s">
        <v>635</v>
      </c>
    </row>
    <row r="249" spans="1:108" hidden="1" x14ac:dyDescent="0.2">
      <c r="A249" s="6" t="s">
        <v>157</v>
      </c>
      <c r="B249" s="9">
        <v>43875</v>
      </c>
      <c r="C249" s="6" t="s">
        <v>413</v>
      </c>
      <c r="D249" s="14">
        <v>1920</v>
      </c>
      <c r="E249" s="14" t="s">
        <v>640</v>
      </c>
      <c r="F249" s="6" t="s">
        <v>641</v>
      </c>
      <c r="G249" s="6" t="s">
        <v>435</v>
      </c>
      <c r="H249" s="6">
        <v>635</v>
      </c>
      <c r="J249" s="14" t="s">
        <v>438</v>
      </c>
      <c r="K249" s="14">
        <v>1</v>
      </c>
      <c r="L249" s="6" t="s">
        <v>421</v>
      </c>
      <c r="M249" s="30" t="s">
        <v>1839</v>
      </c>
      <c r="O249" s="6" t="s">
        <v>3</v>
      </c>
      <c r="P249" s="10">
        <v>43952</v>
      </c>
      <c r="Q249" s="6" t="s">
        <v>642</v>
      </c>
      <c r="R249" s="6" t="s">
        <v>157</v>
      </c>
      <c r="S249" s="6" t="s">
        <v>2138</v>
      </c>
      <c r="T249" s="6" t="s">
        <v>496</v>
      </c>
      <c r="U249" s="6" t="s">
        <v>598</v>
      </c>
      <c r="V249" s="6"/>
      <c r="W249" s="6"/>
      <c r="X249" s="6" t="s">
        <v>643</v>
      </c>
      <c r="AB249" s="6"/>
      <c r="AC249" s="6" t="s">
        <v>420</v>
      </c>
      <c r="AD249" s="6" t="s">
        <v>420</v>
      </c>
      <c r="AF249" s="6" t="s">
        <v>424</v>
      </c>
      <c r="AG249" s="6">
        <v>180</v>
      </c>
      <c r="AH249" s="10">
        <v>43782</v>
      </c>
      <c r="AJ249" s="8">
        <v>43915</v>
      </c>
      <c r="AM249" s="6">
        <v>635</v>
      </c>
      <c r="AR249" s="8">
        <v>43922</v>
      </c>
      <c r="AS249" s="6">
        <v>635</v>
      </c>
      <c r="BD249" s="6" t="s">
        <v>1838</v>
      </c>
      <c r="BE249" s="6" t="s">
        <v>473</v>
      </c>
      <c r="BF249" s="6" t="s">
        <v>1891</v>
      </c>
      <c r="BS249" s="6" t="s">
        <v>644</v>
      </c>
      <c r="BU249" s="6" t="s">
        <v>373</v>
      </c>
      <c r="BX249" s="6">
        <v>635</v>
      </c>
      <c r="BY249" s="6">
        <v>4</v>
      </c>
      <c r="BZ249" s="6" t="s">
        <v>507</v>
      </c>
      <c r="CB249" s="6" t="s">
        <v>645</v>
      </c>
      <c r="CC249" s="6" t="s">
        <v>420</v>
      </c>
      <c r="CE249" s="10">
        <v>43922</v>
      </c>
      <c r="CF249" s="6" t="s">
        <v>427</v>
      </c>
      <c r="CK249" s="10">
        <v>43898</v>
      </c>
      <c r="CL249" s="10">
        <v>43905</v>
      </c>
      <c r="CO249" s="10">
        <v>43843</v>
      </c>
      <c r="CP249" s="10">
        <v>43952</v>
      </c>
      <c r="CQ249" s="10">
        <v>43955</v>
      </c>
      <c r="CR249" s="10">
        <v>43959</v>
      </c>
      <c r="CS249" s="6" t="s">
        <v>420</v>
      </c>
      <c r="DA249" s="10">
        <v>43557</v>
      </c>
      <c r="DB249" s="6">
        <v>635</v>
      </c>
      <c r="DC249" s="6" t="s">
        <v>646</v>
      </c>
      <c r="DD249" s="6" t="s">
        <v>496</v>
      </c>
    </row>
    <row r="250" spans="1:108" hidden="1" x14ac:dyDescent="0.2">
      <c r="A250" s="6" t="s">
        <v>165</v>
      </c>
      <c r="B250" s="9">
        <v>43875</v>
      </c>
      <c r="C250" s="6" t="s">
        <v>413</v>
      </c>
      <c r="D250" s="14">
        <v>1920</v>
      </c>
      <c r="E250" s="14" t="s">
        <v>647</v>
      </c>
      <c r="F250" s="6" t="s">
        <v>648</v>
      </c>
      <c r="G250" s="6" t="s">
        <v>435</v>
      </c>
      <c r="H250" s="6">
        <v>875</v>
      </c>
      <c r="J250" s="14" t="s">
        <v>438</v>
      </c>
      <c r="K250" s="14">
        <v>1</v>
      </c>
      <c r="L250" s="6" t="s">
        <v>447</v>
      </c>
      <c r="M250" s="30" t="s">
        <v>1839</v>
      </c>
      <c r="N250" s="6" t="s">
        <v>420</v>
      </c>
      <c r="O250" s="6" t="s">
        <v>3</v>
      </c>
      <c r="P250" s="10">
        <v>43959</v>
      </c>
      <c r="Q250" s="6" t="s">
        <v>649</v>
      </c>
      <c r="R250" s="6" t="s">
        <v>165</v>
      </c>
      <c r="S250" s="6" t="s">
        <v>2139</v>
      </c>
      <c r="T250" s="6" t="s">
        <v>474</v>
      </c>
      <c r="U250" s="6" t="s">
        <v>435</v>
      </c>
      <c r="V250" s="6"/>
      <c r="W250" s="6"/>
      <c r="X250" s="6" t="s">
        <v>650</v>
      </c>
      <c r="AB250" s="6"/>
      <c r="AD250" s="6" t="s">
        <v>420</v>
      </c>
      <c r="AF250" s="6" t="s">
        <v>424</v>
      </c>
      <c r="AG250" s="6">
        <v>180</v>
      </c>
      <c r="AH250" s="10">
        <v>43782</v>
      </c>
      <c r="AJ250" s="8">
        <v>43915</v>
      </c>
      <c r="AM250" s="6">
        <v>875</v>
      </c>
      <c r="AR250" s="8">
        <v>43922</v>
      </c>
      <c r="AS250" s="6">
        <v>875</v>
      </c>
      <c r="BD250" s="6" t="s">
        <v>1838</v>
      </c>
      <c r="BE250" s="6" t="s">
        <v>473</v>
      </c>
      <c r="BF250" s="6" t="s">
        <v>1924</v>
      </c>
      <c r="BS250" s="6" t="s">
        <v>644</v>
      </c>
      <c r="BU250" s="6" t="s">
        <v>373</v>
      </c>
      <c r="BX250" s="6">
        <v>875</v>
      </c>
      <c r="BZ250" s="6" t="s">
        <v>507</v>
      </c>
      <c r="CB250" s="6" t="s">
        <v>651</v>
      </c>
      <c r="CC250" s="6" t="s">
        <v>420</v>
      </c>
      <c r="CE250" s="10">
        <v>43922</v>
      </c>
      <c r="CF250" s="6" t="s">
        <v>427</v>
      </c>
      <c r="CK250" s="10">
        <v>43919</v>
      </c>
      <c r="CL250" s="10">
        <v>43926</v>
      </c>
      <c r="CO250" s="10">
        <v>43853</v>
      </c>
      <c r="CP250" s="10">
        <v>43962</v>
      </c>
      <c r="CQ250" s="10">
        <v>43964</v>
      </c>
      <c r="CR250" s="10">
        <v>43970</v>
      </c>
      <c r="CS250" s="6" t="s">
        <v>420</v>
      </c>
      <c r="CX250" s="10">
        <v>43973</v>
      </c>
      <c r="DC250" s="6" t="s">
        <v>652</v>
      </c>
      <c r="DD250" s="6" t="s">
        <v>474</v>
      </c>
    </row>
    <row r="251" spans="1:108" hidden="1" x14ac:dyDescent="0.2">
      <c r="A251" s="6" t="s">
        <v>166</v>
      </c>
      <c r="B251" s="9">
        <v>43875</v>
      </c>
      <c r="C251" s="6" t="s">
        <v>413</v>
      </c>
      <c r="D251" s="14">
        <v>1920</v>
      </c>
      <c r="E251" s="14" t="s">
        <v>653</v>
      </c>
      <c r="F251" s="6" t="s">
        <v>654</v>
      </c>
      <c r="G251" s="6" t="s">
        <v>435</v>
      </c>
      <c r="H251" s="6">
        <v>770</v>
      </c>
      <c r="J251" s="14" t="s">
        <v>438</v>
      </c>
      <c r="K251" s="14">
        <v>1</v>
      </c>
      <c r="L251" s="6" t="s">
        <v>447</v>
      </c>
      <c r="M251" s="30" t="s">
        <v>1839</v>
      </c>
      <c r="N251" s="6" t="s">
        <v>420</v>
      </c>
      <c r="O251" s="6" t="s">
        <v>3</v>
      </c>
      <c r="P251" s="10">
        <v>43952</v>
      </c>
      <c r="Q251" s="6" t="s">
        <v>655</v>
      </c>
      <c r="R251" s="6" t="s">
        <v>166</v>
      </c>
      <c r="S251" s="6" t="s">
        <v>2140</v>
      </c>
      <c r="T251" s="6" t="s">
        <v>496</v>
      </c>
      <c r="U251" s="6" t="s">
        <v>435</v>
      </c>
      <c r="V251" s="6"/>
      <c r="W251" s="6"/>
      <c r="AB251" s="6"/>
      <c r="AD251" s="6" t="s">
        <v>420</v>
      </c>
      <c r="AF251" s="6" t="s">
        <v>424</v>
      </c>
      <c r="AG251" s="6">
        <v>180</v>
      </c>
      <c r="AH251" s="10">
        <v>43782</v>
      </c>
      <c r="AJ251" s="8">
        <v>43915</v>
      </c>
      <c r="AM251" s="6">
        <v>770</v>
      </c>
      <c r="AR251" s="8">
        <v>43922</v>
      </c>
      <c r="AS251" s="6">
        <v>770</v>
      </c>
      <c r="BD251" s="6" t="s">
        <v>1838</v>
      </c>
      <c r="BE251" s="6" t="s">
        <v>473</v>
      </c>
      <c r="BF251" s="6" t="s">
        <v>1926</v>
      </c>
      <c r="BS251" s="6" t="s">
        <v>644</v>
      </c>
      <c r="BU251" s="6" t="s">
        <v>373</v>
      </c>
      <c r="BX251" s="6">
        <v>770</v>
      </c>
      <c r="BZ251" s="6" t="s">
        <v>656</v>
      </c>
      <c r="CB251" s="6" t="s">
        <v>657</v>
      </c>
      <c r="CC251" s="6" t="s">
        <v>420</v>
      </c>
      <c r="CE251" s="10">
        <v>43922</v>
      </c>
      <c r="CF251" s="6" t="s">
        <v>427</v>
      </c>
      <c r="CK251" s="10">
        <v>43904</v>
      </c>
      <c r="CL251" s="10">
        <v>43912</v>
      </c>
      <c r="CO251" s="10">
        <v>43845</v>
      </c>
      <c r="CP251" s="10">
        <v>43951</v>
      </c>
      <c r="CQ251" s="10">
        <v>43955</v>
      </c>
      <c r="CR251" s="10">
        <v>43959</v>
      </c>
      <c r="CS251" s="6" t="s">
        <v>420</v>
      </c>
      <c r="DA251" s="10">
        <v>43557</v>
      </c>
      <c r="DB251" s="6">
        <v>770</v>
      </c>
      <c r="DC251" s="6" t="s">
        <v>658</v>
      </c>
      <c r="DD251" s="6" t="s">
        <v>496</v>
      </c>
    </row>
    <row r="252" spans="1:108" hidden="1" x14ac:dyDescent="0.2">
      <c r="A252" s="6" t="s">
        <v>171</v>
      </c>
      <c r="B252" s="9">
        <v>43875</v>
      </c>
      <c r="C252" s="6" t="s">
        <v>413</v>
      </c>
      <c r="D252" s="14">
        <v>1920</v>
      </c>
      <c r="E252" s="14" t="s">
        <v>659</v>
      </c>
      <c r="F252" s="6" t="s">
        <v>660</v>
      </c>
      <c r="G252" s="6" t="s">
        <v>435</v>
      </c>
      <c r="H252" s="6">
        <v>715</v>
      </c>
      <c r="J252" s="14" t="s">
        <v>438</v>
      </c>
      <c r="K252" s="14">
        <v>1</v>
      </c>
      <c r="L252" s="6" t="s">
        <v>421</v>
      </c>
      <c r="M252" s="30" t="s">
        <v>1839</v>
      </c>
      <c r="N252" s="6" t="s">
        <v>420</v>
      </c>
      <c r="O252" s="6" t="s">
        <v>3</v>
      </c>
      <c r="P252" s="10">
        <v>43955</v>
      </c>
      <c r="Q252" s="6" t="s">
        <v>661</v>
      </c>
      <c r="R252" s="6" t="s">
        <v>171</v>
      </c>
      <c r="S252" s="6" t="s">
        <v>2141</v>
      </c>
      <c r="T252" s="6" t="s">
        <v>418</v>
      </c>
      <c r="U252" s="6" t="s">
        <v>435</v>
      </c>
      <c r="V252" s="6"/>
      <c r="W252" s="6"/>
      <c r="AB252" s="6"/>
      <c r="AC252" s="6" t="s">
        <v>420</v>
      </c>
      <c r="AD252" s="6" t="s">
        <v>420</v>
      </c>
      <c r="AF252" s="6" t="s">
        <v>424</v>
      </c>
      <c r="AG252" s="6">
        <v>180</v>
      </c>
      <c r="AH252" s="10">
        <v>43789</v>
      </c>
      <c r="AJ252" s="8">
        <v>43920</v>
      </c>
      <c r="AM252" s="6">
        <v>715</v>
      </c>
      <c r="AR252" s="8">
        <v>43927</v>
      </c>
      <c r="AS252" s="6">
        <v>715</v>
      </c>
      <c r="BD252" s="6" t="s">
        <v>1838</v>
      </c>
      <c r="BE252" s="6" t="s">
        <v>473</v>
      </c>
      <c r="BF252" s="6" t="s">
        <v>1950</v>
      </c>
      <c r="BS252" s="6" t="s">
        <v>662</v>
      </c>
      <c r="BU252" s="6" t="s">
        <v>373</v>
      </c>
      <c r="BX252" s="6">
        <v>715</v>
      </c>
      <c r="BY252" s="6">
        <v>5</v>
      </c>
      <c r="BZ252" s="6" t="s">
        <v>441</v>
      </c>
      <c r="CB252" s="6" t="s">
        <v>663</v>
      </c>
      <c r="CC252" s="6" t="s">
        <v>420</v>
      </c>
      <c r="CE252" s="10">
        <v>43927</v>
      </c>
      <c r="CF252" s="6" t="s">
        <v>427</v>
      </c>
      <c r="CK252" s="10">
        <v>43898</v>
      </c>
      <c r="CL252" s="10">
        <v>43905</v>
      </c>
      <c r="CO252" s="10">
        <v>43851</v>
      </c>
      <c r="CP252" s="10">
        <v>43958</v>
      </c>
      <c r="CQ252" s="10">
        <v>43962</v>
      </c>
      <c r="CR252" s="10">
        <v>43966</v>
      </c>
      <c r="CS252" s="6" t="s">
        <v>420</v>
      </c>
      <c r="DC252" s="6" t="s">
        <v>664</v>
      </c>
    </row>
    <row r="253" spans="1:108" hidden="1" x14ac:dyDescent="0.2">
      <c r="A253" s="6" t="s">
        <v>158</v>
      </c>
      <c r="B253" s="9">
        <v>43875</v>
      </c>
      <c r="C253" s="6" t="s">
        <v>413</v>
      </c>
      <c r="D253" s="14">
        <v>1920</v>
      </c>
      <c r="E253" s="14" t="s">
        <v>665</v>
      </c>
      <c r="F253" s="6" t="s">
        <v>666</v>
      </c>
      <c r="G253" s="6" t="s">
        <v>667</v>
      </c>
      <c r="H253" s="6">
        <v>336</v>
      </c>
      <c r="J253" s="14" t="s">
        <v>420</v>
      </c>
      <c r="K253" s="14">
        <v>1</v>
      </c>
      <c r="L253" s="6" t="s">
        <v>421</v>
      </c>
      <c r="M253" s="30" t="s">
        <v>1839</v>
      </c>
      <c r="N253" s="6" t="s">
        <v>420</v>
      </c>
      <c r="O253" s="6" t="s">
        <v>3</v>
      </c>
      <c r="P253" s="10">
        <v>43945</v>
      </c>
      <c r="Q253" s="6" t="s">
        <v>668</v>
      </c>
      <c r="R253" s="6" t="s">
        <v>158</v>
      </c>
      <c r="S253" s="6" t="s">
        <v>2142</v>
      </c>
      <c r="T253" s="6" t="s">
        <v>635</v>
      </c>
      <c r="U253" s="6" t="s">
        <v>456</v>
      </c>
      <c r="V253" s="6"/>
      <c r="W253" s="6"/>
      <c r="AB253" s="6"/>
      <c r="AD253" s="6" t="s">
        <v>420</v>
      </c>
      <c r="AF253" s="6" t="s">
        <v>424</v>
      </c>
      <c r="AG253" s="6">
        <v>180</v>
      </c>
      <c r="AH253" s="10">
        <v>43782</v>
      </c>
      <c r="AJ253" s="8">
        <v>43922</v>
      </c>
      <c r="AM253" s="6">
        <v>336</v>
      </c>
      <c r="AR253" s="8">
        <v>43929</v>
      </c>
      <c r="AS253" s="6">
        <v>336</v>
      </c>
      <c r="BD253" s="6" t="s">
        <v>1838</v>
      </c>
      <c r="BE253" s="6" t="s">
        <v>473</v>
      </c>
      <c r="BF253" s="6" t="s">
        <v>1896</v>
      </c>
      <c r="BS253" s="6" t="s">
        <v>662</v>
      </c>
      <c r="BU253" s="6" t="s">
        <v>373</v>
      </c>
      <c r="BX253" s="6">
        <v>336</v>
      </c>
      <c r="BY253" s="6">
        <v>5</v>
      </c>
      <c r="CB253" s="6" t="s">
        <v>669</v>
      </c>
      <c r="CC253" s="6" t="s">
        <v>420</v>
      </c>
      <c r="CE253" s="10">
        <v>43929</v>
      </c>
      <c r="CF253" s="6" t="s">
        <v>427</v>
      </c>
      <c r="CK253" s="10">
        <v>43906</v>
      </c>
      <c r="CL253" s="10">
        <v>43910</v>
      </c>
      <c r="CO253" s="10">
        <v>43851</v>
      </c>
      <c r="CP253" s="10">
        <v>43959</v>
      </c>
      <c r="CQ253" s="10">
        <v>43948</v>
      </c>
      <c r="CR253" s="10">
        <v>43959</v>
      </c>
      <c r="CS253" s="6" t="s">
        <v>420</v>
      </c>
      <c r="CU253" s="6" t="s">
        <v>428</v>
      </c>
      <c r="CV253" s="6" t="s">
        <v>429</v>
      </c>
      <c r="CW253" s="6" t="s">
        <v>564</v>
      </c>
      <c r="DA253" s="10">
        <v>43570</v>
      </c>
      <c r="DB253" s="6">
        <v>336</v>
      </c>
      <c r="DC253" s="6" t="s">
        <v>670</v>
      </c>
      <c r="DD253" s="6" t="s">
        <v>635</v>
      </c>
    </row>
    <row r="254" spans="1:108" hidden="1" x14ac:dyDescent="0.2">
      <c r="A254" s="6" t="s">
        <v>170</v>
      </c>
      <c r="B254" s="9">
        <v>43875</v>
      </c>
      <c r="C254" s="6" t="s">
        <v>413</v>
      </c>
      <c r="D254" s="14">
        <v>1920</v>
      </c>
      <c r="E254" s="14" t="s">
        <v>671</v>
      </c>
      <c r="F254" s="6" t="s">
        <v>672</v>
      </c>
      <c r="G254" s="6" t="s">
        <v>673</v>
      </c>
      <c r="H254" s="7">
        <v>1185</v>
      </c>
      <c r="I254" s="7"/>
      <c r="J254" s="14" t="s">
        <v>420</v>
      </c>
      <c r="K254" s="14">
        <v>1</v>
      </c>
      <c r="L254" s="6" t="s">
        <v>447</v>
      </c>
      <c r="M254" s="30" t="s">
        <v>1839</v>
      </c>
      <c r="N254" s="6" t="s">
        <v>420</v>
      </c>
      <c r="O254" s="6" t="s">
        <v>3</v>
      </c>
      <c r="P254" s="10">
        <v>43945</v>
      </c>
      <c r="Q254" s="6" t="s">
        <v>675</v>
      </c>
      <c r="R254" s="6" t="s">
        <v>170</v>
      </c>
      <c r="S254" s="6" t="s">
        <v>2143</v>
      </c>
      <c r="T254" s="6" t="s">
        <v>496</v>
      </c>
      <c r="U254" s="6" t="s">
        <v>676</v>
      </c>
      <c r="V254" s="6"/>
      <c r="W254" s="6"/>
      <c r="X254" s="6" t="s">
        <v>621</v>
      </c>
      <c r="AA254" s="6" t="s">
        <v>621</v>
      </c>
      <c r="AB254" s="6"/>
      <c r="AD254" s="6" t="s">
        <v>420</v>
      </c>
      <c r="AF254" s="6" t="s">
        <v>424</v>
      </c>
      <c r="AG254" s="6">
        <v>180</v>
      </c>
      <c r="AH254" s="10">
        <v>43781</v>
      </c>
      <c r="AJ254" s="8">
        <v>43922</v>
      </c>
      <c r="AM254" s="7">
        <v>1185</v>
      </c>
      <c r="AR254" s="8">
        <v>43929</v>
      </c>
      <c r="AS254" s="7">
        <v>1185</v>
      </c>
      <c r="BD254" s="6" t="s">
        <v>1838</v>
      </c>
      <c r="BE254" s="6" t="s">
        <v>473</v>
      </c>
      <c r="BF254" s="6" t="s">
        <v>1947</v>
      </c>
      <c r="BS254" s="6" t="s">
        <v>662</v>
      </c>
      <c r="BU254" s="6" t="s">
        <v>373</v>
      </c>
      <c r="BX254" s="7">
        <v>1185</v>
      </c>
      <c r="BY254" s="6">
        <v>4</v>
      </c>
      <c r="CB254" s="6" t="s">
        <v>677</v>
      </c>
      <c r="CC254" s="6" t="s">
        <v>420</v>
      </c>
      <c r="CE254" s="10">
        <v>43929</v>
      </c>
      <c r="CF254" s="6" t="s">
        <v>678</v>
      </c>
      <c r="CK254" s="10">
        <v>43899</v>
      </c>
      <c r="CL254" s="10">
        <v>43904</v>
      </c>
      <c r="CO254" s="10">
        <v>43843</v>
      </c>
      <c r="CP254" s="10">
        <v>43948</v>
      </c>
      <c r="CQ254" s="10">
        <v>43949</v>
      </c>
      <c r="CR254" s="10">
        <v>43957</v>
      </c>
      <c r="CS254" s="6" t="s">
        <v>420</v>
      </c>
      <c r="CU254" s="6" t="s">
        <v>491</v>
      </c>
      <c r="DB254" s="6">
        <v>585</v>
      </c>
      <c r="DC254" s="6" t="s">
        <v>679</v>
      </c>
      <c r="DD254" s="6" t="s">
        <v>496</v>
      </c>
    </row>
    <row r="255" spans="1:108" hidden="1" x14ac:dyDescent="0.2">
      <c r="A255" s="6" t="s">
        <v>152</v>
      </c>
      <c r="B255" s="9">
        <v>43875</v>
      </c>
      <c r="C255" s="6" t="s">
        <v>413</v>
      </c>
      <c r="D255" s="14">
        <v>1920</v>
      </c>
      <c r="E255" s="14" t="s">
        <v>1445</v>
      </c>
      <c r="F255" s="6" t="s">
        <v>1446</v>
      </c>
      <c r="G255" s="6" t="s">
        <v>435</v>
      </c>
      <c r="H255" s="7">
        <v>2300</v>
      </c>
      <c r="I255" s="7"/>
      <c r="J255" s="14" t="s">
        <v>438</v>
      </c>
      <c r="K255" s="14">
        <v>1</v>
      </c>
      <c r="L255" s="6" t="s">
        <v>447</v>
      </c>
      <c r="M255" s="30" t="s">
        <v>1839</v>
      </c>
      <c r="N255" s="6" t="s">
        <v>420</v>
      </c>
      <c r="O255" s="6" t="s">
        <v>3</v>
      </c>
      <c r="P255" s="10">
        <v>43938</v>
      </c>
      <c r="Q255" s="6" t="s">
        <v>1447</v>
      </c>
      <c r="R255" s="6" t="s">
        <v>152</v>
      </c>
      <c r="S255" s="6" t="s">
        <v>2144</v>
      </c>
      <c r="T255" s="6" t="s">
        <v>418</v>
      </c>
      <c r="U255" s="6" t="s">
        <v>435</v>
      </c>
      <c r="V255" s="6"/>
      <c r="W255" s="6"/>
      <c r="AA255" s="6" t="s">
        <v>457</v>
      </c>
      <c r="AB255" s="6"/>
      <c r="AC255" s="6" t="s">
        <v>420</v>
      </c>
      <c r="AD255" s="6" t="s">
        <v>420</v>
      </c>
      <c r="AF255" s="6" t="s">
        <v>424</v>
      </c>
      <c r="AG255" s="6">
        <v>180</v>
      </c>
      <c r="AH255" s="10">
        <v>43780</v>
      </c>
      <c r="AJ255" s="8">
        <v>43873</v>
      </c>
      <c r="AM255" s="7">
        <v>2300</v>
      </c>
      <c r="AR255" s="8">
        <v>43880</v>
      </c>
      <c r="AS255" s="7">
        <v>2300</v>
      </c>
      <c r="BD255" s="6" t="s">
        <v>1838</v>
      </c>
      <c r="BE255" s="6" t="s">
        <v>473</v>
      </c>
      <c r="BF255" s="6" t="s">
        <v>1846</v>
      </c>
      <c r="BS255" s="6" t="s">
        <v>425</v>
      </c>
      <c r="BU255" s="6" t="s">
        <v>373</v>
      </c>
      <c r="BX255" s="7">
        <v>2300</v>
      </c>
      <c r="BY255" s="6">
        <v>3</v>
      </c>
      <c r="CB255" s="6" t="s">
        <v>1448</v>
      </c>
      <c r="CC255" s="6" t="s">
        <v>420</v>
      </c>
      <c r="CE255" s="10">
        <v>43880</v>
      </c>
      <c r="CF255" s="6" t="s">
        <v>427</v>
      </c>
      <c r="CK255" s="10">
        <v>43898</v>
      </c>
      <c r="CL255" s="10">
        <v>43905</v>
      </c>
      <c r="CO255" s="10">
        <v>43843</v>
      </c>
      <c r="CP255" s="10">
        <v>43941</v>
      </c>
      <c r="CQ255" s="10">
        <v>43948</v>
      </c>
      <c r="CR255" s="10">
        <v>43959</v>
      </c>
      <c r="CS255" s="6" t="s">
        <v>420</v>
      </c>
      <c r="DC255" s="6" t="s">
        <v>1449</v>
      </c>
      <c r="DD255" s="6" t="s">
        <v>418</v>
      </c>
    </row>
    <row r="256" spans="1:108" hidden="1" x14ac:dyDescent="0.2">
      <c r="A256" s="6" t="s">
        <v>155</v>
      </c>
      <c r="B256" s="9">
        <v>43875</v>
      </c>
      <c r="C256" s="6" t="s">
        <v>413</v>
      </c>
      <c r="D256" s="14">
        <v>1920</v>
      </c>
      <c r="E256" s="14" t="s">
        <v>1450</v>
      </c>
      <c r="F256" s="6" t="s">
        <v>1451</v>
      </c>
      <c r="G256" s="6" t="s">
        <v>435</v>
      </c>
      <c r="H256" s="6">
        <v>440</v>
      </c>
      <c r="J256" s="14" t="s">
        <v>438</v>
      </c>
      <c r="K256" s="14">
        <v>1</v>
      </c>
      <c r="L256" s="6" t="s">
        <v>447</v>
      </c>
      <c r="M256" s="30" t="s">
        <v>1839</v>
      </c>
      <c r="N256" s="6" t="s">
        <v>420</v>
      </c>
      <c r="O256" s="6" t="s">
        <v>3</v>
      </c>
      <c r="P256" s="10">
        <v>43945</v>
      </c>
      <c r="Q256" s="6" t="s">
        <v>1452</v>
      </c>
      <c r="R256" s="6" t="s">
        <v>155</v>
      </c>
      <c r="S256" s="6" t="s">
        <v>2145</v>
      </c>
      <c r="T256" s="6" t="s">
        <v>496</v>
      </c>
      <c r="U256" s="6" t="s">
        <v>435</v>
      </c>
      <c r="V256" s="6"/>
      <c r="W256" s="6"/>
      <c r="X256" s="6" t="s">
        <v>1453</v>
      </c>
      <c r="AB256" s="6"/>
      <c r="AC256" s="6" t="s">
        <v>420</v>
      </c>
      <c r="AD256" s="6" t="s">
        <v>420</v>
      </c>
      <c r="AF256" s="6" t="s">
        <v>424</v>
      </c>
      <c r="AG256" s="6">
        <v>180</v>
      </c>
      <c r="AH256" s="10">
        <v>43781</v>
      </c>
      <c r="AJ256" s="8">
        <v>43873</v>
      </c>
      <c r="AM256" s="6">
        <v>440</v>
      </c>
      <c r="AR256" s="8">
        <v>43880</v>
      </c>
      <c r="AS256" s="6">
        <v>440</v>
      </c>
      <c r="BD256" s="6" t="s">
        <v>1838</v>
      </c>
      <c r="BE256" s="6" t="s">
        <v>473</v>
      </c>
      <c r="BF256" s="6" t="s">
        <v>1877</v>
      </c>
      <c r="BS256" s="6" t="s">
        <v>425</v>
      </c>
      <c r="BU256" s="6" t="s">
        <v>373</v>
      </c>
      <c r="BX256" s="6">
        <v>440</v>
      </c>
      <c r="BY256" s="6">
        <v>4</v>
      </c>
      <c r="BZ256" s="6" t="s">
        <v>869</v>
      </c>
      <c r="CB256" s="6" t="s">
        <v>1454</v>
      </c>
      <c r="CC256" s="6" t="s">
        <v>420</v>
      </c>
      <c r="CE256" s="10">
        <v>43880</v>
      </c>
      <c r="CF256" s="6" t="s">
        <v>427</v>
      </c>
      <c r="CK256" s="10">
        <v>43904</v>
      </c>
      <c r="CL256" s="10">
        <v>43912</v>
      </c>
      <c r="CO256" s="10">
        <v>43852</v>
      </c>
      <c r="CP256" s="10">
        <v>43959</v>
      </c>
      <c r="CQ256" s="10">
        <v>43962</v>
      </c>
      <c r="CR256" s="10">
        <v>43965</v>
      </c>
      <c r="CS256" s="6" t="s">
        <v>420</v>
      </c>
      <c r="DA256" s="10">
        <v>43515</v>
      </c>
      <c r="DB256" s="6">
        <v>440</v>
      </c>
      <c r="DC256" s="6" t="s">
        <v>1455</v>
      </c>
      <c r="DD256" s="6" t="s">
        <v>496</v>
      </c>
    </row>
    <row r="257" spans="1:108" hidden="1" x14ac:dyDescent="0.2">
      <c r="A257" s="6" t="s">
        <v>167</v>
      </c>
      <c r="B257" s="9">
        <v>43875</v>
      </c>
      <c r="C257" s="6" t="s">
        <v>413</v>
      </c>
      <c r="D257" s="14">
        <v>1920</v>
      </c>
      <c r="E257" s="14" t="s">
        <v>1456</v>
      </c>
      <c r="F257" s="6" t="s">
        <v>1457</v>
      </c>
      <c r="G257" s="6" t="s">
        <v>1458</v>
      </c>
      <c r="H257" s="6">
        <v>216</v>
      </c>
      <c r="J257" s="14" t="s">
        <v>420</v>
      </c>
      <c r="K257" s="14">
        <v>1</v>
      </c>
      <c r="L257" s="6" t="s">
        <v>421</v>
      </c>
      <c r="M257" s="30" t="s">
        <v>1839</v>
      </c>
      <c r="N257" s="6" t="s">
        <v>420</v>
      </c>
      <c r="O257" s="6" t="s">
        <v>3</v>
      </c>
      <c r="P257" s="10">
        <v>43952</v>
      </c>
      <c r="Q257" s="6" t="s">
        <v>1459</v>
      </c>
      <c r="R257" s="6" t="s">
        <v>167</v>
      </c>
      <c r="S257" s="6" t="s">
        <v>2146</v>
      </c>
      <c r="T257" s="6" t="s">
        <v>496</v>
      </c>
      <c r="U257" s="6" t="s">
        <v>1460</v>
      </c>
      <c r="V257" s="6"/>
      <c r="W257" s="6"/>
      <c r="AB257" s="6"/>
      <c r="AC257" s="6" t="s">
        <v>420</v>
      </c>
      <c r="AD257" s="6" t="s">
        <v>420</v>
      </c>
      <c r="AF257" s="6" t="s">
        <v>424</v>
      </c>
      <c r="AG257" s="6">
        <v>180</v>
      </c>
      <c r="AH257" s="10">
        <v>43782</v>
      </c>
      <c r="AJ257" s="8">
        <v>43873</v>
      </c>
      <c r="AM257" s="6">
        <v>216</v>
      </c>
      <c r="AR257" s="8">
        <v>43880</v>
      </c>
      <c r="AS257" s="6">
        <v>216</v>
      </c>
      <c r="BD257" s="6" t="s">
        <v>1838</v>
      </c>
      <c r="BE257" s="6" t="s">
        <v>473</v>
      </c>
      <c r="BF257" s="6" t="s">
        <v>1929</v>
      </c>
      <c r="BS257" s="6" t="s">
        <v>425</v>
      </c>
      <c r="BU257" s="6" t="s">
        <v>373</v>
      </c>
      <c r="BX257" s="6">
        <v>216</v>
      </c>
      <c r="BY257" s="6">
        <v>4</v>
      </c>
      <c r="BZ257" s="6" t="s">
        <v>1007</v>
      </c>
      <c r="CB257" s="6" t="s">
        <v>1461</v>
      </c>
      <c r="CC257" s="6" t="s">
        <v>420</v>
      </c>
      <c r="CE257" s="10">
        <v>43880</v>
      </c>
      <c r="CF257" s="6" t="s">
        <v>427</v>
      </c>
      <c r="CK257" s="10">
        <v>43905</v>
      </c>
      <c r="CL257" s="10">
        <v>43912</v>
      </c>
      <c r="CO257" s="10">
        <v>43843</v>
      </c>
      <c r="CP257" s="10">
        <v>43952</v>
      </c>
      <c r="CQ257" s="10">
        <v>43956</v>
      </c>
      <c r="CR257" s="10">
        <v>43963</v>
      </c>
      <c r="CS257" s="6" t="s">
        <v>420</v>
      </c>
      <c r="CU257" s="6" t="s">
        <v>428</v>
      </c>
      <c r="CV257" s="6" t="s">
        <v>429</v>
      </c>
      <c r="CW257" s="6" t="s">
        <v>564</v>
      </c>
      <c r="DA257" s="10">
        <v>43515</v>
      </c>
      <c r="DB257" s="6">
        <v>216</v>
      </c>
      <c r="DC257" s="6" t="s">
        <v>1462</v>
      </c>
      <c r="DD257" s="6" t="s">
        <v>496</v>
      </c>
    </row>
    <row r="258" spans="1:108" hidden="1" x14ac:dyDescent="0.2">
      <c r="A258" s="6" t="s">
        <v>168</v>
      </c>
      <c r="B258" s="9">
        <v>43875</v>
      </c>
      <c r="C258" s="6" t="s">
        <v>413</v>
      </c>
      <c r="D258" s="14">
        <v>1920</v>
      </c>
      <c r="E258" s="14" t="s">
        <v>1463</v>
      </c>
      <c r="F258" s="6" t="s">
        <v>1464</v>
      </c>
      <c r="G258" s="6" t="s">
        <v>435</v>
      </c>
      <c r="H258" s="6">
        <v>502</v>
      </c>
      <c r="J258" s="14" t="s">
        <v>438</v>
      </c>
      <c r="K258" s="14">
        <v>1</v>
      </c>
      <c r="L258" s="6" t="s">
        <v>447</v>
      </c>
      <c r="M258" s="30" t="s">
        <v>1839</v>
      </c>
      <c r="N258" s="6" t="s">
        <v>420</v>
      </c>
      <c r="O258" s="6" t="s">
        <v>3</v>
      </c>
      <c r="P258" s="10">
        <v>43938</v>
      </c>
      <c r="Q258" s="6" t="s">
        <v>1465</v>
      </c>
      <c r="R258" s="6" t="s">
        <v>168</v>
      </c>
      <c r="S258" s="6" t="s">
        <v>2147</v>
      </c>
      <c r="T258" s="6" t="s">
        <v>496</v>
      </c>
      <c r="U258" s="6" t="s">
        <v>435</v>
      </c>
      <c r="V258" s="6"/>
      <c r="W258" s="6"/>
      <c r="X258" s="6" t="s">
        <v>1466</v>
      </c>
      <c r="AA258" s="6" t="s">
        <v>457</v>
      </c>
      <c r="AB258" s="6"/>
      <c r="AC258" s="6" t="s">
        <v>420</v>
      </c>
      <c r="AD258" s="6" t="s">
        <v>420</v>
      </c>
      <c r="AF258" s="6" t="s">
        <v>424</v>
      </c>
      <c r="AG258" s="6">
        <v>180</v>
      </c>
      <c r="AH258" s="10">
        <v>43782</v>
      </c>
      <c r="AJ258" s="8">
        <v>43873</v>
      </c>
      <c r="AM258" s="6">
        <v>502</v>
      </c>
      <c r="AR258" s="8">
        <v>43880</v>
      </c>
      <c r="AS258" s="6">
        <v>502</v>
      </c>
      <c r="BD258" s="6" t="s">
        <v>1838</v>
      </c>
      <c r="BE258" s="6" t="s">
        <v>473</v>
      </c>
      <c r="BF258" s="6" t="s">
        <v>1933</v>
      </c>
      <c r="BS258" s="6" t="s">
        <v>425</v>
      </c>
      <c r="BU258" s="6" t="s">
        <v>373</v>
      </c>
      <c r="BX258" s="6">
        <v>502</v>
      </c>
      <c r="BY258" s="6">
        <v>2</v>
      </c>
      <c r="CB258" s="6" t="s">
        <v>1467</v>
      </c>
      <c r="CC258" s="6" t="s">
        <v>420</v>
      </c>
      <c r="CE258" s="10">
        <v>43880</v>
      </c>
      <c r="CF258" s="6" t="s">
        <v>427</v>
      </c>
      <c r="CK258" s="10">
        <v>43892</v>
      </c>
      <c r="CL258" s="10">
        <v>43896</v>
      </c>
      <c r="CO258" s="10">
        <v>43843</v>
      </c>
      <c r="CP258" s="10">
        <v>43946</v>
      </c>
      <c r="CQ258" s="10">
        <v>43948</v>
      </c>
      <c r="CR258" s="10">
        <v>43951</v>
      </c>
      <c r="CS258" s="6" t="s">
        <v>420</v>
      </c>
      <c r="DA258" s="10">
        <v>43515</v>
      </c>
      <c r="DB258" s="6">
        <v>502</v>
      </c>
      <c r="DC258" s="6" t="s">
        <v>1468</v>
      </c>
      <c r="DD258" s="6" t="s">
        <v>496</v>
      </c>
    </row>
    <row r="259" spans="1:108" hidden="1" x14ac:dyDescent="0.2">
      <c r="A259" s="6" t="s">
        <v>274</v>
      </c>
      <c r="B259" s="9">
        <v>43875</v>
      </c>
      <c r="C259" s="6" t="s">
        <v>413</v>
      </c>
      <c r="D259" s="14">
        <v>1920</v>
      </c>
      <c r="E259" s="14" t="s">
        <v>1054</v>
      </c>
      <c r="F259" s="6" t="s">
        <v>1055</v>
      </c>
      <c r="G259" s="6" t="s">
        <v>883</v>
      </c>
      <c r="H259" s="7">
        <v>4120</v>
      </c>
      <c r="I259" s="7"/>
      <c r="J259" s="14" t="s">
        <v>420</v>
      </c>
      <c r="K259" s="14">
        <v>7</v>
      </c>
      <c r="L259" s="6" t="s">
        <v>619</v>
      </c>
      <c r="M259" s="30" t="s">
        <v>1989</v>
      </c>
      <c r="N259" s="6" t="s">
        <v>420</v>
      </c>
      <c r="O259" s="6" t="s">
        <v>182</v>
      </c>
      <c r="P259" s="10">
        <v>43945</v>
      </c>
      <c r="Q259" s="6" t="s">
        <v>1505</v>
      </c>
      <c r="R259" s="6" t="s">
        <v>274</v>
      </c>
      <c r="S259" s="6" t="e">
        <v>#N/A</v>
      </c>
      <c r="T259" s="6" t="s">
        <v>496</v>
      </c>
      <c r="U259" s="6" t="s">
        <v>1506</v>
      </c>
      <c r="V259" s="6"/>
      <c r="W259" s="6"/>
      <c r="X259" s="6" t="s">
        <v>1507</v>
      </c>
      <c r="AA259" s="6" t="s">
        <v>1508</v>
      </c>
      <c r="AB259" s="6"/>
      <c r="AD259" s="6" t="s">
        <v>420</v>
      </c>
      <c r="AG259" s="6">
        <v>270</v>
      </c>
      <c r="AH259" s="10">
        <v>43782</v>
      </c>
      <c r="AN259" s="8">
        <v>43875</v>
      </c>
      <c r="AO259" s="7">
        <v>4120</v>
      </c>
      <c r="BD259" s="6" t="s">
        <v>1838</v>
      </c>
      <c r="BE259" s="6" t="s">
        <v>473</v>
      </c>
      <c r="BF259" s="6" t="e">
        <v>#N/A</v>
      </c>
      <c r="BH259" s="8">
        <v>43894</v>
      </c>
      <c r="BI259" s="7">
        <v>4120</v>
      </c>
      <c r="BS259" s="6" t="s">
        <v>863</v>
      </c>
      <c r="BT259" s="8">
        <v>43880</v>
      </c>
      <c r="BU259" s="6" t="s">
        <v>373</v>
      </c>
      <c r="BX259" s="7">
        <v>4120</v>
      </c>
      <c r="BY259" s="6">
        <v>1</v>
      </c>
      <c r="BZ259" s="6" t="s">
        <v>1060</v>
      </c>
      <c r="CB259" s="6" t="s">
        <v>1509</v>
      </c>
      <c r="CC259" s="6" t="s">
        <v>420</v>
      </c>
      <c r="CE259" s="10">
        <v>43894</v>
      </c>
      <c r="CF259" s="6" t="s">
        <v>556</v>
      </c>
      <c r="CS259" s="6" t="s">
        <v>420</v>
      </c>
      <c r="CU259" s="6" t="s">
        <v>491</v>
      </c>
      <c r="DA259" s="10">
        <v>43525</v>
      </c>
      <c r="DB259" s="7">
        <v>4900</v>
      </c>
      <c r="DC259" s="6" t="s">
        <v>1510</v>
      </c>
      <c r="DD259" s="6" t="s">
        <v>496</v>
      </c>
    </row>
    <row r="260" spans="1:108" hidden="1" x14ac:dyDescent="0.2">
      <c r="A260" s="6" t="s">
        <v>277</v>
      </c>
      <c r="B260" s="9">
        <v>43875</v>
      </c>
      <c r="C260" s="6" t="s">
        <v>413</v>
      </c>
      <c r="D260" s="14">
        <v>1920</v>
      </c>
      <c r="E260" s="14" t="s">
        <v>952</v>
      </c>
      <c r="F260" s="6" t="s">
        <v>953</v>
      </c>
      <c r="G260" s="6" t="s">
        <v>696</v>
      </c>
      <c r="H260" s="7">
        <v>2700</v>
      </c>
      <c r="I260" s="7"/>
      <c r="J260" s="14" t="s">
        <v>420</v>
      </c>
      <c r="K260" s="14">
        <v>7</v>
      </c>
      <c r="L260" s="6" t="s">
        <v>421</v>
      </c>
      <c r="M260" s="30" t="s">
        <v>1989</v>
      </c>
      <c r="N260" s="6" t="s">
        <v>438</v>
      </c>
      <c r="O260" s="6" t="s">
        <v>182</v>
      </c>
      <c r="P260" s="10">
        <v>43938</v>
      </c>
      <c r="Q260" s="6" t="s">
        <v>1511</v>
      </c>
      <c r="R260" s="6" t="s">
        <v>277</v>
      </c>
      <c r="S260" s="6" t="e">
        <v>#N/A</v>
      </c>
      <c r="T260" s="6" t="s">
        <v>418</v>
      </c>
      <c r="U260" s="6" t="s">
        <v>956</v>
      </c>
      <c r="V260" s="6"/>
      <c r="W260" s="6"/>
      <c r="X260" s="6" t="s">
        <v>957</v>
      </c>
      <c r="AA260" s="6" t="s">
        <v>957</v>
      </c>
      <c r="AB260" s="6"/>
      <c r="AC260" s="6" t="s">
        <v>420</v>
      </c>
      <c r="AD260" s="6" t="s">
        <v>420</v>
      </c>
      <c r="AG260" s="6">
        <v>270</v>
      </c>
      <c r="AH260" s="10">
        <v>43782</v>
      </c>
      <c r="AN260" s="8">
        <v>43875</v>
      </c>
      <c r="AO260" s="7">
        <v>2700</v>
      </c>
      <c r="BD260" s="6" t="s">
        <v>1838</v>
      </c>
      <c r="BE260" s="6" t="s">
        <v>473</v>
      </c>
      <c r="BF260" s="6" t="e">
        <v>#N/A</v>
      </c>
      <c r="BH260" s="8">
        <v>43894</v>
      </c>
      <c r="BI260" s="7">
        <v>2700</v>
      </c>
      <c r="BS260" s="6" t="s">
        <v>863</v>
      </c>
      <c r="BT260" s="8">
        <v>43880</v>
      </c>
      <c r="BU260" s="6" t="s">
        <v>373</v>
      </c>
      <c r="BX260" s="7">
        <v>2700</v>
      </c>
      <c r="BY260" s="6">
        <v>1</v>
      </c>
      <c r="CB260" s="6" t="s">
        <v>1512</v>
      </c>
      <c r="CC260" s="6" t="s">
        <v>420</v>
      </c>
      <c r="CE260" s="10">
        <v>43894</v>
      </c>
      <c r="CF260" s="6" t="s">
        <v>556</v>
      </c>
      <c r="CS260" s="6" t="s">
        <v>420</v>
      </c>
      <c r="CU260" s="6" t="s">
        <v>428</v>
      </c>
      <c r="CV260" s="6" t="s">
        <v>429</v>
      </c>
      <c r="CW260" s="6" t="s">
        <v>564</v>
      </c>
      <c r="DA260" s="10">
        <v>43535</v>
      </c>
      <c r="DB260" s="7">
        <v>2700</v>
      </c>
      <c r="DC260" s="6" t="s">
        <v>1513</v>
      </c>
      <c r="DD260" s="6" t="s">
        <v>418</v>
      </c>
    </row>
    <row r="261" spans="1:108" hidden="1" x14ac:dyDescent="0.2">
      <c r="A261" s="6" t="s">
        <v>278</v>
      </c>
      <c r="B261" s="9">
        <v>43875</v>
      </c>
      <c r="C261" s="6" t="s">
        <v>413</v>
      </c>
      <c r="D261" s="14">
        <v>1920</v>
      </c>
      <c r="E261" s="14" t="s">
        <v>952</v>
      </c>
      <c r="F261" s="6" t="s">
        <v>953</v>
      </c>
      <c r="G261" s="6" t="s">
        <v>696</v>
      </c>
      <c r="H261" s="7">
        <v>2800</v>
      </c>
      <c r="I261" s="7"/>
      <c r="J261" s="14" t="s">
        <v>420</v>
      </c>
      <c r="K261" s="14">
        <v>7</v>
      </c>
      <c r="L261" s="6" t="s">
        <v>431</v>
      </c>
      <c r="M261" s="30" t="s">
        <v>1989</v>
      </c>
      <c r="N261" s="6" t="s">
        <v>438</v>
      </c>
      <c r="O261" s="6" t="s">
        <v>182</v>
      </c>
      <c r="P261" s="10">
        <v>43938</v>
      </c>
      <c r="Q261" s="6" t="s">
        <v>1511</v>
      </c>
      <c r="R261" s="6" t="s">
        <v>278</v>
      </c>
      <c r="S261" s="6" t="e">
        <v>#N/A</v>
      </c>
      <c r="T261" s="6" t="s">
        <v>418</v>
      </c>
      <c r="U261" s="6" t="s">
        <v>956</v>
      </c>
      <c r="V261" s="6"/>
      <c r="W261" s="6"/>
      <c r="X261" s="6" t="s">
        <v>957</v>
      </c>
      <c r="AA261" s="6" t="s">
        <v>957</v>
      </c>
      <c r="AB261" s="6"/>
      <c r="AC261" s="6" t="s">
        <v>420</v>
      </c>
      <c r="AD261" s="6" t="s">
        <v>420</v>
      </c>
      <c r="AG261" s="6">
        <v>270</v>
      </c>
      <c r="AH261" s="10">
        <v>43782</v>
      </c>
      <c r="AN261" s="8">
        <v>43875</v>
      </c>
      <c r="AO261" s="7">
        <v>2800</v>
      </c>
      <c r="BD261" s="6" t="s">
        <v>1838</v>
      </c>
      <c r="BE261" s="6" t="s">
        <v>473</v>
      </c>
      <c r="BF261" s="6" t="e">
        <v>#N/A</v>
      </c>
      <c r="BH261" s="8">
        <v>43894</v>
      </c>
      <c r="BI261" s="7">
        <v>2800</v>
      </c>
      <c r="BS261" s="6" t="s">
        <v>863</v>
      </c>
      <c r="BT261" s="8">
        <v>43880</v>
      </c>
      <c r="BU261" s="6" t="s">
        <v>373</v>
      </c>
      <c r="BX261" s="7">
        <v>2800</v>
      </c>
      <c r="BY261" s="6">
        <v>1</v>
      </c>
      <c r="BZ261" s="6" t="s">
        <v>959</v>
      </c>
      <c r="CB261" s="6" t="s">
        <v>1514</v>
      </c>
      <c r="CC261" s="6" t="s">
        <v>420</v>
      </c>
      <c r="CE261" s="10">
        <v>43894</v>
      </c>
      <c r="CF261" s="6" t="s">
        <v>556</v>
      </c>
      <c r="CS261" s="6" t="s">
        <v>420</v>
      </c>
      <c r="CU261" s="6" t="s">
        <v>428</v>
      </c>
      <c r="CV261" s="6" t="s">
        <v>429</v>
      </c>
      <c r="CW261" s="6" t="s">
        <v>564</v>
      </c>
      <c r="DA261" s="10">
        <v>43535</v>
      </c>
      <c r="DB261" s="7">
        <v>2800</v>
      </c>
      <c r="DC261" s="6" t="s">
        <v>1513</v>
      </c>
      <c r="DD261" s="6" t="s">
        <v>418</v>
      </c>
    </row>
    <row r="262" spans="1:108" hidden="1" x14ac:dyDescent="0.2">
      <c r="A262" s="6" t="s">
        <v>270</v>
      </c>
      <c r="B262" s="9">
        <v>43875</v>
      </c>
      <c r="C262" s="6" t="s">
        <v>413</v>
      </c>
      <c r="D262" s="14">
        <v>1920</v>
      </c>
      <c r="E262" s="14" t="s">
        <v>494</v>
      </c>
      <c r="F262" s="6" t="s">
        <v>495</v>
      </c>
      <c r="G262" s="6" t="s">
        <v>435</v>
      </c>
      <c r="H262" s="7">
        <v>1462</v>
      </c>
      <c r="I262" s="7"/>
      <c r="J262" s="14" t="s">
        <v>438</v>
      </c>
      <c r="K262" s="14">
        <v>1</v>
      </c>
      <c r="L262" s="6" t="s">
        <v>421</v>
      </c>
      <c r="M262" s="30" t="s">
        <v>1839</v>
      </c>
      <c r="N262" s="6" t="s">
        <v>420</v>
      </c>
      <c r="O262" s="6" t="s">
        <v>182</v>
      </c>
      <c r="P262" s="10">
        <v>43938</v>
      </c>
      <c r="Q262" s="6" t="s">
        <v>1756</v>
      </c>
      <c r="R262" s="6" t="s">
        <v>270</v>
      </c>
      <c r="S262" s="6" t="e">
        <v>#N/A</v>
      </c>
      <c r="T262" s="6" t="s">
        <v>496</v>
      </c>
      <c r="U262" s="6" t="s">
        <v>435</v>
      </c>
      <c r="V262" s="6"/>
      <c r="W262" s="6"/>
      <c r="X262" s="6" t="s">
        <v>1418</v>
      </c>
      <c r="AB262" s="6"/>
      <c r="AD262" s="6" t="s">
        <v>420</v>
      </c>
      <c r="AF262" s="6" t="s">
        <v>424</v>
      </c>
      <c r="AG262" s="6">
        <v>260</v>
      </c>
      <c r="AH262" s="10">
        <v>43780</v>
      </c>
      <c r="AJ262" s="8">
        <v>43915</v>
      </c>
      <c r="AM262" s="7">
        <v>1462</v>
      </c>
      <c r="AR262" s="8">
        <v>43922</v>
      </c>
      <c r="AS262" s="7">
        <v>1462</v>
      </c>
      <c r="BD262" s="6" t="s">
        <v>1838</v>
      </c>
      <c r="BE262" s="6" t="s">
        <v>473</v>
      </c>
      <c r="BF262" s="6" t="e">
        <v>#N/A</v>
      </c>
      <c r="BS262" s="6" t="s">
        <v>644</v>
      </c>
      <c r="BU262" s="6" t="s">
        <v>373</v>
      </c>
      <c r="BX262" s="7">
        <v>1462</v>
      </c>
      <c r="BY262" s="6">
        <v>4</v>
      </c>
      <c r="BZ262" s="6" t="s">
        <v>499</v>
      </c>
      <c r="CB262" s="6" t="s">
        <v>1757</v>
      </c>
      <c r="CC262" s="6" t="s">
        <v>420</v>
      </c>
      <c r="CE262" s="10">
        <v>43922</v>
      </c>
      <c r="CF262" s="6" t="s">
        <v>427</v>
      </c>
      <c r="CS262" s="6" t="s">
        <v>420</v>
      </c>
      <c r="DA262" s="10">
        <v>43557</v>
      </c>
      <c r="DB262" s="7">
        <v>1464</v>
      </c>
      <c r="DC262" s="6" t="s">
        <v>1758</v>
      </c>
      <c r="DD262" s="6" t="s">
        <v>496</v>
      </c>
    </row>
    <row r="263" spans="1:108" hidden="1" x14ac:dyDescent="0.2">
      <c r="A263" s="6" t="s">
        <v>272</v>
      </c>
      <c r="B263" s="9">
        <v>43875</v>
      </c>
      <c r="C263" s="6" t="s">
        <v>413</v>
      </c>
      <c r="D263" s="14">
        <v>1920</v>
      </c>
      <c r="E263" s="14" t="s">
        <v>483</v>
      </c>
      <c r="F263" s="6" t="s">
        <v>484</v>
      </c>
      <c r="G263" s="6" t="s">
        <v>485</v>
      </c>
      <c r="H263" s="7">
        <v>1355</v>
      </c>
      <c r="I263" s="7"/>
      <c r="J263" s="14" t="s">
        <v>420</v>
      </c>
      <c r="K263" s="14">
        <v>1</v>
      </c>
      <c r="L263" s="6" t="s">
        <v>421</v>
      </c>
      <c r="M263" s="30" t="s">
        <v>1839</v>
      </c>
      <c r="N263" s="6" t="s">
        <v>420</v>
      </c>
      <c r="O263" s="6" t="s">
        <v>182</v>
      </c>
      <c r="P263" s="10">
        <v>43952</v>
      </c>
      <c r="Q263" s="6" t="s">
        <v>1759</v>
      </c>
      <c r="R263" s="6" t="s">
        <v>272</v>
      </c>
      <c r="S263" s="6" t="e">
        <v>#N/A</v>
      </c>
      <c r="T263" s="6" t="s">
        <v>418</v>
      </c>
      <c r="U263" s="6" t="s">
        <v>488</v>
      </c>
      <c r="V263" s="6"/>
      <c r="W263" s="6"/>
      <c r="X263" s="6" t="s">
        <v>489</v>
      </c>
      <c r="AA263" s="6" t="s">
        <v>489</v>
      </c>
      <c r="AB263" s="6"/>
      <c r="AC263" s="6" t="s">
        <v>420</v>
      </c>
      <c r="AD263" s="6" t="s">
        <v>420</v>
      </c>
      <c r="AF263" s="6" t="s">
        <v>424</v>
      </c>
      <c r="AG263" s="6">
        <v>260</v>
      </c>
      <c r="AH263" s="10">
        <v>43782</v>
      </c>
      <c r="AJ263" s="8">
        <v>43915</v>
      </c>
      <c r="AM263" s="7">
        <v>1355</v>
      </c>
      <c r="AR263" s="8">
        <v>43922</v>
      </c>
      <c r="AS263" s="7">
        <v>1355</v>
      </c>
      <c r="BD263" s="6" t="s">
        <v>1838</v>
      </c>
      <c r="BE263" s="6" t="s">
        <v>473</v>
      </c>
      <c r="BF263" s="6" t="e">
        <v>#N/A</v>
      </c>
      <c r="BS263" s="6" t="s">
        <v>644</v>
      </c>
      <c r="BU263" s="6" t="s">
        <v>373</v>
      </c>
      <c r="BX263" s="7">
        <v>1355</v>
      </c>
      <c r="BY263" s="6">
        <v>1</v>
      </c>
      <c r="CB263" s="6" t="s">
        <v>1760</v>
      </c>
      <c r="CC263" s="6" t="s">
        <v>420</v>
      </c>
      <c r="CE263" s="10">
        <v>43922</v>
      </c>
      <c r="CF263" s="6" t="s">
        <v>427</v>
      </c>
      <c r="CS263" s="6" t="s">
        <v>420</v>
      </c>
      <c r="CU263" s="6" t="s">
        <v>491</v>
      </c>
      <c r="DA263" s="10">
        <v>43558</v>
      </c>
      <c r="DB263" s="7">
        <v>1355</v>
      </c>
      <c r="DC263" s="6" t="s">
        <v>1761</v>
      </c>
      <c r="DD263" s="6" t="s">
        <v>418</v>
      </c>
    </row>
    <row r="264" spans="1:108" hidden="1" x14ac:dyDescent="0.2">
      <c r="A264" s="6" t="s">
        <v>273</v>
      </c>
      <c r="B264" s="9">
        <v>43875</v>
      </c>
      <c r="C264" s="6" t="s">
        <v>413</v>
      </c>
      <c r="D264" s="14">
        <v>1920</v>
      </c>
      <c r="E264" s="14" t="s">
        <v>483</v>
      </c>
      <c r="F264" s="6" t="s">
        <v>484</v>
      </c>
      <c r="G264" s="6" t="s">
        <v>485</v>
      </c>
      <c r="H264" s="6">
        <v>238</v>
      </c>
      <c r="J264" s="14" t="s">
        <v>420</v>
      </c>
      <c r="K264" s="14">
        <v>1</v>
      </c>
      <c r="L264" s="6" t="s">
        <v>431</v>
      </c>
      <c r="M264" s="30" t="s">
        <v>1839</v>
      </c>
      <c r="N264" s="6" t="s">
        <v>420</v>
      </c>
      <c r="O264" s="6" t="s">
        <v>182</v>
      </c>
      <c r="P264" s="10">
        <v>43952</v>
      </c>
      <c r="Q264" s="6" t="s">
        <v>1759</v>
      </c>
      <c r="R264" s="6" t="s">
        <v>273</v>
      </c>
      <c r="S264" s="6" t="e">
        <v>#N/A</v>
      </c>
      <c r="T264" s="6" t="s">
        <v>418</v>
      </c>
      <c r="U264" s="6" t="s">
        <v>488</v>
      </c>
      <c r="V264" s="6"/>
      <c r="W264" s="6"/>
      <c r="X264" s="6" t="s">
        <v>489</v>
      </c>
      <c r="AA264" s="6" t="s">
        <v>489</v>
      </c>
      <c r="AB264" s="6"/>
      <c r="AC264" s="6" t="s">
        <v>420</v>
      </c>
      <c r="AD264" s="6" t="s">
        <v>420</v>
      </c>
      <c r="AF264" s="6" t="s">
        <v>424</v>
      </c>
      <c r="AG264" s="6">
        <v>260</v>
      </c>
      <c r="AH264" s="10">
        <v>43782</v>
      </c>
      <c r="AJ264" s="8">
        <v>43915</v>
      </c>
      <c r="AM264" s="6">
        <v>238</v>
      </c>
      <c r="AR264" s="8">
        <v>43922</v>
      </c>
      <c r="AS264" s="6">
        <v>238</v>
      </c>
      <c r="BD264" s="6" t="s">
        <v>1838</v>
      </c>
      <c r="BE264" s="6" t="s">
        <v>473</v>
      </c>
      <c r="BF264" s="6" t="e">
        <v>#N/A</v>
      </c>
      <c r="BS264" s="6" t="s">
        <v>644</v>
      </c>
      <c r="BU264" s="6" t="s">
        <v>373</v>
      </c>
      <c r="BX264" s="6">
        <v>238</v>
      </c>
      <c r="BY264" s="6">
        <v>1</v>
      </c>
      <c r="CB264" s="6" t="s">
        <v>1762</v>
      </c>
      <c r="CC264" s="6" t="s">
        <v>420</v>
      </c>
      <c r="CE264" s="10">
        <v>43922</v>
      </c>
      <c r="CF264" s="6" t="s">
        <v>427</v>
      </c>
      <c r="CS264" s="6" t="s">
        <v>420</v>
      </c>
      <c r="CU264" s="6" t="s">
        <v>491</v>
      </c>
      <c r="DA264" s="10">
        <v>43558</v>
      </c>
      <c r="DB264" s="6">
        <v>238</v>
      </c>
      <c r="DC264" s="6" t="s">
        <v>1761</v>
      </c>
      <c r="DD264" s="6" t="s">
        <v>418</v>
      </c>
    </row>
    <row r="265" spans="1:108" hidden="1" x14ac:dyDescent="0.2">
      <c r="A265" s="6" t="s">
        <v>275</v>
      </c>
      <c r="B265" s="9">
        <v>43875</v>
      </c>
      <c r="C265" s="6" t="s">
        <v>413</v>
      </c>
      <c r="D265" s="14">
        <v>1920</v>
      </c>
      <c r="E265" s="14" t="s">
        <v>939</v>
      </c>
      <c r="F265" s="6" t="s">
        <v>940</v>
      </c>
      <c r="G265" s="6" t="s">
        <v>412</v>
      </c>
      <c r="H265" s="7">
        <v>1619</v>
      </c>
      <c r="I265" s="7"/>
      <c r="J265" s="14" t="s">
        <v>420</v>
      </c>
      <c r="K265" s="14">
        <v>1</v>
      </c>
      <c r="L265" s="6" t="s">
        <v>421</v>
      </c>
      <c r="M265" s="30" t="s">
        <v>1839</v>
      </c>
      <c r="N265" s="6" t="s">
        <v>420</v>
      </c>
      <c r="O265" s="6" t="s">
        <v>182</v>
      </c>
      <c r="P265" s="10">
        <v>43945</v>
      </c>
      <c r="Q265" s="6" t="s">
        <v>1771</v>
      </c>
      <c r="R265" s="6" t="s">
        <v>275</v>
      </c>
      <c r="S265" s="6" t="e">
        <v>#N/A</v>
      </c>
      <c r="T265" s="6" t="s">
        <v>496</v>
      </c>
      <c r="U265" s="6" t="s">
        <v>942</v>
      </c>
      <c r="V265" s="6"/>
      <c r="W265" s="6"/>
      <c r="AA265" s="6" t="s">
        <v>457</v>
      </c>
      <c r="AB265" s="6"/>
      <c r="AC265" s="6" t="s">
        <v>420</v>
      </c>
      <c r="AD265" s="6" t="s">
        <v>420</v>
      </c>
      <c r="AF265" s="6" t="s">
        <v>424</v>
      </c>
      <c r="AG265" s="6">
        <v>260</v>
      </c>
      <c r="AH265" s="10">
        <v>43782</v>
      </c>
      <c r="AJ265" s="8">
        <v>43915</v>
      </c>
      <c r="AM265" s="7">
        <v>1619</v>
      </c>
      <c r="AR265" s="8">
        <v>43922</v>
      </c>
      <c r="AS265" s="7">
        <v>1619</v>
      </c>
      <c r="BD265" s="6" t="s">
        <v>1838</v>
      </c>
      <c r="BE265" s="6" t="s">
        <v>473</v>
      </c>
      <c r="BF265" s="6" t="e">
        <v>#N/A</v>
      </c>
      <c r="BS265" s="6" t="s">
        <v>644</v>
      </c>
      <c r="BU265" s="6" t="s">
        <v>373</v>
      </c>
      <c r="BX265" s="7">
        <v>1619</v>
      </c>
      <c r="BY265" s="6">
        <v>2</v>
      </c>
      <c r="CB265" s="6" t="s">
        <v>1772</v>
      </c>
      <c r="CC265" s="6" t="s">
        <v>420</v>
      </c>
      <c r="CE265" s="10">
        <v>43922</v>
      </c>
      <c r="CF265" s="6" t="s">
        <v>427</v>
      </c>
      <c r="CS265" s="6" t="s">
        <v>420</v>
      </c>
      <c r="CU265" s="6" t="s">
        <v>428</v>
      </c>
      <c r="CV265" s="6" t="s">
        <v>429</v>
      </c>
      <c r="DA265" s="10">
        <v>43557</v>
      </c>
      <c r="DB265" s="6">
        <v>589</v>
      </c>
      <c r="DC265" s="6" t="s">
        <v>1773</v>
      </c>
      <c r="DD265" s="6" t="s">
        <v>734</v>
      </c>
    </row>
    <row r="266" spans="1:108" hidden="1" x14ac:dyDescent="0.2">
      <c r="A266" s="6" t="s">
        <v>279</v>
      </c>
      <c r="B266" s="9">
        <v>43875</v>
      </c>
      <c r="C266" s="6" t="s">
        <v>413</v>
      </c>
      <c r="D266" s="14">
        <v>1920</v>
      </c>
      <c r="E266" s="14" t="s">
        <v>810</v>
      </c>
      <c r="F266" s="6" t="s">
        <v>811</v>
      </c>
      <c r="G266" s="6" t="s">
        <v>412</v>
      </c>
      <c r="H266" s="7">
        <v>1100</v>
      </c>
      <c r="I266" s="7"/>
      <c r="J266" s="14" t="s">
        <v>420</v>
      </c>
      <c r="K266" s="14">
        <v>1</v>
      </c>
      <c r="L266" s="6" t="s">
        <v>421</v>
      </c>
      <c r="M266" s="30" t="s">
        <v>1839</v>
      </c>
      <c r="N266" s="6" t="s">
        <v>420</v>
      </c>
      <c r="O266" s="6" t="s">
        <v>182</v>
      </c>
      <c r="P266" s="10">
        <v>43952</v>
      </c>
      <c r="Q266" s="6" t="s">
        <v>1777</v>
      </c>
      <c r="R266" s="6" t="s">
        <v>279</v>
      </c>
      <c r="S266" s="6" t="e">
        <v>#N/A</v>
      </c>
      <c r="T266" s="6" t="s">
        <v>418</v>
      </c>
      <c r="U266" s="6" t="s">
        <v>1778</v>
      </c>
      <c r="V266" s="6"/>
      <c r="W266" s="6"/>
      <c r="AA266" s="6" t="s">
        <v>457</v>
      </c>
      <c r="AB266" s="6"/>
      <c r="AC266" s="6" t="s">
        <v>420</v>
      </c>
      <c r="AD266" s="6" t="s">
        <v>420</v>
      </c>
      <c r="AF266" s="6" t="s">
        <v>424</v>
      </c>
      <c r="AG266" s="6">
        <v>260</v>
      </c>
      <c r="AH266" s="10">
        <v>43782</v>
      </c>
      <c r="AJ266" s="8">
        <v>43915</v>
      </c>
      <c r="AM266" s="7">
        <v>1100</v>
      </c>
      <c r="AR266" s="8">
        <v>43922</v>
      </c>
      <c r="AS266" s="7">
        <v>1100</v>
      </c>
      <c r="BD266" s="6" t="s">
        <v>1838</v>
      </c>
      <c r="BE266" s="6" t="s">
        <v>473</v>
      </c>
      <c r="BF266" s="6" t="e">
        <v>#N/A</v>
      </c>
      <c r="BS266" s="6" t="s">
        <v>644</v>
      </c>
      <c r="BU266" s="6" t="s">
        <v>373</v>
      </c>
      <c r="BX266" s="7">
        <v>1100</v>
      </c>
      <c r="BY266" s="6">
        <v>2</v>
      </c>
      <c r="CB266" s="6" t="s">
        <v>1779</v>
      </c>
      <c r="CC266" s="6" t="s">
        <v>420</v>
      </c>
      <c r="CE266" s="10">
        <v>43922</v>
      </c>
      <c r="CF266" s="6" t="s">
        <v>427</v>
      </c>
      <c r="CS266" s="6" t="s">
        <v>420</v>
      </c>
      <c r="CU266" s="6" t="s">
        <v>428</v>
      </c>
      <c r="CV266" s="6" t="s">
        <v>429</v>
      </c>
      <c r="DA266" s="10">
        <v>43557</v>
      </c>
      <c r="DB266" s="7">
        <v>1643</v>
      </c>
      <c r="DC266" s="6" t="s">
        <v>1780</v>
      </c>
      <c r="DD266" s="6" t="s">
        <v>460</v>
      </c>
    </row>
    <row r="267" spans="1:108" hidden="1" x14ac:dyDescent="0.2">
      <c r="A267" s="6" t="s">
        <v>280</v>
      </c>
      <c r="B267" s="9">
        <v>43875</v>
      </c>
      <c r="C267" s="6" t="s">
        <v>413</v>
      </c>
      <c r="D267" s="14">
        <v>1920</v>
      </c>
      <c r="E267" s="14" t="s">
        <v>810</v>
      </c>
      <c r="F267" s="6" t="s">
        <v>811</v>
      </c>
      <c r="G267" s="6" t="s">
        <v>412</v>
      </c>
      <c r="H267" s="6">
        <v>255</v>
      </c>
      <c r="J267" s="14" t="s">
        <v>420</v>
      </c>
      <c r="K267" s="14">
        <v>1</v>
      </c>
      <c r="L267" s="6" t="s">
        <v>431</v>
      </c>
      <c r="M267" s="30" t="s">
        <v>1839</v>
      </c>
      <c r="N267" s="6" t="s">
        <v>420</v>
      </c>
      <c r="O267" s="6" t="s">
        <v>182</v>
      </c>
      <c r="P267" s="10">
        <v>43952</v>
      </c>
      <c r="Q267" s="6" t="s">
        <v>1777</v>
      </c>
      <c r="R267" s="6" t="s">
        <v>280</v>
      </c>
      <c r="S267" s="6" t="e">
        <v>#N/A</v>
      </c>
      <c r="T267" s="6" t="s">
        <v>418</v>
      </c>
      <c r="U267" s="6" t="s">
        <v>1778</v>
      </c>
      <c r="V267" s="6"/>
      <c r="W267" s="6"/>
      <c r="AA267" s="6" t="s">
        <v>457</v>
      </c>
      <c r="AB267" s="6"/>
      <c r="AC267" s="6" t="s">
        <v>420</v>
      </c>
      <c r="AD267" s="6" t="s">
        <v>420</v>
      </c>
      <c r="AF267" s="6" t="s">
        <v>424</v>
      </c>
      <c r="AG267" s="6">
        <v>260</v>
      </c>
      <c r="AH267" s="10">
        <v>43782</v>
      </c>
      <c r="AJ267" s="8">
        <v>43915</v>
      </c>
      <c r="AM267" s="6">
        <v>255</v>
      </c>
      <c r="AR267" s="8">
        <v>43922</v>
      </c>
      <c r="AS267" s="6">
        <v>255</v>
      </c>
      <c r="BD267" s="6" t="s">
        <v>1838</v>
      </c>
      <c r="BE267" s="6" t="s">
        <v>473</v>
      </c>
      <c r="BF267" s="6" t="e">
        <v>#N/A</v>
      </c>
      <c r="BS267" s="6" t="s">
        <v>644</v>
      </c>
      <c r="BU267" s="6" t="s">
        <v>373</v>
      </c>
      <c r="BX267" s="6">
        <v>255</v>
      </c>
      <c r="BY267" s="6">
        <v>2</v>
      </c>
      <c r="CB267" s="6" t="s">
        <v>1781</v>
      </c>
      <c r="CC267" s="6" t="s">
        <v>420</v>
      </c>
      <c r="CE267" s="10">
        <v>43922</v>
      </c>
      <c r="CF267" s="6" t="s">
        <v>427</v>
      </c>
      <c r="CS267" s="6" t="s">
        <v>420</v>
      </c>
      <c r="CU267" s="6" t="s">
        <v>428</v>
      </c>
      <c r="CV267" s="6" t="s">
        <v>429</v>
      </c>
      <c r="DC267" s="6" t="s">
        <v>1780</v>
      </c>
      <c r="DD267" s="6" t="s">
        <v>460</v>
      </c>
    </row>
    <row r="268" spans="1:108" hidden="1" x14ac:dyDescent="0.2">
      <c r="A268" s="6" t="s">
        <v>276</v>
      </c>
      <c r="B268" s="9">
        <v>43875</v>
      </c>
      <c r="C268" s="6" t="s">
        <v>413</v>
      </c>
      <c r="D268" s="14">
        <v>1920</v>
      </c>
      <c r="E268" s="14" t="s">
        <v>1209</v>
      </c>
      <c r="F268" s="6" t="s">
        <v>1210</v>
      </c>
      <c r="G268" s="6" t="s">
        <v>1139</v>
      </c>
      <c r="H268" s="7">
        <v>1668</v>
      </c>
      <c r="I268" s="7"/>
      <c r="J268" s="14" t="s">
        <v>420</v>
      </c>
      <c r="K268" s="14">
        <v>1</v>
      </c>
      <c r="L268" s="6" t="s">
        <v>421</v>
      </c>
      <c r="M268" s="30" t="s">
        <v>1839</v>
      </c>
      <c r="N268" s="6" t="s">
        <v>420</v>
      </c>
      <c r="O268" s="6" t="s">
        <v>182</v>
      </c>
      <c r="P268" s="10">
        <v>43938</v>
      </c>
      <c r="Q268" s="6" t="s">
        <v>1788</v>
      </c>
      <c r="R268" s="6" t="s">
        <v>276</v>
      </c>
      <c r="S268" s="6" t="e">
        <v>#N/A</v>
      </c>
      <c r="T268" s="6" t="s">
        <v>418</v>
      </c>
      <c r="U268" s="6" t="s">
        <v>1212</v>
      </c>
      <c r="V268" s="6"/>
      <c r="W268" s="6"/>
      <c r="X268" s="6" t="s">
        <v>423</v>
      </c>
      <c r="AA268" s="6" t="s">
        <v>1023</v>
      </c>
      <c r="AB268" s="6"/>
      <c r="AC268" s="6" t="s">
        <v>420</v>
      </c>
      <c r="AD268" s="6" t="s">
        <v>420</v>
      </c>
      <c r="AF268" s="6" t="s">
        <v>424</v>
      </c>
      <c r="AG268" s="6">
        <v>260</v>
      </c>
      <c r="AH268" s="10">
        <v>43782</v>
      </c>
      <c r="AJ268" s="8">
        <v>43917</v>
      </c>
      <c r="AM268" s="7">
        <v>1668</v>
      </c>
      <c r="AR268" s="8">
        <v>43924</v>
      </c>
      <c r="AS268" s="7">
        <v>1668</v>
      </c>
      <c r="BD268" s="6" t="s">
        <v>1838</v>
      </c>
      <c r="BE268" s="6" t="s">
        <v>473</v>
      </c>
      <c r="BF268" s="6" t="e">
        <v>#N/A</v>
      </c>
      <c r="BS268" s="6" t="s">
        <v>644</v>
      </c>
      <c r="BU268" s="6" t="s">
        <v>373</v>
      </c>
      <c r="BX268" s="7">
        <v>1668</v>
      </c>
      <c r="BY268" s="6">
        <v>3</v>
      </c>
      <c r="CB268" s="6" t="s">
        <v>1789</v>
      </c>
      <c r="CC268" s="6" t="s">
        <v>420</v>
      </c>
      <c r="CE268" s="10">
        <v>43924</v>
      </c>
      <c r="CF268" s="6" t="s">
        <v>427</v>
      </c>
      <c r="CS268" s="6" t="s">
        <v>420</v>
      </c>
      <c r="CU268" s="6" t="s">
        <v>428</v>
      </c>
      <c r="CV268" s="6" t="s">
        <v>429</v>
      </c>
      <c r="DA268" s="10">
        <v>43559</v>
      </c>
      <c r="DB268" s="6">
        <v>257</v>
      </c>
      <c r="DC268" s="6" t="s">
        <v>1790</v>
      </c>
      <c r="DD268" s="6" t="s">
        <v>460</v>
      </c>
    </row>
    <row r="269" spans="1:108" hidden="1" x14ac:dyDescent="0.2">
      <c r="A269" s="6" t="s">
        <v>284</v>
      </c>
      <c r="B269" s="9">
        <v>43875</v>
      </c>
      <c r="C269" s="6" t="s">
        <v>413</v>
      </c>
      <c r="D269" s="14">
        <v>1920</v>
      </c>
      <c r="E269" s="14" t="s">
        <v>851</v>
      </c>
      <c r="F269" s="6" t="s">
        <v>852</v>
      </c>
      <c r="G269" s="6" t="s">
        <v>853</v>
      </c>
      <c r="H269" s="7">
        <v>1132</v>
      </c>
      <c r="I269" s="7"/>
      <c r="J269" s="14" t="s">
        <v>420</v>
      </c>
      <c r="K269" s="14">
        <v>1</v>
      </c>
      <c r="L269" s="6" t="s">
        <v>421</v>
      </c>
      <c r="M269" s="30" t="s">
        <v>1839</v>
      </c>
      <c r="N269" s="6" t="s">
        <v>420</v>
      </c>
      <c r="O269" s="6" t="s">
        <v>182</v>
      </c>
      <c r="P269" s="10">
        <v>43952</v>
      </c>
      <c r="Q269" s="6" t="s">
        <v>1791</v>
      </c>
      <c r="R269" s="6" t="s">
        <v>284</v>
      </c>
      <c r="S269" s="6" t="e">
        <v>#N/A</v>
      </c>
      <c r="T269" s="6" t="s">
        <v>418</v>
      </c>
      <c r="U269" s="6" t="s">
        <v>676</v>
      </c>
      <c r="V269" s="6"/>
      <c r="W269" s="6"/>
      <c r="AA269" s="6" t="s">
        <v>457</v>
      </c>
      <c r="AB269" s="6"/>
      <c r="AC269" s="6" t="s">
        <v>420</v>
      </c>
      <c r="AD269" s="6" t="s">
        <v>420</v>
      </c>
      <c r="AF269" s="6" t="s">
        <v>424</v>
      </c>
      <c r="AG269" s="6">
        <v>260</v>
      </c>
      <c r="AH269" s="10">
        <v>43780</v>
      </c>
      <c r="AJ269" s="8">
        <v>43917</v>
      </c>
      <c r="AM269" s="7">
        <v>1132</v>
      </c>
      <c r="AR269" s="8">
        <v>43924</v>
      </c>
      <c r="AS269" s="7">
        <v>1132</v>
      </c>
      <c r="BD269" s="6" t="s">
        <v>1838</v>
      </c>
      <c r="BE269" s="6" t="s">
        <v>473</v>
      </c>
      <c r="BF269" s="6" t="e">
        <v>#N/A</v>
      </c>
      <c r="BS269" s="6" t="s">
        <v>644</v>
      </c>
      <c r="BU269" s="6" t="s">
        <v>373</v>
      </c>
      <c r="BX269" s="7">
        <v>1132</v>
      </c>
      <c r="BY269" s="6">
        <v>1</v>
      </c>
      <c r="CB269" s="6" t="s">
        <v>1792</v>
      </c>
      <c r="CC269" s="6" t="s">
        <v>420</v>
      </c>
      <c r="CE269" s="10">
        <v>43924</v>
      </c>
      <c r="CF269" s="6" t="s">
        <v>427</v>
      </c>
      <c r="CS269" s="6" t="s">
        <v>420</v>
      </c>
      <c r="CU269" s="6" t="s">
        <v>491</v>
      </c>
      <c r="DA269" s="10">
        <v>43560</v>
      </c>
      <c r="DB269" s="6">
        <v>378</v>
      </c>
      <c r="DC269" s="6" t="s">
        <v>1793</v>
      </c>
      <c r="DD269" s="6" t="s">
        <v>734</v>
      </c>
    </row>
    <row r="270" spans="1:108" hidden="1" x14ac:dyDescent="0.2">
      <c r="A270" s="6" t="s">
        <v>281</v>
      </c>
      <c r="B270" s="9">
        <v>43875</v>
      </c>
      <c r="C270" s="6" t="s">
        <v>413</v>
      </c>
      <c r="D270" s="14">
        <v>1920</v>
      </c>
      <c r="E270" s="14" t="s">
        <v>529</v>
      </c>
      <c r="F270" s="6" t="s">
        <v>530</v>
      </c>
      <c r="G270" s="6" t="s">
        <v>435</v>
      </c>
      <c r="H270" s="7">
        <v>1242</v>
      </c>
      <c r="I270" s="7"/>
      <c r="J270" s="14" t="s">
        <v>438</v>
      </c>
      <c r="K270" s="14">
        <v>1</v>
      </c>
      <c r="L270" s="6" t="s">
        <v>421</v>
      </c>
      <c r="M270" s="30" t="s">
        <v>1839</v>
      </c>
      <c r="N270" s="6" t="s">
        <v>420</v>
      </c>
      <c r="O270" s="6" t="s">
        <v>182</v>
      </c>
      <c r="P270" s="10">
        <v>43945</v>
      </c>
      <c r="Q270" s="6" t="s">
        <v>1798</v>
      </c>
      <c r="R270" s="6" t="s">
        <v>281</v>
      </c>
      <c r="S270" s="6" t="e">
        <v>#N/A</v>
      </c>
      <c r="T270" s="6" t="s">
        <v>418</v>
      </c>
      <c r="U270" s="6" t="s">
        <v>435</v>
      </c>
      <c r="V270" s="6"/>
      <c r="W270" s="6"/>
      <c r="AB270" s="6"/>
      <c r="AC270" s="6" t="s">
        <v>420</v>
      </c>
      <c r="AD270" s="6" t="s">
        <v>420</v>
      </c>
      <c r="AF270" s="6" t="s">
        <v>424</v>
      </c>
      <c r="AG270" s="6">
        <v>260</v>
      </c>
      <c r="AH270" s="10">
        <v>43782</v>
      </c>
      <c r="AJ270" s="8">
        <v>43922</v>
      </c>
      <c r="AM270" s="7">
        <v>1242</v>
      </c>
      <c r="AR270" s="8">
        <v>43929</v>
      </c>
      <c r="AS270" s="7">
        <v>1242</v>
      </c>
      <c r="BD270" s="6" t="s">
        <v>1838</v>
      </c>
      <c r="BE270" s="6" t="s">
        <v>473</v>
      </c>
      <c r="BF270" s="6" t="e">
        <v>#N/A</v>
      </c>
      <c r="BS270" s="6" t="s">
        <v>662</v>
      </c>
      <c r="BU270" s="6" t="s">
        <v>373</v>
      </c>
      <c r="BX270" s="7">
        <v>1242</v>
      </c>
      <c r="BY270" s="6">
        <v>3</v>
      </c>
      <c r="BZ270" s="6" t="s">
        <v>532</v>
      </c>
      <c r="CB270" s="6" t="s">
        <v>1799</v>
      </c>
      <c r="CC270" s="6" t="s">
        <v>420</v>
      </c>
      <c r="CE270" s="10">
        <v>43929</v>
      </c>
      <c r="CF270" s="6" t="s">
        <v>427</v>
      </c>
      <c r="CS270" s="6" t="s">
        <v>420</v>
      </c>
      <c r="DA270" s="10">
        <v>43564</v>
      </c>
      <c r="DB270" s="7">
        <v>1244</v>
      </c>
      <c r="DC270" s="6" t="s">
        <v>1800</v>
      </c>
      <c r="DD270" s="6" t="s">
        <v>496</v>
      </c>
    </row>
    <row r="271" spans="1:108" hidden="1" x14ac:dyDescent="0.2">
      <c r="A271" s="6" t="s">
        <v>282</v>
      </c>
      <c r="B271" s="9">
        <v>43875</v>
      </c>
      <c r="C271" s="6" t="s">
        <v>413</v>
      </c>
      <c r="D271" s="14">
        <v>1920</v>
      </c>
      <c r="E271" s="14" t="s">
        <v>608</v>
      </c>
      <c r="F271" s="6" t="s">
        <v>609</v>
      </c>
      <c r="G271" s="6" t="s">
        <v>610</v>
      </c>
      <c r="H271" s="6">
        <v>672</v>
      </c>
      <c r="J271" s="14" t="s">
        <v>420</v>
      </c>
      <c r="K271" s="14">
        <v>1</v>
      </c>
      <c r="L271" s="6" t="s">
        <v>421</v>
      </c>
      <c r="M271" s="30" t="s">
        <v>1839</v>
      </c>
      <c r="N271" s="6" t="s">
        <v>420</v>
      </c>
      <c r="O271" s="6" t="s">
        <v>182</v>
      </c>
      <c r="P271" s="10">
        <v>43952</v>
      </c>
      <c r="Q271" s="6" t="s">
        <v>1804</v>
      </c>
      <c r="R271" s="6" t="s">
        <v>282</v>
      </c>
      <c r="S271" s="6" t="e">
        <v>#N/A</v>
      </c>
      <c r="T271" s="6" t="s">
        <v>418</v>
      </c>
      <c r="U271" s="6" t="s">
        <v>612</v>
      </c>
      <c r="V271" s="6"/>
      <c r="W271" s="6"/>
      <c r="X271" s="6" t="s">
        <v>1418</v>
      </c>
      <c r="AB271" s="6"/>
      <c r="AC271" s="6" t="s">
        <v>420</v>
      </c>
      <c r="AD271" s="6" t="s">
        <v>420</v>
      </c>
      <c r="AF271" s="6" t="s">
        <v>424</v>
      </c>
      <c r="AG271" s="6">
        <v>260</v>
      </c>
      <c r="AH271" s="10">
        <v>43781</v>
      </c>
      <c r="AJ271" s="8">
        <v>43929</v>
      </c>
      <c r="AM271" s="6">
        <v>672</v>
      </c>
      <c r="AR271" s="8">
        <v>43936</v>
      </c>
      <c r="AS271" s="6">
        <v>672</v>
      </c>
      <c r="BD271" s="6" t="s">
        <v>1838</v>
      </c>
      <c r="BE271" s="6" t="s">
        <v>473</v>
      </c>
      <c r="BF271" s="6" t="e">
        <v>#N/A</v>
      </c>
      <c r="BS271" s="6" t="s">
        <v>1805</v>
      </c>
      <c r="BU271" s="6" t="s">
        <v>373</v>
      </c>
      <c r="BX271" s="6">
        <v>672</v>
      </c>
      <c r="BY271" s="6">
        <v>2</v>
      </c>
      <c r="CB271" s="6" t="s">
        <v>1806</v>
      </c>
      <c r="CC271" s="6" t="s">
        <v>420</v>
      </c>
      <c r="CE271" s="10">
        <v>43936</v>
      </c>
      <c r="CF271" s="6" t="s">
        <v>427</v>
      </c>
      <c r="CS271" s="6" t="s">
        <v>420</v>
      </c>
      <c r="CU271" s="6" t="s">
        <v>428</v>
      </c>
      <c r="CV271" s="6" t="s">
        <v>429</v>
      </c>
      <c r="DA271" s="10">
        <v>43571</v>
      </c>
      <c r="DB271" s="6">
        <v>672</v>
      </c>
      <c r="DC271" s="6" t="s">
        <v>1807</v>
      </c>
      <c r="DD271" s="6" t="s">
        <v>418</v>
      </c>
    </row>
    <row r="272" spans="1:108" hidden="1" x14ac:dyDescent="0.2">
      <c r="A272" s="6" t="s">
        <v>283</v>
      </c>
      <c r="B272" s="9">
        <v>43875</v>
      </c>
      <c r="C272" s="6" t="s">
        <v>413</v>
      </c>
      <c r="D272" s="14">
        <v>1920</v>
      </c>
      <c r="E272" s="14" t="s">
        <v>608</v>
      </c>
      <c r="F272" s="6" t="s">
        <v>609</v>
      </c>
      <c r="G272" s="6" t="s">
        <v>610</v>
      </c>
      <c r="H272" s="6">
        <v>478</v>
      </c>
      <c r="J272" s="14" t="s">
        <v>420</v>
      </c>
      <c r="K272" s="14">
        <v>1</v>
      </c>
      <c r="L272" s="6" t="s">
        <v>431</v>
      </c>
      <c r="M272" s="30" t="s">
        <v>1839</v>
      </c>
      <c r="N272" s="6" t="s">
        <v>420</v>
      </c>
      <c r="O272" s="6" t="s">
        <v>182</v>
      </c>
      <c r="P272" s="10">
        <v>43952</v>
      </c>
      <c r="Q272" s="6" t="s">
        <v>1804</v>
      </c>
      <c r="R272" s="6" t="s">
        <v>283</v>
      </c>
      <c r="S272" s="6" t="e">
        <v>#N/A</v>
      </c>
      <c r="T272" s="6" t="s">
        <v>418</v>
      </c>
      <c r="U272" s="6" t="s">
        <v>612</v>
      </c>
      <c r="V272" s="6"/>
      <c r="W272" s="6"/>
      <c r="X272" s="6" t="s">
        <v>1418</v>
      </c>
      <c r="AB272" s="6"/>
      <c r="AC272" s="6" t="s">
        <v>420</v>
      </c>
      <c r="AD272" s="6" t="s">
        <v>420</v>
      </c>
      <c r="AF272" s="6" t="s">
        <v>424</v>
      </c>
      <c r="AG272" s="6">
        <v>260</v>
      </c>
      <c r="AH272" s="10">
        <v>43781</v>
      </c>
      <c r="AJ272" s="8">
        <v>43929</v>
      </c>
      <c r="AM272" s="6">
        <v>478</v>
      </c>
      <c r="AR272" s="8">
        <v>43936</v>
      </c>
      <c r="AS272" s="6">
        <v>478</v>
      </c>
      <c r="BD272" s="6" t="s">
        <v>1838</v>
      </c>
      <c r="BE272" s="6" t="s">
        <v>473</v>
      </c>
      <c r="BF272" s="6" t="e">
        <v>#N/A</v>
      </c>
      <c r="BS272" s="6" t="s">
        <v>1805</v>
      </c>
      <c r="BU272" s="6" t="s">
        <v>373</v>
      </c>
      <c r="BX272" s="6">
        <v>478</v>
      </c>
      <c r="BY272" s="6">
        <v>2</v>
      </c>
      <c r="CB272" s="6" t="s">
        <v>1808</v>
      </c>
      <c r="CC272" s="6" t="s">
        <v>420</v>
      </c>
      <c r="CE272" s="10">
        <v>43936</v>
      </c>
      <c r="CF272" s="6" t="s">
        <v>427</v>
      </c>
      <c r="CS272" s="6" t="s">
        <v>420</v>
      </c>
      <c r="CU272" s="6" t="s">
        <v>428</v>
      </c>
      <c r="CV272" s="6" t="s">
        <v>429</v>
      </c>
      <c r="DA272" s="10">
        <v>43569</v>
      </c>
      <c r="DB272" s="6">
        <v>1</v>
      </c>
      <c r="DC272" s="6" t="s">
        <v>1807</v>
      </c>
      <c r="DD272" s="6" t="s">
        <v>418</v>
      </c>
    </row>
    <row r="273" spans="1:109" hidden="1" x14ac:dyDescent="0.2">
      <c r="A273" s="6" t="s">
        <v>271</v>
      </c>
      <c r="B273" s="9">
        <v>43875</v>
      </c>
      <c r="C273" s="6" t="s">
        <v>413</v>
      </c>
      <c r="D273" s="14">
        <v>1920</v>
      </c>
      <c r="E273" s="14" t="s">
        <v>549</v>
      </c>
      <c r="F273" s="6" t="s">
        <v>550</v>
      </c>
      <c r="G273" s="6" t="s">
        <v>412</v>
      </c>
      <c r="H273" s="6">
        <v>900</v>
      </c>
      <c r="J273" s="14" t="s">
        <v>420</v>
      </c>
      <c r="K273" s="14">
        <v>7</v>
      </c>
      <c r="L273" s="6" t="s">
        <v>431</v>
      </c>
      <c r="M273" s="30" t="s">
        <v>1989</v>
      </c>
      <c r="N273" s="6" t="s">
        <v>420</v>
      </c>
      <c r="O273" s="6" t="s">
        <v>182</v>
      </c>
      <c r="P273" s="10">
        <v>43938</v>
      </c>
      <c r="Q273" s="6" t="s">
        <v>1812</v>
      </c>
      <c r="R273" s="6" t="s">
        <v>271</v>
      </c>
      <c r="S273" s="6" t="e">
        <v>#N/A</v>
      </c>
      <c r="T273" s="6" t="s">
        <v>551</v>
      </c>
      <c r="U273" s="6" t="s">
        <v>553</v>
      </c>
      <c r="V273" s="6"/>
      <c r="W273" s="6"/>
      <c r="X273" s="6" t="s">
        <v>554</v>
      </c>
      <c r="AA273" s="6" t="s">
        <v>554</v>
      </c>
      <c r="AB273" s="6"/>
      <c r="AD273" s="6" t="s">
        <v>420</v>
      </c>
      <c r="AG273" s="6">
        <v>270</v>
      </c>
      <c r="AH273" s="10">
        <v>43780</v>
      </c>
      <c r="AN273" s="8">
        <v>43938</v>
      </c>
      <c r="AO273" s="6">
        <v>900</v>
      </c>
      <c r="BD273" s="6" t="s">
        <v>1838</v>
      </c>
      <c r="BE273" s="6" t="s">
        <v>473</v>
      </c>
      <c r="BF273" s="6" t="e">
        <v>#N/A</v>
      </c>
      <c r="BH273" s="8">
        <v>43957</v>
      </c>
      <c r="BI273" s="6">
        <v>900</v>
      </c>
      <c r="BS273" s="6" t="s">
        <v>1805</v>
      </c>
      <c r="BT273" s="8">
        <v>43943</v>
      </c>
      <c r="BU273" s="6" t="s">
        <v>373</v>
      </c>
      <c r="BX273" s="6">
        <v>900</v>
      </c>
      <c r="BY273" s="6">
        <v>1</v>
      </c>
      <c r="CB273" s="6" t="s">
        <v>1813</v>
      </c>
      <c r="CC273" s="6" t="s">
        <v>420</v>
      </c>
      <c r="CE273" s="10">
        <v>43957</v>
      </c>
      <c r="CF273" s="6" t="s">
        <v>556</v>
      </c>
      <c r="CS273" s="6" t="s">
        <v>420</v>
      </c>
      <c r="CU273" s="6" t="s">
        <v>428</v>
      </c>
      <c r="CV273" s="6" t="s">
        <v>429</v>
      </c>
      <c r="DC273" s="6" t="s">
        <v>1814</v>
      </c>
      <c r="DD273" s="6" t="s">
        <v>551</v>
      </c>
    </row>
    <row r="274" spans="1:109" hidden="1" x14ac:dyDescent="0.2">
      <c r="A274" s="6" t="s">
        <v>177</v>
      </c>
      <c r="B274" s="9">
        <v>43881</v>
      </c>
      <c r="C274" s="6" t="s">
        <v>413</v>
      </c>
      <c r="D274" s="14">
        <v>1920</v>
      </c>
      <c r="E274" s="14" t="s">
        <v>1469</v>
      </c>
      <c r="F274" s="6" t="s">
        <v>1470</v>
      </c>
      <c r="G274" s="6" t="s">
        <v>435</v>
      </c>
      <c r="H274" s="7">
        <v>1980</v>
      </c>
      <c r="I274" s="7"/>
      <c r="J274" s="14" t="s">
        <v>438</v>
      </c>
      <c r="K274" s="14">
        <v>1</v>
      </c>
      <c r="L274" s="6" t="s">
        <v>447</v>
      </c>
      <c r="M274" s="30" t="s">
        <v>1839</v>
      </c>
      <c r="N274" s="6" t="s">
        <v>420</v>
      </c>
      <c r="O274" s="6" t="s">
        <v>3</v>
      </c>
      <c r="P274" s="10">
        <v>43952</v>
      </c>
      <c r="Q274" s="6" t="s">
        <v>1471</v>
      </c>
      <c r="R274" s="6" t="s">
        <v>177</v>
      </c>
      <c r="S274" s="6" t="s">
        <v>2148</v>
      </c>
      <c r="T274" s="6" t="s">
        <v>504</v>
      </c>
      <c r="U274" s="6" t="s">
        <v>439</v>
      </c>
      <c r="V274" s="6"/>
      <c r="W274" s="6"/>
      <c r="X274" s="6" t="s">
        <v>1472</v>
      </c>
      <c r="AB274" s="6"/>
      <c r="AD274" s="6" t="s">
        <v>420</v>
      </c>
      <c r="AF274" s="6" t="s">
        <v>424</v>
      </c>
      <c r="AG274" s="6">
        <v>180</v>
      </c>
      <c r="AH274" s="10">
        <v>43780</v>
      </c>
      <c r="AJ274" s="8">
        <v>43880</v>
      </c>
      <c r="AM274" s="7">
        <v>1980</v>
      </c>
      <c r="AR274" s="8">
        <v>43887</v>
      </c>
      <c r="AS274" s="7">
        <v>1980</v>
      </c>
      <c r="BD274" s="6" t="s">
        <v>1838</v>
      </c>
      <c r="BE274" s="6" t="s">
        <v>473</v>
      </c>
      <c r="BF274" s="6" t="s">
        <v>1850</v>
      </c>
      <c r="BS274" s="6" t="s">
        <v>477</v>
      </c>
      <c r="BU274" s="6" t="s">
        <v>373</v>
      </c>
      <c r="BX274" s="7">
        <v>1980</v>
      </c>
      <c r="BY274" s="6">
        <v>4</v>
      </c>
      <c r="BZ274" s="6" t="s">
        <v>507</v>
      </c>
      <c r="CB274" s="6" t="s">
        <v>1473</v>
      </c>
      <c r="CC274" s="6" t="s">
        <v>420</v>
      </c>
      <c r="CE274" s="10">
        <v>43887</v>
      </c>
      <c r="CF274" s="6" t="s">
        <v>427</v>
      </c>
      <c r="CK274" s="10">
        <v>43905</v>
      </c>
      <c r="CL274" s="10">
        <v>43912</v>
      </c>
      <c r="CO274" s="10">
        <v>43857</v>
      </c>
      <c r="CP274" s="10">
        <v>43959</v>
      </c>
      <c r="CQ274" s="10">
        <v>43962</v>
      </c>
      <c r="CR274" s="10">
        <v>43966</v>
      </c>
      <c r="CS274" s="6" t="s">
        <v>420</v>
      </c>
      <c r="DA274" s="10">
        <v>43522</v>
      </c>
      <c r="DB274" s="7">
        <v>1980</v>
      </c>
      <c r="DC274" s="6" t="s">
        <v>1474</v>
      </c>
      <c r="DD274" s="6" t="s">
        <v>504</v>
      </c>
    </row>
    <row r="275" spans="1:109" hidden="1" x14ac:dyDescent="0.2">
      <c r="A275" s="6" t="s">
        <v>178</v>
      </c>
      <c r="B275" s="9">
        <v>43881</v>
      </c>
      <c r="C275" s="6" t="s">
        <v>413</v>
      </c>
      <c r="D275" s="14">
        <v>1920</v>
      </c>
      <c r="E275" s="14" t="s">
        <v>1475</v>
      </c>
      <c r="F275" s="6" t="s">
        <v>1476</v>
      </c>
      <c r="G275" s="6" t="s">
        <v>412</v>
      </c>
      <c r="H275" s="6">
        <v>242</v>
      </c>
      <c r="J275" s="14" t="s">
        <v>420</v>
      </c>
      <c r="K275" s="14">
        <v>1</v>
      </c>
      <c r="L275" s="6" t="s">
        <v>447</v>
      </c>
      <c r="M275" s="30" t="s">
        <v>1839</v>
      </c>
      <c r="N275" s="6" t="s">
        <v>420</v>
      </c>
      <c r="O275" s="6" t="s">
        <v>3</v>
      </c>
      <c r="P275" s="10">
        <v>43938</v>
      </c>
      <c r="Q275" s="6" t="s">
        <v>1477</v>
      </c>
      <c r="R275" s="6" t="s">
        <v>178</v>
      </c>
      <c r="S275" s="6" t="s">
        <v>2149</v>
      </c>
      <c r="T275" s="6" t="s">
        <v>635</v>
      </c>
      <c r="U275" s="6" t="s">
        <v>1478</v>
      </c>
      <c r="V275" s="6"/>
      <c r="W275" s="6"/>
      <c r="AB275" s="6"/>
      <c r="AC275" s="6" t="s">
        <v>420</v>
      </c>
      <c r="AD275" s="6" t="s">
        <v>420</v>
      </c>
      <c r="AF275" s="6" t="s">
        <v>424</v>
      </c>
      <c r="AG275" s="6">
        <v>180</v>
      </c>
      <c r="AH275" s="10">
        <v>43781</v>
      </c>
      <c r="AJ275" s="8">
        <v>43880</v>
      </c>
      <c r="AM275" s="6">
        <v>242</v>
      </c>
      <c r="AR275" s="8">
        <v>43887</v>
      </c>
      <c r="AS275" s="6">
        <v>242</v>
      </c>
      <c r="BD275" s="6" t="s">
        <v>1838</v>
      </c>
      <c r="BE275" s="6" t="s">
        <v>473</v>
      </c>
      <c r="BF275" s="6" t="s">
        <v>1868</v>
      </c>
      <c r="BS275" s="6" t="s">
        <v>477</v>
      </c>
      <c r="BU275" s="6" t="s">
        <v>373</v>
      </c>
      <c r="BX275" s="6">
        <v>242</v>
      </c>
      <c r="BY275" s="6">
        <v>4</v>
      </c>
      <c r="BZ275" s="6" t="s">
        <v>1479</v>
      </c>
      <c r="CB275" s="6" t="s">
        <v>1480</v>
      </c>
      <c r="CC275" s="6" t="s">
        <v>420</v>
      </c>
      <c r="CE275" s="10">
        <v>43887</v>
      </c>
      <c r="CF275" s="6" t="s">
        <v>427</v>
      </c>
      <c r="CK275" s="10">
        <v>43899</v>
      </c>
      <c r="CL275" s="10">
        <v>43903</v>
      </c>
      <c r="CO275" s="10">
        <v>43836</v>
      </c>
      <c r="CP275" s="10">
        <v>43945</v>
      </c>
      <c r="CQ275" s="10">
        <v>43948</v>
      </c>
      <c r="CR275" s="10">
        <v>43952</v>
      </c>
      <c r="CS275" s="6" t="s">
        <v>420</v>
      </c>
      <c r="CU275" s="6" t="s">
        <v>428</v>
      </c>
      <c r="CV275" s="6" t="s">
        <v>429</v>
      </c>
      <c r="DA275" s="10">
        <v>43522</v>
      </c>
      <c r="DB275" s="6">
        <v>188</v>
      </c>
      <c r="DC275" s="6" t="s">
        <v>1481</v>
      </c>
      <c r="DD275" s="6" t="s">
        <v>635</v>
      </c>
    </row>
    <row r="276" spans="1:109" hidden="1" x14ac:dyDescent="0.2">
      <c r="A276" s="6" t="s">
        <v>179</v>
      </c>
      <c r="B276" s="9">
        <v>43881</v>
      </c>
      <c r="C276" s="6" t="s">
        <v>413</v>
      </c>
      <c r="D276" s="14">
        <v>1920</v>
      </c>
      <c r="E276" s="14" t="s">
        <v>1482</v>
      </c>
      <c r="F276" s="6" t="s">
        <v>1483</v>
      </c>
      <c r="G276" s="6" t="s">
        <v>435</v>
      </c>
      <c r="H276" s="7">
        <v>3181</v>
      </c>
      <c r="I276" s="7"/>
      <c r="J276" s="14" t="s">
        <v>438</v>
      </c>
      <c r="K276" s="14">
        <v>1</v>
      </c>
      <c r="L276" s="6" t="s">
        <v>421</v>
      </c>
      <c r="M276" s="30" t="s">
        <v>1839</v>
      </c>
      <c r="N276" s="6" t="s">
        <v>420</v>
      </c>
      <c r="O276" s="6" t="s">
        <v>3</v>
      </c>
      <c r="P276" s="10">
        <v>43952</v>
      </c>
      <c r="Q276" s="6" t="s">
        <v>1484</v>
      </c>
      <c r="R276" s="6" t="s">
        <v>179</v>
      </c>
      <c r="S276" s="6" t="s">
        <v>2150</v>
      </c>
      <c r="T276" s="6" t="s">
        <v>496</v>
      </c>
      <c r="U276" s="6" t="s">
        <v>439</v>
      </c>
      <c r="V276" s="6"/>
      <c r="W276" s="6"/>
      <c r="AB276" s="6"/>
      <c r="AC276" s="6" t="s">
        <v>420</v>
      </c>
      <c r="AD276" s="6" t="s">
        <v>420</v>
      </c>
      <c r="AF276" s="6" t="s">
        <v>424</v>
      </c>
      <c r="AG276" s="6">
        <v>180</v>
      </c>
      <c r="AH276" s="10">
        <v>43781</v>
      </c>
      <c r="AJ276" s="8">
        <v>43880</v>
      </c>
      <c r="AM276" s="7">
        <v>3181</v>
      </c>
      <c r="AR276" s="8">
        <v>43887</v>
      </c>
      <c r="AS276" s="7">
        <v>3181</v>
      </c>
      <c r="BD276" s="6" t="s">
        <v>1838</v>
      </c>
      <c r="BE276" s="6" t="s">
        <v>473</v>
      </c>
      <c r="BF276" s="6" t="s">
        <v>1965</v>
      </c>
      <c r="BS276" s="6" t="s">
        <v>477</v>
      </c>
      <c r="BU276" s="6" t="s">
        <v>373</v>
      </c>
      <c r="BX276" s="7">
        <v>3181</v>
      </c>
      <c r="BY276" s="6">
        <v>2</v>
      </c>
      <c r="BZ276" s="6" t="s">
        <v>1485</v>
      </c>
      <c r="CB276" s="6" t="s">
        <v>1486</v>
      </c>
      <c r="CC276" s="6" t="s">
        <v>420</v>
      </c>
      <c r="CE276" s="10">
        <v>43887</v>
      </c>
      <c r="CF276" s="6" t="s">
        <v>427</v>
      </c>
      <c r="CK276" s="10">
        <v>43897</v>
      </c>
      <c r="CL276" s="10">
        <v>43905</v>
      </c>
      <c r="CO276" s="10">
        <v>43851</v>
      </c>
      <c r="CP276" s="10">
        <v>43957</v>
      </c>
      <c r="CQ276" s="10">
        <v>43959</v>
      </c>
      <c r="CR276" s="10">
        <v>43964</v>
      </c>
      <c r="CS276" s="6" t="s">
        <v>420</v>
      </c>
      <c r="DA276" s="10">
        <v>43522</v>
      </c>
      <c r="DB276" s="7">
        <v>3181</v>
      </c>
      <c r="DC276" s="6" t="s">
        <v>1487</v>
      </c>
      <c r="DD276" s="6" t="s">
        <v>496</v>
      </c>
    </row>
    <row r="277" spans="1:109" hidden="1" x14ac:dyDescent="0.2">
      <c r="A277" s="6" t="s">
        <v>180</v>
      </c>
      <c r="B277" s="9">
        <v>43881</v>
      </c>
      <c r="C277" s="6" t="s">
        <v>413</v>
      </c>
      <c r="D277" s="14">
        <v>1920</v>
      </c>
      <c r="E277" s="14" t="s">
        <v>1488</v>
      </c>
      <c r="F277" s="6" t="s">
        <v>1489</v>
      </c>
      <c r="G277" s="6" t="s">
        <v>435</v>
      </c>
      <c r="H277" s="7">
        <v>1021</v>
      </c>
      <c r="I277" s="7"/>
      <c r="J277" s="14" t="s">
        <v>438</v>
      </c>
      <c r="K277" s="14">
        <v>1</v>
      </c>
      <c r="L277" s="6" t="s">
        <v>447</v>
      </c>
      <c r="M277" s="30" t="s">
        <v>1839</v>
      </c>
      <c r="N277" s="6" t="s">
        <v>420</v>
      </c>
      <c r="O277" s="6" t="s">
        <v>3</v>
      </c>
      <c r="P277" s="10">
        <v>43952</v>
      </c>
      <c r="Q277" s="6" t="s">
        <v>1490</v>
      </c>
      <c r="R277" s="6" t="s">
        <v>180</v>
      </c>
      <c r="S277" s="6" t="s">
        <v>2151</v>
      </c>
      <c r="T277" s="6" t="s">
        <v>504</v>
      </c>
      <c r="U277" s="6" t="s">
        <v>435</v>
      </c>
      <c r="V277" s="6"/>
      <c r="W277" s="6"/>
      <c r="AB277" s="6"/>
      <c r="AD277" s="6" t="s">
        <v>420</v>
      </c>
      <c r="AF277" s="6" t="s">
        <v>424</v>
      </c>
      <c r="AG277" s="6">
        <v>180</v>
      </c>
      <c r="AH277" s="10">
        <v>43780</v>
      </c>
      <c r="AJ277" s="8">
        <v>43880</v>
      </c>
      <c r="AM277" s="7">
        <v>1021</v>
      </c>
      <c r="AR277" s="8">
        <v>43887</v>
      </c>
      <c r="AS277" s="7">
        <v>1021</v>
      </c>
      <c r="BD277" s="6" t="s">
        <v>1838</v>
      </c>
      <c r="BE277" s="6" t="s">
        <v>473</v>
      </c>
      <c r="BF277" s="6" t="s">
        <v>1975</v>
      </c>
      <c r="BS277" s="6" t="s">
        <v>477</v>
      </c>
      <c r="BU277" s="6" t="s">
        <v>373</v>
      </c>
      <c r="BX277" s="7">
        <v>1021</v>
      </c>
      <c r="BY277" s="6">
        <v>4</v>
      </c>
      <c r="BZ277" s="6" t="s">
        <v>507</v>
      </c>
      <c r="CB277" s="6" t="s">
        <v>1491</v>
      </c>
      <c r="CC277" s="6" t="s">
        <v>420</v>
      </c>
      <c r="CE277" s="10">
        <v>43887</v>
      </c>
      <c r="CF277" s="6" t="s">
        <v>427</v>
      </c>
      <c r="CK277" s="10">
        <v>43905</v>
      </c>
      <c r="CL277" s="10">
        <v>43912</v>
      </c>
      <c r="CO277" s="10">
        <v>43851</v>
      </c>
      <c r="CP277" s="10">
        <v>43958</v>
      </c>
      <c r="CQ277" s="10">
        <v>43960</v>
      </c>
      <c r="CR277" s="10">
        <v>43967</v>
      </c>
      <c r="CS277" s="6" t="s">
        <v>420</v>
      </c>
      <c r="DA277" s="10">
        <v>43522</v>
      </c>
      <c r="DB277" s="7">
        <v>1021</v>
      </c>
      <c r="DC277" s="6" t="s">
        <v>1492</v>
      </c>
      <c r="DD277" s="6" t="s">
        <v>504</v>
      </c>
    </row>
    <row r="278" spans="1:109" hidden="1" x14ac:dyDescent="0.2">
      <c r="A278" s="6" t="s">
        <v>286</v>
      </c>
      <c r="B278" s="9">
        <v>43881</v>
      </c>
      <c r="C278" s="6" t="s">
        <v>413</v>
      </c>
      <c r="D278" s="14">
        <v>1920</v>
      </c>
      <c r="E278" s="14" t="s">
        <v>1114</v>
      </c>
      <c r="F278" s="6" t="s">
        <v>1115</v>
      </c>
      <c r="G278" s="6" t="s">
        <v>412</v>
      </c>
      <c r="H278" s="6">
        <v>513</v>
      </c>
      <c r="J278" s="14" t="s">
        <v>420</v>
      </c>
      <c r="K278" s="14">
        <v>1</v>
      </c>
      <c r="L278" s="6" t="s">
        <v>421</v>
      </c>
      <c r="M278" s="30" t="s">
        <v>1991</v>
      </c>
      <c r="N278" s="6" t="s">
        <v>420</v>
      </c>
      <c r="O278" s="6" t="s">
        <v>182</v>
      </c>
      <c r="P278" s="10">
        <v>43959</v>
      </c>
      <c r="Q278" s="6" t="s">
        <v>1763</v>
      </c>
      <c r="R278" s="6" t="s">
        <v>286</v>
      </c>
      <c r="S278" s="6" t="e">
        <v>#N/A</v>
      </c>
      <c r="T278" s="6" t="s">
        <v>418</v>
      </c>
      <c r="U278" s="6" t="s">
        <v>1118</v>
      </c>
      <c r="V278" s="6"/>
      <c r="W278" s="6"/>
      <c r="X278" s="6" t="s">
        <v>1119</v>
      </c>
      <c r="AA278" s="6" t="s">
        <v>1764</v>
      </c>
      <c r="AB278" s="6"/>
      <c r="AC278" s="6" t="s">
        <v>420</v>
      </c>
      <c r="AD278" s="6" t="s">
        <v>420</v>
      </c>
      <c r="AF278" s="6" t="s">
        <v>424</v>
      </c>
      <c r="AG278" s="6">
        <v>260</v>
      </c>
      <c r="AH278" s="10">
        <v>43782</v>
      </c>
      <c r="AJ278" s="8">
        <v>43915</v>
      </c>
      <c r="AM278" s="6">
        <v>513</v>
      </c>
      <c r="AR278" s="8">
        <v>43922</v>
      </c>
      <c r="AS278" s="6">
        <v>513</v>
      </c>
      <c r="BD278" s="6" t="s">
        <v>1838</v>
      </c>
      <c r="BE278" s="6" t="s">
        <v>473</v>
      </c>
      <c r="BF278" s="6" t="e">
        <v>#N/A</v>
      </c>
      <c r="BS278" s="6" t="s">
        <v>644</v>
      </c>
      <c r="BU278" s="6" t="s">
        <v>373</v>
      </c>
      <c r="BX278" s="6">
        <v>513</v>
      </c>
      <c r="BY278" s="6">
        <v>3</v>
      </c>
      <c r="CB278" s="6" t="s">
        <v>1765</v>
      </c>
      <c r="CC278" s="6" t="s">
        <v>420</v>
      </c>
      <c r="CE278" s="10">
        <v>43922</v>
      </c>
      <c r="CF278" s="6" t="s">
        <v>427</v>
      </c>
      <c r="CS278" s="6" t="s">
        <v>420</v>
      </c>
      <c r="CU278" s="6" t="s">
        <v>428</v>
      </c>
      <c r="CV278" s="6" t="s">
        <v>429</v>
      </c>
      <c r="DA278" s="10">
        <v>43559</v>
      </c>
      <c r="DB278" s="6">
        <v>171</v>
      </c>
      <c r="DC278" s="6" t="s">
        <v>1766</v>
      </c>
      <c r="DD278" s="6" t="s">
        <v>734</v>
      </c>
    </row>
    <row r="279" spans="1:109" hidden="1" x14ac:dyDescent="0.2">
      <c r="A279" s="6" t="s">
        <v>287</v>
      </c>
      <c r="B279" s="9">
        <v>43881</v>
      </c>
      <c r="C279" s="6" t="s">
        <v>413</v>
      </c>
      <c r="D279" s="14">
        <v>1920</v>
      </c>
      <c r="E279" s="14" t="s">
        <v>1122</v>
      </c>
      <c r="F279" s="6" t="s">
        <v>1123</v>
      </c>
      <c r="G279" s="6" t="s">
        <v>1124</v>
      </c>
      <c r="H279" s="6">
        <v>980</v>
      </c>
      <c r="J279" s="14" t="s">
        <v>420</v>
      </c>
      <c r="K279" s="14">
        <v>1</v>
      </c>
      <c r="L279" s="6" t="s">
        <v>421</v>
      </c>
      <c r="M279" s="30" t="s">
        <v>1839</v>
      </c>
      <c r="N279" s="6" t="s">
        <v>420</v>
      </c>
      <c r="O279" s="6" t="s">
        <v>182</v>
      </c>
      <c r="P279" s="10">
        <v>43959</v>
      </c>
      <c r="Q279" s="6" t="s">
        <v>1767</v>
      </c>
      <c r="R279" s="6" t="s">
        <v>287</v>
      </c>
      <c r="S279" s="6" t="e">
        <v>#N/A</v>
      </c>
      <c r="T279" s="6" t="s">
        <v>496</v>
      </c>
      <c r="U279" s="6" t="s">
        <v>1768</v>
      </c>
      <c r="V279" s="6"/>
      <c r="W279" s="6"/>
      <c r="AA279" s="6" t="s">
        <v>457</v>
      </c>
      <c r="AB279" s="6"/>
      <c r="AC279" s="6" t="s">
        <v>420</v>
      </c>
      <c r="AD279" s="6" t="s">
        <v>420</v>
      </c>
      <c r="AF279" s="6" t="s">
        <v>424</v>
      </c>
      <c r="AG279" s="6">
        <v>260</v>
      </c>
      <c r="AH279" s="10">
        <v>43782</v>
      </c>
      <c r="AJ279" s="8">
        <v>43915</v>
      </c>
      <c r="AM279" s="6">
        <v>980</v>
      </c>
      <c r="AR279" s="8">
        <v>43922</v>
      </c>
      <c r="AS279" s="6">
        <v>980</v>
      </c>
      <c r="BD279" s="6" t="s">
        <v>1838</v>
      </c>
      <c r="BE279" s="6" t="s">
        <v>473</v>
      </c>
      <c r="BF279" s="6" t="e">
        <v>#N/A</v>
      </c>
      <c r="BS279" s="6" t="s">
        <v>644</v>
      </c>
      <c r="BU279" s="6" t="s">
        <v>373</v>
      </c>
      <c r="BX279" s="6">
        <v>980</v>
      </c>
      <c r="BY279" s="6">
        <v>2</v>
      </c>
      <c r="CB279" s="6" t="s">
        <v>1769</v>
      </c>
      <c r="CC279" s="6" t="s">
        <v>420</v>
      </c>
      <c r="CE279" s="10">
        <v>43922</v>
      </c>
      <c r="CF279" s="6" t="s">
        <v>427</v>
      </c>
      <c r="CS279" s="6" t="s">
        <v>420</v>
      </c>
      <c r="CU279" s="6" t="s">
        <v>428</v>
      </c>
      <c r="CV279" s="6" t="s">
        <v>429</v>
      </c>
      <c r="DA279" s="10">
        <v>43559</v>
      </c>
      <c r="DB279" s="6">
        <v>327</v>
      </c>
      <c r="DC279" s="6" t="s">
        <v>1770</v>
      </c>
      <c r="DD279" s="6" t="s">
        <v>734</v>
      </c>
    </row>
    <row r="280" spans="1:109" hidden="1" x14ac:dyDescent="0.2">
      <c r="A280" s="6" t="s">
        <v>288</v>
      </c>
      <c r="B280" s="9">
        <v>43881</v>
      </c>
      <c r="C280" s="6" t="s">
        <v>413</v>
      </c>
      <c r="D280" s="14">
        <v>1920</v>
      </c>
      <c r="E280" s="14" t="s">
        <v>1063</v>
      </c>
      <c r="F280" s="6" t="s">
        <v>1064</v>
      </c>
      <c r="G280" s="6" t="s">
        <v>1065</v>
      </c>
      <c r="H280" s="7">
        <v>1113</v>
      </c>
      <c r="I280" s="7"/>
      <c r="J280" s="14" t="s">
        <v>420</v>
      </c>
      <c r="K280" s="14">
        <v>1</v>
      </c>
      <c r="L280" s="6" t="s">
        <v>421</v>
      </c>
      <c r="M280" s="30" t="s">
        <v>1991</v>
      </c>
      <c r="N280" s="6" t="s">
        <v>420</v>
      </c>
      <c r="O280" s="6" t="s">
        <v>182</v>
      </c>
      <c r="P280" s="10">
        <v>43959</v>
      </c>
      <c r="Q280" s="6" t="s">
        <v>1774</v>
      </c>
      <c r="R280" s="6" t="s">
        <v>288</v>
      </c>
      <c r="S280" s="6" t="e">
        <v>#N/A</v>
      </c>
      <c r="T280" s="6" t="s">
        <v>496</v>
      </c>
      <c r="U280" s="6" t="s">
        <v>1067</v>
      </c>
      <c r="V280" s="6"/>
      <c r="W280" s="6"/>
      <c r="X280" s="6" t="s">
        <v>1068</v>
      </c>
      <c r="AA280" s="6" t="s">
        <v>1069</v>
      </c>
      <c r="AB280" s="6"/>
      <c r="AD280" s="6" t="s">
        <v>420</v>
      </c>
      <c r="AF280" s="6" t="s">
        <v>424</v>
      </c>
      <c r="AG280" s="6">
        <v>260</v>
      </c>
      <c r="AH280" s="10">
        <v>43782</v>
      </c>
      <c r="AJ280" s="8">
        <v>43915</v>
      </c>
      <c r="AM280" s="7">
        <v>1113</v>
      </c>
      <c r="AR280" s="8">
        <v>43922</v>
      </c>
      <c r="AS280" s="7">
        <v>1113</v>
      </c>
      <c r="BD280" s="6" t="s">
        <v>1838</v>
      </c>
      <c r="BE280" s="6" t="s">
        <v>473</v>
      </c>
      <c r="BF280" s="6" t="e">
        <v>#N/A</v>
      </c>
      <c r="BS280" s="6" t="s">
        <v>644</v>
      </c>
      <c r="BU280" s="6" t="s">
        <v>373</v>
      </c>
      <c r="BX280" s="7">
        <v>1113</v>
      </c>
      <c r="BY280" s="6">
        <v>1</v>
      </c>
      <c r="CB280" s="6" t="s">
        <v>1775</v>
      </c>
      <c r="CC280" s="6" t="s">
        <v>420</v>
      </c>
      <c r="CE280" s="10">
        <v>43922</v>
      </c>
      <c r="CF280" s="6" t="s">
        <v>427</v>
      </c>
      <c r="CS280" s="6" t="s">
        <v>420</v>
      </c>
      <c r="CU280" s="6" t="s">
        <v>428</v>
      </c>
      <c r="CV280" s="6" t="s">
        <v>429</v>
      </c>
      <c r="DA280" s="10">
        <v>43557</v>
      </c>
      <c r="DB280" s="7">
        <v>1079</v>
      </c>
      <c r="DC280" s="6" t="s">
        <v>1776</v>
      </c>
      <c r="DD280" s="6" t="s">
        <v>496</v>
      </c>
    </row>
    <row r="281" spans="1:109" hidden="1" x14ac:dyDescent="0.2">
      <c r="A281" s="6" t="s">
        <v>290</v>
      </c>
      <c r="B281" s="9">
        <v>43881</v>
      </c>
      <c r="C281" s="6" t="s">
        <v>413</v>
      </c>
      <c r="D281" s="14">
        <v>1920</v>
      </c>
      <c r="E281" s="14" t="s">
        <v>823</v>
      </c>
      <c r="F281" s="6" t="s">
        <v>824</v>
      </c>
      <c r="G281" s="6" t="s">
        <v>825</v>
      </c>
      <c r="H281" s="7">
        <v>6379</v>
      </c>
      <c r="I281" s="7"/>
      <c r="J281" s="14" t="s">
        <v>420</v>
      </c>
      <c r="K281" s="14">
        <v>1</v>
      </c>
      <c r="L281" s="6" t="s">
        <v>421</v>
      </c>
      <c r="M281" s="30" t="s">
        <v>1839</v>
      </c>
      <c r="N281" s="6" t="s">
        <v>420</v>
      </c>
      <c r="O281" s="6" t="s">
        <v>182</v>
      </c>
      <c r="P281" s="10">
        <v>43959</v>
      </c>
      <c r="Q281" s="6" t="s">
        <v>1782</v>
      </c>
      <c r="R281" s="6" t="s">
        <v>290</v>
      </c>
      <c r="S281" s="6" t="e">
        <v>#N/A</v>
      </c>
      <c r="T281" s="6" t="s">
        <v>418</v>
      </c>
      <c r="U281" s="6" t="s">
        <v>1783</v>
      </c>
      <c r="V281" s="6"/>
      <c r="W281" s="6"/>
      <c r="X281" s="6" t="s">
        <v>828</v>
      </c>
      <c r="AA281" s="6" t="s">
        <v>828</v>
      </c>
      <c r="AB281" s="6"/>
      <c r="AD281" s="6" t="s">
        <v>420</v>
      </c>
      <c r="AF281" s="6" t="s">
        <v>424</v>
      </c>
      <c r="AG281" s="6">
        <v>260</v>
      </c>
      <c r="AH281" s="10">
        <v>43781</v>
      </c>
      <c r="AJ281" s="8">
        <v>43915</v>
      </c>
      <c r="AM281" s="7">
        <v>6379</v>
      </c>
      <c r="AR281" s="8">
        <v>43922</v>
      </c>
      <c r="AS281" s="7">
        <v>6379</v>
      </c>
      <c r="BD281" s="6" t="s">
        <v>1838</v>
      </c>
      <c r="BE281" s="6" t="s">
        <v>473</v>
      </c>
      <c r="BF281" s="6" t="e">
        <v>#N/A</v>
      </c>
      <c r="BS281" s="6" t="s">
        <v>644</v>
      </c>
      <c r="BU281" s="6" t="s">
        <v>373</v>
      </c>
      <c r="BX281" s="7">
        <v>6379</v>
      </c>
      <c r="BY281" s="6">
        <v>1</v>
      </c>
      <c r="BZ281" s="6" t="s">
        <v>1784</v>
      </c>
      <c r="CB281" s="6" t="s">
        <v>1785</v>
      </c>
      <c r="CC281" s="6" t="s">
        <v>420</v>
      </c>
      <c r="CE281" s="10">
        <v>43922</v>
      </c>
      <c r="CF281" s="6" t="s">
        <v>427</v>
      </c>
      <c r="CS281" s="6" t="s">
        <v>420</v>
      </c>
      <c r="CU281" s="6" t="s">
        <v>428</v>
      </c>
      <c r="CV281" s="6" t="s">
        <v>429</v>
      </c>
      <c r="DA281" s="10">
        <v>43557</v>
      </c>
      <c r="DB281" s="7">
        <v>7482</v>
      </c>
      <c r="DC281" s="6" t="s">
        <v>1786</v>
      </c>
      <c r="DD281" s="6" t="s">
        <v>418</v>
      </c>
    </row>
    <row r="282" spans="1:109" hidden="1" x14ac:dyDescent="0.2">
      <c r="A282" s="6" t="s">
        <v>291</v>
      </c>
      <c r="B282" s="9">
        <v>43881</v>
      </c>
      <c r="C282" s="6" t="s">
        <v>413</v>
      </c>
      <c r="D282" s="14">
        <v>1920</v>
      </c>
      <c r="E282" s="14" t="s">
        <v>823</v>
      </c>
      <c r="F282" s="6" t="s">
        <v>824</v>
      </c>
      <c r="G282" s="6" t="s">
        <v>825</v>
      </c>
      <c r="H282" s="6">
        <v>424</v>
      </c>
      <c r="J282" s="14" t="s">
        <v>420</v>
      </c>
      <c r="K282" s="14">
        <v>1</v>
      </c>
      <c r="L282" s="6" t="s">
        <v>431</v>
      </c>
      <c r="M282" s="30" t="s">
        <v>1839</v>
      </c>
      <c r="N282" s="6" t="s">
        <v>420</v>
      </c>
      <c r="O282" s="6" t="s">
        <v>182</v>
      </c>
      <c r="P282" s="10">
        <v>43959</v>
      </c>
      <c r="Q282" s="6" t="s">
        <v>1782</v>
      </c>
      <c r="R282" s="6" t="s">
        <v>291</v>
      </c>
      <c r="S282" s="6" t="e">
        <v>#N/A</v>
      </c>
      <c r="T282" s="6" t="s">
        <v>418</v>
      </c>
      <c r="U282" s="6" t="s">
        <v>1783</v>
      </c>
      <c r="V282" s="6"/>
      <c r="W282" s="6"/>
      <c r="X282" s="6" t="s">
        <v>828</v>
      </c>
      <c r="AA282" s="6" t="s">
        <v>828</v>
      </c>
      <c r="AB282" s="6"/>
      <c r="AD282" s="6" t="s">
        <v>420</v>
      </c>
      <c r="AF282" s="6" t="s">
        <v>424</v>
      </c>
      <c r="AG282" s="6">
        <v>260</v>
      </c>
      <c r="AH282" s="10">
        <v>43781</v>
      </c>
      <c r="AJ282" s="8">
        <v>43915</v>
      </c>
      <c r="AM282" s="6">
        <v>424</v>
      </c>
      <c r="AR282" s="8">
        <v>43922</v>
      </c>
      <c r="AS282" s="6">
        <v>424</v>
      </c>
      <c r="BD282" s="6" t="s">
        <v>1838</v>
      </c>
      <c r="BE282" s="6" t="s">
        <v>473</v>
      </c>
      <c r="BF282" s="6" t="e">
        <v>#N/A</v>
      </c>
      <c r="BS282" s="6" t="s">
        <v>644</v>
      </c>
      <c r="BU282" s="6" t="s">
        <v>373</v>
      </c>
      <c r="BX282" s="6">
        <v>424</v>
      </c>
      <c r="BY282" s="6">
        <v>1</v>
      </c>
      <c r="BZ282" s="6" t="s">
        <v>832</v>
      </c>
      <c r="CB282" s="6" t="s">
        <v>1787</v>
      </c>
      <c r="CC282" s="6" t="s">
        <v>420</v>
      </c>
      <c r="CE282" s="10">
        <v>43922</v>
      </c>
      <c r="CF282" s="6" t="s">
        <v>427</v>
      </c>
      <c r="CS282" s="6" t="s">
        <v>420</v>
      </c>
      <c r="CU282" s="6" t="s">
        <v>428</v>
      </c>
      <c r="CV282" s="6" t="s">
        <v>429</v>
      </c>
      <c r="DA282" s="10">
        <v>43557</v>
      </c>
      <c r="DB282" s="6">
        <v>424</v>
      </c>
      <c r="DC282" s="6" t="s">
        <v>1786</v>
      </c>
      <c r="DD282" s="6" t="s">
        <v>418</v>
      </c>
    </row>
    <row r="283" spans="1:109" hidden="1" x14ac:dyDescent="0.2">
      <c r="A283" s="6" t="s">
        <v>285</v>
      </c>
      <c r="B283" s="9">
        <v>43881</v>
      </c>
      <c r="C283" s="6" t="s">
        <v>413</v>
      </c>
      <c r="D283" s="14">
        <v>1920</v>
      </c>
      <c r="E283" s="14" t="s">
        <v>766</v>
      </c>
      <c r="F283" s="6" t="s">
        <v>767</v>
      </c>
      <c r="G283" s="6" t="s">
        <v>768</v>
      </c>
      <c r="H283" s="7">
        <v>2862</v>
      </c>
      <c r="I283" s="7"/>
      <c r="J283" s="14" t="s">
        <v>420</v>
      </c>
      <c r="K283" s="14">
        <v>1</v>
      </c>
      <c r="L283" s="6" t="s">
        <v>619</v>
      </c>
      <c r="M283" s="30" t="s">
        <v>1839</v>
      </c>
      <c r="N283" s="6" t="s">
        <v>420</v>
      </c>
      <c r="O283" s="6" t="s">
        <v>182</v>
      </c>
      <c r="P283" s="10">
        <v>43966</v>
      </c>
      <c r="Q283" s="6" t="s">
        <v>1794</v>
      </c>
      <c r="R283" s="6" t="s">
        <v>285</v>
      </c>
      <c r="S283" s="6" t="e">
        <v>#N/A</v>
      </c>
      <c r="T283" s="6" t="s">
        <v>418</v>
      </c>
      <c r="U283" s="6" t="s">
        <v>1795</v>
      </c>
      <c r="V283" s="6"/>
      <c r="W283" s="6"/>
      <c r="AA283" s="6" t="s">
        <v>457</v>
      </c>
      <c r="AB283" s="6"/>
      <c r="AC283" s="6" t="s">
        <v>420</v>
      </c>
      <c r="AD283" s="6" t="s">
        <v>420</v>
      </c>
      <c r="AF283" s="6" t="s">
        <v>424</v>
      </c>
      <c r="AG283" s="6">
        <v>260</v>
      </c>
      <c r="AH283" s="10">
        <v>43781</v>
      </c>
      <c r="AJ283" s="8">
        <v>43922</v>
      </c>
      <c r="AM283" s="7">
        <v>2862</v>
      </c>
      <c r="AR283" s="8">
        <v>43929</v>
      </c>
      <c r="AS283" s="7">
        <v>2862</v>
      </c>
      <c r="BD283" s="6" t="s">
        <v>1838</v>
      </c>
      <c r="BE283" s="6" t="s">
        <v>473</v>
      </c>
      <c r="BF283" s="6" t="e">
        <v>#N/A</v>
      </c>
      <c r="BS283" s="6" t="s">
        <v>662</v>
      </c>
      <c r="BU283" s="6" t="s">
        <v>373</v>
      </c>
      <c r="BX283" s="7">
        <v>2862</v>
      </c>
      <c r="BY283" s="6">
        <v>3</v>
      </c>
      <c r="CB283" s="6" t="s">
        <v>1796</v>
      </c>
      <c r="CC283" s="6" t="s">
        <v>420</v>
      </c>
      <c r="CE283" s="10">
        <v>43929</v>
      </c>
      <c r="CF283" s="6" t="s">
        <v>427</v>
      </c>
      <c r="CS283" s="6" t="s">
        <v>420</v>
      </c>
      <c r="CU283" s="6" t="s">
        <v>428</v>
      </c>
      <c r="CV283" s="6" t="s">
        <v>429</v>
      </c>
      <c r="DA283" s="10">
        <v>43564</v>
      </c>
      <c r="DB283" s="7">
        <v>1557</v>
      </c>
      <c r="DC283" s="6" t="s">
        <v>1797</v>
      </c>
      <c r="DD283" s="6" t="s">
        <v>418</v>
      </c>
    </row>
    <row r="284" spans="1:109" hidden="1" x14ac:dyDescent="0.2">
      <c r="A284" s="6" t="s">
        <v>289</v>
      </c>
      <c r="B284" s="9">
        <v>43881</v>
      </c>
      <c r="C284" s="6" t="s">
        <v>413</v>
      </c>
      <c r="D284" s="14">
        <v>1920</v>
      </c>
      <c r="E284" s="14" t="s">
        <v>1320</v>
      </c>
      <c r="F284" s="6" t="s">
        <v>1321</v>
      </c>
      <c r="G284" s="6" t="s">
        <v>435</v>
      </c>
      <c r="H284" s="7">
        <v>2617</v>
      </c>
      <c r="I284" s="7"/>
      <c r="J284" s="14" t="s">
        <v>438</v>
      </c>
      <c r="K284" s="14">
        <v>1</v>
      </c>
      <c r="L284" s="6" t="s">
        <v>447</v>
      </c>
      <c r="M284" s="30" t="s">
        <v>1839</v>
      </c>
      <c r="N284" s="6" t="s">
        <v>420</v>
      </c>
      <c r="O284" s="6" t="s">
        <v>182</v>
      </c>
      <c r="P284" s="10">
        <v>43966</v>
      </c>
      <c r="Q284" s="6" t="s">
        <v>1801</v>
      </c>
      <c r="R284" s="6" t="s">
        <v>289</v>
      </c>
      <c r="S284" s="6" t="e">
        <v>#N/A</v>
      </c>
      <c r="T284" s="6" t="s">
        <v>418</v>
      </c>
      <c r="U284" s="6" t="s">
        <v>1323</v>
      </c>
      <c r="V284" s="6"/>
      <c r="W284" s="6"/>
      <c r="X284" s="6" t="s">
        <v>1324</v>
      </c>
      <c r="AB284" s="6"/>
      <c r="AC284" s="6" t="s">
        <v>420</v>
      </c>
      <c r="AD284" s="6" t="s">
        <v>420</v>
      </c>
      <c r="AF284" s="6" t="s">
        <v>424</v>
      </c>
      <c r="AG284" s="6">
        <v>260</v>
      </c>
      <c r="AH284" s="10">
        <v>43781</v>
      </c>
      <c r="AJ284" s="8">
        <v>43922</v>
      </c>
      <c r="AM284" s="7">
        <v>2617</v>
      </c>
      <c r="AR284" s="8">
        <v>43929</v>
      </c>
      <c r="AS284" s="7">
        <v>2617</v>
      </c>
      <c r="BD284" s="6" t="s">
        <v>1838</v>
      </c>
      <c r="BE284" s="6" t="s">
        <v>473</v>
      </c>
      <c r="BF284" s="6" t="e">
        <v>#N/A</v>
      </c>
      <c r="BS284" s="6" t="s">
        <v>662</v>
      </c>
      <c r="BU284" s="6" t="s">
        <v>373</v>
      </c>
      <c r="BX284" s="7">
        <v>2617</v>
      </c>
      <c r="BY284" s="6">
        <v>1</v>
      </c>
      <c r="BZ284" s="6" t="s">
        <v>1325</v>
      </c>
      <c r="CB284" s="6" t="s">
        <v>1802</v>
      </c>
      <c r="CC284" s="6" t="s">
        <v>420</v>
      </c>
      <c r="CE284" s="10">
        <v>43929</v>
      </c>
      <c r="CF284" s="6" t="s">
        <v>427</v>
      </c>
      <c r="CS284" s="6" t="s">
        <v>420</v>
      </c>
      <c r="DA284" s="10">
        <v>43564</v>
      </c>
      <c r="DB284" s="7">
        <v>2617</v>
      </c>
      <c r="DC284" s="6" t="s">
        <v>1803</v>
      </c>
      <c r="DD284" s="6" t="s">
        <v>418</v>
      </c>
    </row>
    <row r="285" spans="1:109" hidden="1" x14ac:dyDescent="0.2">
      <c r="A285" s="6" t="s">
        <v>293</v>
      </c>
      <c r="B285" s="9">
        <v>43881</v>
      </c>
      <c r="C285" s="6" t="s">
        <v>413</v>
      </c>
      <c r="D285" s="14">
        <v>1920</v>
      </c>
      <c r="E285" s="14" t="s">
        <v>1246</v>
      </c>
      <c r="F285" s="6" t="s">
        <v>1247</v>
      </c>
      <c r="G285" s="6" t="s">
        <v>412</v>
      </c>
      <c r="H285" s="7">
        <v>1458</v>
      </c>
      <c r="I285" s="7"/>
      <c r="J285" s="14" t="s">
        <v>420</v>
      </c>
      <c r="K285" s="14">
        <v>1</v>
      </c>
      <c r="L285" s="6" t="s">
        <v>421</v>
      </c>
      <c r="M285" s="30" t="s">
        <v>1839</v>
      </c>
      <c r="N285" s="6" t="s">
        <v>420</v>
      </c>
      <c r="O285" s="6" t="s">
        <v>182</v>
      </c>
      <c r="P285" s="10">
        <v>43980</v>
      </c>
      <c r="Q285" s="6" t="s">
        <v>1809</v>
      </c>
      <c r="R285" s="6" t="s">
        <v>293</v>
      </c>
      <c r="S285" s="6" t="e">
        <v>#N/A</v>
      </c>
      <c r="T285" s="6" t="s">
        <v>496</v>
      </c>
      <c r="U285" s="6" t="s">
        <v>1249</v>
      </c>
      <c r="V285" s="6"/>
      <c r="W285" s="6"/>
      <c r="X285" s="6" t="s">
        <v>423</v>
      </c>
      <c r="AA285" s="6" t="s">
        <v>423</v>
      </c>
      <c r="AB285" s="6"/>
      <c r="AD285" s="6" t="s">
        <v>420</v>
      </c>
      <c r="AF285" s="6" t="s">
        <v>424</v>
      </c>
      <c r="AG285" s="6">
        <v>260</v>
      </c>
      <c r="AH285" s="10">
        <v>43780</v>
      </c>
      <c r="AJ285" s="8">
        <v>43929</v>
      </c>
      <c r="AM285" s="7">
        <v>1458</v>
      </c>
      <c r="AR285" s="8">
        <v>43936</v>
      </c>
      <c r="AS285" s="7">
        <v>1458</v>
      </c>
      <c r="BD285" s="6" t="s">
        <v>1838</v>
      </c>
      <c r="BE285" s="6" t="s">
        <v>473</v>
      </c>
      <c r="BF285" s="6" t="e">
        <v>#N/A</v>
      </c>
      <c r="BS285" s="6" t="s">
        <v>1805</v>
      </c>
      <c r="BU285" s="6" t="s">
        <v>373</v>
      </c>
      <c r="BX285" s="7">
        <v>1458</v>
      </c>
      <c r="BY285" s="6">
        <v>2</v>
      </c>
      <c r="BZ285" s="6" t="s">
        <v>1519</v>
      </c>
      <c r="CB285" s="6" t="s">
        <v>1810</v>
      </c>
      <c r="CC285" s="6" t="s">
        <v>420</v>
      </c>
      <c r="CE285" s="10">
        <v>43936</v>
      </c>
      <c r="CF285" s="6" t="s">
        <v>427</v>
      </c>
      <c r="CS285" s="6" t="s">
        <v>420</v>
      </c>
      <c r="CU285" s="6" t="s">
        <v>428</v>
      </c>
      <c r="CV285" s="6" t="s">
        <v>429</v>
      </c>
      <c r="CW285" s="6" t="s">
        <v>564</v>
      </c>
      <c r="DA285" s="10">
        <v>43571</v>
      </c>
      <c r="DB285" s="7">
        <v>1670</v>
      </c>
      <c r="DC285" s="6" t="s">
        <v>1811</v>
      </c>
      <c r="DD285" s="6" t="s">
        <v>496</v>
      </c>
    </row>
    <row r="286" spans="1:109" hidden="1" x14ac:dyDescent="0.2">
      <c r="A286" s="6" t="s">
        <v>292</v>
      </c>
      <c r="B286" s="9">
        <v>43881</v>
      </c>
      <c r="C286" s="6" t="s">
        <v>413</v>
      </c>
      <c r="D286" s="14">
        <v>1920</v>
      </c>
      <c r="E286" s="14" t="s">
        <v>616</v>
      </c>
      <c r="F286" s="6" t="s">
        <v>617</v>
      </c>
      <c r="G286" s="6" t="s">
        <v>412</v>
      </c>
      <c r="H286" s="7">
        <v>1222</v>
      </c>
      <c r="I286" s="7"/>
      <c r="J286" s="14" t="s">
        <v>420</v>
      </c>
      <c r="K286" s="14">
        <v>1</v>
      </c>
      <c r="L286" s="6" t="s">
        <v>421</v>
      </c>
      <c r="M286" s="30" t="s">
        <v>1821</v>
      </c>
      <c r="N286" s="6" t="s">
        <v>420</v>
      </c>
      <c r="O286" s="6" t="s">
        <v>182</v>
      </c>
      <c r="P286" s="10">
        <v>43959</v>
      </c>
      <c r="Q286" s="6" t="s">
        <v>1815</v>
      </c>
      <c r="R286" s="6" t="s">
        <v>292</v>
      </c>
      <c r="S286" s="6" t="e">
        <v>#N/A</v>
      </c>
      <c r="T286" s="6" t="s">
        <v>418</v>
      </c>
      <c r="U286" s="6" t="s">
        <v>1816</v>
      </c>
      <c r="V286" s="6"/>
      <c r="W286" s="6"/>
      <c r="X286" s="6" t="s">
        <v>621</v>
      </c>
      <c r="AA286" s="6" t="s">
        <v>622</v>
      </c>
      <c r="AB286" s="6"/>
      <c r="AC286" s="6" t="s">
        <v>420</v>
      </c>
      <c r="AD286" s="6" t="s">
        <v>420</v>
      </c>
      <c r="AF286" s="6" t="s">
        <v>424</v>
      </c>
      <c r="AG286" s="6">
        <v>260</v>
      </c>
      <c r="AH286" s="10">
        <v>43780</v>
      </c>
      <c r="AJ286" s="8">
        <v>43936</v>
      </c>
      <c r="AM286" s="7">
        <v>1222</v>
      </c>
      <c r="AR286" s="8">
        <v>43943</v>
      </c>
      <c r="AS286" s="7">
        <v>1222</v>
      </c>
      <c r="BD286" s="6" t="s">
        <v>1838</v>
      </c>
      <c r="BE286" s="6" t="s">
        <v>473</v>
      </c>
      <c r="BF286" s="6" t="e">
        <v>#N/A</v>
      </c>
      <c r="BS286" s="6" t="s">
        <v>1817</v>
      </c>
      <c r="BU286" s="6" t="s">
        <v>373</v>
      </c>
      <c r="BX286" s="7">
        <v>1222</v>
      </c>
      <c r="BY286" s="6">
        <v>3</v>
      </c>
      <c r="CB286" s="6" t="s">
        <v>1818</v>
      </c>
      <c r="CC286" s="6" t="s">
        <v>420</v>
      </c>
      <c r="CE286" s="10">
        <v>43943</v>
      </c>
      <c r="CF286" s="6" t="s">
        <v>427</v>
      </c>
      <c r="CS286" s="6" t="s">
        <v>420</v>
      </c>
      <c r="CU286" s="6" t="s">
        <v>428</v>
      </c>
      <c r="CV286" s="6" t="s">
        <v>429</v>
      </c>
      <c r="DA286" s="10">
        <v>43578</v>
      </c>
      <c r="DB286" s="6">
        <v>978</v>
      </c>
      <c r="DC286" s="6" t="s">
        <v>1819</v>
      </c>
      <c r="DD286" s="6" t="s">
        <v>418</v>
      </c>
    </row>
    <row r="287" spans="1:109" s="14" customFormat="1" hidden="1" x14ac:dyDescent="0.2">
      <c r="A287" s="6"/>
      <c r="B287" s="6"/>
      <c r="C287" s="6"/>
      <c r="F287" s="6"/>
      <c r="G287" s="6"/>
      <c r="H287" s="6"/>
      <c r="I287" s="6"/>
      <c r="L287" s="6"/>
      <c r="M287" s="6" t="s">
        <v>1991</v>
      </c>
      <c r="N287" s="6"/>
      <c r="O287" s="6"/>
      <c r="P287" s="6"/>
      <c r="Q287" s="6"/>
      <c r="R287" s="6"/>
      <c r="S287" s="6" t="e">
        <v>#N/A</v>
      </c>
      <c r="T287" s="6"/>
      <c r="U287" s="6"/>
      <c r="V287" s="6"/>
      <c r="W287" s="6"/>
      <c r="X287" s="6"/>
      <c r="Y287" s="6"/>
      <c r="Z287" s="6"/>
      <c r="AA287" s="6"/>
      <c r="AB287" s="6"/>
      <c r="AC287" s="6"/>
      <c r="AD287" s="6"/>
      <c r="AE287" s="6"/>
      <c r="AF287" s="6"/>
      <c r="AG287" s="6"/>
      <c r="AH287" s="6"/>
      <c r="AI287" s="6"/>
      <c r="AJ287" s="6"/>
      <c r="AK287" s="6"/>
      <c r="AL287" s="6"/>
      <c r="AM287" s="6"/>
      <c r="AN287" s="6"/>
      <c r="AO287" s="6"/>
      <c r="AP287" s="6"/>
      <c r="AQ287" s="6"/>
      <c r="AR287" s="6"/>
      <c r="AS287" s="6"/>
      <c r="AT287" s="6"/>
      <c r="AU287" s="6"/>
      <c r="AV287" s="6"/>
      <c r="AW287" s="6"/>
      <c r="AX287" s="6"/>
      <c r="AY287" s="6"/>
      <c r="AZ287" s="6"/>
      <c r="BA287" s="6"/>
      <c r="BB287" s="6"/>
      <c r="BC287" s="6"/>
      <c r="BD287" s="6" t="s">
        <v>1838</v>
      </c>
      <c r="BE287" s="6" t="s">
        <v>473</v>
      </c>
      <c r="BF287" s="6" t="e">
        <v>#N/A</v>
      </c>
      <c r="BG287" s="6"/>
      <c r="BH287" s="6"/>
      <c r="BI287" s="6"/>
      <c r="BJ287" s="6"/>
      <c r="BK287" s="6"/>
      <c r="BL287" s="6"/>
      <c r="BM287" s="6"/>
      <c r="BN287" s="6"/>
      <c r="BO287" s="6"/>
      <c r="BP287" s="6"/>
      <c r="BQ287" s="6"/>
      <c r="BR287" s="6"/>
      <c r="BS287" s="6"/>
      <c r="BT287" s="6"/>
      <c r="BU287" s="6"/>
      <c r="BV287" s="6"/>
      <c r="BW287" s="6"/>
      <c r="BX287" s="6"/>
      <c r="BY287" s="6"/>
      <c r="BZ287" s="6"/>
      <c r="CA287" s="6"/>
      <c r="CB287" s="6"/>
      <c r="CC287" s="6"/>
      <c r="CD287" s="6"/>
      <c r="CE287" s="6"/>
      <c r="CF287" s="6"/>
      <c r="CG287" s="6"/>
      <c r="CH287" s="6"/>
      <c r="CI287" s="6"/>
      <c r="CJ287" s="6"/>
      <c r="CK287" s="6"/>
      <c r="CL287" s="6"/>
      <c r="CM287" s="6"/>
      <c r="CN287" s="6"/>
      <c r="CO287" s="6"/>
      <c r="CP287" s="6"/>
      <c r="CQ287" s="6"/>
      <c r="CR287" s="6"/>
      <c r="CS287" s="6"/>
      <c r="CT287" s="6"/>
      <c r="CU287" s="6"/>
      <c r="CV287" s="6"/>
      <c r="CW287" s="6"/>
      <c r="CX287" s="6"/>
      <c r="CY287" s="6"/>
      <c r="CZ287" s="6"/>
      <c r="DA287" s="6"/>
      <c r="DB287" s="6"/>
      <c r="DC287" s="6"/>
      <c r="DD287" s="6"/>
      <c r="DE287" s="6"/>
    </row>
    <row r="288" spans="1:109" hidden="1" x14ac:dyDescent="0.2">
      <c r="M288" s="6" t="s">
        <v>1991</v>
      </c>
      <c r="S288" s="6" t="e">
        <v>#N/A</v>
      </c>
      <c r="V288" s="6"/>
      <c r="W288" s="6"/>
      <c r="AB288" s="6"/>
    </row>
    <row r="289" spans="2:28" hidden="1" x14ac:dyDescent="0.2">
      <c r="M289" s="6" t="s">
        <v>1991</v>
      </c>
      <c r="S289" s="6" t="e">
        <v>#N/A</v>
      </c>
      <c r="V289" s="6"/>
      <c r="W289" s="6"/>
      <c r="AB289" s="6"/>
    </row>
    <row r="291" spans="2:28" x14ac:dyDescent="0.2">
      <c r="B291" s="67" t="s">
        <v>4239</v>
      </c>
      <c r="G291" s="6" t="s">
        <v>1822</v>
      </c>
      <c r="H291" s="31">
        <f>SUBTOTAL(9,H2:H290)</f>
        <v>45933</v>
      </c>
      <c r="I291" s="31"/>
    </row>
    <row r="292" spans="2:28" x14ac:dyDescent="0.2">
      <c r="G292" s="6" t="s">
        <v>1823</v>
      </c>
      <c r="H292" s="6">
        <v>15</v>
      </c>
    </row>
  </sheetData>
  <autoFilter ref="A1:DE289" xr:uid="{00000000-0009-0000-0000-000006000000}">
    <filterColumn colId="1">
      <filters>
        <dateGroupItem year="2020" month="1" dateTimeGrouping="month"/>
      </filters>
    </filterColumn>
    <filterColumn colId="9">
      <filters>
        <filter val="N"/>
      </filters>
    </filterColumn>
    <filterColumn colId="10">
      <filters>
        <filter val="1"/>
        <filter val="4"/>
        <filter val="5"/>
        <filter val="6"/>
      </filters>
    </filterColumn>
    <filterColumn colId="11">
      <filters>
        <filter val="AllGrads"/>
        <filter val="AllSen"/>
      </filters>
    </filterColumn>
    <sortState xmlns:xlrd2="http://schemas.microsoft.com/office/spreadsheetml/2017/richdata2" ref="A12:DE32">
      <sortCondition ref="A1:A289"/>
    </sortState>
  </autoFilter>
  <sortState xmlns:xlrd2="http://schemas.microsoft.com/office/spreadsheetml/2017/richdata2" ref="A12:DE292">
    <sortCondition ref="L2:L292"/>
    <sortCondition ref="B2:B292"/>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filterMode="1">
    <tabColor theme="4"/>
  </sheetPr>
  <dimension ref="A1:DE292"/>
  <sheetViews>
    <sheetView workbookViewId="0">
      <selection activeCell="I34" sqref="I34:I134"/>
    </sheetView>
  </sheetViews>
  <sheetFormatPr baseColWidth="10" defaultColWidth="14.83203125" defaultRowHeight="15" x14ac:dyDescent="0.2"/>
  <cols>
    <col min="1" max="1" width="17" style="6" customWidth="1"/>
    <col min="2" max="3" width="14.83203125" style="6"/>
    <col min="4" max="4" width="10.5" style="14" customWidth="1"/>
    <col min="5" max="5" width="14.83203125" style="14"/>
    <col min="6" max="6" width="40.6640625" style="6" customWidth="1"/>
    <col min="7" max="7" width="39.5" style="6" customWidth="1"/>
    <col min="8" max="9" width="14.83203125" style="6"/>
    <col min="10" max="10" width="9.33203125" style="14" customWidth="1"/>
    <col min="11" max="11" width="7.83203125" style="14" customWidth="1"/>
    <col min="12" max="12" width="18.5" style="6" customWidth="1"/>
    <col min="13" max="13" width="21.83203125" style="6" customWidth="1"/>
    <col min="14" max="14" width="6.5" style="6" customWidth="1"/>
    <col min="15" max="15" width="9.5" style="6" customWidth="1"/>
    <col min="16" max="17" width="14.83203125" style="6"/>
    <col min="18" max="18" width="20.1640625" style="6" customWidth="1"/>
    <col min="19" max="19" width="64.1640625" style="6" customWidth="1"/>
    <col min="20" max="20" width="22.5" style="6" customWidth="1"/>
    <col min="21" max="21" width="227.1640625" style="6" customWidth="1"/>
    <col min="24" max="24" width="52.83203125" style="6" customWidth="1"/>
    <col min="25" max="27" width="14.83203125" style="6"/>
    <col min="29" max="16384" width="14.83203125" style="6"/>
  </cols>
  <sheetData>
    <row r="1" spans="1:108" s="13" customFormat="1" ht="48" x14ac:dyDescent="0.2">
      <c r="A1" s="13" t="s">
        <v>5</v>
      </c>
      <c r="B1" s="35" t="s">
        <v>1994</v>
      </c>
      <c r="C1" s="13" t="s">
        <v>299</v>
      </c>
      <c r="D1" s="15" t="s">
        <v>298</v>
      </c>
      <c r="E1" s="15" t="s">
        <v>295</v>
      </c>
      <c r="F1" s="13" t="s">
        <v>296</v>
      </c>
      <c r="G1" s="13" t="s">
        <v>297</v>
      </c>
      <c r="H1" s="13" t="s">
        <v>6</v>
      </c>
      <c r="I1" s="68" t="s">
        <v>2</v>
      </c>
      <c r="J1" s="36" t="s">
        <v>1993</v>
      </c>
      <c r="K1" s="15" t="s">
        <v>0</v>
      </c>
      <c r="L1" s="35" t="s">
        <v>325</v>
      </c>
      <c r="M1" s="13" t="s">
        <v>1820</v>
      </c>
      <c r="N1" s="13" t="s">
        <v>327</v>
      </c>
      <c r="O1" s="13" t="s">
        <v>2</v>
      </c>
      <c r="P1" s="13" t="s">
        <v>308</v>
      </c>
      <c r="Q1" s="13" t="s">
        <v>321</v>
      </c>
      <c r="R1" s="13" t="s">
        <v>5</v>
      </c>
      <c r="S1" s="13" t="s">
        <v>1982</v>
      </c>
      <c r="T1" s="13" t="s">
        <v>320</v>
      </c>
      <c r="U1" s="13" t="s">
        <v>326</v>
      </c>
      <c r="X1" s="13" t="s">
        <v>328</v>
      </c>
      <c r="Y1" s="13" t="s">
        <v>329</v>
      </c>
      <c r="Z1" s="13" t="s">
        <v>330</v>
      </c>
      <c r="AA1" s="13" t="s">
        <v>331</v>
      </c>
      <c r="AC1" s="13" t="s">
        <v>332</v>
      </c>
      <c r="AD1" s="13" t="s">
        <v>333</v>
      </c>
      <c r="AE1" s="13" t="s">
        <v>334</v>
      </c>
      <c r="AF1" s="13" t="s">
        <v>335</v>
      </c>
      <c r="AG1" s="13" t="s">
        <v>336</v>
      </c>
      <c r="AH1" s="13" t="s">
        <v>337</v>
      </c>
      <c r="AI1" s="13" t="s">
        <v>338</v>
      </c>
      <c r="AJ1" s="13" t="s">
        <v>339</v>
      </c>
      <c r="AK1" s="13" t="s">
        <v>340</v>
      </c>
      <c r="AL1" s="13" t="s">
        <v>341</v>
      </c>
      <c r="AM1" s="13" t="s">
        <v>342</v>
      </c>
      <c r="AN1" s="13" t="s">
        <v>343</v>
      </c>
      <c r="AO1" s="13" t="s">
        <v>344</v>
      </c>
      <c r="AP1" s="13" t="s">
        <v>345</v>
      </c>
      <c r="AQ1" s="13" t="s">
        <v>346</v>
      </c>
      <c r="AR1" s="13" t="s">
        <v>347</v>
      </c>
      <c r="AS1" s="13" t="s">
        <v>348</v>
      </c>
      <c r="AT1" s="13" t="s">
        <v>349</v>
      </c>
      <c r="AU1" s="13" t="s">
        <v>350</v>
      </c>
      <c r="AV1" s="13" t="s">
        <v>351</v>
      </c>
      <c r="AW1" s="13" t="s">
        <v>352</v>
      </c>
      <c r="AX1" s="13" t="s">
        <v>353</v>
      </c>
      <c r="AY1" s="13" t="s">
        <v>354</v>
      </c>
      <c r="AZ1" s="13" t="s">
        <v>355</v>
      </c>
      <c r="BA1" s="13" t="s">
        <v>356</v>
      </c>
      <c r="BB1" s="13" t="s">
        <v>357</v>
      </c>
      <c r="BC1" s="13" t="s">
        <v>358</v>
      </c>
      <c r="BD1" s="29" t="s">
        <v>1983</v>
      </c>
      <c r="BE1" s="29" t="s">
        <v>1835</v>
      </c>
      <c r="BF1" s="29" t="s">
        <v>1836</v>
      </c>
      <c r="BG1" s="13" t="s">
        <v>359</v>
      </c>
      <c r="BH1" s="13" t="s">
        <v>360</v>
      </c>
      <c r="BI1" s="13" t="s">
        <v>361</v>
      </c>
      <c r="BJ1" s="13" t="s">
        <v>362</v>
      </c>
      <c r="BK1" s="13" t="s">
        <v>363</v>
      </c>
      <c r="BL1" s="13" t="s">
        <v>364</v>
      </c>
      <c r="BM1" s="13" t="s">
        <v>365</v>
      </c>
      <c r="BN1" s="13" t="s">
        <v>366</v>
      </c>
      <c r="BO1" s="13" t="s">
        <v>367</v>
      </c>
      <c r="BP1" s="13" t="s">
        <v>368</v>
      </c>
      <c r="BQ1" s="13" t="s">
        <v>369</v>
      </c>
      <c r="BR1" s="13" t="s">
        <v>370</v>
      </c>
      <c r="BS1" s="13" t="s">
        <v>371</v>
      </c>
      <c r="BT1" s="13" t="s">
        <v>372</v>
      </c>
      <c r="BU1" s="13" t="s">
        <v>373</v>
      </c>
      <c r="BV1" s="13" t="s">
        <v>374</v>
      </c>
      <c r="BW1" s="13" t="s">
        <v>375</v>
      </c>
      <c r="BX1" s="13" t="s">
        <v>376</v>
      </c>
      <c r="BY1" s="13" t="s">
        <v>377</v>
      </c>
      <c r="BZ1" s="13" t="s">
        <v>378</v>
      </c>
      <c r="CA1" s="13" t="s">
        <v>379</v>
      </c>
      <c r="CB1" s="13" t="s">
        <v>380</v>
      </c>
      <c r="CC1" s="13" t="s">
        <v>381</v>
      </c>
      <c r="CD1" s="13" t="s">
        <v>382</v>
      </c>
      <c r="CE1" s="13" t="s">
        <v>383</v>
      </c>
      <c r="CF1" s="13" t="s">
        <v>384</v>
      </c>
      <c r="CG1" s="13" t="s">
        <v>385</v>
      </c>
      <c r="CH1" s="13" t="s">
        <v>386</v>
      </c>
      <c r="CI1" s="13" t="s">
        <v>387</v>
      </c>
      <c r="CJ1" s="13" t="s">
        <v>388</v>
      </c>
      <c r="CK1" s="13" t="s">
        <v>389</v>
      </c>
      <c r="CL1" s="13" t="s">
        <v>390</v>
      </c>
      <c r="CM1" s="13" t="s">
        <v>391</v>
      </c>
      <c r="CN1" s="13" t="s">
        <v>392</v>
      </c>
      <c r="CO1" s="13" t="s">
        <v>393</v>
      </c>
      <c r="CP1" s="13" t="s">
        <v>394</v>
      </c>
      <c r="CQ1" s="13" t="s">
        <v>395</v>
      </c>
      <c r="CR1" s="13" t="s">
        <v>396</v>
      </c>
      <c r="CS1" s="13" t="s">
        <v>397</v>
      </c>
      <c r="CT1" s="13" t="s">
        <v>398</v>
      </c>
      <c r="CU1" s="13" t="s">
        <v>399</v>
      </c>
      <c r="CV1" s="13" t="s">
        <v>400</v>
      </c>
      <c r="CW1" s="13" t="s">
        <v>401</v>
      </c>
      <c r="CX1" s="13" t="s">
        <v>402</v>
      </c>
      <c r="CY1" s="13" t="s">
        <v>403</v>
      </c>
      <c r="CZ1" s="13" t="s">
        <v>404</v>
      </c>
      <c r="DA1" s="13" t="s">
        <v>405</v>
      </c>
      <c r="DB1" s="13" t="s">
        <v>406</v>
      </c>
      <c r="DC1" s="13" t="s">
        <v>407</v>
      </c>
      <c r="DD1" s="13" t="s">
        <v>408</v>
      </c>
    </row>
    <row r="2" spans="1:108" hidden="1" x14ac:dyDescent="0.2">
      <c r="A2" s="6" t="s">
        <v>7</v>
      </c>
      <c r="B2" s="9">
        <v>43831</v>
      </c>
      <c r="C2" s="6" t="s">
        <v>413</v>
      </c>
      <c r="D2" s="14">
        <v>1920</v>
      </c>
      <c r="E2" s="14" t="s">
        <v>952</v>
      </c>
      <c r="F2" s="6" t="s">
        <v>953</v>
      </c>
      <c r="G2" s="6" t="s">
        <v>696</v>
      </c>
      <c r="H2" s="6">
        <v>2700</v>
      </c>
      <c r="J2" s="14" t="s">
        <v>420</v>
      </c>
      <c r="K2" s="14">
        <v>7</v>
      </c>
      <c r="L2" s="6" t="s">
        <v>421</v>
      </c>
      <c r="M2" s="30" t="s">
        <v>1989</v>
      </c>
      <c r="N2" s="6" t="s">
        <v>438</v>
      </c>
      <c r="O2" s="6" t="s">
        <v>3</v>
      </c>
      <c r="P2" s="10">
        <v>43938</v>
      </c>
      <c r="Q2" s="6" t="s">
        <v>955</v>
      </c>
      <c r="R2" s="6" t="s">
        <v>7</v>
      </c>
      <c r="S2" s="6" t="s">
        <v>1995</v>
      </c>
      <c r="T2" s="6" t="s">
        <v>418</v>
      </c>
      <c r="U2" s="6" t="s">
        <v>956</v>
      </c>
      <c r="V2" s="6"/>
      <c r="W2" s="6"/>
      <c r="X2" s="6" t="s">
        <v>957</v>
      </c>
      <c r="AA2" s="6" t="s">
        <v>957</v>
      </c>
      <c r="AB2" s="6"/>
      <c r="AC2" s="6" t="s">
        <v>420</v>
      </c>
      <c r="AD2" s="6" t="s">
        <v>420</v>
      </c>
      <c r="AG2" s="6">
        <v>190</v>
      </c>
      <c r="AH2" s="10">
        <v>43782</v>
      </c>
      <c r="AJ2" s="8"/>
      <c r="AN2" s="6">
        <v>43826</v>
      </c>
      <c r="AO2" s="6">
        <v>2700</v>
      </c>
      <c r="AR2" s="8"/>
      <c r="BD2" s="6" t="s">
        <v>1838</v>
      </c>
      <c r="BE2" s="6" t="s">
        <v>473</v>
      </c>
      <c r="BF2" s="6" t="s">
        <v>1984</v>
      </c>
      <c r="BH2" s="6">
        <v>43845</v>
      </c>
      <c r="BI2" s="6">
        <v>2700</v>
      </c>
      <c r="BS2" s="6" t="s">
        <v>958</v>
      </c>
      <c r="BT2" s="6">
        <v>43831</v>
      </c>
      <c r="BU2" s="6" t="s">
        <v>373</v>
      </c>
      <c r="BX2" s="6">
        <v>2700</v>
      </c>
      <c r="BY2" s="6">
        <v>1</v>
      </c>
      <c r="BZ2" s="6" t="s">
        <v>959</v>
      </c>
      <c r="CB2" s="6" t="s">
        <v>960</v>
      </c>
      <c r="CC2" s="6" t="s">
        <v>420</v>
      </c>
      <c r="CE2" s="10">
        <v>43845</v>
      </c>
      <c r="CF2" s="6" t="s">
        <v>556</v>
      </c>
      <c r="CK2" s="10">
        <v>43890</v>
      </c>
      <c r="CL2" s="10">
        <v>43898</v>
      </c>
      <c r="CO2" s="10">
        <v>43836</v>
      </c>
      <c r="CP2" s="10">
        <v>43935</v>
      </c>
      <c r="CQ2" s="10">
        <v>43937</v>
      </c>
      <c r="CR2" s="10">
        <v>43945</v>
      </c>
      <c r="CS2" s="6" t="s">
        <v>420</v>
      </c>
      <c r="CU2" s="6" t="s">
        <v>428</v>
      </c>
      <c r="CV2" s="6" t="s">
        <v>429</v>
      </c>
      <c r="CW2" s="6" t="s">
        <v>564</v>
      </c>
      <c r="DA2" s="6">
        <v>43480</v>
      </c>
      <c r="DB2" s="6">
        <v>2638</v>
      </c>
      <c r="DC2" s="6" t="s">
        <v>961</v>
      </c>
      <c r="DD2" s="6" t="s">
        <v>418</v>
      </c>
    </row>
    <row r="3" spans="1:108" hidden="1" x14ac:dyDescent="0.2">
      <c r="A3" s="6" t="s">
        <v>8</v>
      </c>
      <c r="B3" s="9">
        <v>43831</v>
      </c>
      <c r="C3" s="6" t="s">
        <v>413</v>
      </c>
      <c r="D3" s="14">
        <v>1920</v>
      </c>
      <c r="E3" s="14" t="s">
        <v>952</v>
      </c>
      <c r="F3" s="6" t="s">
        <v>953</v>
      </c>
      <c r="G3" s="6" t="s">
        <v>696</v>
      </c>
      <c r="H3" s="6">
        <v>2800</v>
      </c>
      <c r="J3" s="14" t="s">
        <v>420</v>
      </c>
      <c r="K3" s="14">
        <v>7</v>
      </c>
      <c r="L3" s="6" t="s">
        <v>431</v>
      </c>
      <c r="M3" s="30" t="s">
        <v>1989</v>
      </c>
      <c r="N3" s="6" t="s">
        <v>438</v>
      </c>
      <c r="O3" s="6" t="s">
        <v>3</v>
      </c>
      <c r="P3" s="10">
        <v>43938</v>
      </c>
      <c r="Q3" s="6" t="s">
        <v>955</v>
      </c>
      <c r="R3" s="6" t="s">
        <v>8</v>
      </c>
      <c r="S3" s="6" t="s">
        <v>1996</v>
      </c>
      <c r="T3" s="6" t="s">
        <v>418</v>
      </c>
      <c r="U3" s="6" t="s">
        <v>956</v>
      </c>
      <c r="V3" s="6"/>
      <c r="W3" s="6"/>
      <c r="X3" s="6" t="s">
        <v>957</v>
      </c>
      <c r="AA3" s="6" t="s">
        <v>957</v>
      </c>
      <c r="AB3" s="6"/>
      <c r="AC3" s="6" t="s">
        <v>420</v>
      </c>
      <c r="AD3" s="6" t="s">
        <v>420</v>
      </c>
      <c r="AG3" s="6">
        <v>190</v>
      </c>
      <c r="AH3" s="10">
        <v>43782</v>
      </c>
      <c r="AJ3" s="8"/>
      <c r="AN3" s="6">
        <v>43826</v>
      </c>
      <c r="AO3" s="6">
        <v>2800</v>
      </c>
      <c r="AR3" s="8"/>
      <c r="BD3" s="6" t="s">
        <v>1838</v>
      </c>
      <c r="BE3" s="6" t="s">
        <v>473</v>
      </c>
      <c r="BF3" s="6" t="s">
        <v>1984</v>
      </c>
      <c r="BH3" s="6">
        <v>43845</v>
      </c>
      <c r="BI3" s="6">
        <v>2800</v>
      </c>
      <c r="BS3" s="6" t="s">
        <v>958</v>
      </c>
      <c r="BT3" s="6">
        <v>43831</v>
      </c>
      <c r="BU3" s="6" t="s">
        <v>373</v>
      </c>
      <c r="BX3" s="6">
        <v>2800</v>
      </c>
      <c r="BY3" s="6">
        <v>1</v>
      </c>
      <c r="BZ3" s="6" t="s">
        <v>959</v>
      </c>
      <c r="CB3" s="6" t="s">
        <v>962</v>
      </c>
      <c r="CC3" s="6" t="s">
        <v>420</v>
      </c>
      <c r="CE3" s="10">
        <v>43845</v>
      </c>
      <c r="CF3" s="6" t="s">
        <v>556</v>
      </c>
      <c r="CK3" s="10">
        <v>43890</v>
      </c>
      <c r="CL3" s="10">
        <v>43898</v>
      </c>
      <c r="CO3" s="10">
        <v>43836</v>
      </c>
      <c r="CP3" s="10">
        <v>43935</v>
      </c>
      <c r="CQ3" s="10">
        <v>43937</v>
      </c>
      <c r="CR3" s="10">
        <v>43945</v>
      </c>
      <c r="CS3" s="6" t="s">
        <v>420</v>
      </c>
      <c r="CU3" s="6" t="s">
        <v>428</v>
      </c>
      <c r="CV3" s="6" t="s">
        <v>429</v>
      </c>
      <c r="CW3" s="6" t="s">
        <v>564</v>
      </c>
      <c r="DA3" s="6">
        <v>43480</v>
      </c>
      <c r="DB3" s="6">
        <v>2800</v>
      </c>
      <c r="DC3" s="6" t="s">
        <v>961</v>
      </c>
      <c r="DD3" s="6" t="s">
        <v>418</v>
      </c>
    </row>
    <row r="4" spans="1:108" hidden="1" x14ac:dyDescent="0.2">
      <c r="A4" s="6" t="s">
        <v>9</v>
      </c>
      <c r="B4" s="9">
        <v>43831</v>
      </c>
      <c r="C4" s="6" t="s">
        <v>413</v>
      </c>
      <c r="D4" s="14">
        <v>1920</v>
      </c>
      <c r="E4" s="14" t="s">
        <v>963</v>
      </c>
      <c r="F4" s="6" t="s">
        <v>964</v>
      </c>
      <c r="G4" s="6" t="s">
        <v>464</v>
      </c>
      <c r="H4" s="6">
        <v>10700</v>
      </c>
      <c r="J4" s="14" t="s">
        <v>420</v>
      </c>
      <c r="K4" s="14">
        <v>7</v>
      </c>
      <c r="L4" s="6" t="s">
        <v>421</v>
      </c>
      <c r="M4" s="30" t="s">
        <v>1989</v>
      </c>
      <c r="N4" s="6" t="s">
        <v>420</v>
      </c>
      <c r="O4" s="6" t="s">
        <v>3</v>
      </c>
      <c r="P4" s="10">
        <v>43938</v>
      </c>
      <c r="Q4" s="6" t="s">
        <v>965</v>
      </c>
      <c r="R4" s="6" t="s">
        <v>9</v>
      </c>
      <c r="S4" s="6" t="e">
        <v>#N/A</v>
      </c>
      <c r="T4" s="6" t="s">
        <v>418</v>
      </c>
      <c r="U4" s="6" t="s">
        <v>966</v>
      </c>
      <c r="V4" s="6"/>
      <c r="W4" s="6"/>
      <c r="X4" s="6" t="s">
        <v>967</v>
      </c>
      <c r="AA4" s="6" t="s">
        <v>968</v>
      </c>
      <c r="AB4" s="6"/>
      <c r="AC4" s="6" t="s">
        <v>420</v>
      </c>
      <c r="AD4" s="6" t="s">
        <v>420</v>
      </c>
      <c r="AG4" s="6">
        <v>190</v>
      </c>
      <c r="AH4" s="10">
        <v>43782</v>
      </c>
      <c r="AJ4" s="8"/>
      <c r="AN4" s="6">
        <v>43826</v>
      </c>
      <c r="AO4" s="6">
        <v>10700</v>
      </c>
      <c r="AR4" s="8"/>
      <c r="BD4" s="6" t="s">
        <v>1838</v>
      </c>
      <c r="BE4" s="6" t="s">
        <v>473</v>
      </c>
      <c r="BF4" s="6" t="e">
        <v>#N/A</v>
      </c>
      <c r="BH4" s="6">
        <v>43845</v>
      </c>
      <c r="BI4" s="6">
        <v>10700</v>
      </c>
      <c r="BS4" s="6" t="s">
        <v>958</v>
      </c>
      <c r="BT4" s="6">
        <v>43831</v>
      </c>
      <c r="BU4" s="6" t="s">
        <v>373</v>
      </c>
      <c r="BX4" s="6">
        <v>10700</v>
      </c>
      <c r="BY4" s="6">
        <v>1</v>
      </c>
      <c r="BZ4" s="6" t="s">
        <v>969</v>
      </c>
      <c r="CB4" s="6" t="s">
        <v>970</v>
      </c>
      <c r="CC4" s="6" t="s">
        <v>420</v>
      </c>
      <c r="CE4" s="10">
        <v>43845</v>
      </c>
      <c r="CF4" s="6" t="s">
        <v>427</v>
      </c>
      <c r="CK4" s="10">
        <v>43898</v>
      </c>
      <c r="CL4" s="10">
        <v>43905</v>
      </c>
      <c r="CO4" s="10">
        <v>43843</v>
      </c>
      <c r="CP4" s="10">
        <v>43952</v>
      </c>
      <c r="CQ4" s="10">
        <v>43955</v>
      </c>
      <c r="CR4" s="10">
        <v>43959</v>
      </c>
      <c r="CS4" s="6" t="s">
        <v>420</v>
      </c>
      <c r="CU4" s="6" t="s">
        <v>491</v>
      </c>
      <c r="DA4" s="6">
        <v>43525</v>
      </c>
      <c r="DB4" s="6">
        <v>8200</v>
      </c>
      <c r="DC4" s="6" t="s">
        <v>971</v>
      </c>
      <c r="DD4" s="6" t="s">
        <v>418</v>
      </c>
    </row>
    <row r="5" spans="1:108" hidden="1" x14ac:dyDescent="0.2">
      <c r="A5" s="6" t="s">
        <v>10</v>
      </c>
      <c r="B5" s="9">
        <v>43831</v>
      </c>
      <c r="C5" s="6" t="s">
        <v>413</v>
      </c>
      <c r="D5" s="14">
        <v>1920</v>
      </c>
      <c r="E5" s="14" t="s">
        <v>963</v>
      </c>
      <c r="F5" s="6" t="s">
        <v>964</v>
      </c>
      <c r="G5" s="6" t="s">
        <v>464</v>
      </c>
      <c r="H5" s="6">
        <v>900</v>
      </c>
      <c r="J5" s="14" t="s">
        <v>420</v>
      </c>
      <c r="K5" s="14">
        <v>7</v>
      </c>
      <c r="L5" s="6" t="s">
        <v>431</v>
      </c>
      <c r="M5" s="30" t="s">
        <v>1989</v>
      </c>
      <c r="N5" s="6" t="s">
        <v>420</v>
      </c>
      <c r="O5" s="6" t="s">
        <v>3</v>
      </c>
      <c r="P5" s="10">
        <v>43938</v>
      </c>
      <c r="Q5" s="6" t="s">
        <v>965</v>
      </c>
      <c r="R5" s="6" t="s">
        <v>10</v>
      </c>
      <c r="S5" s="6" t="e">
        <v>#N/A</v>
      </c>
      <c r="T5" s="6" t="s">
        <v>418</v>
      </c>
      <c r="U5" s="6" t="s">
        <v>966</v>
      </c>
      <c r="V5" s="6"/>
      <c r="W5" s="6"/>
      <c r="X5" s="6" t="s">
        <v>967</v>
      </c>
      <c r="AA5" s="6" t="s">
        <v>968</v>
      </c>
      <c r="AB5" s="6"/>
      <c r="AC5" s="6" t="s">
        <v>420</v>
      </c>
      <c r="AD5" s="6" t="s">
        <v>420</v>
      </c>
      <c r="AG5" s="6">
        <v>190</v>
      </c>
      <c r="AH5" s="10">
        <v>43782</v>
      </c>
      <c r="AJ5" s="8"/>
      <c r="AN5" s="6">
        <v>43826</v>
      </c>
      <c r="AO5" s="6">
        <v>900</v>
      </c>
      <c r="AR5" s="8"/>
      <c r="BD5" s="6" t="s">
        <v>1838</v>
      </c>
      <c r="BE5" s="6" t="s">
        <v>473</v>
      </c>
      <c r="BF5" s="6" t="e">
        <v>#N/A</v>
      </c>
      <c r="BH5" s="6">
        <v>43845</v>
      </c>
      <c r="BI5" s="6">
        <v>900</v>
      </c>
      <c r="BS5" s="6" t="s">
        <v>958</v>
      </c>
      <c r="BT5" s="6">
        <v>43831</v>
      </c>
      <c r="BU5" s="6" t="s">
        <v>373</v>
      </c>
      <c r="BX5" s="6">
        <v>900</v>
      </c>
      <c r="BY5" s="6">
        <v>1</v>
      </c>
      <c r="BZ5" s="6" t="s">
        <v>972</v>
      </c>
      <c r="CB5" s="6" t="s">
        <v>973</v>
      </c>
      <c r="CC5" s="6" t="s">
        <v>420</v>
      </c>
      <c r="CE5" s="10">
        <v>43845</v>
      </c>
      <c r="CF5" s="6" t="s">
        <v>427</v>
      </c>
      <c r="CK5" s="10">
        <v>43898</v>
      </c>
      <c r="CL5" s="10">
        <v>43905</v>
      </c>
      <c r="CO5" s="10">
        <v>43843</v>
      </c>
      <c r="CP5" s="10">
        <v>43952</v>
      </c>
      <c r="CQ5" s="10">
        <v>43955</v>
      </c>
      <c r="CR5" s="10">
        <v>43959</v>
      </c>
      <c r="CS5" s="6" t="s">
        <v>420</v>
      </c>
      <c r="CU5" s="6" t="s">
        <v>491</v>
      </c>
      <c r="DA5" s="6">
        <v>43525</v>
      </c>
      <c r="DB5" s="6">
        <v>900</v>
      </c>
      <c r="DC5" s="6" t="s">
        <v>971</v>
      </c>
      <c r="DD5" s="6" t="s">
        <v>418</v>
      </c>
    </row>
    <row r="6" spans="1:108" hidden="1" x14ac:dyDescent="0.2">
      <c r="A6" s="6" t="s">
        <v>11</v>
      </c>
      <c r="B6" s="9">
        <v>43831</v>
      </c>
      <c r="C6" s="6" t="s">
        <v>413</v>
      </c>
      <c r="D6" s="14">
        <v>1920</v>
      </c>
      <c r="E6" s="14" t="s">
        <v>974</v>
      </c>
      <c r="F6" s="6" t="s">
        <v>975</v>
      </c>
      <c r="G6" s="6" t="s">
        <v>768</v>
      </c>
      <c r="H6" s="6">
        <v>3500</v>
      </c>
      <c r="J6" s="14" t="s">
        <v>420</v>
      </c>
      <c r="K6" s="14">
        <v>7</v>
      </c>
      <c r="L6" s="6" t="s">
        <v>421</v>
      </c>
      <c r="M6" s="30" t="s">
        <v>1989</v>
      </c>
      <c r="N6" s="6" t="s">
        <v>438</v>
      </c>
      <c r="O6" s="6" t="s">
        <v>3</v>
      </c>
      <c r="P6" s="10">
        <v>43952</v>
      </c>
      <c r="Q6" s="6" t="s">
        <v>976</v>
      </c>
      <c r="R6" s="6" t="s">
        <v>11</v>
      </c>
      <c r="S6" s="6" t="e">
        <v>#N/A</v>
      </c>
      <c r="T6" s="6" t="s">
        <v>474</v>
      </c>
      <c r="U6" s="6" t="s">
        <v>977</v>
      </c>
      <c r="V6" s="6"/>
      <c r="W6" s="6"/>
      <c r="X6" s="6" t="s">
        <v>978</v>
      </c>
      <c r="AA6" s="6" t="s">
        <v>978</v>
      </c>
      <c r="AB6" s="6"/>
      <c r="AC6" s="6" t="s">
        <v>420</v>
      </c>
      <c r="AD6" s="6" t="s">
        <v>420</v>
      </c>
      <c r="AG6" s="6">
        <v>190</v>
      </c>
      <c r="AH6" s="10">
        <v>43782</v>
      </c>
      <c r="AJ6" s="8"/>
      <c r="AN6" s="6">
        <v>43826</v>
      </c>
      <c r="AO6" s="6">
        <v>3500</v>
      </c>
      <c r="AR6" s="8"/>
      <c r="BD6" s="6" t="s">
        <v>1838</v>
      </c>
      <c r="BE6" s="6" t="s">
        <v>473</v>
      </c>
      <c r="BF6" s="6" t="e">
        <v>#N/A</v>
      </c>
      <c r="BH6" s="6">
        <v>43845</v>
      </c>
      <c r="BI6" s="6">
        <v>3500</v>
      </c>
      <c r="BS6" s="6" t="s">
        <v>958</v>
      </c>
      <c r="BT6" s="6">
        <v>43831</v>
      </c>
      <c r="BU6" s="6" t="s">
        <v>373</v>
      </c>
      <c r="BX6" s="6">
        <v>3500</v>
      </c>
      <c r="BY6" s="6">
        <v>4</v>
      </c>
      <c r="CB6" s="6" t="s">
        <v>979</v>
      </c>
      <c r="CC6" s="6" t="s">
        <v>420</v>
      </c>
      <c r="CE6" s="10">
        <v>43845</v>
      </c>
      <c r="CF6" s="6" t="s">
        <v>427</v>
      </c>
      <c r="CK6" s="10">
        <v>43904</v>
      </c>
      <c r="CL6" s="10">
        <v>43912</v>
      </c>
      <c r="CO6" s="10">
        <v>43851</v>
      </c>
      <c r="CP6" s="10">
        <v>43959</v>
      </c>
      <c r="CQ6" s="10">
        <v>43962</v>
      </c>
      <c r="CR6" s="10">
        <v>43966</v>
      </c>
      <c r="CS6" s="6" t="s">
        <v>420</v>
      </c>
      <c r="CU6" s="6" t="s">
        <v>491</v>
      </c>
      <c r="DA6" s="6">
        <v>43517</v>
      </c>
      <c r="DB6" s="6">
        <v>3500</v>
      </c>
      <c r="DC6" s="6" t="s">
        <v>980</v>
      </c>
      <c r="DD6" s="6" t="s">
        <v>474</v>
      </c>
    </row>
    <row r="7" spans="1:108" hidden="1" x14ac:dyDescent="0.2">
      <c r="A7" s="6" t="s">
        <v>12</v>
      </c>
      <c r="B7" s="9">
        <v>43831</v>
      </c>
      <c r="C7" s="6" t="s">
        <v>413</v>
      </c>
      <c r="D7" s="14">
        <v>1920</v>
      </c>
      <c r="E7" s="14" t="s">
        <v>981</v>
      </c>
      <c r="F7" s="6" t="s">
        <v>982</v>
      </c>
      <c r="G7" s="6" t="s">
        <v>983</v>
      </c>
      <c r="H7" s="6">
        <v>8700</v>
      </c>
      <c r="J7" s="14" t="s">
        <v>420</v>
      </c>
      <c r="K7" s="14">
        <v>7</v>
      </c>
      <c r="L7" s="6" t="s">
        <v>619</v>
      </c>
      <c r="M7" s="30" t="s">
        <v>1989</v>
      </c>
      <c r="N7" s="6" t="s">
        <v>420</v>
      </c>
      <c r="O7" s="6" t="s">
        <v>3</v>
      </c>
      <c r="P7" s="10">
        <v>43938</v>
      </c>
      <c r="Q7" s="6" t="s">
        <v>984</v>
      </c>
      <c r="R7" s="6" t="s">
        <v>12</v>
      </c>
      <c r="S7" s="6" t="e">
        <v>#N/A</v>
      </c>
      <c r="T7" s="6" t="s">
        <v>418</v>
      </c>
      <c r="U7" s="6" t="s">
        <v>985</v>
      </c>
      <c r="V7" s="6"/>
      <c r="W7" s="6"/>
      <c r="X7" s="6" t="s">
        <v>986</v>
      </c>
      <c r="AA7" s="6" t="s">
        <v>968</v>
      </c>
      <c r="AB7" s="6"/>
      <c r="AC7" s="6" t="s">
        <v>420</v>
      </c>
      <c r="AD7" s="6" t="s">
        <v>420</v>
      </c>
      <c r="AG7" s="6">
        <v>190</v>
      </c>
      <c r="AH7" s="10">
        <v>43782</v>
      </c>
      <c r="AJ7" s="8"/>
      <c r="AN7" s="6">
        <v>43826</v>
      </c>
      <c r="AO7" s="6">
        <v>8700</v>
      </c>
      <c r="AR7" s="8"/>
      <c r="BD7" s="6" t="s">
        <v>1838</v>
      </c>
      <c r="BE7" s="6" t="s">
        <v>473</v>
      </c>
      <c r="BF7" s="6" t="e">
        <v>#N/A</v>
      </c>
      <c r="BH7" s="6">
        <v>43838</v>
      </c>
      <c r="BI7" s="6">
        <v>8700</v>
      </c>
      <c r="BS7" s="6" t="s">
        <v>958</v>
      </c>
      <c r="BT7" s="6">
        <v>43831</v>
      </c>
      <c r="BU7" s="6" t="s">
        <v>373</v>
      </c>
      <c r="BX7" s="6">
        <v>8700</v>
      </c>
      <c r="BY7" s="6">
        <v>1</v>
      </c>
      <c r="BZ7" s="6" t="s">
        <v>987</v>
      </c>
      <c r="CB7" s="6" t="s">
        <v>988</v>
      </c>
      <c r="CC7" s="6" t="s">
        <v>420</v>
      </c>
      <c r="CE7" s="10">
        <v>43838</v>
      </c>
      <c r="CF7" s="6" t="s">
        <v>556</v>
      </c>
      <c r="CK7" s="10">
        <v>43904</v>
      </c>
      <c r="CL7" s="10">
        <v>43912</v>
      </c>
      <c r="CO7" s="10">
        <v>43838</v>
      </c>
      <c r="CP7" s="10">
        <v>43945</v>
      </c>
      <c r="CQ7" s="10">
        <v>43948</v>
      </c>
      <c r="CR7" s="10">
        <v>43952</v>
      </c>
      <c r="CS7" s="6" t="s">
        <v>420</v>
      </c>
      <c r="CU7" s="6" t="s">
        <v>491</v>
      </c>
      <c r="DA7" s="6">
        <v>43468</v>
      </c>
      <c r="DB7" s="6">
        <v>8700</v>
      </c>
      <c r="DC7" s="6" t="s">
        <v>989</v>
      </c>
      <c r="DD7" s="6" t="s">
        <v>418</v>
      </c>
    </row>
    <row r="8" spans="1:108" hidden="1" x14ac:dyDescent="0.2">
      <c r="A8" s="6" t="s">
        <v>13</v>
      </c>
      <c r="B8" s="9">
        <v>43831</v>
      </c>
      <c r="C8" s="6" t="s">
        <v>413</v>
      </c>
      <c r="D8" s="14">
        <v>1920</v>
      </c>
      <c r="E8" s="14" t="s">
        <v>990</v>
      </c>
      <c r="F8" s="6" t="s">
        <v>991</v>
      </c>
      <c r="G8" s="6" t="s">
        <v>412</v>
      </c>
      <c r="H8" s="6">
        <v>3000</v>
      </c>
      <c r="J8" s="14" t="s">
        <v>420</v>
      </c>
      <c r="K8" s="14">
        <v>7</v>
      </c>
      <c r="L8" s="6" t="s">
        <v>421</v>
      </c>
      <c r="M8" s="30" t="s">
        <v>1989</v>
      </c>
      <c r="N8" s="6" t="s">
        <v>420</v>
      </c>
      <c r="O8" s="6" t="s">
        <v>3</v>
      </c>
      <c r="P8" s="10">
        <v>43938</v>
      </c>
      <c r="Q8" s="6" t="s">
        <v>992</v>
      </c>
      <c r="R8" s="6" t="s">
        <v>13</v>
      </c>
      <c r="S8" s="6" t="e">
        <v>#N/A</v>
      </c>
      <c r="T8" s="6" t="s">
        <v>496</v>
      </c>
      <c r="U8" s="6" t="s">
        <v>993</v>
      </c>
      <c r="V8" s="6"/>
      <c r="W8" s="6"/>
      <c r="X8" s="6" t="s">
        <v>994</v>
      </c>
      <c r="AA8" s="6" t="s">
        <v>995</v>
      </c>
      <c r="AB8" s="6"/>
      <c r="AC8" s="6" t="s">
        <v>420</v>
      </c>
      <c r="AD8" s="6" t="s">
        <v>420</v>
      </c>
      <c r="AG8" s="6">
        <v>190</v>
      </c>
      <c r="AH8" s="10">
        <v>43781</v>
      </c>
      <c r="AJ8" s="8"/>
      <c r="AN8" s="6">
        <v>43826</v>
      </c>
      <c r="AO8" s="6">
        <v>3000</v>
      </c>
      <c r="AR8" s="8"/>
      <c r="BD8" s="6" t="s">
        <v>1838</v>
      </c>
      <c r="BE8" s="6" t="s">
        <v>473</v>
      </c>
      <c r="BF8" s="6" t="e">
        <v>#N/A</v>
      </c>
      <c r="BH8" s="6">
        <v>43838</v>
      </c>
      <c r="BI8" s="6">
        <v>3000</v>
      </c>
      <c r="BS8" s="6" t="s">
        <v>958</v>
      </c>
      <c r="BT8" s="6">
        <v>43831</v>
      </c>
      <c r="BU8" s="6" t="s">
        <v>373</v>
      </c>
      <c r="BX8" s="6">
        <v>3000</v>
      </c>
      <c r="BY8" s="6">
        <v>2</v>
      </c>
      <c r="BZ8" s="6" t="s">
        <v>996</v>
      </c>
      <c r="CB8" s="6" t="s">
        <v>997</v>
      </c>
      <c r="CC8" s="6" t="s">
        <v>420</v>
      </c>
      <c r="CE8" s="10">
        <v>43838</v>
      </c>
      <c r="CF8" s="6" t="s">
        <v>556</v>
      </c>
      <c r="CK8" s="10">
        <v>43898</v>
      </c>
      <c r="CL8" s="10">
        <v>43905</v>
      </c>
      <c r="CO8" s="10">
        <v>43843</v>
      </c>
      <c r="CP8" s="10">
        <v>43943</v>
      </c>
      <c r="CQ8" s="10">
        <v>43948</v>
      </c>
      <c r="CR8" s="10">
        <v>43959</v>
      </c>
      <c r="CS8" s="6" t="s">
        <v>420</v>
      </c>
      <c r="CU8" s="6" t="s">
        <v>491</v>
      </c>
      <c r="DA8" s="6">
        <v>43468</v>
      </c>
      <c r="DB8" s="6">
        <v>3000</v>
      </c>
      <c r="DC8" s="6" t="s">
        <v>998</v>
      </c>
      <c r="DD8" s="6" t="s">
        <v>496</v>
      </c>
    </row>
    <row r="9" spans="1:108" hidden="1" x14ac:dyDescent="0.2">
      <c r="A9" s="6" t="s">
        <v>14</v>
      </c>
      <c r="B9" s="9">
        <v>43831</v>
      </c>
      <c r="C9" s="6" t="s">
        <v>413</v>
      </c>
      <c r="D9" s="14">
        <v>1920</v>
      </c>
      <c r="E9" s="14" t="s">
        <v>990</v>
      </c>
      <c r="F9" s="6" t="s">
        <v>991</v>
      </c>
      <c r="G9" s="6" t="s">
        <v>412</v>
      </c>
      <c r="H9" s="6">
        <v>900</v>
      </c>
      <c r="J9" s="14" t="s">
        <v>420</v>
      </c>
      <c r="K9" s="14">
        <v>7</v>
      </c>
      <c r="L9" s="6" t="s">
        <v>431</v>
      </c>
      <c r="M9" s="30" t="s">
        <v>1989</v>
      </c>
      <c r="N9" s="6" t="s">
        <v>420</v>
      </c>
      <c r="O9" s="6" t="s">
        <v>3</v>
      </c>
      <c r="P9" s="10">
        <v>43938</v>
      </c>
      <c r="Q9" s="6" t="s">
        <v>992</v>
      </c>
      <c r="R9" s="6" t="s">
        <v>14</v>
      </c>
      <c r="S9" s="6" t="e">
        <v>#N/A</v>
      </c>
      <c r="T9" s="6" t="s">
        <v>496</v>
      </c>
      <c r="U9" s="6" t="s">
        <v>993</v>
      </c>
      <c r="V9" s="6"/>
      <c r="W9" s="6"/>
      <c r="X9" s="6" t="s">
        <v>994</v>
      </c>
      <c r="AA9" s="6" t="s">
        <v>995</v>
      </c>
      <c r="AB9" s="6"/>
      <c r="AC9" s="6" t="s">
        <v>420</v>
      </c>
      <c r="AD9" s="6" t="s">
        <v>420</v>
      </c>
      <c r="AG9" s="6">
        <v>190</v>
      </c>
      <c r="AH9" s="10">
        <v>43781</v>
      </c>
      <c r="AJ9" s="8"/>
      <c r="AN9" s="6">
        <v>43826</v>
      </c>
      <c r="AO9" s="6">
        <v>900</v>
      </c>
      <c r="AR9" s="8"/>
      <c r="BD9" s="6" t="s">
        <v>1838</v>
      </c>
      <c r="BE9" s="6" t="s">
        <v>473</v>
      </c>
      <c r="BF9" s="6" t="e">
        <v>#N/A</v>
      </c>
      <c r="BH9" s="6">
        <v>43838</v>
      </c>
      <c r="BI9" s="6">
        <v>900</v>
      </c>
      <c r="BS9" s="6" t="s">
        <v>958</v>
      </c>
      <c r="BT9" s="6">
        <v>43831</v>
      </c>
      <c r="BU9" s="6" t="s">
        <v>373</v>
      </c>
      <c r="BX9" s="6">
        <v>900</v>
      </c>
      <c r="BY9" s="6">
        <v>2</v>
      </c>
      <c r="BZ9" s="6" t="s">
        <v>592</v>
      </c>
      <c r="CB9" s="6" t="s">
        <v>999</v>
      </c>
      <c r="CC9" s="6" t="s">
        <v>420</v>
      </c>
      <c r="CE9" s="10">
        <v>43838</v>
      </c>
      <c r="CF9" s="6" t="s">
        <v>556</v>
      </c>
      <c r="CK9" s="10">
        <v>43898</v>
      </c>
      <c r="CL9" s="10">
        <v>43905</v>
      </c>
      <c r="CO9" s="10">
        <v>43843</v>
      </c>
      <c r="CP9" s="10">
        <v>43943</v>
      </c>
      <c r="CQ9" s="10">
        <v>43948</v>
      </c>
      <c r="CR9" s="10">
        <v>43959</v>
      </c>
      <c r="CS9" s="6" t="s">
        <v>420</v>
      </c>
      <c r="CU9" s="6" t="s">
        <v>491</v>
      </c>
      <c r="DA9" s="6">
        <v>43468</v>
      </c>
      <c r="DB9" s="6">
        <v>900</v>
      </c>
      <c r="DC9" s="6" t="s">
        <v>998</v>
      </c>
      <c r="DD9" s="6" t="s">
        <v>496</v>
      </c>
    </row>
    <row r="10" spans="1:108" hidden="1" x14ac:dyDescent="0.2">
      <c r="A10" s="6" t="s">
        <v>15</v>
      </c>
      <c r="B10" s="9">
        <v>43833</v>
      </c>
      <c r="C10" s="6" t="s">
        <v>413</v>
      </c>
      <c r="D10" s="14">
        <v>1920</v>
      </c>
      <c r="E10" s="14" t="s">
        <v>1000</v>
      </c>
      <c r="F10" s="6" t="s">
        <v>1001</v>
      </c>
      <c r="G10" s="6" t="s">
        <v>1002</v>
      </c>
      <c r="H10" s="6">
        <v>780</v>
      </c>
      <c r="J10" s="14" t="s">
        <v>420</v>
      </c>
      <c r="K10" s="14">
        <v>7</v>
      </c>
      <c r="L10" s="6" t="s">
        <v>421</v>
      </c>
      <c r="M10" s="30" t="s">
        <v>1989</v>
      </c>
      <c r="N10" s="6" t="s">
        <v>438</v>
      </c>
      <c r="O10" s="6" t="s">
        <v>3</v>
      </c>
      <c r="P10" s="10">
        <v>43938</v>
      </c>
      <c r="Q10" s="6" t="s">
        <v>1003</v>
      </c>
      <c r="R10" s="6" t="s">
        <v>15</v>
      </c>
      <c r="S10" s="6" t="e">
        <v>#N/A</v>
      </c>
      <c r="T10" s="6" t="s">
        <v>496</v>
      </c>
      <c r="U10" s="6" t="s">
        <v>1004</v>
      </c>
      <c r="V10" s="6"/>
      <c r="W10" s="6"/>
      <c r="X10" s="6" t="s">
        <v>1005</v>
      </c>
      <c r="AA10" s="6" t="s">
        <v>1005</v>
      </c>
      <c r="AB10" s="6"/>
      <c r="AD10" s="6" t="s">
        <v>420</v>
      </c>
      <c r="AG10" s="6">
        <v>190</v>
      </c>
      <c r="AH10" s="10">
        <v>43781</v>
      </c>
      <c r="AJ10" s="8"/>
      <c r="AN10" s="6">
        <v>43828</v>
      </c>
      <c r="AO10" s="6">
        <v>780</v>
      </c>
      <c r="AR10" s="8"/>
      <c r="BD10" s="6" t="s">
        <v>1838</v>
      </c>
      <c r="BE10" s="6" t="s">
        <v>473</v>
      </c>
      <c r="BF10" s="6" t="e">
        <v>#N/A</v>
      </c>
      <c r="BH10" s="6">
        <v>43847</v>
      </c>
      <c r="BI10" s="6">
        <v>780</v>
      </c>
      <c r="BS10" s="6" t="s">
        <v>1006</v>
      </c>
      <c r="BT10" s="6">
        <v>43833</v>
      </c>
      <c r="BU10" s="6" t="s">
        <v>373</v>
      </c>
      <c r="BX10" s="6">
        <v>780</v>
      </c>
      <c r="BY10" s="6">
        <v>3</v>
      </c>
      <c r="BZ10" s="6" t="s">
        <v>1007</v>
      </c>
      <c r="CB10" s="6" t="s">
        <v>1008</v>
      </c>
      <c r="CC10" s="6" t="s">
        <v>420</v>
      </c>
      <c r="CE10" s="10">
        <v>43847</v>
      </c>
      <c r="CF10" s="6" t="s">
        <v>556</v>
      </c>
      <c r="CK10" s="10"/>
      <c r="CL10" s="10"/>
      <c r="CO10" s="10"/>
      <c r="CP10" s="10"/>
      <c r="CQ10" s="10"/>
      <c r="CR10" s="10"/>
      <c r="CS10" s="6" t="s">
        <v>420</v>
      </c>
      <c r="CU10" s="6" t="s">
        <v>428</v>
      </c>
      <c r="CV10" s="6" t="s">
        <v>429</v>
      </c>
      <c r="DA10" s="6">
        <v>43476</v>
      </c>
      <c r="DB10" s="6">
        <v>600</v>
      </c>
      <c r="DC10" s="6" t="s">
        <v>1009</v>
      </c>
      <c r="DD10" s="6" t="s">
        <v>496</v>
      </c>
    </row>
    <row r="11" spans="1:108" hidden="1" x14ac:dyDescent="0.2">
      <c r="A11" s="6" t="s">
        <v>16</v>
      </c>
      <c r="B11" s="9">
        <v>43833</v>
      </c>
      <c r="C11" s="6" t="s">
        <v>413</v>
      </c>
      <c r="D11" s="14">
        <v>1920</v>
      </c>
      <c r="E11" s="14" t="s">
        <v>1010</v>
      </c>
      <c r="F11" s="6" t="s">
        <v>1011</v>
      </c>
      <c r="G11" s="6" t="s">
        <v>1012</v>
      </c>
      <c r="H11" s="6">
        <v>600</v>
      </c>
      <c r="J11" s="14" t="s">
        <v>420</v>
      </c>
      <c r="K11" s="14">
        <v>7</v>
      </c>
      <c r="L11" s="6" t="s">
        <v>421</v>
      </c>
      <c r="M11" s="30" t="s">
        <v>1989</v>
      </c>
      <c r="N11" s="6" t="s">
        <v>438</v>
      </c>
      <c r="O11" s="6" t="s">
        <v>3</v>
      </c>
      <c r="P11" s="10">
        <v>43952</v>
      </c>
      <c r="Q11" s="6" t="s">
        <v>1013</v>
      </c>
      <c r="R11" s="6" t="s">
        <v>16</v>
      </c>
      <c r="S11" s="6" t="e">
        <v>#N/A</v>
      </c>
      <c r="T11" s="6" t="s">
        <v>860</v>
      </c>
      <c r="U11" s="6" t="s">
        <v>1014</v>
      </c>
      <c r="V11" s="6"/>
      <c r="W11" s="6"/>
      <c r="X11" s="6" t="s">
        <v>1015</v>
      </c>
      <c r="AA11" s="6" t="s">
        <v>1015</v>
      </c>
      <c r="AB11" s="6"/>
      <c r="AC11" s="6" t="s">
        <v>420</v>
      </c>
      <c r="AD11" s="6" t="s">
        <v>420</v>
      </c>
      <c r="AG11" s="6">
        <v>190</v>
      </c>
      <c r="AH11" s="10">
        <v>43782</v>
      </c>
      <c r="AJ11" s="8"/>
      <c r="AN11" s="6">
        <v>43828</v>
      </c>
      <c r="AO11" s="6">
        <v>600</v>
      </c>
      <c r="AR11" s="8"/>
      <c r="BD11" s="6" t="s">
        <v>1838</v>
      </c>
      <c r="BE11" s="6" t="s">
        <v>473</v>
      </c>
      <c r="BF11" s="6" t="e">
        <v>#N/A</v>
      </c>
      <c r="BH11" s="6">
        <v>43847</v>
      </c>
      <c r="BI11" s="6">
        <v>600</v>
      </c>
      <c r="BS11" s="6" t="s">
        <v>1006</v>
      </c>
      <c r="BT11" s="6">
        <v>43833</v>
      </c>
      <c r="BU11" s="6" t="s">
        <v>373</v>
      </c>
      <c r="BX11" s="6">
        <v>600</v>
      </c>
      <c r="BY11" s="6">
        <v>5</v>
      </c>
      <c r="BZ11" s="6" t="s">
        <v>1016</v>
      </c>
      <c r="CB11" s="6" t="s">
        <v>1017</v>
      </c>
      <c r="CC11" s="6" t="s">
        <v>420</v>
      </c>
      <c r="CE11" s="10">
        <v>43847</v>
      </c>
      <c r="CF11" s="6" t="s">
        <v>556</v>
      </c>
      <c r="CK11" s="10">
        <v>43891</v>
      </c>
      <c r="CL11" s="10">
        <v>43898</v>
      </c>
      <c r="CO11" s="10">
        <v>43844</v>
      </c>
      <c r="CP11" s="10">
        <v>43950</v>
      </c>
      <c r="CQ11" s="10">
        <v>43952</v>
      </c>
      <c r="CR11" s="10">
        <v>43958</v>
      </c>
      <c r="CS11" s="6" t="s">
        <v>420</v>
      </c>
      <c r="CU11" s="6" t="s">
        <v>491</v>
      </c>
      <c r="DA11" s="6">
        <v>43479</v>
      </c>
      <c r="DB11" s="6">
        <v>600</v>
      </c>
      <c r="DC11" s="6" t="s">
        <v>1018</v>
      </c>
      <c r="DD11" s="6" t="s">
        <v>860</v>
      </c>
    </row>
    <row r="12" spans="1:108" hidden="1" x14ac:dyDescent="0.2">
      <c r="A12" s="6" t="s">
        <v>66</v>
      </c>
      <c r="B12" s="10">
        <v>43852</v>
      </c>
      <c r="C12" s="6" t="s">
        <v>413</v>
      </c>
      <c r="D12" s="14">
        <v>1920</v>
      </c>
      <c r="E12" s="14" t="s">
        <v>1304</v>
      </c>
      <c r="F12" s="6" t="s">
        <v>1305</v>
      </c>
      <c r="G12" s="6" t="s">
        <v>1306</v>
      </c>
      <c r="H12" s="7">
        <v>3882</v>
      </c>
      <c r="I12" s="7"/>
      <c r="J12" s="14" t="s">
        <v>420</v>
      </c>
      <c r="K12" s="14">
        <v>1</v>
      </c>
      <c r="L12" s="6" t="s">
        <v>1312</v>
      </c>
      <c r="M12" s="30" t="s">
        <v>1839</v>
      </c>
      <c r="N12" s="6" t="s">
        <v>420</v>
      </c>
      <c r="O12" s="6" t="s">
        <v>3</v>
      </c>
      <c r="P12" s="10">
        <v>43938</v>
      </c>
      <c r="Q12" s="6" t="s">
        <v>1307</v>
      </c>
      <c r="R12" s="6" t="s">
        <v>66</v>
      </c>
      <c r="S12" s="6" t="s">
        <v>2041</v>
      </c>
      <c r="T12" s="6" t="s">
        <v>418</v>
      </c>
      <c r="U12" s="6" t="s">
        <v>1308</v>
      </c>
      <c r="V12" s="6"/>
      <c r="W12" s="6"/>
      <c r="AB12" s="6"/>
      <c r="AC12" s="6" t="s">
        <v>420</v>
      </c>
      <c r="AD12" s="6" t="s">
        <v>420</v>
      </c>
      <c r="AF12" s="6" t="s">
        <v>424</v>
      </c>
      <c r="AG12" s="6">
        <v>180</v>
      </c>
      <c r="AH12" s="10">
        <v>43782</v>
      </c>
      <c r="AJ12" s="8">
        <v>43845</v>
      </c>
      <c r="AM12" s="7">
        <v>3882</v>
      </c>
      <c r="AR12" s="8">
        <v>43852</v>
      </c>
      <c r="AS12" s="7">
        <v>3882</v>
      </c>
      <c r="BD12" s="6" t="s">
        <v>1838</v>
      </c>
      <c r="BE12" s="6" t="s">
        <v>473</v>
      </c>
      <c r="BF12" s="6" t="s">
        <v>1931</v>
      </c>
      <c r="BS12" s="6" t="s">
        <v>683</v>
      </c>
      <c r="BU12" s="6" t="s">
        <v>373</v>
      </c>
      <c r="BX12" s="7">
        <v>3882</v>
      </c>
      <c r="BY12" s="6">
        <v>1</v>
      </c>
      <c r="BZ12" s="6" t="s">
        <v>1313</v>
      </c>
      <c r="CB12" s="6" t="s">
        <v>1314</v>
      </c>
      <c r="CC12" s="6" t="s">
        <v>420</v>
      </c>
      <c r="CE12" s="10">
        <v>43852</v>
      </c>
      <c r="CF12" s="6" t="s">
        <v>428</v>
      </c>
      <c r="CK12" s="10">
        <v>43898</v>
      </c>
      <c r="CL12" s="10">
        <v>43905</v>
      </c>
      <c r="CO12" s="10">
        <v>43843</v>
      </c>
      <c r="CP12" s="10">
        <v>43949</v>
      </c>
      <c r="CQ12" s="10">
        <v>43951</v>
      </c>
      <c r="CR12" s="10">
        <v>43956</v>
      </c>
      <c r="CS12" s="6" t="s">
        <v>420</v>
      </c>
      <c r="CU12" s="6" t="s">
        <v>428</v>
      </c>
      <c r="CV12" s="6" t="s">
        <v>429</v>
      </c>
      <c r="DA12" s="10">
        <v>43502</v>
      </c>
      <c r="DB12" s="7">
        <v>3882</v>
      </c>
      <c r="DC12" s="6" t="s">
        <v>1311</v>
      </c>
      <c r="DD12" s="6" t="s">
        <v>418</v>
      </c>
    </row>
    <row r="13" spans="1:108" hidden="1" x14ac:dyDescent="0.2">
      <c r="A13" s="6" t="s">
        <v>18</v>
      </c>
      <c r="B13" s="9">
        <v>43837</v>
      </c>
      <c r="C13" s="6" t="s">
        <v>413</v>
      </c>
      <c r="D13" s="14">
        <v>1920</v>
      </c>
      <c r="E13" s="14" t="s">
        <v>1027</v>
      </c>
      <c r="F13" s="6" t="s">
        <v>1028</v>
      </c>
      <c r="G13" s="6" t="s">
        <v>464</v>
      </c>
      <c r="H13" s="6">
        <v>2728</v>
      </c>
      <c r="J13" s="14" t="s">
        <v>420</v>
      </c>
      <c r="K13" s="14">
        <v>1</v>
      </c>
      <c r="L13" s="6" t="s">
        <v>447</v>
      </c>
      <c r="M13" s="30" t="s">
        <v>1839</v>
      </c>
      <c r="O13" s="6" t="s">
        <v>3</v>
      </c>
      <c r="P13" s="10">
        <v>43938</v>
      </c>
      <c r="Q13" s="6" t="s">
        <v>1029</v>
      </c>
      <c r="R13" s="6" t="s">
        <v>18</v>
      </c>
      <c r="S13" s="6" t="s">
        <v>1998</v>
      </c>
      <c r="T13" s="6" t="s">
        <v>418</v>
      </c>
      <c r="U13" s="6" t="s">
        <v>1030</v>
      </c>
      <c r="V13" s="6"/>
      <c r="W13" s="6"/>
      <c r="AA13" s="6" t="s">
        <v>457</v>
      </c>
      <c r="AB13" s="6"/>
      <c r="AC13" s="6" t="s">
        <v>420</v>
      </c>
      <c r="AD13" s="6" t="s">
        <v>420</v>
      </c>
      <c r="AF13" s="6" t="s">
        <v>424</v>
      </c>
      <c r="AG13" s="6">
        <v>180</v>
      </c>
      <c r="AH13" s="10">
        <v>43781</v>
      </c>
      <c r="AJ13" s="8">
        <v>43830</v>
      </c>
      <c r="AM13" s="6">
        <v>2728</v>
      </c>
      <c r="AR13" s="8">
        <v>43837</v>
      </c>
      <c r="AS13" s="6">
        <v>2728</v>
      </c>
      <c r="BD13" s="6" t="s">
        <v>1838</v>
      </c>
      <c r="BE13" s="6" t="s">
        <v>473</v>
      </c>
      <c r="BF13" s="6" t="s">
        <v>1956</v>
      </c>
      <c r="BS13" s="6" t="s">
        <v>1024</v>
      </c>
      <c r="BU13" s="6" t="s">
        <v>373</v>
      </c>
      <c r="BX13" s="6">
        <v>2728</v>
      </c>
      <c r="BY13" s="6">
        <v>2</v>
      </c>
      <c r="CB13" s="6" t="s">
        <v>1031</v>
      </c>
      <c r="CC13" s="6" t="s">
        <v>420</v>
      </c>
      <c r="CE13" s="10">
        <v>43837</v>
      </c>
      <c r="CF13" s="6" t="s">
        <v>428</v>
      </c>
      <c r="CK13" s="10">
        <v>43904</v>
      </c>
      <c r="CL13" s="10">
        <v>43912</v>
      </c>
      <c r="CO13" s="10">
        <v>43843</v>
      </c>
      <c r="CP13" s="10">
        <v>43952</v>
      </c>
      <c r="CQ13" s="10">
        <v>43955</v>
      </c>
      <c r="CR13" s="10">
        <v>43959</v>
      </c>
      <c r="CS13" s="6" t="s">
        <v>420</v>
      </c>
      <c r="CU13" s="6" t="s">
        <v>428</v>
      </c>
      <c r="CV13" s="6" t="s">
        <v>429</v>
      </c>
      <c r="CW13" s="6" t="s">
        <v>564</v>
      </c>
      <c r="DA13" s="6">
        <v>43480</v>
      </c>
      <c r="DB13" s="6">
        <v>1023</v>
      </c>
      <c r="DC13" s="6" t="s">
        <v>1032</v>
      </c>
      <c r="DD13" s="6" t="s">
        <v>734</v>
      </c>
    </row>
    <row r="14" spans="1:108" hidden="1" x14ac:dyDescent="0.2">
      <c r="A14" s="6" t="s">
        <v>19</v>
      </c>
      <c r="B14" s="9">
        <v>43838</v>
      </c>
      <c r="C14" s="6" t="s">
        <v>413</v>
      </c>
      <c r="D14" s="14">
        <v>1920</v>
      </c>
      <c r="E14" s="14" t="s">
        <v>1033</v>
      </c>
      <c r="F14" s="6" t="s">
        <v>1034</v>
      </c>
      <c r="G14" s="6" t="s">
        <v>1035</v>
      </c>
      <c r="H14" s="6">
        <v>1500</v>
      </c>
      <c r="J14" s="14" t="s">
        <v>420</v>
      </c>
      <c r="K14" s="14">
        <v>7</v>
      </c>
      <c r="L14" s="6" t="s">
        <v>421</v>
      </c>
      <c r="M14" s="30" t="s">
        <v>1989</v>
      </c>
      <c r="N14" s="6" t="s">
        <v>438</v>
      </c>
      <c r="O14" s="6" t="s">
        <v>3</v>
      </c>
      <c r="P14" s="10">
        <v>43945</v>
      </c>
      <c r="Q14" s="6" t="s">
        <v>1036</v>
      </c>
      <c r="R14" s="6" t="s">
        <v>19</v>
      </c>
      <c r="S14" s="6" t="e">
        <v>#N/A</v>
      </c>
      <c r="T14" s="6" t="s">
        <v>860</v>
      </c>
      <c r="U14" s="6" t="s">
        <v>1037</v>
      </c>
      <c r="V14" s="6"/>
      <c r="W14" s="6"/>
      <c r="X14" s="6" t="s">
        <v>1038</v>
      </c>
      <c r="AA14" s="6" t="s">
        <v>1038</v>
      </c>
      <c r="AB14" s="6"/>
      <c r="AC14" s="6" t="s">
        <v>420</v>
      </c>
      <c r="AD14" s="6" t="s">
        <v>420</v>
      </c>
      <c r="AG14" s="6">
        <v>190</v>
      </c>
      <c r="AH14" s="10">
        <v>43780</v>
      </c>
      <c r="AJ14" s="8"/>
      <c r="AN14" s="6">
        <v>43833</v>
      </c>
      <c r="AO14" s="6">
        <v>1500</v>
      </c>
      <c r="AR14" s="8"/>
      <c r="BD14" s="6" t="s">
        <v>1838</v>
      </c>
      <c r="BE14" s="6" t="s">
        <v>473</v>
      </c>
      <c r="BF14" s="6" t="e">
        <v>#N/A</v>
      </c>
      <c r="BH14" s="6">
        <v>43852</v>
      </c>
      <c r="BI14" s="6">
        <v>1500</v>
      </c>
      <c r="BS14" s="6" t="s">
        <v>1039</v>
      </c>
      <c r="BT14" s="6">
        <v>43838</v>
      </c>
      <c r="BU14" s="6" t="s">
        <v>373</v>
      </c>
      <c r="BX14" s="6">
        <v>1500</v>
      </c>
      <c r="BY14" s="6">
        <v>4</v>
      </c>
      <c r="CB14" s="6" t="s">
        <v>1040</v>
      </c>
      <c r="CC14" s="6" t="s">
        <v>420</v>
      </c>
      <c r="CE14" s="10">
        <v>43852</v>
      </c>
      <c r="CF14" s="6" t="s">
        <v>556</v>
      </c>
      <c r="CK14" s="10">
        <v>43905</v>
      </c>
      <c r="CL14" s="10">
        <v>43912</v>
      </c>
      <c r="CO14" s="10">
        <v>43851</v>
      </c>
      <c r="CP14" s="10">
        <v>43955</v>
      </c>
      <c r="CQ14" s="10">
        <v>43959</v>
      </c>
      <c r="CR14" s="10">
        <v>43966</v>
      </c>
      <c r="CS14" s="6" t="s">
        <v>420</v>
      </c>
      <c r="CU14" s="6" t="s">
        <v>428</v>
      </c>
      <c r="CV14" s="6" t="s">
        <v>429</v>
      </c>
      <c r="DA14" s="6">
        <v>43481</v>
      </c>
      <c r="DB14" s="6">
        <v>1500</v>
      </c>
      <c r="DC14" s="6" t="s">
        <v>1041</v>
      </c>
      <c r="DD14" s="6" t="s">
        <v>860</v>
      </c>
    </row>
    <row r="15" spans="1:108" hidden="1" x14ac:dyDescent="0.2">
      <c r="A15" s="6" t="s">
        <v>20</v>
      </c>
      <c r="B15" s="9">
        <v>43838</v>
      </c>
      <c r="C15" s="6" t="s">
        <v>413</v>
      </c>
      <c r="D15" s="14">
        <v>1920</v>
      </c>
      <c r="E15" s="14" t="s">
        <v>1042</v>
      </c>
      <c r="F15" s="6" t="s">
        <v>1043</v>
      </c>
      <c r="G15" s="6" t="s">
        <v>768</v>
      </c>
      <c r="H15" s="6">
        <v>6198</v>
      </c>
      <c r="J15" s="14" t="s">
        <v>420</v>
      </c>
      <c r="K15" s="14">
        <v>1</v>
      </c>
      <c r="L15" s="6" t="s">
        <v>447</v>
      </c>
      <c r="M15" s="30" t="s">
        <v>1859</v>
      </c>
      <c r="O15" s="6" t="s">
        <v>3</v>
      </c>
      <c r="P15" s="10">
        <v>43938</v>
      </c>
      <c r="Q15" s="6" t="s">
        <v>1044</v>
      </c>
      <c r="R15" s="6" t="s">
        <v>20</v>
      </c>
      <c r="S15" s="6" t="s">
        <v>1999</v>
      </c>
      <c r="T15" s="6" t="s">
        <v>418</v>
      </c>
      <c r="U15" s="6" t="s">
        <v>1045</v>
      </c>
      <c r="V15" s="6"/>
      <c r="W15" s="6"/>
      <c r="AB15" s="6"/>
      <c r="AC15" s="6" t="s">
        <v>420</v>
      </c>
      <c r="AD15" s="6" t="s">
        <v>420</v>
      </c>
      <c r="AF15" s="6" t="s">
        <v>424</v>
      </c>
      <c r="AG15" s="6">
        <v>180</v>
      </c>
      <c r="AH15" s="10">
        <v>43780</v>
      </c>
      <c r="AJ15" s="8">
        <v>43831</v>
      </c>
      <c r="AM15" s="6">
        <v>6198</v>
      </c>
      <c r="AR15" s="8">
        <v>43838</v>
      </c>
      <c r="AS15" s="6">
        <v>6198</v>
      </c>
      <c r="BD15" s="6" t="s">
        <v>1838</v>
      </c>
      <c r="BE15" s="6" t="s">
        <v>473</v>
      </c>
      <c r="BF15" s="6" t="s">
        <v>1860</v>
      </c>
      <c r="BS15" s="6" t="s">
        <v>1024</v>
      </c>
      <c r="BU15" s="6" t="s">
        <v>373</v>
      </c>
      <c r="BX15" s="6">
        <v>6198</v>
      </c>
      <c r="BY15" s="6">
        <v>1</v>
      </c>
      <c r="CB15" s="6" t="s">
        <v>1046</v>
      </c>
      <c r="CC15" s="6" t="s">
        <v>420</v>
      </c>
      <c r="CE15" s="10">
        <v>43838</v>
      </c>
      <c r="CF15" s="6" t="s">
        <v>427</v>
      </c>
      <c r="CK15" s="10">
        <v>43906</v>
      </c>
      <c r="CL15" s="10">
        <v>43910</v>
      </c>
      <c r="CO15" s="10">
        <v>43838</v>
      </c>
      <c r="CP15" s="10">
        <v>43945</v>
      </c>
      <c r="CQ15" s="10">
        <v>43948</v>
      </c>
      <c r="CR15" s="10">
        <v>43952</v>
      </c>
      <c r="CS15" s="6" t="s">
        <v>420</v>
      </c>
      <c r="CU15" s="6" t="s">
        <v>491</v>
      </c>
      <c r="DA15" s="6">
        <v>43473</v>
      </c>
      <c r="DB15" s="6">
        <v>1605</v>
      </c>
      <c r="DC15" s="6" t="s">
        <v>1047</v>
      </c>
      <c r="DD15" s="6" t="s">
        <v>418</v>
      </c>
    </row>
    <row r="16" spans="1:108" hidden="1" x14ac:dyDescent="0.2">
      <c r="A16" s="6" t="s">
        <v>37</v>
      </c>
      <c r="B16" s="10">
        <v>43845</v>
      </c>
      <c r="C16" s="6" t="s">
        <v>413</v>
      </c>
      <c r="D16" s="14">
        <v>1920</v>
      </c>
      <c r="E16" s="14" t="s">
        <v>1146</v>
      </c>
      <c r="F16" s="6" t="s">
        <v>1147</v>
      </c>
      <c r="G16" s="6" t="s">
        <v>1148</v>
      </c>
      <c r="H16" s="7">
        <v>4701</v>
      </c>
      <c r="I16" s="7"/>
      <c r="J16" s="14" t="s">
        <v>420</v>
      </c>
      <c r="K16" s="14">
        <v>1</v>
      </c>
      <c r="L16" s="6" t="s">
        <v>447</v>
      </c>
      <c r="M16" s="30" t="s">
        <v>1839</v>
      </c>
      <c r="N16" s="6" t="s">
        <v>420</v>
      </c>
      <c r="O16" s="6" t="s">
        <v>3</v>
      </c>
      <c r="P16" s="10">
        <v>43945</v>
      </c>
      <c r="Q16" s="6" t="s">
        <v>1149</v>
      </c>
      <c r="R16" s="6" t="s">
        <v>37</v>
      </c>
      <c r="S16" s="6" t="s">
        <v>2012</v>
      </c>
      <c r="T16" s="6" t="s">
        <v>418</v>
      </c>
      <c r="U16" s="6" t="s">
        <v>1150</v>
      </c>
      <c r="V16" s="6"/>
      <c r="W16" s="6"/>
      <c r="AA16" s="6" t="s">
        <v>457</v>
      </c>
      <c r="AB16" s="6"/>
      <c r="AC16" s="6" t="s">
        <v>420</v>
      </c>
      <c r="AD16" s="6" t="s">
        <v>420</v>
      </c>
      <c r="AF16" s="6" t="s">
        <v>424</v>
      </c>
      <c r="AG16" s="6">
        <v>180</v>
      </c>
      <c r="AH16" s="10">
        <v>43780</v>
      </c>
      <c r="AJ16" s="8">
        <v>43838</v>
      </c>
      <c r="AM16" s="7">
        <v>4701</v>
      </c>
      <c r="AR16" s="8">
        <v>43845</v>
      </c>
      <c r="AS16" s="7">
        <v>4701</v>
      </c>
      <c r="BD16" s="6" t="s">
        <v>1838</v>
      </c>
      <c r="BE16" s="6" t="s">
        <v>473</v>
      </c>
      <c r="BF16" s="6" t="s">
        <v>1845</v>
      </c>
      <c r="BS16" s="6" t="s">
        <v>1142</v>
      </c>
      <c r="BU16" s="6" t="s">
        <v>373</v>
      </c>
      <c r="BX16" s="7">
        <v>4701</v>
      </c>
      <c r="BY16" s="6">
        <v>1</v>
      </c>
      <c r="CB16" s="6" t="s">
        <v>1151</v>
      </c>
      <c r="CC16" s="6" t="s">
        <v>420</v>
      </c>
      <c r="CE16" s="10">
        <v>43845</v>
      </c>
      <c r="CF16" s="6" t="s">
        <v>427</v>
      </c>
      <c r="CK16" s="10">
        <v>43898</v>
      </c>
      <c r="CL16" s="10">
        <v>43905</v>
      </c>
      <c r="CO16" s="10">
        <v>43843</v>
      </c>
      <c r="CP16" s="10">
        <v>43950</v>
      </c>
      <c r="CQ16" s="10">
        <v>43952</v>
      </c>
      <c r="CR16" s="10">
        <v>43958</v>
      </c>
      <c r="CS16" s="6" t="s">
        <v>420</v>
      </c>
      <c r="CU16" s="6" t="s">
        <v>428</v>
      </c>
      <c r="CV16" s="6" t="s">
        <v>429</v>
      </c>
      <c r="DA16" s="10">
        <v>43480</v>
      </c>
      <c r="DB16" s="7">
        <v>1567</v>
      </c>
      <c r="DC16" s="6" t="s">
        <v>1152</v>
      </c>
      <c r="DD16" s="6" t="s">
        <v>460</v>
      </c>
    </row>
    <row r="17" spans="1:108" hidden="1" x14ac:dyDescent="0.2">
      <c r="A17" s="6" t="s">
        <v>22</v>
      </c>
      <c r="B17" s="10">
        <v>43838</v>
      </c>
      <c r="C17" s="6" t="s">
        <v>413</v>
      </c>
      <c r="D17" s="14">
        <v>1920</v>
      </c>
      <c r="E17" s="14" t="s">
        <v>1054</v>
      </c>
      <c r="F17" s="6" t="s">
        <v>1055</v>
      </c>
      <c r="G17" s="6" t="s">
        <v>883</v>
      </c>
      <c r="H17" s="7">
        <v>4120</v>
      </c>
      <c r="I17" s="7"/>
      <c r="J17" s="14" t="s">
        <v>420</v>
      </c>
      <c r="K17" s="14">
        <v>7</v>
      </c>
      <c r="L17" s="6" t="s">
        <v>619</v>
      </c>
      <c r="M17" s="30" t="s">
        <v>1989</v>
      </c>
      <c r="N17" s="6" t="s">
        <v>420</v>
      </c>
      <c r="O17" s="6" t="s">
        <v>3</v>
      </c>
      <c r="P17" s="10">
        <v>43945</v>
      </c>
      <c r="Q17" s="6" t="s">
        <v>1056</v>
      </c>
      <c r="R17" s="6" t="s">
        <v>22</v>
      </c>
      <c r="S17" s="6" t="e">
        <v>#N/A</v>
      </c>
      <c r="T17" s="6" t="s">
        <v>496</v>
      </c>
      <c r="U17" s="6" t="s">
        <v>1057</v>
      </c>
      <c r="V17" s="6"/>
      <c r="W17" s="6"/>
      <c r="X17" s="6" t="s">
        <v>1058</v>
      </c>
      <c r="AA17" s="6" t="s">
        <v>1059</v>
      </c>
      <c r="AB17" s="6"/>
      <c r="AD17" s="6" t="s">
        <v>420</v>
      </c>
      <c r="AG17" s="6">
        <v>190</v>
      </c>
      <c r="AH17" s="10">
        <v>43782</v>
      </c>
      <c r="AN17" s="8">
        <v>43833</v>
      </c>
      <c r="AO17" s="7">
        <v>4120</v>
      </c>
      <c r="BD17" s="6" t="s">
        <v>1838</v>
      </c>
      <c r="BE17" s="6" t="s">
        <v>473</v>
      </c>
      <c r="BF17" s="6" t="e">
        <v>#N/A</v>
      </c>
      <c r="BH17" s="8">
        <v>43852</v>
      </c>
      <c r="BI17" s="7">
        <v>4120</v>
      </c>
      <c r="BS17" s="6" t="s">
        <v>1039</v>
      </c>
      <c r="BT17" s="8">
        <v>43838</v>
      </c>
      <c r="BU17" s="6" t="s">
        <v>373</v>
      </c>
      <c r="BX17" s="7">
        <v>4120</v>
      </c>
      <c r="BY17" s="6">
        <v>1</v>
      </c>
      <c r="BZ17" s="6" t="s">
        <v>1060</v>
      </c>
      <c r="CB17" s="6" t="s">
        <v>1061</v>
      </c>
      <c r="CC17" s="6" t="s">
        <v>420</v>
      </c>
      <c r="CE17" s="10">
        <v>43852</v>
      </c>
      <c r="CF17" s="6" t="s">
        <v>556</v>
      </c>
      <c r="CK17" s="10">
        <v>43912</v>
      </c>
      <c r="CL17" s="10">
        <v>43919</v>
      </c>
      <c r="CO17" s="10">
        <v>43843</v>
      </c>
      <c r="CP17" s="10">
        <v>43949</v>
      </c>
      <c r="CQ17" s="10">
        <v>43951</v>
      </c>
      <c r="CR17" s="10">
        <v>43957</v>
      </c>
      <c r="CS17" s="6" t="s">
        <v>420</v>
      </c>
      <c r="CU17" s="6" t="s">
        <v>491</v>
      </c>
      <c r="DA17" s="10">
        <v>43482</v>
      </c>
      <c r="DB17" s="7">
        <v>4120</v>
      </c>
      <c r="DC17" s="6" t="s">
        <v>1062</v>
      </c>
      <c r="DD17" s="6" t="s">
        <v>496</v>
      </c>
    </row>
    <row r="18" spans="1:108" hidden="1" x14ac:dyDescent="0.2">
      <c r="A18" s="6" t="s">
        <v>38</v>
      </c>
      <c r="B18" s="10">
        <v>43845</v>
      </c>
      <c r="C18" s="6" t="s">
        <v>413</v>
      </c>
      <c r="D18" s="14">
        <v>1920</v>
      </c>
      <c r="E18" s="14" t="s">
        <v>1153</v>
      </c>
      <c r="F18" s="6" t="s">
        <v>1154</v>
      </c>
      <c r="G18" s="6" t="s">
        <v>1155</v>
      </c>
      <c r="H18" s="6">
        <v>960</v>
      </c>
      <c r="J18" s="14" t="s">
        <v>420</v>
      </c>
      <c r="K18" s="14">
        <v>1</v>
      </c>
      <c r="L18" s="6" t="s">
        <v>447</v>
      </c>
      <c r="M18" s="30" t="s">
        <v>1839</v>
      </c>
      <c r="N18" s="6" t="s">
        <v>420</v>
      </c>
      <c r="O18" s="6" t="s">
        <v>3</v>
      </c>
      <c r="P18" s="10">
        <v>43952</v>
      </c>
      <c r="Q18" s="6" t="s">
        <v>1156</v>
      </c>
      <c r="R18" s="6" t="s">
        <v>38</v>
      </c>
      <c r="S18" s="6" t="s">
        <v>2013</v>
      </c>
      <c r="T18" s="6" t="s">
        <v>496</v>
      </c>
      <c r="U18" s="6" t="s">
        <v>1157</v>
      </c>
      <c r="V18" s="6"/>
      <c r="W18" s="6"/>
      <c r="AB18" s="6"/>
      <c r="AD18" s="6" t="s">
        <v>420</v>
      </c>
      <c r="AF18" s="6" t="s">
        <v>424</v>
      </c>
      <c r="AG18" s="6">
        <v>180</v>
      </c>
      <c r="AH18" s="10">
        <v>43780</v>
      </c>
      <c r="AJ18" s="8">
        <v>43838</v>
      </c>
      <c r="AM18" s="6">
        <v>960</v>
      </c>
      <c r="AR18" s="8">
        <v>43845</v>
      </c>
      <c r="AS18" s="6">
        <v>960</v>
      </c>
      <c r="BD18" s="6" t="s">
        <v>1838</v>
      </c>
      <c r="BE18" s="6" t="s">
        <v>473</v>
      </c>
      <c r="BF18" s="6" t="s">
        <v>1853</v>
      </c>
      <c r="BS18" s="6" t="s">
        <v>1142</v>
      </c>
      <c r="BU18" s="6" t="s">
        <v>373</v>
      </c>
      <c r="BX18" s="6">
        <v>960</v>
      </c>
      <c r="BY18" s="6">
        <v>2</v>
      </c>
      <c r="BZ18" s="6" t="s">
        <v>996</v>
      </c>
      <c r="CB18" s="6" t="s">
        <v>1158</v>
      </c>
      <c r="CC18" s="6" t="s">
        <v>420</v>
      </c>
      <c r="CE18" s="10">
        <v>43845</v>
      </c>
      <c r="CF18" s="6" t="s">
        <v>427</v>
      </c>
      <c r="CK18" s="10">
        <v>43904</v>
      </c>
      <c r="CL18" s="10">
        <v>43912</v>
      </c>
      <c r="CO18" s="10">
        <v>43852</v>
      </c>
      <c r="CP18" s="10">
        <v>43956</v>
      </c>
      <c r="CQ18" s="10">
        <v>43958</v>
      </c>
      <c r="CR18" s="10">
        <v>43964</v>
      </c>
      <c r="CS18" s="6" t="s">
        <v>420</v>
      </c>
      <c r="CU18" s="6" t="s">
        <v>428</v>
      </c>
      <c r="DA18" s="10">
        <v>43503</v>
      </c>
      <c r="DB18" s="6">
        <v>960</v>
      </c>
      <c r="DC18" s="6" t="s">
        <v>1159</v>
      </c>
      <c r="DD18" s="6" t="s">
        <v>496</v>
      </c>
    </row>
    <row r="19" spans="1:108" hidden="1" x14ac:dyDescent="0.2">
      <c r="A19" s="6" t="s">
        <v>24</v>
      </c>
      <c r="B19" s="10">
        <v>43838</v>
      </c>
      <c r="C19" s="6" t="s">
        <v>413</v>
      </c>
      <c r="D19" s="14">
        <v>1920</v>
      </c>
      <c r="E19" s="14" t="s">
        <v>1072</v>
      </c>
      <c r="F19" s="6" t="s">
        <v>1073</v>
      </c>
      <c r="G19" s="6" t="s">
        <v>768</v>
      </c>
      <c r="H19" s="7">
        <v>2700</v>
      </c>
      <c r="I19" s="7"/>
      <c r="J19" s="14" t="s">
        <v>420</v>
      </c>
      <c r="K19" s="14">
        <v>7</v>
      </c>
      <c r="L19" s="6" t="s">
        <v>421</v>
      </c>
      <c r="M19" s="30" t="s">
        <v>1989</v>
      </c>
      <c r="N19" s="6" t="s">
        <v>438</v>
      </c>
      <c r="O19" s="6" t="s">
        <v>3</v>
      </c>
      <c r="P19" s="10">
        <v>43959</v>
      </c>
      <c r="Q19" s="6" t="s">
        <v>1074</v>
      </c>
      <c r="R19" s="6" t="s">
        <v>24</v>
      </c>
      <c r="S19" s="6" t="e">
        <v>#N/A</v>
      </c>
      <c r="T19" s="6" t="s">
        <v>418</v>
      </c>
      <c r="U19" s="6" t="s">
        <v>1075</v>
      </c>
      <c r="V19" s="6"/>
      <c r="W19" s="6"/>
      <c r="X19" s="6" t="s">
        <v>978</v>
      </c>
      <c r="AA19" s="6" t="s">
        <v>1076</v>
      </c>
      <c r="AB19" s="6"/>
      <c r="AC19" s="6" t="s">
        <v>420</v>
      </c>
      <c r="AD19" s="6" t="s">
        <v>420</v>
      </c>
      <c r="AG19" s="6">
        <v>190</v>
      </c>
      <c r="AH19" s="10">
        <v>43782</v>
      </c>
      <c r="AN19" s="8">
        <v>43833</v>
      </c>
      <c r="AO19" s="7">
        <v>2700</v>
      </c>
      <c r="BD19" s="6" t="s">
        <v>1838</v>
      </c>
      <c r="BE19" s="6" t="s">
        <v>473</v>
      </c>
      <c r="BF19" s="6" t="e">
        <v>#N/A</v>
      </c>
      <c r="BH19" s="8">
        <v>43852</v>
      </c>
      <c r="BI19" s="7">
        <v>2700</v>
      </c>
      <c r="BS19" s="6" t="s">
        <v>1039</v>
      </c>
      <c r="BT19" s="8">
        <v>43838</v>
      </c>
      <c r="BU19" s="6" t="s">
        <v>373</v>
      </c>
      <c r="BX19" s="7">
        <v>2700</v>
      </c>
      <c r="BY19" s="6">
        <v>3</v>
      </c>
      <c r="CB19" s="6" t="s">
        <v>1077</v>
      </c>
      <c r="CC19" s="6" t="s">
        <v>420</v>
      </c>
      <c r="CE19" s="10">
        <v>43852</v>
      </c>
      <c r="CF19" s="6" t="s">
        <v>556</v>
      </c>
      <c r="CK19" s="10">
        <v>43905</v>
      </c>
      <c r="CL19" s="10">
        <v>43912</v>
      </c>
      <c r="CO19" s="10">
        <v>43857</v>
      </c>
      <c r="CP19" s="10">
        <v>43960</v>
      </c>
      <c r="CQ19" s="10">
        <v>43963</v>
      </c>
      <c r="CR19" s="10">
        <v>43971</v>
      </c>
      <c r="CS19" s="6" t="s">
        <v>420</v>
      </c>
      <c r="CU19" s="6" t="s">
        <v>428</v>
      </c>
      <c r="CV19" s="6" t="s">
        <v>429</v>
      </c>
      <c r="DA19" s="10">
        <v>43481</v>
      </c>
      <c r="DB19" s="7">
        <v>2700</v>
      </c>
      <c r="DC19" s="6" t="s">
        <v>1078</v>
      </c>
      <c r="DD19" s="6" t="s">
        <v>418</v>
      </c>
    </row>
    <row r="20" spans="1:108" hidden="1" x14ac:dyDescent="0.2">
      <c r="A20" s="6" t="s">
        <v>25</v>
      </c>
      <c r="B20" s="10">
        <v>43838</v>
      </c>
      <c r="C20" s="6" t="s">
        <v>413</v>
      </c>
      <c r="D20" s="14">
        <v>1920</v>
      </c>
      <c r="E20" s="14" t="s">
        <v>1072</v>
      </c>
      <c r="F20" s="6" t="s">
        <v>1073</v>
      </c>
      <c r="G20" s="6" t="s">
        <v>768</v>
      </c>
      <c r="H20" s="6">
        <v>400</v>
      </c>
      <c r="J20" s="14" t="s">
        <v>420</v>
      </c>
      <c r="K20" s="14">
        <v>7</v>
      </c>
      <c r="L20" s="6" t="s">
        <v>431</v>
      </c>
      <c r="M20" s="30" t="s">
        <v>1989</v>
      </c>
      <c r="N20" s="6" t="s">
        <v>438</v>
      </c>
      <c r="O20" s="6" t="s">
        <v>3</v>
      </c>
      <c r="P20" s="10">
        <v>43959</v>
      </c>
      <c r="Q20" s="6" t="s">
        <v>1074</v>
      </c>
      <c r="R20" s="6" t="s">
        <v>25</v>
      </c>
      <c r="S20" s="6" t="e">
        <v>#N/A</v>
      </c>
      <c r="T20" s="6" t="s">
        <v>418</v>
      </c>
      <c r="U20" s="6" t="s">
        <v>1075</v>
      </c>
      <c r="V20" s="6"/>
      <c r="W20" s="6"/>
      <c r="X20" s="6" t="s">
        <v>978</v>
      </c>
      <c r="AA20" s="6" t="s">
        <v>978</v>
      </c>
      <c r="AB20" s="6"/>
      <c r="AC20" s="6" t="s">
        <v>420</v>
      </c>
      <c r="AD20" s="6" t="s">
        <v>420</v>
      </c>
      <c r="AG20" s="6">
        <v>190</v>
      </c>
      <c r="AH20" s="10">
        <v>43782</v>
      </c>
      <c r="AN20" s="8">
        <v>43833</v>
      </c>
      <c r="AO20" s="6">
        <v>400</v>
      </c>
      <c r="BD20" s="6" t="s">
        <v>1838</v>
      </c>
      <c r="BE20" s="6" t="s">
        <v>473</v>
      </c>
      <c r="BF20" s="6" t="e">
        <v>#N/A</v>
      </c>
      <c r="BH20" s="8">
        <v>43852</v>
      </c>
      <c r="BI20" s="6">
        <v>400</v>
      </c>
      <c r="BS20" s="6" t="s">
        <v>1039</v>
      </c>
      <c r="BT20" s="8">
        <v>43838</v>
      </c>
      <c r="BU20" s="6" t="s">
        <v>373</v>
      </c>
      <c r="BX20" s="6">
        <v>400</v>
      </c>
      <c r="BY20" s="6">
        <v>3</v>
      </c>
      <c r="CB20" s="6" t="s">
        <v>1079</v>
      </c>
      <c r="CC20" s="6" t="s">
        <v>420</v>
      </c>
      <c r="CE20" s="10">
        <v>43852</v>
      </c>
      <c r="CF20" s="6" t="s">
        <v>556</v>
      </c>
      <c r="CK20" s="10">
        <v>43905</v>
      </c>
      <c r="CL20" s="10">
        <v>43912</v>
      </c>
      <c r="CO20" s="10">
        <v>43857</v>
      </c>
      <c r="CP20" s="10">
        <v>43960</v>
      </c>
      <c r="CQ20" s="10">
        <v>43963</v>
      </c>
      <c r="CR20" s="10">
        <v>43971</v>
      </c>
      <c r="CS20" s="6" t="s">
        <v>420</v>
      </c>
      <c r="CU20" s="6" t="s">
        <v>428</v>
      </c>
      <c r="CV20" s="6" t="s">
        <v>429</v>
      </c>
      <c r="DA20" s="10">
        <v>43481</v>
      </c>
      <c r="DB20" s="6">
        <v>400</v>
      </c>
      <c r="DC20" s="6" t="s">
        <v>1078</v>
      </c>
      <c r="DD20" s="6" t="s">
        <v>418</v>
      </c>
    </row>
    <row r="21" spans="1:108" hidden="1" x14ac:dyDescent="0.2">
      <c r="A21" s="6" t="s">
        <v>45</v>
      </c>
      <c r="B21" s="10">
        <v>43845</v>
      </c>
      <c r="C21" s="6" t="s">
        <v>413</v>
      </c>
      <c r="D21" s="14">
        <v>1920</v>
      </c>
      <c r="E21" s="14" t="s">
        <v>1200</v>
      </c>
      <c r="F21" s="6" t="s">
        <v>1201</v>
      </c>
      <c r="G21" s="6" t="s">
        <v>1202</v>
      </c>
      <c r="H21" s="7">
        <v>3938</v>
      </c>
      <c r="I21" s="7"/>
      <c r="J21" s="14" t="s">
        <v>420</v>
      </c>
      <c r="K21" s="14">
        <v>1</v>
      </c>
      <c r="L21" s="6" t="s">
        <v>447</v>
      </c>
      <c r="M21" s="30" t="s">
        <v>1859</v>
      </c>
      <c r="N21" s="6" t="s">
        <v>420</v>
      </c>
      <c r="O21" s="6" t="s">
        <v>3</v>
      </c>
      <c r="P21" s="10">
        <v>43938</v>
      </c>
      <c r="Q21" s="6" t="s">
        <v>1203</v>
      </c>
      <c r="R21" s="6" t="s">
        <v>45</v>
      </c>
      <c r="S21" s="6" t="s">
        <v>2020</v>
      </c>
      <c r="T21" s="6" t="s">
        <v>418</v>
      </c>
      <c r="U21" s="6" t="s">
        <v>1204</v>
      </c>
      <c r="V21" s="6"/>
      <c r="W21" s="6"/>
      <c r="X21" s="6" t="s">
        <v>1205</v>
      </c>
      <c r="AA21" s="6" t="s">
        <v>1205</v>
      </c>
      <c r="AB21" s="6"/>
      <c r="AC21" s="6" t="s">
        <v>420</v>
      </c>
      <c r="AD21" s="6" t="s">
        <v>420</v>
      </c>
      <c r="AF21" s="6" t="s">
        <v>424</v>
      </c>
      <c r="AG21" s="6">
        <v>180</v>
      </c>
      <c r="AH21" s="10">
        <v>43784</v>
      </c>
      <c r="AJ21" s="8">
        <v>43838</v>
      </c>
      <c r="AM21" s="7">
        <v>3938</v>
      </c>
      <c r="AR21" s="8">
        <v>43845</v>
      </c>
      <c r="AS21" s="7">
        <v>3938</v>
      </c>
      <c r="BD21" s="6" t="s">
        <v>1838</v>
      </c>
      <c r="BE21" s="6" t="s">
        <v>473</v>
      </c>
      <c r="BF21" s="6" t="s">
        <v>1901</v>
      </c>
      <c r="BS21" s="6" t="s">
        <v>1142</v>
      </c>
      <c r="BU21" s="6" t="s">
        <v>373</v>
      </c>
      <c r="BX21" s="7">
        <v>3938</v>
      </c>
      <c r="BY21" s="6">
        <v>1</v>
      </c>
      <c r="CB21" s="6" t="s">
        <v>1206</v>
      </c>
      <c r="CC21" s="6" t="s">
        <v>420</v>
      </c>
      <c r="CE21" s="10">
        <v>43845</v>
      </c>
      <c r="CF21" s="6" t="s">
        <v>427</v>
      </c>
      <c r="CK21" s="10">
        <v>43891</v>
      </c>
      <c r="CL21" s="10">
        <v>43898</v>
      </c>
      <c r="CO21" s="10">
        <v>43836</v>
      </c>
      <c r="CP21" s="10">
        <v>43945</v>
      </c>
      <c r="CQ21" s="10">
        <v>43948</v>
      </c>
      <c r="CR21" s="10">
        <v>43952</v>
      </c>
      <c r="CS21" s="6" t="s">
        <v>420</v>
      </c>
      <c r="CU21" s="6" t="s">
        <v>428</v>
      </c>
      <c r="CV21" s="6" t="s">
        <v>429</v>
      </c>
      <c r="DA21" s="10">
        <v>43501</v>
      </c>
      <c r="DB21" s="7">
        <v>3938</v>
      </c>
      <c r="DC21" s="6" t="s">
        <v>1207</v>
      </c>
      <c r="DD21" s="6" t="s">
        <v>418</v>
      </c>
    </row>
    <row r="22" spans="1:108" hidden="1" x14ac:dyDescent="0.2">
      <c r="A22" s="6" t="s">
        <v>54</v>
      </c>
      <c r="B22" s="10">
        <v>43852</v>
      </c>
      <c r="C22" s="6" t="s">
        <v>413</v>
      </c>
      <c r="D22" s="14">
        <v>1920</v>
      </c>
      <c r="E22" s="14" t="s">
        <v>1252</v>
      </c>
      <c r="F22" s="6" t="s">
        <v>1253</v>
      </c>
      <c r="G22" s="6" t="s">
        <v>1254</v>
      </c>
      <c r="H22" s="6">
        <v>689</v>
      </c>
      <c r="J22" s="14" t="s">
        <v>420</v>
      </c>
      <c r="K22" s="14">
        <v>1</v>
      </c>
      <c r="L22" s="6" t="s">
        <v>447</v>
      </c>
      <c r="M22" s="30" t="s">
        <v>1839</v>
      </c>
      <c r="N22" s="6" t="s">
        <v>420</v>
      </c>
      <c r="O22" s="6" t="s">
        <v>3</v>
      </c>
      <c r="P22" s="10">
        <v>43952</v>
      </c>
      <c r="Q22" s="6" t="s">
        <v>1255</v>
      </c>
      <c r="R22" s="6" t="s">
        <v>54</v>
      </c>
      <c r="S22" s="6" t="s">
        <v>2029</v>
      </c>
      <c r="T22" s="6" t="s">
        <v>418</v>
      </c>
      <c r="U22" s="6" t="s">
        <v>1256</v>
      </c>
      <c r="V22" s="6"/>
      <c r="W22" s="6"/>
      <c r="AA22" s="6" t="s">
        <v>457</v>
      </c>
      <c r="AB22" s="6"/>
      <c r="AC22" s="6" t="s">
        <v>420</v>
      </c>
      <c r="AD22" s="6" t="s">
        <v>420</v>
      </c>
      <c r="AF22" s="6" t="s">
        <v>424</v>
      </c>
      <c r="AG22" s="6">
        <v>180</v>
      </c>
      <c r="AH22" s="10">
        <v>43780</v>
      </c>
      <c r="AJ22" s="8">
        <v>43845</v>
      </c>
      <c r="AM22" s="6">
        <v>689</v>
      </c>
      <c r="AR22" s="8">
        <v>43852</v>
      </c>
      <c r="AS22" s="6">
        <v>689</v>
      </c>
      <c r="BD22" s="6" t="s">
        <v>1838</v>
      </c>
      <c r="BE22" s="6" t="s">
        <v>473</v>
      </c>
      <c r="BF22" s="6" t="s">
        <v>1854</v>
      </c>
      <c r="BS22" s="6" t="s">
        <v>683</v>
      </c>
      <c r="BU22" s="6" t="s">
        <v>373</v>
      </c>
      <c r="BX22" s="6">
        <v>689</v>
      </c>
      <c r="BY22" s="6">
        <v>2</v>
      </c>
      <c r="CB22" s="6" t="s">
        <v>1257</v>
      </c>
      <c r="CC22" s="6" t="s">
        <v>420</v>
      </c>
      <c r="CE22" s="10">
        <v>43852</v>
      </c>
      <c r="CF22" s="6" t="s">
        <v>427</v>
      </c>
      <c r="CK22" s="10">
        <v>43929</v>
      </c>
      <c r="CL22" s="10">
        <v>43937</v>
      </c>
      <c r="CO22" s="10">
        <v>43843</v>
      </c>
      <c r="CP22" s="10">
        <v>43950</v>
      </c>
      <c r="CQ22" s="10">
        <v>43955</v>
      </c>
      <c r="CR22" s="10">
        <v>43963</v>
      </c>
      <c r="CS22" s="6" t="s">
        <v>420</v>
      </c>
      <c r="CU22" s="6" t="s">
        <v>428</v>
      </c>
      <c r="CV22" s="6" t="s">
        <v>429</v>
      </c>
      <c r="CW22" s="6" t="s">
        <v>564</v>
      </c>
      <c r="DA22" s="10">
        <v>43487</v>
      </c>
      <c r="DB22" s="6">
        <v>689</v>
      </c>
      <c r="DC22" s="6" t="s">
        <v>1258</v>
      </c>
      <c r="DD22" s="6" t="s">
        <v>418</v>
      </c>
    </row>
    <row r="23" spans="1:108" hidden="1" x14ac:dyDescent="0.2">
      <c r="A23" s="6" t="s">
        <v>69</v>
      </c>
      <c r="B23" s="10">
        <v>43852</v>
      </c>
      <c r="C23" s="6" t="s">
        <v>413</v>
      </c>
      <c r="D23" s="14">
        <v>1920</v>
      </c>
      <c r="E23" s="14" t="s">
        <v>1328</v>
      </c>
      <c r="F23" s="6" t="s">
        <v>1329</v>
      </c>
      <c r="G23" s="6" t="s">
        <v>1330</v>
      </c>
      <c r="H23" s="7">
        <v>2446</v>
      </c>
      <c r="I23" s="7"/>
      <c r="J23" s="14" t="s">
        <v>420</v>
      </c>
      <c r="K23" s="14">
        <v>1</v>
      </c>
      <c r="L23" s="6" t="s">
        <v>447</v>
      </c>
      <c r="M23" s="30" t="s">
        <v>1839</v>
      </c>
      <c r="N23" s="6" t="s">
        <v>420</v>
      </c>
      <c r="O23" s="6" t="s">
        <v>3</v>
      </c>
      <c r="P23" s="10">
        <v>43945</v>
      </c>
      <c r="Q23" s="6" t="s">
        <v>1331</v>
      </c>
      <c r="R23" s="6" t="s">
        <v>69</v>
      </c>
      <c r="S23" s="6" t="s">
        <v>2044</v>
      </c>
      <c r="T23" s="6" t="s">
        <v>496</v>
      </c>
      <c r="U23" s="6" t="s">
        <v>1332</v>
      </c>
      <c r="V23" s="6"/>
      <c r="W23" s="6"/>
      <c r="AB23" s="6"/>
      <c r="AC23" s="6" t="s">
        <v>420</v>
      </c>
      <c r="AD23" s="6" t="s">
        <v>420</v>
      </c>
      <c r="AF23" s="6" t="s">
        <v>424</v>
      </c>
      <c r="AG23" s="6">
        <v>180</v>
      </c>
      <c r="AH23" s="10">
        <v>43781</v>
      </c>
      <c r="AJ23" s="8">
        <v>43845</v>
      </c>
      <c r="AM23" s="7">
        <v>2446</v>
      </c>
      <c r="AR23" s="8">
        <v>43852</v>
      </c>
      <c r="AS23" s="7">
        <v>2446</v>
      </c>
      <c r="BD23" s="6" t="s">
        <v>1838</v>
      </c>
      <c r="BE23" s="6" t="s">
        <v>473</v>
      </c>
      <c r="BF23" s="6" t="s">
        <v>1953</v>
      </c>
      <c r="BS23" s="6" t="s">
        <v>683</v>
      </c>
      <c r="BU23" s="6" t="s">
        <v>373</v>
      </c>
      <c r="BX23" s="7">
        <v>2446</v>
      </c>
      <c r="BY23" s="6">
        <v>3</v>
      </c>
      <c r="BZ23" s="6" t="s">
        <v>1333</v>
      </c>
      <c r="CB23" s="6" t="s">
        <v>1334</v>
      </c>
      <c r="CC23" s="6" t="s">
        <v>420</v>
      </c>
      <c r="CE23" s="10">
        <v>43852</v>
      </c>
      <c r="CF23" s="6" t="s">
        <v>427</v>
      </c>
      <c r="CK23" s="10">
        <v>43905</v>
      </c>
      <c r="CL23" s="10">
        <v>43912</v>
      </c>
      <c r="CO23" s="10">
        <v>43851</v>
      </c>
      <c r="CP23" s="10">
        <v>43952</v>
      </c>
      <c r="CQ23" s="10">
        <v>43955</v>
      </c>
      <c r="CR23" s="10">
        <v>43959</v>
      </c>
      <c r="CS23" s="6" t="s">
        <v>420</v>
      </c>
      <c r="CU23" s="6" t="s">
        <v>491</v>
      </c>
      <c r="DA23" s="10">
        <v>43487</v>
      </c>
      <c r="DB23" s="7">
        <v>2235</v>
      </c>
      <c r="DC23" s="6" t="s">
        <v>1335</v>
      </c>
      <c r="DD23" s="6" t="s">
        <v>496</v>
      </c>
    </row>
    <row r="24" spans="1:108" hidden="1" x14ac:dyDescent="0.2">
      <c r="A24" s="6" t="s">
        <v>116</v>
      </c>
      <c r="B24" s="9">
        <v>43853</v>
      </c>
      <c r="C24" s="6" t="s">
        <v>413</v>
      </c>
      <c r="D24" s="14">
        <v>1920</v>
      </c>
      <c r="E24" s="14" t="s">
        <v>749</v>
      </c>
      <c r="F24" s="6" t="s">
        <v>750</v>
      </c>
      <c r="G24" s="6" t="s">
        <v>751</v>
      </c>
      <c r="H24" s="7">
        <v>1608</v>
      </c>
      <c r="I24" s="7"/>
      <c r="J24" s="14" t="s">
        <v>420</v>
      </c>
      <c r="K24" s="14">
        <v>1</v>
      </c>
      <c r="L24" s="6" t="s">
        <v>447</v>
      </c>
      <c r="M24" s="30" t="s">
        <v>1859</v>
      </c>
      <c r="N24" s="6" t="s">
        <v>420</v>
      </c>
      <c r="O24" s="6" t="s">
        <v>3</v>
      </c>
      <c r="P24" s="10">
        <v>43945</v>
      </c>
      <c r="Q24" s="6" t="s">
        <v>752</v>
      </c>
      <c r="R24" s="6" t="s">
        <v>116</v>
      </c>
      <c r="S24" s="6" t="s">
        <v>2062</v>
      </c>
      <c r="T24" s="6" t="s">
        <v>418</v>
      </c>
      <c r="U24" s="6" t="s">
        <v>753</v>
      </c>
      <c r="V24" s="6"/>
      <c r="W24" s="6"/>
      <c r="X24" s="6" t="s">
        <v>754</v>
      </c>
      <c r="AA24" s="6" t="s">
        <v>754</v>
      </c>
      <c r="AB24" s="6"/>
      <c r="AC24" s="6" t="s">
        <v>420</v>
      </c>
      <c r="AD24" s="6" t="s">
        <v>420</v>
      </c>
      <c r="AF24" s="6" t="s">
        <v>424</v>
      </c>
      <c r="AG24" s="6">
        <v>180</v>
      </c>
      <c r="AH24" s="10">
        <v>43780</v>
      </c>
      <c r="AJ24" s="8">
        <v>43852</v>
      </c>
      <c r="AM24" s="7">
        <v>1608</v>
      </c>
      <c r="AR24" s="8">
        <v>43859</v>
      </c>
      <c r="AS24" s="7">
        <v>1608</v>
      </c>
      <c r="BD24" s="6" t="s">
        <v>1838</v>
      </c>
      <c r="BE24" s="6" t="s">
        <v>473</v>
      </c>
      <c r="BF24" s="6" t="s">
        <v>1976</v>
      </c>
      <c r="BS24" s="6" t="s">
        <v>690</v>
      </c>
      <c r="BU24" s="6" t="s">
        <v>373</v>
      </c>
      <c r="BX24" s="7">
        <v>1608</v>
      </c>
      <c r="BY24" s="6">
        <v>3</v>
      </c>
      <c r="CB24" s="6" t="s">
        <v>755</v>
      </c>
      <c r="CC24" s="6" t="s">
        <v>420</v>
      </c>
      <c r="CE24" s="10">
        <v>43859</v>
      </c>
      <c r="CF24" s="6" t="s">
        <v>427</v>
      </c>
      <c r="CS24" s="6" t="s">
        <v>420</v>
      </c>
      <c r="CU24" s="6" t="s">
        <v>428</v>
      </c>
      <c r="CV24" s="6" t="s">
        <v>429</v>
      </c>
      <c r="DA24" s="10">
        <v>43494</v>
      </c>
      <c r="DB24" s="7">
        <v>1608</v>
      </c>
      <c r="DC24" s="6" t="s">
        <v>756</v>
      </c>
      <c r="DD24" s="6" t="s">
        <v>418</v>
      </c>
    </row>
    <row r="25" spans="1:108" s="25" customFormat="1" hidden="1" x14ac:dyDescent="0.2">
      <c r="A25" s="25" t="s">
        <v>30</v>
      </c>
      <c r="B25" s="27">
        <v>43840</v>
      </c>
      <c r="C25" s="25" t="s">
        <v>413</v>
      </c>
      <c r="D25" s="23">
        <v>1920</v>
      </c>
      <c r="E25" s="23" t="s">
        <v>1102</v>
      </c>
      <c r="F25" s="25" t="s">
        <v>1103</v>
      </c>
      <c r="G25" s="25" t="s">
        <v>435</v>
      </c>
      <c r="H25" s="28">
        <v>3058</v>
      </c>
      <c r="I25" s="28"/>
      <c r="J25" s="23" t="s">
        <v>438</v>
      </c>
      <c r="K25" s="23">
        <v>1</v>
      </c>
      <c r="L25" s="25" t="s">
        <v>619</v>
      </c>
      <c r="M25" s="25" t="s">
        <v>1859</v>
      </c>
      <c r="N25" s="25" t="s">
        <v>420</v>
      </c>
      <c r="O25" s="25" t="s">
        <v>3</v>
      </c>
      <c r="P25" s="27">
        <v>43938</v>
      </c>
      <c r="Q25" s="25" t="s">
        <v>1104</v>
      </c>
      <c r="R25" s="25" t="s">
        <v>30</v>
      </c>
      <c r="S25" s="25" t="s">
        <v>2006</v>
      </c>
      <c r="T25" s="25" t="s">
        <v>418</v>
      </c>
      <c r="U25" s="25" t="s">
        <v>1105</v>
      </c>
      <c r="X25" s="25" t="s">
        <v>621</v>
      </c>
      <c r="AA25" s="25" t="s">
        <v>622</v>
      </c>
      <c r="AC25" s="25" t="s">
        <v>420</v>
      </c>
      <c r="AD25" s="25" t="s">
        <v>420</v>
      </c>
      <c r="AF25" s="25" t="s">
        <v>424</v>
      </c>
      <c r="AG25" s="25">
        <v>180</v>
      </c>
      <c r="AH25" s="27">
        <v>43781</v>
      </c>
      <c r="AJ25" s="26">
        <v>43833</v>
      </c>
      <c r="AM25" s="28">
        <v>3058</v>
      </c>
      <c r="AR25" s="26">
        <v>43840</v>
      </c>
      <c r="AS25" s="28">
        <v>3058</v>
      </c>
      <c r="BD25" s="25" t="s">
        <v>1838</v>
      </c>
      <c r="BE25" s="25" t="s">
        <v>473</v>
      </c>
      <c r="BF25" s="25" t="s">
        <v>1864</v>
      </c>
      <c r="BS25" s="25" t="s">
        <v>1024</v>
      </c>
      <c r="BU25" s="25" t="s">
        <v>373</v>
      </c>
      <c r="BX25" s="28">
        <v>3058</v>
      </c>
      <c r="BY25" s="25">
        <v>1</v>
      </c>
      <c r="CB25" s="25" t="s">
        <v>1106</v>
      </c>
      <c r="CC25" s="25" t="s">
        <v>420</v>
      </c>
      <c r="CE25" s="27">
        <v>43840</v>
      </c>
      <c r="CF25" s="25" t="s">
        <v>427</v>
      </c>
      <c r="CK25" s="27">
        <v>43904</v>
      </c>
      <c r="CL25" s="27">
        <v>43912</v>
      </c>
      <c r="CO25" s="27">
        <v>43851</v>
      </c>
      <c r="CP25" s="27">
        <v>43959</v>
      </c>
      <c r="CQ25" s="27">
        <v>43962</v>
      </c>
      <c r="CR25" s="27">
        <v>43966</v>
      </c>
      <c r="CS25" s="25" t="s">
        <v>420</v>
      </c>
      <c r="DA25" s="27">
        <v>43487</v>
      </c>
      <c r="DB25" s="28">
        <v>1020</v>
      </c>
      <c r="DC25" s="25" t="s">
        <v>1107</v>
      </c>
      <c r="DD25" s="25" t="s">
        <v>734</v>
      </c>
    </row>
    <row r="26" spans="1:108" hidden="1" x14ac:dyDescent="0.2">
      <c r="A26" s="6" t="s">
        <v>102</v>
      </c>
      <c r="B26" s="9">
        <v>43853</v>
      </c>
      <c r="C26" s="6" t="s">
        <v>413</v>
      </c>
      <c r="D26" s="14">
        <v>1920</v>
      </c>
      <c r="E26" s="14" t="s">
        <v>757</v>
      </c>
      <c r="F26" s="6" t="s">
        <v>758</v>
      </c>
      <c r="G26" s="6" t="s">
        <v>759</v>
      </c>
      <c r="H26" s="7">
        <v>10934</v>
      </c>
      <c r="I26" s="7"/>
      <c r="J26" s="14" t="s">
        <v>420</v>
      </c>
      <c r="K26" s="14">
        <v>1</v>
      </c>
      <c r="L26" s="6" t="s">
        <v>447</v>
      </c>
      <c r="M26" s="30" t="s">
        <v>1859</v>
      </c>
      <c r="N26" s="6" t="s">
        <v>420</v>
      </c>
      <c r="O26" s="6" t="s">
        <v>3</v>
      </c>
      <c r="P26" s="10">
        <v>43945</v>
      </c>
      <c r="Q26" s="6" t="s">
        <v>760</v>
      </c>
      <c r="R26" s="6" t="s">
        <v>102</v>
      </c>
      <c r="S26" s="6" t="s">
        <v>2063</v>
      </c>
      <c r="T26" s="6" t="s">
        <v>418</v>
      </c>
      <c r="U26" s="6" t="s">
        <v>761</v>
      </c>
      <c r="V26" s="6"/>
      <c r="W26" s="6"/>
      <c r="X26" s="6" t="s">
        <v>762</v>
      </c>
      <c r="AA26" s="6" t="s">
        <v>763</v>
      </c>
      <c r="AB26" s="6"/>
      <c r="AC26" s="6" t="s">
        <v>420</v>
      </c>
      <c r="AD26" s="6" t="s">
        <v>420</v>
      </c>
      <c r="AF26" s="6" t="s">
        <v>424</v>
      </c>
      <c r="AG26" s="6">
        <v>180</v>
      </c>
      <c r="AH26" s="10">
        <v>43781</v>
      </c>
      <c r="AJ26" s="8">
        <v>43854</v>
      </c>
      <c r="AM26" s="7">
        <v>10934</v>
      </c>
      <c r="AR26" s="8">
        <v>43861</v>
      </c>
      <c r="AS26" s="7">
        <v>10934</v>
      </c>
      <c r="BD26" s="6" t="s">
        <v>1838</v>
      </c>
      <c r="BE26" s="6" t="s">
        <v>473</v>
      </c>
      <c r="BF26" s="6" t="s">
        <v>1945</v>
      </c>
      <c r="BS26" s="6" t="s">
        <v>690</v>
      </c>
      <c r="BU26" s="6" t="s">
        <v>373</v>
      </c>
      <c r="BX26" s="7">
        <v>10934</v>
      </c>
      <c r="BY26" s="6">
        <v>1</v>
      </c>
      <c r="CB26" s="6" t="s">
        <v>764</v>
      </c>
      <c r="CC26" s="6" t="s">
        <v>420</v>
      </c>
      <c r="CE26" s="10">
        <v>43861</v>
      </c>
      <c r="CF26" s="6" t="s">
        <v>427</v>
      </c>
      <c r="CK26" s="10">
        <v>43898</v>
      </c>
      <c r="CL26" s="10">
        <v>43905</v>
      </c>
      <c r="CO26" s="10">
        <v>43837</v>
      </c>
      <c r="CP26" s="10">
        <v>43949</v>
      </c>
      <c r="CQ26" s="10">
        <v>43951</v>
      </c>
      <c r="CR26" s="10">
        <v>43957</v>
      </c>
      <c r="CS26" s="6" t="s">
        <v>420</v>
      </c>
      <c r="CU26" s="6" t="s">
        <v>491</v>
      </c>
      <c r="DA26" s="10">
        <v>43508</v>
      </c>
      <c r="DB26" s="7">
        <v>2963</v>
      </c>
      <c r="DC26" s="6" t="s">
        <v>765</v>
      </c>
      <c r="DD26" s="6" t="s">
        <v>734</v>
      </c>
    </row>
    <row r="27" spans="1:108" hidden="1" x14ac:dyDescent="0.2">
      <c r="A27" s="6" t="s">
        <v>85</v>
      </c>
      <c r="B27" s="9">
        <v>43853</v>
      </c>
      <c r="C27" s="6" t="s">
        <v>413</v>
      </c>
      <c r="D27" s="14">
        <v>1920</v>
      </c>
      <c r="E27" s="14" t="s">
        <v>781</v>
      </c>
      <c r="F27" s="6" t="s">
        <v>782</v>
      </c>
      <c r="G27" s="6" t="s">
        <v>768</v>
      </c>
      <c r="H27" s="7">
        <v>4929</v>
      </c>
      <c r="I27" s="7"/>
      <c r="J27" s="14" t="s">
        <v>420</v>
      </c>
      <c r="K27" s="14">
        <v>1</v>
      </c>
      <c r="L27" s="6" t="s">
        <v>447</v>
      </c>
      <c r="M27" s="30" t="s">
        <v>1859</v>
      </c>
      <c r="O27" s="6" t="s">
        <v>3</v>
      </c>
      <c r="P27" s="10">
        <v>43945</v>
      </c>
      <c r="Q27" s="6" t="s">
        <v>783</v>
      </c>
      <c r="R27" s="6" t="s">
        <v>85</v>
      </c>
      <c r="S27" s="6" t="s">
        <v>2065</v>
      </c>
      <c r="T27" s="6" t="s">
        <v>418</v>
      </c>
      <c r="U27" s="6" t="s">
        <v>784</v>
      </c>
      <c r="V27" s="6"/>
      <c r="W27" s="6"/>
      <c r="X27" s="6" t="s">
        <v>621</v>
      </c>
      <c r="AA27" s="6" t="s">
        <v>622</v>
      </c>
      <c r="AB27" s="6"/>
      <c r="AC27" s="6" t="s">
        <v>420</v>
      </c>
      <c r="AD27" s="6" t="s">
        <v>420</v>
      </c>
      <c r="AF27" s="6" t="s">
        <v>424</v>
      </c>
      <c r="AG27" s="6">
        <v>180</v>
      </c>
      <c r="AH27" s="10">
        <v>43782</v>
      </c>
      <c r="AJ27" s="8">
        <v>43859</v>
      </c>
      <c r="AM27" s="7">
        <v>4929</v>
      </c>
      <c r="AR27" s="8">
        <v>43866</v>
      </c>
      <c r="AS27" s="7">
        <v>4929</v>
      </c>
      <c r="BD27" s="6" t="s">
        <v>1838</v>
      </c>
      <c r="BE27" s="6" t="s">
        <v>473</v>
      </c>
      <c r="BF27" s="6" t="s">
        <v>1905</v>
      </c>
      <c r="BS27" s="6" t="s">
        <v>771</v>
      </c>
      <c r="BU27" s="6" t="s">
        <v>373</v>
      </c>
      <c r="BX27" s="7">
        <v>4929</v>
      </c>
      <c r="BY27" s="6">
        <v>1</v>
      </c>
      <c r="CB27" s="6" t="s">
        <v>785</v>
      </c>
      <c r="CC27" s="6" t="s">
        <v>420</v>
      </c>
      <c r="CE27" s="10">
        <v>43866</v>
      </c>
      <c r="CF27" s="6" t="s">
        <v>427</v>
      </c>
      <c r="CK27" s="10">
        <v>43897</v>
      </c>
      <c r="CL27" s="10">
        <v>43905</v>
      </c>
      <c r="CO27" s="10">
        <v>43838</v>
      </c>
      <c r="CP27" s="10">
        <v>43945</v>
      </c>
      <c r="CQ27" s="10">
        <v>43948</v>
      </c>
      <c r="CR27" s="10">
        <v>43956</v>
      </c>
      <c r="CS27" s="6" t="s">
        <v>420</v>
      </c>
      <c r="CU27" s="6" t="s">
        <v>491</v>
      </c>
      <c r="DA27" s="10">
        <v>43501</v>
      </c>
      <c r="DB27" s="6">
        <v>414</v>
      </c>
      <c r="DC27" s="6" t="s">
        <v>786</v>
      </c>
      <c r="DD27" s="6" t="s">
        <v>460</v>
      </c>
    </row>
    <row r="28" spans="1:108" hidden="1" x14ac:dyDescent="0.2">
      <c r="A28" s="6" t="s">
        <v>90</v>
      </c>
      <c r="B28" s="9">
        <v>43853</v>
      </c>
      <c r="C28" s="6" t="s">
        <v>413</v>
      </c>
      <c r="D28" s="14">
        <v>1920</v>
      </c>
      <c r="E28" s="14" t="s">
        <v>787</v>
      </c>
      <c r="F28" s="6" t="s">
        <v>788</v>
      </c>
      <c r="G28" s="6" t="s">
        <v>789</v>
      </c>
      <c r="H28" s="6">
        <v>511</v>
      </c>
      <c r="J28" s="14" t="s">
        <v>420</v>
      </c>
      <c r="K28" s="14">
        <v>1</v>
      </c>
      <c r="L28" s="6" t="s">
        <v>447</v>
      </c>
      <c r="M28" s="30" t="s">
        <v>1839</v>
      </c>
      <c r="N28" s="6" t="s">
        <v>420</v>
      </c>
      <c r="O28" s="6" t="s">
        <v>3</v>
      </c>
      <c r="P28" s="10">
        <v>43931</v>
      </c>
      <c r="Q28" s="6" t="s">
        <v>790</v>
      </c>
      <c r="R28" s="6" t="s">
        <v>90</v>
      </c>
      <c r="S28" s="6" t="s">
        <v>2066</v>
      </c>
      <c r="T28" s="6" t="s">
        <v>418</v>
      </c>
      <c r="U28" s="6" t="s">
        <v>456</v>
      </c>
      <c r="V28" s="6"/>
      <c r="W28" s="6"/>
      <c r="AB28" s="6"/>
      <c r="AC28" s="6" t="s">
        <v>420</v>
      </c>
      <c r="AD28" s="6" t="s">
        <v>420</v>
      </c>
      <c r="AF28" s="6" t="s">
        <v>424</v>
      </c>
      <c r="AG28" s="6">
        <v>180</v>
      </c>
      <c r="AH28" s="10">
        <v>43781</v>
      </c>
      <c r="AJ28" s="8">
        <v>43859</v>
      </c>
      <c r="AM28" s="6">
        <v>511</v>
      </c>
      <c r="AR28" s="8">
        <v>43866</v>
      </c>
      <c r="AS28" s="6">
        <v>511</v>
      </c>
      <c r="BD28" s="6" t="s">
        <v>1838</v>
      </c>
      <c r="BE28" s="6" t="s">
        <v>473</v>
      </c>
      <c r="BF28" s="6" t="s">
        <v>1913</v>
      </c>
      <c r="BS28" s="6" t="s">
        <v>771</v>
      </c>
      <c r="BU28" s="6" t="s">
        <v>373</v>
      </c>
      <c r="BX28" s="6">
        <v>511</v>
      </c>
      <c r="BY28" s="6">
        <v>3</v>
      </c>
      <c r="BZ28" s="6" t="s">
        <v>791</v>
      </c>
      <c r="CB28" s="6" t="s">
        <v>792</v>
      </c>
      <c r="CC28" s="6" t="s">
        <v>420</v>
      </c>
      <c r="CE28" s="10">
        <v>43866</v>
      </c>
      <c r="CF28" s="6" t="s">
        <v>427</v>
      </c>
      <c r="CK28" s="10">
        <v>43891</v>
      </c>
      <c r="CL28" s="10">
        <v>43898</v>
      </c>
      <c r="CO28" s="10">
        <v>43836</v>
      </c>
      <c r="CP28" s="10">
        <v>43938</v>
      </c>
      <c r="CQ28" s="10">
        <v>43941</v>
      </c>
      <c r="CR28" s="10">
        <v>43945</v>
      </c>
      <c r="CS28" s="6" t="s">
        <v>420</v>
      </c>
      <c r="CU28" s="6" t="s">
        <v>428</v>
      </c>
      <c r="CV28" s="6" t="s">
        <v>429</v>
      </c>
      <c r="DA28" s="10">
        <v>43501</v>
      </c>
      <c r="DB28" s="6">
        <v>511</v>
      </c>
      <c r="DC28" s="6" t="s">
        <v>793</v>
      </c>
      <c r="DD28" s="6" t="s">
        <v>418</v>
      </c>
    </row>
    <row r="29" spans="1:108" hidden="1" x14ac:dyDescent="0.2">
      <c r="A29" s="6" t="s">
        <v>34</v>
      </c>
      <c r="B29" s="10">
        <v>43840</v>
      </c>
      <c r="C29" s="6" t="s">
        <v>413</v>
      </c>
      <c r="D29" s="14">
        <v>1920</v>
      </c>
      <c r="E29" s="14" t="s">
        <v>1129</v>
      </c>
      <c r="F29" s="6" t="s">
        <v>1130</v>
      </c>
      <c r="G29" s="6" t="s">
        <v>768</v>
      </c>
      <c r="H29" s="6">
        <v>625</v>
      </c>
      <c r="J29" s="14" t="s">
        <v>420</v>
      </c>
      <c r="K29" s="14">
        <v>7</v>
      </c>
      <c r="L29" s="6" t="s">
        <v>421</v>
      </c>
      <c r="M29" s="30" t="s">
        <v>1989</v>
      </c>
      <c r="N29" s="6" t="s">
        <v>438</v>
      </c>
      <c r="O29" s="6" t="s">
        <v>3</v>
      </c>
      <c r="P29" s="10">
        <v>43938</v>
      </c>
      <c r="Q29" s="6" t="s">
        <v>1132</v>
      </c>
      <c r="R29" s="6" t="s">
        <v>34</v>
      </c>
      <c r="S29" s="6" t="e">
        <v>#N/A</v>
      </c>
      <c r="T29" s="6" t="s">
        <v>1131</v>
      </c>
      <c r="U29" s="6" t="s">
        <v>1133</v>
      </c>
      <c r="V29" s="6"/>
      <c r="W29" s="6"/>
      <c r="X29" s="6" t="s">
        <v>1076</v>
      </c>
      <c r="AA29" s="6" t="s">
        <v>1076</v>
      </c>
      <c r="AB29" s="6"/>
      <c r="AC29" s="6" t="s">
        <v>420</v>
      </c>
      <c r="AD29" s="6" t="s">
        <v>420</v>
      </c>
      <c r="AG29" s="6">
        <v>190</v>
      </c>
      <c r="AH29" s="10">
        <v>43781</v>
      </c>
      <c r="AN29" s="8">
        <v>43835</v>
      </c>
      <c r="AO29" s="6">
        <v>625</v>
      </c>
      <c r="BD29" s="6" t="s">
        <v>1838</v>
      </c>
      <c r="BE29" s="6" t="s">
        <v>473</v>
      </c>
      <c r="BF29" s="6" t="e">
        <v>#N/A</v>
      </c>
      <c r="BH29" s="8">
        <v>43854</v>
      </c>
      <c r="BI29" s="6">
        <v>625</v>
      </c>
      <c r="BS29" s="6" t="s">
        <v>1024</v>
      </c>
      <c r="BT29" s="8">
        <v>43840</v>
      </c>
      <c r="BU29" s="6" t="s">
        <v>373</v>
      </c>
      <c r="BX29" s="6">
        <v>625</v>
      </c>
      <c r="BY29" s="6">
        <v>5</v>
      </c>
      <c r="BZ29" s="6" t="s">
        <v>1134</v>
      </c>
      <c r="CB29" s="6" t="s">
        <v>1135</v>
      </c>
      <c r="CC29" s="6" t="s">
        <v>420</v>
      </c>
      <c r="CE29" s="10">
        <v>43854</v>
      </c>
      <c r="CF29" s="6" t="s">
        <v>556</v>
      </c>
      <c r="CK29" s="10">
        <v>43898</v>
      </c>
      <c r="CL29" s="10">
        <v>43905</v>
      </c>
      <c r="CO29" s="10">
        <v>43843</v>
      </c>
      <c r="CP29" s="10">
        <v>43952</v>
      </c>
      <c r="CQ29" s="10">
        <v>43955</v>
      </c>
      <c r="CR29" s="10">
        <v>43958</v>
      </c>
      <c r="CS29" s="6" t="s">
        <v>420</v>
      </c>
      <c r="CU29" s="6" t="s">
        <v>491</v>
      </c>
      <c r="DA29" s="10">
        <v>43480</v>
      </c>
      <c r="DB29" s="6">
        <v>625</v>
      </c>
      <c r="DC29" s="6" t="s">
        <v>1136</v>
      </c>
      <c r="DD29" s="6" t="s">
        <v>1131</v>
      </c>
    </row>
    <row r="30" spans="1:108" hidden="1" x14ac:dyDescent="0.2">
      <c r="A30" s="6" t="s">
        <v>105</v>
      </c>
      <c r="B30" s="9">
        <v>43853</v>
      </c>
      <c r="C30" s="6" t="s">
        <v>413</v>
      </c>
      <c r="D30" s="14">
        <v>1920</v>
      </c>
      <c r="E30" s="14" t="s">
        <v>817</v>
      </c>
      <c r="F30" s="6" t="s">
        <v>818</v>
      </c>
      <c r="G30" s="6" t="s">
        <v>789</v>
      </c>
      <c r="H30" s="6">
        <v>786</v>
      </c>
      <c r="J30" s="14" t="s">
        <v>420</v>
      </c>
      <c r="K30" s="14">
        <v>1</v>
      </c>
      <c r="L30" s="6" t="s">
        <v>447</v>
      </c>
      <c r="M30" s="30" t="s">
        <v>1839</v>
      </c>
      <c r="N30" s="6" t="s">
        <v>420</v>
      </c>
      <c r="O30" s="6" t="s">
        <v>3</v>
      </c>
      <c r="P30" s="10">
        <v>43952</v>
      </c>
      <c r="Q30" s="6" t="s">
        <v>819</v>
      </c>
      <c r="R30" s="6" t="s">
        <v>105</v>
      </c>
      <c r="S30" s="6" t="s">
        <v>2070</v>
      </c>
      <c r="T30" s="6" t="s">
        <v>418</v>
      </c>
      <c r="U30" s="6" t="s">
        <v>456</v>
      </c>
      <c r="V30" s="6"/>
      <c r="W30" s="6"/>
      <c r="AB30" s="6"/>
      <c r="AD30" s="6" t="s">
        <v>420</v>
      </c>
      <c r="AF30" s="6" t="s">
        <v>424</v>
      </c>
      <c r="AG30" s="6">
        <v>180</v>
      </c>
      <c r="AH30" s="10">
        <v>43781</v>
      </c>
      <c r="AJ30" s="8">
        <v>43859</v>
      </c>
      <c r="AM30" s="6">
        <v>786</v>
      </c>
      <c r="AR30" s="8">
        <v>43866</v>
      </c>
      <c r="AS30" s="6">
        <v>786</v>
      </c>
      <c r="BD30" s="6" t="s">
        <v>1838</v>
      </c>
      <c r="BE30" s="6" t="s">
        <v>473</v>
      </c>
      <c r="BF30" s="6" t="s">
        <v>1951</v>
      </c>
      <c r="BS30" s="6" t="s">
        <v>771</v>
      </c>
      <c r="BU30" s="6" t="s">
        <v>373</v>
      </c>
      <c r="BX30" s="6">
        <v>786</v>
      </c>
      <c r="BY30" s="6">
        <v>3</v>
      </c>
      <c r="BZ30" s="6" t="s">
        <v>820</v>
      </c>
      <c r="CB30" s="6" t="s">
        <v>821</v>
      </c>
      <c r="CC30" s="6" t="s">
        <v>420</v>
      </c>
      <c r="CE30" s="10">
        <v>43866</v>
      </c>
      <c r="CF30" s="6" t="s">
        <v>427</v>
      </c>
      <c r="CK30" s="10">
        <v>43905</v>
      </c>
      <c r="CL30" s="10">
        <v>43912</v>
      </c>
      <c r="CO30" s="10">
        <v>43857</v>
      </c>
      <c r="CP30" s="10">
        <v>43963</v>
      </c>
      <c r="CQ30" s="10">
        <v>43965</v>
      </c>
      <c r="CR30" s="10">
        <v>43971</v>
      </c>
      <c r="CS30" s="6" t="s">
        <v>420</v>
      </c>
      <c r="CU30" s="6" t="s">
        <v>491</v>
      </c>
      <c r="DA30" s="10">
        <v>43501</v>
      </c>
      <c r="DB30" s="6">
        <v>786</v>
      </c>
      <c r="DC30" s="6" t="s">
        <v>822</v>
      </c>
      <c r="DD30" s="6" t="s">
        <v>418</v>
      </c>
    </row>
    <row r="31" spans="1:108" hidden="1" x14ac:dyDescent="0.2">
      <c r="A31" s="6" t="s">
        <v>111</v>
      </c>
      <c r="B31" s="9">
        <v>43853</v>
      </c>
      <c r="C31" s="6" t="s">
        <v>413</v>
      </c>
      <c r="D31" s="14">
        <v>1920</v>
      </c>
      <c r="E31" s="14" t="s">
        <v>927</v>
      </c>
      <c r="F31" s="6" t="s">
        <v>928</v>
      </c>
      <c r="G31" s="6" t="s">
        <v>859</v>
      </c>
      <c r="H31" s="6">
        <v>781</v>
      </c>
      <c r="J31" s="14" t="s">
        <v>420</v>
      </c>
      <c r="K31" s="14">
        <v>1</v>
      </c>
      <c r="L31" s="6" t="s">
        <v>447</v>
      </c>
      <c r="M31" s="30" t="s">
        <v>1839</v>
      </c>
      <c r="N31" s="6" t="s">
        <v>420</v>
      </c>
      <c r="O31" s="6" t="s">
        <v>3</v>
      </c>
      <c r="P31" s="10">
        <v>43938</v>
      </c>
      <c r="Q31" s="6" t="s">
        <v>929</v>
      </c>
      <c r="R31" s="6" t="s">
        <v>111</v>
      </c>
      <c r="S31" s="6" t="s">
        <v>2088</v>
      </c>
      <c r="T31" s="6" t="s">
        <v>860</v>
      </c>
      <c r="U31" s="6" t="s">
        <v>930</v>
      </c>
      <c r="V31" s="6"/>
      <c r="W31" s="6"/>
      <c r="AB31" s="6"/>
      <c r="AD31" s="6" t="s">
        <v>420</v>
      </c>
      <c r="AF31" s="6" t="s">
        <v>424</v>
      </c>
      <c r="AG31" s="6">
        <v>180</v>
      </c>
      <c r="AH31" s="10">
        <v>43781</v>
      </c>
      <c r="AJ31" s="8">
        <v>43866</v>
      </c>
      <c r="AM31" s="6">
        <v>781</v>
      </c>
      <c r="AR31" s="8">
        <v>43873</v>
      </c>
      <c r="AS31" s="6">
        <v>781</v>
      </c>
      <c r="BD31" s="6" t="s">
        <v>1838</v>
      </c>
      <c r="BE31" s="6" t="s">
        <v>473</v>
      </c>
      <c r="BF31" s="6" t="s">
        <v>1968</v>
      </c>
      <c r="BS31" s="6" t="s">
        <v>863</v>
      </c>
      <c r="BU31" s="6" t="s">
        <v>373</v>
      </c>
      <c r="BX31" s="6">
        <v>781</v>
      </c>
      <c r="BY31" s="6">
        <v>5</v>
      </c>
      <c r="CB31" s="6" t="s">
        <v>931</v>
      </c>
      <c r="CC31" s="6" t="s">
        <v>420</v>
      </c>
      <c r="CE31" s="10">
        <v>43873</v>
      </c>
      <c r="CF31" s="6" t="s">
        <v>427</v>
      </c>
      <c r="CK31" s="10">
        <v>43912</v>
      </c>
      <c r="CL31" s="10">
        <v>43919</v>
      </c>
      <c r="CO31" s="10">
        <v>43843</v>
      </c>
      <c r="CP31" s="10">
        <v>43951</v>
      </c>
      <c r="CQ31" s="10">
        <v>43952</v>
      </c>
      <c r="CR31" s="10">
        <v>43958</v>
      </c>
      <c r="CS31" s="6" t="s">
        <v>420</v>
      </c>
      <c r="CU31" s="6" t="s">
        <v>428</v>
      </c>
      <c r="CV31" s="6" t="s">
        <v>429</v>
      </c>
      <c r="DA31" s="10">
        <v>43508</v>
      </c>
      <c r="DB31" s="6">
        <v>781</v>
      </c>
      <c r="DC31" s="6" t="s">
        <v>932</v>
      </c>
      <c r="DD31" s="6" t="s">
        <v>860</v>
      </c>
    </row>
    <row r="32" spans="1:108" hidden="1" x14ac:dyDescent="0.2">
      <c r="A32" s="6" t="s">
        <v>82</v>
      </c>
      <c r="B32" s="9">
        <v>43853</v>
      </c>
      <c r="C32" s="6" t="s">
        <v>413</v>
      </c>
      <c r="D32" s="14">
        <v>1920</v>
      </c>
      <c r="E32" s="14" t="s">
        <v>933</v>
      </c>
      <c r="F32" s="6" t="s">
        <v>934</v>
      </c>
      <c r="G32" s="6" t="s">
        <v>883</v>
      </c>
      <c r="H32" s="6">
        <v>842</v>
      </c>
      <c r="J32" s="14" t="s">
        <v>420</v>
      </c>
      <c r="K32" s="14">
        <v>1</v>
      </c>
      <c r="L32" s="6" t="s">
        <v>447</v>
      </c>
      <c r="M32" s="30" t="s">
        <v>1839</v>
      </c>
      <c r="N32" s="6" t="s">
        <v>420</v>
      </c>
      <c r="O32" s="6" t="s">
        <v>3</v>
      </c>
      <c r="P32" s="10">
        <v>43938</v>
      </c>
      <c r="Q32" s="6" t="s">
        <v>935</v>
      </c>
      <c r="R32" s="6" t="s">
        <v>82</v>
      </c>
      <c r="S32" s="6" t="s">
        <v>2089</v>
      </c>
      <c r="T32" s="6" t="s">
        <v>496</v>
      </c>
      <c r="U32" s="6" t="s">
        <v>936</v>
      </c>
      <c r="V32" s="6"/>
      <c r="W32" s="6"/>
      <c r="AA32" s="6" t="s">
        <v>457</v>
      </c>
      <c r="AB32" s="6"/>
      <c r="AC32" s="6" t="s">
        <v>420</v>
      </c>
      <c r="AD32" s="6" t="s">
        <v>420</v>
      </c>
      <c r="AF32" s="6" t="s">
        <v>424</v>
      </c>
      <c r="AG32" s="6">
        <v>180</v>
      </c>
      <c r="AH32" s="10">
        <v>43782</v>
      </c>
      <c r="AJ32" s="8">
        <v>43868</v>
      </c>
      <c r="AM32" s="6">
        <v>842</v>
      </c>
      <c r="AR32" s="8">
        <v>43875</v>
      </c>
      <c r="AS32" s="6">
        <v>842</v>
      </c>
      <c r="BD32" s="6" t="s">
        <v>1838</v>
      </c>
      <c r="BE32" s="6" t="s">
        <v>473</v>
      </c>
      <c r="BF32" s="6" t="s">
        <v>1888</v>
      </c>
      <c r="BS32" s="6" t="s">
        <v>863</v>
      </c>
      <c r="BU32" s="6" t="s">
        <v>373</v>
      </c>
      <c r="BX32" s="6">
        <v>842</v>
      </c>
      <c r="BY32" s="6">
        <v>2</v>
      </c>
      <c r="CB32" s="6" t="s">
        <v>937</v>
      </c>
      <c r="CC32" s="6" t="s">
        <v>420</v>
      </c>
      <c r="CE32" s="10">
        <v>43875</v>
      </c>
      <c r="CF32" s="6" t="s">
        <v>427</v>
      </c>
      <c r="CS32" s="6" t="s">
        <v>420</v>
      </c>
      <c r="CU32" s="6" t="s">
        <v>491</v>
      </c>
      <c r="DA32" s="10">
        <v>43522</v>
      </c>
      <c r="DB32" s="6">
        <v>281</v>
      </c>
      <c r="DC32" s="6" t="s">
        <v>938</v>
      </c>
      <c r="DD32" s="6" t="s">
        <v>734</v>
      </c>
    </row>
    <row r="33" spans="1:108" x14ac:dyDescent="0.2">
      <c r="A33" s="6" t="s">
        <v>21</v>
      </c>
      <c r="B33" s="10">
        <v>43838</v>
      </c>
      <c r="C33" s="6" t="s">
        <v>413</v>
      </c>
      <c r="D33" s="14">
        <v>1920</v>
      </c>
      <c r="E33" s="14" t="s">
        <v>1048</v>
      </c>
      <c r="F33" s="6" t="s">
        <v>1049</v>
      </c>
      <c r="G33" s="6" t="s">
        <v>464</v>
      </c>
      <c r="H33" s="7">
        <v>2906</v>
      </c>
      <c r="I33" s="69" t="str">
        <f>MID(A33,9,1)</f>
        <v>Q</v>
      </c>
      <c r="J33" s="14" t="s">
        <v>420</v>
      </c>
      <c r="K33" s="14">
        <v>1</v>
      </c>
      <c r="L33" s="6" t="s">
        <v>619</v>
      </c>
      <c r="M33" s="30" t="s">
        <v>1859</v>
      </c>
      <c r="N33" s="6" t="s">
        <v>420</v>
      </c>
      <c r="O33" s="6" t="s">
        <v>3</v>
      </c>
      <c r="P33" s="10">
        <v>43938</v>
      </c>
      <c r="Q33" s="6" t="s">
        <v>1050</v>
      </c>
      <c r="R33" s="6" t="s">
        <v>21</v>
      </c>
      <c r="S33" s="6" t="s">
        <v>2000</v>
      </c>
      <c r="T33" s="6" t="s">
        <v>418</v>
      </c>
      <c r="U33" s="6" t="s">
        <v>1051</v>
      </c>
      <c r="V33" s="6"/>
      <c r="W33" s="6"/>
      <c r="AA33" s="6" t="s">
        <v>457</v>
      </c>
      <c r="AB33" s="6"/>
      <c r="AC33" s="6" t="s">
        <v>420</v>
      </c>
      <c r="AD33" s="6" t="s">
        <v>420</v>
      </c>
      <c r="AF33" s="6" t="s">
        <v>424</v>
      </c>
      <c r="AG33" s="6">
        <v>180</v>
      </c>
      <c r="AH33" s="10">
        <v>43781</v>
      </c>
      <c r="AJ33" s="8">
        <v>43831</v>
      </c>
      <c r="AM33" s="7">
        <v>2906</v>
      </c>
      <c r="AR33" s="8">
        <v>43838</v>
      </c>
      <c r="AS33" s="7">
        <v>2906</v>
      </c>
      <c r="BD33" s="6" t="s">
        <v>1838</v>
      </c>
      <c r="BE33" s="6" t="s">
        <v>473</v>
      </c>
      <c r="BF33" s="6" t="s">
        <v>1871</v>
      </c>
      <c r="BS33" s="6" t="s">
        <v>1024</v>
      </c>
      <c r="BU33" s="6" t="s">
        <v>373</v>
      </c>
      <c r="BX33" s="7">
        <v>2906</v>
      </c>
      <c r="BY33" s="6">
        <v>2</v>
      </c>
      <c r="CB33" s="6" t="s">
        <v>1052</v>
      </c>
      <c r="CC33" s="6" t="s">
        <v>420</v>
      </c>
      <c r="CE33" s="10">
        <v>43838</v>
      </c>
      <c r="CF33" s="6" t="s">
        <v>428</v>
      </c>
      <c r="CK33" s="10">
        <v>43906</v>
      </c>
      <c r="CL33" s="10">
        <v>43910</v>
      </c>
      <c r="CO33" s="10">
        <v>43843</v>
      </c>
      <c r="CP33" s="10">
        <v>43952</v>
      </c>
      <c r="CQ33" s="10">
        <v>43955</v>
      </c>
      <c r="CR33" s="10">
        <v>43959</v>
      </c>
      <c r="CS33" s="6" t="s">
        <v>420</v>
      </c>
      <c r="CU33" s="6" t="s">
        <v>428</v>
      </c>
      <c r="CV33" s="6" t="s">
        <v>429</v>
      </c>
      <c r="DA33" s="10">
        <v>43473</v>
      </c>
      <c r="DB33" s="7">
        <v>2906</v>
      </c>
      <c r="DC33" s="6" t="s">
        <v>1053</v>
      </c>
      <c r="DD33" s="6" t="s">
        <v>418</v>
      </c>
    </row>
    <row r="34" spans="1:108" x14ac:dyDescent="0.2">
      <c r="A34" s="6" t="s">
        <v>40</v>
      </c>
      <c r="B34" s="10">
        <v>43845</v>
      </c>
      <c r="C34" s="6" t="s">
        <v>413</v>
      </c>
      <c r="D34" s="14">
        <v>1920</v>
      </c>
      <c r="E34" s="14" t="s">
        <v>1168</v>
      </c>
      <c r="F34" s="6" t="s">
        <v>1169</v>
      </c>
      <c r="G34" s="6" t="s">
        <v>768</v>
      </c>
      <c r="H34" s="6">
        <v>98</v>
      </c>
      <c r="I34" s="69" t="str">
        <f t="shared" ref="I34:I35" si="0">MID(A34,9,1)</f>
        <v>Q</v>
      </c>
      <c r="J34" s="14" t="s">
        <v>420</v>
      </c>
      <c r="K34" s="14">
        <v>1</v>
      </c>
      <c r="L34" s="6" t="s">
        <v>619</v>
      </c>
      <c r="M34" s="30" t="s">
        <v>1839</v>
      </c>
      <c r="N34" s="6" t="s">
        <v>420</v>
      </c>
      <c r="O34" s="6" t="s">
        <v>3</v>
      </c>
      <c r="P34" s="10">
        <v>43938</v>
      </c>
      <c r="Q34" s="6" t="s">
        <v>1170</v>
      </c>
      <c r="R34" s="6" t="s">
        <v>40</v>
      </c>
      <c r="S34" s="6" t="s">
        <v>2015</v>
      </c>
      <c r="T34" s="6" t="s">
        <v>418</v>
      </c>
      <c r="U34" s="6" t="s">
        <v>1171</v>
      </c>
      <c r="V34" s="6"/>
      <c r="W34" s="6"/>
      <c r="X34" s="6" t="s">
        <v>1172</v>
      </c>
      <c r="AA34" s="6" t="s">
        <v>1172</v>
      </c>
      <c r="AB34" s="6"/>
      <c r="AC34" s="6" t="s">
        <v>420</v>
      </c>
      <c r="AD34" s="6" t="s">
        <v>420</v>
      </c>
      <c r="AF34" s="6" t="s">
        <v>424</v>
      </c>
      <c r="AG34" s="6">
        <v>180</v>
      </c>
      <c r="AH34" s="10">
        <v>43780</v>
      </c>
      <c r="AJ34" s="8">
        <v>43838</v>
      </c>
      <c r="AM34" s="6">
        <v>98</v>
      </c>
      <c r="AR34" s="8">
        <v>43845</v>
      </c>
      <c r="AS34" s="6">
        <v>98</v>
      </c>
      <c r="BD34" s="6" t="s">
        <v>1838</v>
      </c>
      <c r="BE34" s="6" t="s">
        <v>473</v>
      </c>
      <c r="BF34" s="6" t="s">
        <v>1858</v>
      </c>
      <c r="BS34" s="6" t="s">
        <v>1142</v>
      </c>
      <c r="BU34" s="6" t="s">
        <v>373</v>
      </c>
      <c r="BX34" s="6">
        <v>98</v>
      </c>
      <c r="BY34" s="6">
        <v>4</v>
      </c>
      <c r="CB34" s="6" t="s">
        <v>1173</v>
      </c>
      <c r="CC34" s="6" t="s">
        <v>420</v>
      </c>
      <c r="CE34" s="10">
        <v>43845</v>
      </c>
      <c r="CF34" s="6" t="s">
        <v>427</v>
      </c>
      <c r="CK34" s="10">
        <v>43882</v>
      </c>
      <c r="CL34" s="10">
        <v>43891</v>
      </c>
      <c r="CO34" s="10">
        <v>43836</v>
      </c>
      <c r="CP34" s="10">
        <v>43945</v>
      </c>
      <c r="CQ34" s="10">
        <v>43948</v>
      </c>
      <c r="CR34" s="10">
        <v>43952</v>
      </c>
      <c r="CS34" s="6" t="s">
        <v>420</v>
      </c>
      <c r="CU34" s="6" t="s">
        <v>428</v>
      </c>
      <c r="DA34" s="10">
        <v>43480</v>
      </c>
      <c r="DB34" s="6">
        <v>98</v>
      </c>
      <c r="DC34" s="6" t="s">
        <v>1174</v>
      </c>
      <c r="DD34" s="6" t="s">
        <v>418</v>
      </c>
    </row>
    <row r="35" spans="1:108" x14ac:dyDescent="0.2">
      <c r="A35" s="6" t="s">
        <v>44</v>
      </c>
      <c r="B35" s="10">
        <v>43845</v>
      </c>
      <c r="C35" s="6" t="s">
        <v>413</v>
      </c>
      <c r="D35" s="14">
        <v>1920</v>
      </c>
      <c r="E35" s="14" t="s">
        <v>1194</v>
      </c>
      <c r="F35" s="6" t="s">
        <v>1195</v>
      </c>
      <c r="G35" s="6" t="s">
        <v>464</v>
      </c>
      <c r="H35" s="7">
        <v>3957</v>
      </c>
      <c r="I35" s="69" t="str">
        <f t="shared" si="0"/>
        <v>Q</v>
      </c>
      <c r="J35" s="14" t="s">
        <v>420</v>
      </c>
      <c r="K35" s="14">
        <v>1</v>
      </c>
      <c r="L35" s="6" t="s">
        <v>619</v>
      </c>
      <c r="M35" s="30" t="s">
        <v>1859</v>
      </c>
      <c r="N35" s="6" t="s">
        <v>420</v>
      </c>
      <c r="O35" s="6" t="s">
        <v>3</v>
      </c>
      <c r="P35" s="10">
        <v>43952</v>
      </c>
      <c r="Q35" s="6" t="s">
        <v>1196</v>
      </c>
      <c r="R35" s="6" t="s">
        <v>44</v>
      </c>
      <c r="S35" s="6" t="s">
        <v>2019</v>
      </c>
      <c r="T35" s="6" t="s">
        <v>418</v>
      </c>
      <c r="U35" s="6" t="s">
        <v>1197</v>
      </c>
      <c r="V35" s="6"/>
      <c r="W35" s="6"/>
      <c r="X35" s="6" t="s">
        <v>621</v>
      </c>
      <c r="AA35" s="6" t="s">
        <v>622</v>
      </c>
      <c r="AB35" s="6"/>
      <c r="AC35" s="6" t="s">
        <v>420</v>
      </c>
      <c r="AD35" s="6" t="s">
        <v>420</v>
      </c>
      <c r="AF35" s="6" t="s">
        <v>424</v>
      </c>
      <c r="AG35" s="6">
        <v>180</v>
      </c>
      <c r="AH35" s="10">
        <v>43782</v>
      </c>
      <c r="AJ35" s="8">
        <v>43838</v>
      </c>
      <c r="AM35" s="7">
        <v>3957</v>
      </c>
      <c r="AR35" s="8">
        <v>43845</v>
      </c>
      <c r="AS35" s="7">
        <v>3957</v>
      </c>
      <c r="BD35" s="6" t="s">
        <v>1838</v>
      </c>
      <c r="BE35" s="6" t="s">
        <v>473</v>
      </c>
      <c r="BF35" s="6" t="s">
        <v>1894</v>
      </c>
      <c r="BS35" s="6" t="s">
        <v>1142</v>
      </c>
      <c r="BU35" s="6" t="s">
        <v>373</v>
      </c>
      <c r="BX35" s="7">
        <v>3957</v>
      </c>
      <c r="BY35" s="6">
        <v>1</v>
      </c>
      <c r="CB35" s="6" t="s">
        <v>1198</v>
      </c>
      <c r="CC35" s="6" t="s">
        <v>420</v>
      </c>
      <c r="CE35" s="10">
        <v>43845</v>
      </c>
      <c r="CF35" s="6" t="s">
        <v>427</v>
      </c>
      <c r="CK35" s="10">
        <v>43547</v>
      </c>
      <c r="CL35" s="10">
        <v>43555</v>
      </c>
      <c r="CO35" s="10">
        <v>43857</v>
      </c>
      <c r="CP35" s="10">
        <v>43960</v>
      </c>
      <c r="CQ35" s="10">
        <v>43962</v>
      </c>
      <c r="CR35" s="10">
        <v>43967</v>
      </c>
      <c r="CS35" s="6" t="s">
        <v>420</v>
      </c>
      <c r="CU35" s="6" t="s">
        <v>428</v>
      </c>
      <c r="CV35" s="6" t="s">
        <v>429</v>
      </c>
      <c r="DA35" s="10">
        <v>43480</v>
      </c>
      <c r="DB35" s="7">
        <v>3957</v>
      </c>
      <c r="DC35" s="6" t="s">
        <v>1199</v>
      </c>
      <c r="DD35" s="6" t="s">
        <v>418</v>
      </c>
    </row>
    <row r="36" spans="1:108" hidden="1" x14ac:dyDescent="0.2">
      <c r="A36" s="6" t="s">
        <v>41</v>
      </c>
      <c r="B36" s="10">
        <v>43845</v>
      </c>
      <c r="C36" s="6" t="s">
        <v>413</v>
      </c>
      <c r="D36" s="14">
        <v>1920</v>
      </c>
      <c r="E36" s="14" t="s">
        <v>1175</v>
      </c>
      <c r="F36" s="6" t="s">
        <v>1176</v>
      </c>
      <c r="G36" s="6" t="s">
        <v>435</v>
      </c>
      <c r="H36" s="7">
        <v>2983</v>
      </c>
      <c r="I36" s="7"/>
      <c r="J36" s="14" t="s">
        <v>438</v>
      </c>
      <c r="K36" s="14">
        <v>1</v>
      </c>
      <c r="L36" s="6" t="s">
        <v>447</v>
      </c>
      <c r="M36" s="30" t="s">
        <v>1839</v>
      </c>
      <c r="N36" s="6" t="s">
        <v>420</v>
      </c>
      <c r="O36" s="6" t="s">
        <v>3</v>
      </c>
      <c r="P36" s="10">
        <v>43938</v>
      </c>
      <c r="Q36" s="6" t="s">
        <v>1177</v>
      </c>
      <c r="R36" s="6" t="s">
        <v>41</v>
      </c>
      <c r="S36" s="6" t="s">
        <v>2016</v>
      </c>
      <c r="T36" s="6" t="s">
        <v>418</v>
      </c>
      <c r="U36" s="6" t="s">
        <v>435</v>
      </c>
      <c r="V36" s="6"/>
      <c r="W36" s="6"/>
      <c r="AB36" s="6"/>
      <c r="AC36" s="6" t="s">
        <v>420</v>
      </c>
      <c r="AD36" s="6" t="s">
        <v>420</v>
      </c>
      <c r="AF36" s="6" t="s">
        <v>424</v>
      </c>
      <c r="AG36" s="6">
        <v>180</v>
      </c>
      <c r="AH36" s="10">
        <v>43781</v>
      </c>
      <c r="AJ36" s="8">
        <v>43838</v>
      </c>
      <c r="AM36" s="7">
        <v>2983</v>
      </c>
      <c r="AR36" s="8">
        <v>43845</v>
      </c>
      <c r="AS36" s="7">
        <v>2983</v>
      </c>
      <c r="BD36" s="6" t="s">
        <v>1838</v>
      </c>
      <c r="BE36" s="6" t="s">
        <v>473</v>
      </c>
      <c r="BF36" s="6" t="s">
        <v>1862</v>
      </c>
      <c r="BS36" s="6" t="s">
        <v>1142</v>
      </c>
      <c r="BU36" s="6" t="s">
        <v>373</v>
      </c>
      <c r="BX36" s="7">
        <v>2983</v>
      </c>
      <c r="BY36" s="6">
        <v>2</v>
      </c>
      <c r="BZ36" s="6" t="s">
        <v>996</v>
      </c>
      <c r="CB36" s="6" t="s">
        <v>1178</v>
      </c>
      <c r="CC36" s="6" t="s">
        <v>420</v>
      </c>
      <c r="CE36" s="10">
        <v>43845</v>
      </c>
      <c r="CF36" s="6" t="s">
        <v>427</v>
      </c>
      <c r="CK36" s="10">
        <v>43912</v>
      </c>
      <c r="CL36" s="10">
        <v>43919</v>
      </c>
      <c r="CO36" s="10">
        <v>43843</v>
      </c>
      <c r="CP36" s="10">
        <v>43951</v>
      </c>
      <c r="CQ36" s="10">
        <v>43953</v>
      </c>
      <c r="CR36" s="10">
        <v>43957</v>
      </c>
      <c r="CS36" s="6" t="s">
        <v>420</v>
      </c>
      <c r="DA36" s="10">
        <v>43480</v>
      </c>
      <c r="DB36" s="7">
        <v>2983</v>
      </c>
      <c r="DC36" s="6" t="s">
        <v>1179</v>
      </c>
      <c r="DD36" s="6" t="s">
        <v>418</v>
      </c>
    </row>
    <row r="37" spans="1:108" x14ac:dyDescent="0.2">
      <c r="A37" s="6" t="s">
        <v>56</v>
      </c>
      <c r="B37" s="10">
        <v>43852</v>
      </c>
      <c r="C37" s="6" t="s">
        <v>413</v>
      </c>
      <c r="D37" s="14">
        <v>1920</v>
      </c>
      <c r="E37" s="14" t="s">
        <v>1261</v>
      </c>
      <c r="F37" s="6" t="s">
        <v>1262</v>
      </c>
      <c r="G37" s="6" t="s">
        <v>883</v>
      </c>
      <c r="H37" s="7">
        <v>1154</v>
      </c>
      <c r="I37" s="69" t="str">
        <f>MID(A37,9,1)</f>
        <v>Q</v>
      </c>
      <c r="J37" s="14" t="s">
        <v>420</v>
      </c>
      <c r="K37" s="14">
        <v>1</v>
      </c>
      <c r="L37" s="6" t="s">
        <v>619</v>
      </c>
      <c r="M37" s="30" t="s">
        <v>1839</v>
      </c>
      <c r="O37" s="6" t="s">
        <v>3</v>
      </c>
      <c r="P37" s="10">
        <v>43938</v>
      </c>
      <c r="Q37" s="6" t="s">
        <v>1263</v>
      </c>
      <c r="R37" s="6" t="s">
        <v>56</v>
      </c>
      <c r="S37" s="6" t="s">
        <v>2031</v>
      </c>
      <c r="T37" s="6" t="s">
        <v>418</v>
      </c>
      <c r="U37" s="6" t="s">
        <v>1264</v>
      </c>
      <c r="V37" s="6"/>
      <c r="W37" s="6"/>
      <c r="AA37" s="6" t="s">
        <v>457</v>
      </c>
      <c r="AB37" s="6"/>
      <c r="AC37" s="6" t="s">
        <v>420</v>
      </c>
      <c r="AD37" s="6" t="s">
        <v>420</v>
      </c>
      <c r="AF37" s="6" t="s">
        <v>424</v>
      </c>
      <c r="AG37" s="6">
        <v>180</v>
      </c>
      <c r="AH37" s="10">
        <v>43780</v>
      </c>
      <c r="AJ37" s="8">
        <v>43845</v>
      </c>
      <c r="AM37" s="7">
        <v>1154</v>
      </c>
      <c r="AR37" s="8">
        <v>43852</v>
      </c>
      <c r="AS37" s="7">
        <v>1154</v>
      </c>
      <c r="BD37" s="6" t="s">
        <v>1838</v>
      </c>
      <c r="BE37" s="6" t="s">
        <v>473</v>
      </c>
      <c r="BF37" s="6" t="s">
        <v>1861</v>
      </c>
      <c r="BS37" s="6" t="s">
        <v>683</v>
      </c>
      <c r="BU37" s="6" t="s">
        <v>373</v>
      </c>
      <c r="BX37" s="7">
        <v>1154</v>
      </c>
      <c r="BY37" s="6">
        <v>1</v>
      </c>
      <c r="CB37" s="6" t="s">
        <v>1265</v>
      </c>
      <c r="CC37" s="6" t="s">
        <v>420</v>
      </c>
      <c r="CE37" s="10">
        <v>43852</v>
      </c>
      <c r="CF37" s="6" t="s">
        <v>427</v>
      </c>
      <c r="CK37" s="10">
        <v>43897</v>
      </c>
      <c r="CL37" s="10">
        <v>43906</v>
      </c>
      <c r="CO37" s="10">
        <v>43843</v>
      </c>
      <c r="CP37" s="10">
        <v>43953</v>
      </c>
      <c r="CQ37" s="10">
        <v>43955</v>
      </c>
      <c r="CR37" s="10">
        <v>43959</v>
      </c>
      <c r="CS37" s="6" t="s">
        <v>420</v>
      </c>
      <c r="CU37" s="6" t="s">
        <v>491</v>
      </c>
      <c r="DA37" s="10">
        <v>43487</v>
      </c>
      <c r="DB37" s="6">
        <v>384</v>
      </c>
      <c r="DC37" s="6" t="s">
        <v>1266</v>
      </c>
      <c r="DD37" s="6" t="s">
        <v>460</v>
      </c>
    </row>
    <row r="38" spans="1:108" hidden="1" x14ac:dyDescent="0.2">
      <c r="A38" s="6" t="s">
        <v>43</v>
      </c>
      <c r="B38" s="10">
        <v>43845</v>
      </c>
      <c r="C38" s="6" t="s">
        <v>413</v>
      </c>
      <c r="D38" s="14">
        <v>1920</v>
      </c>
      <c r="E38" s="14" t="s">
        <v>1186</v>
      </c>
      <c r="F38" s="6" t="s">
        <v>1187</v>
      </c>
      <c r="G38" s="6" t="s">
        <v>435</v>
      </c>
      <c r="H38" s="7">
        <v>2555</v>
      </c>
      <c r="I38" s="7"/>
      <c r="J38" s="14" t="s">
        <v>438</v>
      </c>
      <c r="K38" s="14">
        <v>1</v>
      </c>
      <c r="L38" s="6" t="s">
        <v>447</v>
      </c>
      <c r="M38" s="30" t="s">
        <v>1839</v>
      </c>
      <c r="O38" s="6" t="s">
        <v>3</v>
      </c>
      <c r="P38" s="10">
        <v>43931</v>
      </c>
      <c r="Q38" s="6" t="s">
        <v>1188</v>
      </c>
      <c r="R38" s="6" t="s">
        <v>43</v>
      </c>
      <c r="S38" s="6" t="s">
        <v>2018</v>
      </c>
      <c r="T38" s="6" t="s">
        <v>418</v>
      </c>
      <c r="U38" s="6" t="s">
        <v>1189</v>
      </c>
      <c r="V38" s="6"/>
      <c r="W38" s="6"/>
      <c r="X38" s="6" t="s">
        <v>1190</v>
      </c>
      <c r="AA38" s="6" t="s">
        <v>1191</v>
      </c>
      <c r="AB38" s="6"/>
      <c r="AC38" s="6" t="s">
        <v>420</v>
      </c>
      <c r="AD38" s="6" t="s">
        <v>420</v>
      </c>
      <c r="AF38" s="6" t="s">
        <v>424</v>
      </c>
      <c r="AG38" s="6">
        <v>180</v>
      </c>
      <c r="AH38" s="10">
        <v>43782</v>
      </c>
      <c r="AJ38" s="8">
        <v>43838</v>
      </c>
      <c r="AM38" s="7">
        <v>2555</v>
      </c>
      <c r="AR38" s="8">
        <v>43845</v>
      </c>
      <c r="AS38" s="7">
        <v>2555</v>
      </c>
      <c r="BD38" s="6" t="s">
        <v>1838</v>
      </c>
      <c r="BE38" s="6" t="s">
        <v>473</v>
      </c>
      <c r="BF38" s="6" t="s">
        <v>1887</v>
      </c>
      <c r="BS38" s="6" t="s">
        <v>1142</v>
      </c>
      <c r="BU38" s="6" t="s">
        <v>373</v>
      </c>
      <c r="BX38" s="7">
        <v>2555</v>
      </c>
      <c r="BY38" s="6">
        <v>1</v>
      </c>
      <c r="CB38" s="6" t="s">
        <v>1192</v>
      </c>
      <c r="CC38" s="6" t="s">
        <v>420</v>
      </c>
      <c r="CE38" s="10">
        <v>43845</v>
      </c>
      <c r="CF38" s="6" t="s">
        <v>427</v>
      </c>
      <c r="CK38" s="10">
        <v>43898</v>
      </c>
      <c r="CL38" s="10">
        <v>43905</v>
      </c>
      <c r="CO38" s="10">
        <v>43843</v>
      </c>
      <c r="CP38" s="10">
        <v>43951</v>
      </c>
      <c r="CQ38" s="10">
        <v>43952</v>
      </c>
      <c r="CR38" s="10">
        <v>43958</v>
      </c>
      <c r="CS38" s="6" t="s">
        <v>420</v>
      </c>
      <c r="CX38" s="10">
        <v>43960</v>
      </c>
      <c r="DA38" s="10">
        <v>43480</v>
      </c>
      <c r="DB38" s="7">
        <v>2555</v>
      </c>
      <c r="DC38" s="6" t="s">
        <v>1193</v>
      </c>
      <c r="DD38" s="6" t="s">
        <v>418</v>
      </c>
    </row>
    <row r="39" spans="1:108" x14ac:dyDescent="0.2">
      <c r="A39" s="6" t="s">
        <v>65</v>
      </c>
      <c r="B39" s="10">
        <v>43852</v>
      </c>
      <c r="C39" s="6" t="s">
        <v>413</v>
      </c>
      <c r="D39" s="14">
        <v>1920</v>
      </c>
      <c r="E39" s="14" t="s">
        <v>1304</v>
      </c>
      <c r="F39" s="6" t="s">
        <v>1305</v>
      </c>
      <c r="G39" s="6" t="s">
        <v>1306</v>
      </c>
      <c r="H39" s="7">
        <v>17603</v>
      </c>
      <c r="I39" s="69" t="str">
        <f t="shared" ref="I39:I44" si="1">MID(A39,9,1)</f>
        <v>Q</v>
      </c>
      <c r="J39" s="14" t="s">
        <v>420</v>
      </c>
      <c r="K39" s="14">
        <v>1</v>
      </c>
      <c r="L39" s="6" t="s">
        <v>619</v>
      </c>
      <c r="M39" s="30" t="s">
        <v>1839</v>
      </c>
      <c r="O39" s="6" t="s">
        <v>3</v>
      </c>
      <c r="P39" s="10">
        <v>43938</v>
      </c>
      <c r="Q39" s="6" t="s">
        <v>1307</v>
      </c>
      <c r="R39" s="6" t="s">
        <v>65</v>
      </c>
      <c r="S39" s="6" t="s">
        <v>2040</v>
      </c>
      <c r="T39" s="6" t="s">
        <v>418</v>
      </c>
      <c r="U39" s="6" t="s">
        <v>1308</v>
      </c>
      <c r="V39" s="6"/>
      <c r="W39" s="6"/>
      <c r="AB39" s="6"/>
      <c r="AC39" s="6" t="s">
        <v>420</v>
      </c>
      <c r="AD39" s="6" t="s">
        <v>420</v>
      </c>
      <c r="AF39" s="6" t="s">
        <v>424</v>
      </c>
      <c r="AG39" s="6">
        <v>180</v>
      </c>
      <c r="AH39" s="10">
        <v>43782</v>
      </c>
      <c r="AJ39" s="8">
        <v>43845</v>
      </c>
      <c r="AM39" s="7">
        <v>17603</v>
      </c>
      <c r="AR39" s="8">
        <v>43852</v>
      </c>
      <c r="AS39" s="7">
        <v>17603</v>
      </c>
      <c r="BD39" s="6" t="s">
        <v>1838</v>
      </c>
      <c r="BE39" s="6" t="s">
        <v>473</v>
      </c>
      <c r="BF39" s="6" t="s">
        <v>1931</v>
      </c>
      <c r="BS39" s="6" t="s">
        <v>683</v>
      </c>
      <c r="BU39" s="6" t="s">
        <v>373</v>
      </c>
      <c r="BX39" s="7">
        <v>17603</v>
      </c>
      <c r="BY39" s="6">
        <v>1</v>
      </c>
      <c r="BZ39" s="6" t="s">
        <v>1309</v>
      </c>
      <c r="CB39" s="6" t="s">
        <v>1310</v>
      </c>
      <c r="CC39" s="6" t="s">
        <v>420</v>
      </c>
      <c r="CE39" s="10">
        <v>43852</v>
      </c>
      <c r="CF39" s="6" t="s">
        <v>428</v>
      </c>
      <c r="CK39" s="10">
        <v>43898</v>
      </c>
      <c r="CL39" s="10">
        <v>43905</v>
      </c>
      <c r="CO39" s="10">
        <v>43843</v>
      </c>
      <c r="CP39" s="10">
        <v>43949</v>
      </c>
      <c r="CQ39" s="10">
        <v>43951</v>
      </c>
      <c r="CR39" s="10">
        <v>43956</v>
      </c>
      <c r="CS39" s="6" t="s">
        <v>420</v>
      </c>
      <c r="CU39" s="6" t="s">
        <v>428</v>
      </c>
      <c r="CV39" s="6" t="s">
        <v>429</v>
      </c>
      <c r="DA39" s="10">
        <v>43487</v>
      </c>
      <c r="DB39" s="7">
        <v>17603</v>
      </c>
      <c r="DC39" s="6" t="s">
        <v>1311</v>
      </c>
      <c r="DD39" s="6" t="s">
        <v>418</v>
      </c>
    </row>
    <row r="40" spans="1:108" x14ac:dyDescent="0.2">
      <c r="A40" s="6" t="s">
        <v>83</v>
      </c>
      <c r="B40" s="9">
        <v>43853</v>
      </c>
      <c r="C40" s="6" t="s">
        <v>413</v>
      </c>
      <c r="D40" s="14">
        <v>1920</v>
      </c>
      <c r="E40" s="14" t="s">
        <v>774</v>
      </c>
      <c r="F40" s="6" t="s">
        <v>775</v>
      </c>
      <c r="G40" s="6" t="s">
        <v>776</v>
      </c>
      <c r="H40" s="6">
        <v>218</v>
      </c>
      <c r="I40" s="69" t="str">
        <f t="shared" si="1"/>
        <v>Q</v>
      </c>
      <c r="J40" s="14" t="s">
        <v>420</v>
      </c>
      <c r="K40" s="14">
        <v>1</v>
      </c>
      <c r="L40" s="6" t="s">
        <v>619</v>
      </c>
      <c r="M40" s="30" t="s">
        <v>1839</v>
      </c>
      <c r="N40" s="6" t="s">
        <v>420</v>
      </c>
      <c r="O40" s="6" t="s">
        <v>3</v>
      </c>
      <c r="P40" s="10">
        <v>43945</v>
      </c>
      <c r="Q40" s="6" t="s">
        <v>777</v>
      </c>
      <c r="R40" s="6" t="s">
        <v>83</v>
      </c>
      <c r="S40" s="6" t="s">
        <v>2064</v>
      </c>
      <c r="T40" s="6" t="s">
        <v>496</v>
      </c>
      <c r="U40" s="6" t="s">
        <v>456</v>
      </c>
      <c r="V40" s="6"/>
      <c r="W40" s="6"/>
      <c r="AB40" s="6"/>
      <c r="AD40" s="6" t="s">
        <v>420</v>
      </c>
      <c r="AF40" s="6" t="s">
        <v>424</v>
      </c>
      <c r="AG40" s="6">
        <v>180</v>
      </c>
      <c r="AH40" s="10">
        <v>43782</v>
      </c>
      <c r="AJ40" s="8">
        <v>43859</v>
      </c>
      <c r="AM40" s="6">
        <v>218</v>
      </c>
      <c r="AR40" s="8">
        <v>43866</v>
      </c>
      <c r="AS40" s="6">
        <v>218</v>
      </c>
      <c r="BD40" s="6" t="s">
        <v>1838</v>
      </c>
      <c r="BE40" s="6" t="s">
        <v>473</v>
      </c>
      <c r="BF40" s="6" t="s">
        <v>1898</v>
      </c>
      <c r="BS40" s="6" t="s">
        <v>771</v>
      </c>
      <c r="BU40" s="6" t="s">
        <v>373</v>
      </c>
      <c r="BX40" s="6">
        <v>218</v>
      </c>
      <c r="BY40" s="6">
        <v>4</v>
      </c>
      <c r="BZ40" s="6" t="s">
        <v>778</v>
      </c>
      <c r="CB40" s="6" t="s">
        <v>779</v>
      </c>
      <c r="CC40" s="6" t="s">
        <v>420</v>
      </c>
      <c r="CE40" s="10">
        <v>43866</v>
      </c>
      <c r="CF40" s="6" t="s">
        <v>427</v>
      </c>
      <c r="CK40" s="10">
        <v>43896</v>
      </c>
      <c r="CL40" s="10">
        <v>43906</v>
      </c>
      <c r="CO40" s="10">
        <v>43844</v>
      </c>
      <c r="CP40" s="10">
        <v>43952</v>
      </c>
      <c r="CQ40" s="10">
        <v>43955</v>
      </c>
      <c r="CR40" s="10">
        <v>43958</v>
      </c>
      <c r="CS40" s="6" t="s">
        <v>420</v>
      </c>
      <c r="CU40" s="6" t="s">
        <v>428</v>
      </c>
      <c r="CV40" s="6" t="s">
        <v>429</v>
      </c>
      <c r="DA40" s="10">
        <v>43504</v>
      </c>
      <c r="DB40" s="6">
        <v>218</v>
      </c>
      <c r="DC40" s="6" t="s">
        <v>780</v>
      </c>
      <c r="DD40" s="6" t="s">
        <v>496</v>
      </c>
    </row>
    <row r="41" spans="1:108" x14ac:dyDescent="0.2">
      <c r="A41" s="6" t="s">
        <v>93</v>
      </c>
      <c r="B41" s="9">
        <v>43853</v>
      </c>
      <c r="C41" s="6" t="s">
        <v>413</v>
      </c>
      <c r="D41" s="14">
        <v>1920</v>
      </c>
      <c r="E41" s="14" t="s">
        <v>802</v>
      </c>
      <c r="F41" s="6" t="s">
        <v>803</v>
      </c>
      <c r="G41" s="6" t="s">
        <v>804</v>
      </c>
      <c r="H41" s="7">
        <v>2080</v>
      </c>
      <c r="I41" s="69" t="str">
        <f t="shared" si="1"/>
        <v>Q</v>
      </c>
      <c r="J41" s="14" t="s">
        <v>420</v>
      </c>
      <c r="K41" s="14">
        <v>1</v>
      </c>
      <c r="L41" s="6" t="s">
        <v>619</v>
      </c>
      <c r="M41" s="30" t="s">
        <v>1839</v>
      </c>
      <c r="N41" s="6" t="s">
        <v>420</v>
      </c>
      <c r="O41" s="6" t="s">
        <v>3</v>
      </c>
      <c r="P41" s="10">
        <v>43945</v>
      </c>
      <c r="Q41" s="6" t="s">
        <v>805</v>
      </c>
      <c r="R41" s="6" t="s">
        <v>93</v>
      </c>
      <c r="S41" s="6" t="s">
        <v>2069</v>
      </c>
      <c r="T41" s="6" t="s">
        <v>496</v>
      </c>
      <c r="U41" s="6" t="s">
        <v>806</v>
      </c>
      <c r="V41" s="6"/>
      <c r="W41" s="6"/>
      <c r="X41" s="6" t="s">
        <v>807</v>
      </c>
      <c r="AA41" s="6" t="s">
        <v>457</v>
      </c>
      <c r="AB41" s="6"/>
      <c r="AC41" s="6" t="s">
        <v>420</v>
      </c>
      <c r="AD41" s="6" t="s">
        <v>420</v>
      </c>
      <c r="AF41" s="6" t="s">
        <v>424</v>
      </c>
      <c r="AG41" s="6">
        <v>180</v>
      </c>
      <c r="AH41" s="10">
        <v>43782</v>
      </c>
      <c r="AJ41" s="8">
        <v>43859</v>
      </c>
      <c r="AM41" s="7">
        <v>2080</v>
      </c>
      <c r="AR41" s="8">
        <v>43866</v>
      </c>
      <c r="AS41" s="7">
        <v>2080</v>
      </c>
      <c r="BD41" s="6" t="s">
        <v>1838</v>
      </c>
      <c r="BE41" s="6" t="s">
        <v>473</v>
      </c>
      <c r="BF41" s="6" t="s">
        <v>1917</v>
      </c>
      <c r="BS41" s="6" t="s">
        <v>771</v>
      </c>
      <c r="BU41" s="6" t="s">
        <v>373</v>
      </c>
      <c r="BX41" s="7">
        <v>2080</v>
      </c>
      <c r="BY41" s="6">
        <v>1</v>
      </c>
      <c r="CB41" s="6" t="s">
        <v>808</v>
      </c>
      <c r="CC41" s="6" t="s">
        <v>420</v>
      </c>
      <c r="CE41" s="10">
        <v>43866</v>
      </c>
      <c r="CF41" s="6" t="s">
        <v>427</v>
      </c>
      <c r="CK41" s="10">
        <v>43897</v>
      </c>
      <c r="CL41" s="10">
        <v>43905</v>
      </c>
      <c r="CO41" s="10">
        <v>43851</v>
      </c>
      <c r="CP41" s="10">
        <v>43952</v>
      </c>
      <c r="CQ41" s="10">
        <v>43955</v>
      </c>
      <c r="CR41" s="10">
        <v>43958</v>
      </c>
      <c r="CS41" s="6" t="s">
        <v>420</v>
      </c>
      <c r="CU41" s="6" t="s">
        <v>428</v>
      </c>
      <c r="CV41" s="6" t="s">
        <v>429</v>
      </c>
      <c r="DA41" s="10">
        <v>43501</v>
      </c>
      <c r="DB41" s="6">
        <v>694</v>
      </c>
      <c r="DC41" s="6" t="s">
        <v>809</v>
      </c>
      <c r="DD41" s="6" t="s">
        <v>460</v>
      </c>
    </row>
    <row r="42" spans="1:108" x14ac:dyDescent="0.2">
      <c r="A42" s="6" t="s">
        <v>86</v>
      </c>
      <c r="B42" s="9">
        <v>43853</v>
      </c>
      <c r="C42" s="6" t="s">
        <v>413</v>
      </c>
      <c r="D42" s="14">
        <v>1920</v>
      </c>
      <c r="E42" s="14" t="s">
        <v>946</v>
      </c>
      <c r="F42" s="6" t="s">
        <v>947</v>
      </c>
      <c r="G42" s="6" t="s">
        <v>412</v>
      </c>
      <c r="H42" s="7">
        <v>2170</v>
      </c>
      <c r="I42" s="69" t="str">
        <f t="shared" si="1"/>
        <v>Q</v>
      </c>
      <c r="J42" s="14" t="s">
        <v>420</v>
      </c>
      <c r="K42" s="14">
        <v>1</v>
      </c>
      <c r="L42" s="6" t="s">
        <v>619</v>
      </c>
      <c r="M42" s="30" t="s">
        <v>1839</v>
      </c>
      <c r="O42" s="6" t="s">
        <v>3</v>
      </c>
      <c r="P42" s="10">
        <v>43938</v>
      </c>
      <c r="Q42" s="6" t="s">
        <v>948</v>
      </c>
      <c r="R42" s="6" t="s">
        <v>86</v>
      </c>
      <c r="S42" s="6" t="s">
        <v>2090</v>
      </c>
      <c r="T42" s="6" t="s">
        <v>496</v>
      </c>
      <c r="U42" s="6" t="s">
        <v>949</v>
      </c>
      <c r="V42" s="6"/>
      <c r="W42" s="6"/>
      <c r="AA42" s="6" t="s">
        <v>457</v>
      </c>
      <c r="AB42" s="6"/>
      <c r="AC42" s="6" t="s">
        <v>420</v>
      </c>
      <c r="AD42" s="6" t="s">
        <v>420</v>
      </c>
      <c r="AF42" s="6" t="s">
        <v>424</v>
      </c>
      <c r="AG42" s="6">
        <v>180</v>
      </c>
      <c r="AH42" s="10">
        <v>43782</v>
      </c>
      <c r="AJ42" s="8">
        <v>43868</v>
      </c>
      <c r="AM42" s="7">
        <v>2170</v>
      </c>
      <c r="AR42" s="8">
        <v>43875</v>
      </c>
      <c r="AS42" s="7">
        <v>2170</v>
      </c>
      <c r="BD42" s="6" t="s">
        <v>1838</v>
      </c>
      <c r="BE42" s="6" t="s">
        <v>473</v>
      </c>
      <c r="BF42" s="6" t="s">
        <v>1907</v>
      </c>
      <c r="BS42" s="6" t="s">
        <v>863</v>
      </c>
      <c r="BU42" s="6" t="s">
        <v>373</v>
      </c>
      <c r="BX42" s="7">
        <v>2170</v>
      </c>
      <c r="BY42" s="6">
        <v>2</v>
      </c>
      <c r="CB42" s="6" t="s">
        <v>950</v>
      </c>
      <c r="CC42" s="6" t="s">
        <v>420</v>
      </c>
      <c r="CE42" s="10">
        <v>43875</v>
      </c>
      <c r="CF42" s="6" t="s">
        <v>427</v>
      </c>
      <c r="CK42" s="10">
        <v>43906</v>
      </c>
      <c r="CL42" s="10">
        <v>43910</v>
      </c>
      <c r="CO42" s="10">
        <v>43843</v>
      </c>
      <c r="CP42" s="10">
        <v>43952</v>
      </c>
      <c r="CQ42" s="10">
        <v>43955</v>
      </c>
      <c r="CR42" s="10">
        <v>43959</v>
      </c>
      <c r="CS42" s="6" t="s">
        <v>420</v>
      </c>
      <c r="CU42" s="6" t="s">
        <v>491</v>
      </c>
      <c r="DA42" s="10">
        <v>43522</v>
      </c>
      <c r="DB42" s="6">
        <v>724</v>
      </c>
      <c r="DC42" s="6" t="s">
        <v>951</v>
      </c>
      <c r="DD42" s="6" t="s">
        <v>734</v>
      </c>
    </row>
    <row r="43" spans="1:108" x14ac:dyDescent="0.2">
      <c r="A43" s="6" t="s">
        <v>138</v>
      </c>
      <c r="B43" s="9">
        <v>43860</v>
      </c>
      <c r="C43" s="6" t="s">
        <v>413</v>
      </c>
      <c r="D43" s="14">
        <v>1920</v>
      </c>
      <c r="E43" s="14" t="s">
        <v>616</v>
      </c>
      <c r="F43" s="6" t="s">
        <v>617</v>
      </c>
      <c r="G43" s="6" t="s">
        <v>412</v>
      </c>
      <c r="H43" s="7">
        <v>1222</v>
      </c>
      <c r="I43" s="69" t="str">
        <f t="shared" si="1"/>
        <v>Q</v>
      </c>
      <c r="J43" s="14" t="s">
        <v>420</v>
      </c>
      <c r="K43" s="14">
        <v>1</v>
      </c>
      <c r="L43" s="6" t="s">
        <v>619</v>
      </c>
      <c r="M43" s="30" t="s">
        <v>1859</v>
      </c>
      <c r="N43" s="6" t="s">
        <v>420</v>
      </c>
      <c r="O43" s="6" t="s">
        <v>3</v>
      </c>
      <c r="P43" s="10">
        <v>43959</v>
      </c>
      <c r="Q43" s="6" t="s">
        <v>618</v>
      </c>
      <c r="R43" s="6" t="s">
        <v>138</v>
      </c>
      <c r="S43" s="6" t="s">
        <v>2102</v>
      </c>
      <c r="T43" s="6" t="s">
        <v>418</v>
      </c>
      <c r="U43" s="6" t="s">
        <v>620</v>
      </c>
      <c r="V43" s="6"/>
      <c r="W43" s="6"/>
      <c r="X43" s="6" t="s">
        <v>621</v>
      </c>
      <c r="AA43" s="6" t="s">
        <v>622</v>
      </c>
      <c r="AB43" s="6"/>
      <c r="AC43" s="6" t="s">
        <v>420</v>
      </c>
      <c r="AD43" s="6" t="s">
        <v>420</v>
      </c>
      <c r="AF43" s="6" t="s">
        <v>424</v>
      </c>
      <c r="AG43" s="6">
        <v>180</v>
      </c>
      <c r="AH43" s="10">
        <v>43780</v>
      </c>
      <c r="AJ43" s="8">
        <v>43901</v>
      </c>
      <c r="AM43" s="7">
        <v>1222</v>
      </c>
      <c r="AR43" s="8">
        <v>43908</v>
      </c>
      <c r="AS43" s="7">
        <v>1222</v>
      </c>
      <c r="BD43" s="6" t="s">
        <v>1838</v>
      </c>
      <c r="BE43" s="6" t="s">
        <v>473</v>
      </c>
      <c r="BF43" s="6" t="s">
        <v>1972</v>
      </c>
      <c r="BS43" s="6" t="s">
        <v>588</v>
      </c>
      <c r="BU43" s="6" t="s">
        <v>373</v>
      </c>
      <c r="BX43" s="7">
        <v>1222</v>
      </c>
      <c r="BY43" s="6">
        <v>3</v>
      </c>
      <c r="CB43" s="6" t="s">
        <v>623</v>
      </c>
      <c r="CC43" s="6" t="s">
        <v>420</v>
      </c>
      <c r="CE43" s="10">
        <v>43908</v>
      </c>
      <c r="CF43" s="6" t="s">
        <v>427</v>
      </c>
      <c r="CK43" s="10">
        <v>43912</v>
      </c>
      <c r="CL43" s="10">
        <v>43919</v>
      </c>
      <c r="CO43" s="10">
        <v>43864</v>
      </c>
      <c r="CP43" s="10">
        <v>43966</v>
      </c>
      <c r="CQ43" s="10">
        <v>43969</v>
      </c>
      <c r="CR43" s="10">
        <v>43973</v>
      </c>
      <c r="CS43" s="6" t="s">
        <v>420</v>
      </c>
      <c r="CU43" s="6" t="s">
        <v>428</v>
      </c>
      <c r="CV43" s="6" t="s">
        <v>429</v>
      </c>
      <c r="DA43" s="10">
        <v>43543</v>
      </c>
      <c r="DB43" s="7">
        <v>1222</v>
      </c>
      <c r="DC43" s="6" t="s">
        <v>624</v>
      </c>
      <c r="DD43" s="6" t="s">
        <v>418</v>
      </c>
    </row>
    <row r="44" spans="1:108" x14ac:dyDescent="0.2">
      <c r="A44" s="6" t="s">
        <v>126</v>
      </c>
      <c r="B44" s="9">
        <v>43860</v>
      </c>
      <c r="C44" s="6" t="s">
        <v>413</v>
      </c>
      <c r="D44" s="14">
        <v>1920</v>
      </c>
      <c r="E44" s="14" t="s">
        <v>766</v>
      </c>
      <c r="F44" s="6" t="s">
        <v>767</v>
      </c>
      <c r="G44" s="6" t="s">
        <v>768</v>
      </c>
      <c r="H44" s="7">
        <v>2862</v>
      </c>
      <c r="I44" s="69" t="str">
        <f t="shared" si="1"/>
        <v>Q</v>
      </c>
      <c r="J44" s="14" t="s">
        <v>420</v>
      </c>
      <c r="K44" s="14">
        <v>1</v>
      </c>
      <c r="L44" s="6" t="s">
        <v>619</v>
      </c>
      <c r="M44" s="30" t="s">
        <v>1839</v>
      </c>
      <c r="N44" s="6" t="s">
        <v>420</v>
      </c>
      <c r="O44" s="6" t="s">
        <v>3</v>
      </c>
      <c r="P44" s="10">
        <v>43966</v>
      </c>
      <c r="Q44" s="6" t="s">
        <v>769</v>
      </c>
      <c r="R44" s="6" t="s">
        <v>126</v>
      </c>
      <c r="S44" s="6" t="s">
        <v>2103</v>
      </c>
      <c r="T44" s="6" t="s">
        <v>418</v>
      </c>
      <c r="U44" s="6" t="s">
        <v>770</v>
      </c>
      <c r="V44" s="6"/>
      <c r="W44" s="6"/>
      <c r="AA44" s="6" t="s">
        <v>457</v>
      </c>
      <c r="AB44" s="6"/>
      <c r="AC44" s="6" t="s">
        <v>420</v>
      </c>
      <c r="AD44" s="6" t="s">
        <v>420</v>
      </c>
      <c r="AF44" s="6" t="s">
        <v>424</v>
      </c>
      <c r="AG44" s="6">
        <v>180</v>
      </c>
      <c r="AH44" s="10">
        <v>43781</v>
      </c>
      <c r="AJ44" s="8">
        <v>43859</v>
      </c>
      <c r="AM44" s="7">
        <v>2862</v>
      </c>
      <c r="AR44" s="8">
        <v>43866</v>
      </c>
      <c r="AS44" s="7">
        <v>2862</v>
      </c>
      <c r="BD44" s="6" t="s">
        <v>1838</v>
      </c>
      <c r="BE44" s="6" t="s">
        <v>473</v>
      </c>
      <c r="BF44" s="6" t="s">
        <v>1874</v>
      </c>
      <c r="BS44" s="6" t="s">
        <v>771</v>
      </c>
      <c r="BU44" s="6" t="s">
        <v>373</v>
      </c>
      <c r="BX44" s="7">
        <v>2862</v>
      </c>
      <c r="BY44" s="6">
        <v>3</v>
      </c>
      <c r="CB44" s="6" t="s">
        <v>772</v>
      </c>
      <c r="CC44" s="6" t="s">
        <v>420</v>
      </c>
      <c r="CE44" s="10">
        <v>43866</v>
      </c>
      <c r="CF44" s="6" t="s">
        <v>427</v>
      </c>
      <c r="CK44" s="10">
        <v>43906</v>
      </c>
      <c r="CL44" s="10">
        <v>43912</v>
      </c>
      <c r="CO44" s="10">
        <v>43851</v>
      </c>
      <c r="CP44" s="10">
        <v>43952</v>
      </c>
      <c r="CQ44" s="10">
        <v>43954</v>
      </c>
      <c r="CR44" s="10">
        <v>43959</v>
      </c>
      <c r="CS44" s="6" t="s">
        <v>420</v>
      </c>
      <c r="CU44" s="6" t="s">
        <v>428</v>
      </c>
      <c r="CV44" s="6" t="s">
        <v>429</v>
      </c>
      <c r="DA44" s="10">
        <v>43501</v>
      </c>
      <c r="DB44" s="7">
        <v>2338</v>
      </c>
      <c r="DC44" s="6" t="s">
        <v>773</v>
      </c>
      <c r="DD44" s="6" t="s">
        <v>418</v>
      </c>
    </row>
    <row r="45" spans="1:108" hidden="1" x14ac:dyDescent="0.2">
      <c r="A45" s="6" t="s">
        <v>50</v>
      </c>
      <c r="B45" s="10">
        <v>43845</v>
      </c>
      <c r="C45" s="6" t="s">
        <v>413</v>
      </c>
      <c r="D45" s="14">
        <v>1920</v>
      </c>
      <c r="E45" s="14" t="s">
        <v>1226</v>
      </c>
      <c r="F45" s="6" t="s">
        <v>1227</v>
      </c>
      <c r="G45" s="6" t="s">
        <v>435</v>
      </c>
      <c r="H45" s="7">
        <v>2789</v>
      </c>
      <c r="I45" s="7"/>
      <c r="J45" s="14" t="s">
        <v>438</v>
      </c>
      <c r="K45" s="14">
        <v>1</v>
      </c>
      <c r="L45" s="6" t="s">
        <v>447</v>
      </c>
      <c r="M45" s="30" t="s">
        <v>1839</v>
      </c>
      <c r="N45" s="6" t="s">
        <v>420</v>
      </c>
      <c r="O45" s="6" t="s">
        <v>3</v>
      </c>
      <c r="P45" s="10">
        <v>43945</v>
      </c>
      <c r="Q45" s="6" t="s">
        <v>1228</v>
      </c>
      <c r="R45" s="6" t="s">
        <v>50</v>
      </c>
      <c r="S45" s="6" t="s">
        <v>2025</v>
      </c>
      <c r="T45" s="6" t="s">
        <v>418</v>
      </c>
      <c r="U45" s="6" t="s">
        <v>439</v>
      </c>
      <c r="V45" s="6"/>
      <c r="W45" s="6"/>
      <c r="X45" s="6" t="s">
        <v>1229</v>
      </c>
      <c r="AB45" s="6"/>
      <c r="AC45" s="6" t="s">
        <v>420</v>
      </c>
      <c r="AD45" s="6" t="s">
        <v>420</v>
      </c>
      <c r="AF45" s="6" t="s">
        <v>424</v>
      </c>
      <c r="AG45" s="6">
        <v>180</v>
      </c>
      <c r="AH45" s="10">
        <v>43781</v>
      </c>
      <c r="AJ45" s="8">
        <v>43838</v>
      </c>
      <c r="AM45" s="7">
        <v>2789</v>
      </c>
      <c r="AR45" s="8">
        <v>43845</v>
      </c>
      <c r="AS45" s="7">
        <v>2789</v>
      </c>
      <c r="BD45" s="6" t="s">
        <v>1838</v>
      </c>
      <c r="BE45" s="6" t="s">
        <v>473</v>
      </c>
      <c r="BF45" s="6" t="s">
        <v>1948</v>
      </c>
      <c r="BS45" s="6" t="s">
        <v>1142</v>
      </c>
      <c r="BU45" s="6" t="s">
        <v>373</v>
      </c>
      <c r="BX45" s="7">
        <v>2789</v>
      </c>
      <c r="BY45" s="6">
        <v>2</v>
      </c>
      <c r="BZ45" s="6" t="s">
        <v>913</v>
      </c>
      <c r="CB45" s="6" t="s">
        <v>1230</v>
      </c>
      <c r="CC45" s="6" t="s">
        <v>420</v>
      </c>
      <c r="CE45" s="10">
        <v>43845</v>
      </c>
      <c r="CF45" s="6" t="s">
        <v>427</v>
      </c>
      <c r="CK45" s="10">
        <v>43905</v>
      </c>
      <c r="CL45" s="10">
        <v>43912</v>
      </c>
      <c r="CO45" s="10">
        <v>43851</v>
      </c>
      <c r="CP45" s="10">
        <v>43957</v>
      </c>
      <c r="CQ45" s="10">
        <v>43959</v>
      </c>
      <c r="CR45" s="10">
        <v>43966</v>
      </c>
      <c r="CS45" s="6" t="s">
        <v>420</v>
      </c>
      <c r="DA45" s="10">
        <v>43480</v>
      </c>
      <c r="DB45" s="7">
        <v>2789</v>
      </c>
      <c r="DC45" s="6" t="s">
        <v>1231</v>
      </c>
      <c r="DD45" s="6" t="s">
        <v>418</v>
      </c>
    </row>
    <row r="46" spans="1:108" hidden="1" x14ac:dyDescent="0.2">
      <c r="A46" s="6" t="s">
        <v>51</v>
      </c>
      <c r="B46" s="10">
        <v>43845</v>
      </c>
      <c r="C46" s="6" t="s">
        <v>413</v>
      </c>
      <c r="D46" s="14">
        <v>1920</v>
      </c>
      <c r="E46" s="14" t="s">
        <v>1232</v>
      </c>
      <c r="F46" s="6" t="s">
        <v>1233</v>
      </c>
      <c r="G46" s="6" t="s">
        <v>435</v>
      </c>
      <c r="H46" s="7">
        <v>1552</v>
      </c>
      <c r="I46" s="7"/>
      <c r="J46" s="14" t="s">
        <v>438</v>
      </c>
      <c r="K46" s="14">
        <v>1</v>
      </c>
      <c r="L46" s="6" t="s">
        <v>447</v>
      </c>
      <c r="M46" s="30" t="s">
        <v>1839</v>
      </c>
      <c r="N46" s="6" t="s">
        <v>420</v>
      </c>
      <c r="O46" s="6" t="s">
        <v>3</v>
      </c>
      <c r="P46" s="10">
        <v>43945</v>
      </c>
      <c r="Q46" s="6" t="s">
        <v>1234</v>
      </c>
      <c r="R46" s="6" t="s">
        <v>51</v>
      </c>
      <c r="S46" s="6" t="s">
        <v>2026</v>
      </c>
      <c r="T46" s="6" t="s">
        <v>496</v>
      </c>
      <c r="U46" s="6" t="s">
        <v>1235</v>
      </c>
      <c r="V46" s="6"/>
      <c r="W46" s="6"/>
      <c r="X46" s="6" t="s">
        <v>1236</v>
      </c>
      <c r="AB46" s="6"/>
      <c r="AC46" s="6" t="s">
        <v>420</v>
      </c>
      <c r="AD46" s="6" t="s">
        <v>420</v>
      </c>
      <c r="AF46" s="6" t="s">
        <v>424</v>
      </c>
      <c r="AG46" s="6">
        <v>180</v>
      </c>
      <c r="AH46" s="10">
        <v>43781</v>
      </c>
      <c r="AJ46" s="8">
        <v>43838</v>
      </c>
      <c r="AM46" s="7">
        <v>1552</v>
      </c>
      <c r="AR46" s="8">
        <v>43845</v>
      </c>
      <c r="AS46" s="7">
        <v>1552</v>
      </c>
      <c r="BD46" s="6" t="s">
        <v>1838</v>
      </c>
      <c r="BE46" s="6" t="s">
        <v>473</v>
      </c>
      <c r="BF46" s="6" t="s">
        <v>1957</v>
      </c>
      <c r="BS46" s="6" t="s">
        <v>1142</v>
      </c>
      <c r="BU46" s="6" t="s">
        <v>373</v>
      </c>
      <c r="BX46" s="7">
        <v>1552</v>
      </c>
      <c r="BY46" s="6">
        <v>4</v>
      </c>
      <c r="BZ46" s="6" t="s">
        <v>656</v>
      </c>
      <c r="CB46" s="6" t="s">
        <v>1237</v>
      </c>
      <c r="CC46" s="6" t="s">
        <v>420</v>
      </c>
      <c r="CE46" s="10">
        <v>43845</v>
      </c>
      <c r="CF46" s="6" t="s">
        <v>427</v>
      </c>
      <c r="CK46" s="10">
        <v>43906</v>
      </c>
      <c r="CL46" s="10">
        <v>43910</v>
      </c>
      <c r="CO46" s="10">
        <v>43843</v>
      </c>
      <c r="CP46" s="10">
        <v>43958</v>
      </c>
      <c r="CQ46" s="10">
        <v>43959</v>
      </c>
      <c r="CR46" s="10">
        <v>43962</v>
      </c>
      <c r="CS46" s="6" t="s">
        <v>420</v>
      </c>
      <c r="DA46" s="10">
        <v>43480</v>
      </c>
      <c r="DB46" s="7">
        <v>1552</v>
      </c>
      <c r="DC46" s="6" t="s">
        <v>1238</v>
      </c>
      <c r="DD46" s="6" t="s">
        <v>496</v>
      </c>
    </row>
    <row r="47" spans="1:108" x14ac:dyDescent="0.2">
      <c r="A47" s="6" t="s">
        <v>27</v>
      </c>
      <c r="B47" s="10">
        <v>43838</v>
      </c>
      <c r="C47" s="6" t="s">
        <v>413</v>
      </c>
      <c r="D47" s="14">
        <v>1920</v>
      </c>
      <c r="E47" s="14" t="s">
        <v>1080</v>
      </c>
      <c r="F47" s="6" t="s">
        <v>1081</v>
      </c>
      <c r="G47" s="6" t="s">
        <v>1082</v>
      </c>
      <c r="H47" s="6">
        <v>273</v>
      </c>
      <c r="I47" s="69" t="str">
        <f t="shared" ref="I47:I61" si="2">MID(A47,9,1)</f>
        <v>Q</v>
      </c>
      <c r="J47" s="14" t="s">
        <v>420</v>
      </c>
      <c r="K47" s="14">
        <v>1</v>
      </c>
      <c r="L47" s="6" t="s">
        <v>431</v>
      </c>
      <c r="M47" s="30" t="s">
        <v>1859</v>
      </c>
      <c r="O47" s="6" t="s">
        <v>3</v>
      </c>
      <c r="P47" s="10">
        <v>43938</v>
      </c>
      <c r="Q47" s="6" t="s">
        <v>1083</v>
      </c>
      <c r="R47" s="6" t="s">
        <v>27</v>
      </c>
      <c r="S47" s="6" t="s">
        <v>2003</v>
      </c>
      <c r="T47" s="6" t="s">
        <v>418</v>
      </c>
      <c r="U47" s="6" t="s">
        <v>1084</v>
      </c>
      <c r="V47" s="6"/>
      <c r="W47" s="6"/>
      <c r="AB47" s="6"/>
      <c r="AC47" s="6" t="s">
        <v>420</v>
      </c>
      <c r="AD47" s="6" t="s">
        <v>420</v>
      </c>
      <c r="AF47" s="6" t="s">
        <v>424</v>
      </c>
      <c r="AG47" s="6">
        <v>180</v>
      </c>
      <c r="AH47" s="10">
        <v>43782</v>
      </c>
      <c r="AJ47" s="8">
        <v>43831</v>
      </c>
      <c r="AM47" s="6">
        <v>273</v>
      </c>
      <c r="AR47" s="8">
        <v>43838</v>
      </c>
      <c r="AS47" s="6">
        <v>273</v>
      </c>
      <c r="BD47" s="6" t="s">
        <v>1838</v>
      </c>
      <c r="BE47" s="6" t="s">
        <v>473</v>
      </c>
      <c r="BF47" s="6" t="s">
        <v>1937</v>
      </c>
      <c r="BS47" s="6" t="s">
        <v>1024</v>
      </c>
      <c r="BU47" s="6" t="s">
        <v>373</v>
      </c>
      <c r="BX47" s="6">
        <v>273</v>
      </c>
      <c r="BY47" s="6">
        <v>3</v>
      </c>
      <c r="BZ47" s="6" t="s">
        <v>592</v>
      </c>
      <c r="CB47" s="6" t="s">
        <v>1087</v>
      </c>
      <c r="CC47" s="6" t="s">
        <v>420</v>
      </c>
      <c r="CE47" s="10">
        <v>43838</v>
      </c>
      <c r="CF47" s="6" t="s">
        <v>427</v>
      </c>
      <c r="CK47" s="10">
        <v>43905</v>
      </c>
      <c r="CL47" s="10">
        <v>43912</v>
      </c>
      <c r="CO47" s="10">
        <v>43843</v>
      </c>
      <c r="CP47" s="10">
        <v>43948</v>
      </c>
      <c r="CQ47" s="10">
        <v>43951</v>
      </c>
      <c r="CR47" s="10">
        <v>43958</v>
      </c>
      <c r="CS47" s="6" t="s">
        <v>420</v>
      </c>
      <c r="CU47" s="6" t="s">
        <v>428</v>
      </c>
      <c r="CV47" s="6" t="s">
        <v>429</v>
      </c>
      <c r="DA47" s="10">
        <v>43479</v>
      </c>
      <c r="DB47" s="6">
        <v>273</v>
      </c>
      <c r="DC47" s="6" t="s">
        <v>1086</v>
      </c>
      <c r="DD47" s="6" t="s">
        <v>496</v>
      </c>
    </row>
    <row r="48" spans="1:108" x14ac:dyDescent="0.2">
      <c r="A48" s="6" t="s">
        <v>36</v>
      </c>
      <c r="B48" s="10">
        <v>43843</v>
      </c>
      <c r="C48" s="6" t="s">
        <v>413</v>
      </c>
      <c r="D48" s="14">
        <v>1920</v>
      </c>
      <c r="E48" s="14" t="s">
        <v>1137</v>
      </c>
      <c r="F48" s="6" t="s">
        <v>1138</v>
      </c>
      <c r="G48" s="6" t="s">
        <v>1139</v>
      </c>
      <c r="H48" s="7">
        <v>2820</v>
      </c>
      <c r="I48" s="69" t="str">
        <f t="shared" si="2"/>
        <v>Q</v>
      </c>
      <c r="J48" s="14" t="s">
        <v>420</v>
      </c>
      <c r="K48" s="14">
        <v>1</v>
      </c>
      <c r="L48" s="6" t="s">
        <v>431</v>
      </c>
      <c r="M48" s="30" t="s">
        <v>1839</v>
      </c>
      <c r="N48" s="6" t="s">
        <v>420</v>
      </c>
      <c r="O48" s="6" t="s">
        <v>3</v>
      </c>
      <c r="P48" s="10">
        <v>43945</v>
      </c>
      <c r="Q48" s="6" t="s">
        <v>1140</v>
      </c>
      <c r="R48" s="6" t="s">
        <v>36</v>
      </c>
      <c r="S48" s="6" t="s">
        <v>2011</v>
      </c>
      <c r="T48" s="6" t="s">
        <v>418</v>
      </c>
      <c r="U48" s="6" t="s">
        <v>1141</v>
      </c>
      <c r="V48" s="6"/>
      <c r="W48" s="6"/>
      <c r="AA48" s="6" t="s">
        <v>457</v>
      </c>
      <c r="AB48" s="6"/>
      <c r="AC48" s="6" t="s">
        <v>420</v>
      </c>
      <c r="AD48" s="6" t="s">
        <v>420</v>
      </c>
      <c r="AF48" s="6" t="s">
        <v>424</v>
      </c>
      <c r="AG48" s="6">
        <v>180</v>
      </c>
      <c r="AH48" s="10">
        <v>43781</v>
      </c>
      <c r="AJ48" s="8">
        <v>43836</v>
      </c>
      <c r="AM48" s="7">
        <v>2820</v>
      </c>
      <c r="AR48" s="8">
        <v>43843</v>
      </c>
      <c r="AS48" s="7">
        <v>2820</v>
      </c>
      <c r="BD48" s="6" t="s">
        <v>1838</v>
      </c>
      <c r="BE48" s="6" t="s">
        <v>473</v>
      </c>
      <c r="BF48" s="6" t="s">
        <v>1979</v>
      </c>
      <c r="BS48" s="6" t="s">
        <v>1142</v>
      </c>
      <c r="BU48" s="6" t="s">
        <v>373</v>
      </c>
      <c r="BX48" s="7">
        <v>2820</v>
      </c>
      <c r="BY48" s="6">
        <v>1</v>
      </c>
      <c r="CB48" s="6" t="s">
        <v>1145</v>
      </c>
      <c r="CC48" s="6" t="s">
        <v>420</v>
      </c>
      <c r="CE48" s="10">
        <v>43843</v>
      </c>
      <c r="CF48" s="6" t="s">
        <v>427</v>
      </c>
      <c r="CK48" s="10">
        <v>43904</v>
      </c>
      <c r="CL48" s="10">
        <v>43912</v>
      </c>
      <c r="CO48" s="10">
        <v>43843</v>
      </c>
      <c r="CP48" s="10">
        <v>43952</v>
      </c>
      <c r="CQ48" s="10">
        <v>43955</v>
      </c>
      <c r="CR48" s="10">
        <v>43959</v>
      </c>
      <c r="CS48" s="6" t="s">
        <v>420</v>
      </c>
      <c r="CU48" s="6" t="s">
        <v>428</v>
      </c>
      <c r="CV48" s="6" t="s">
        <v>429</v>
      </c>
      <c r="DC48" s="6" t="s">
        <v>1144</v>
      </c>
      <c r="DD48" s="6" t="s">
        <v>734</v>
      </c>
    </row>
    <row r="49" spans="1:108" x14ac:dyDescent="0.2">
      <c r="A49" s="6" t="s">
        <v>46</v>
      </c>
      <c r="B49" s="10">
        <v>43845</v>
      </c>
      <c r="C49" s="6" t="s">
        <v>413</v>
      </c>
      <c r="D49" s="14">
        <v>1920</v>
      </c>
      <c r="E49" s="14" t="s">
        <v>1200</v>
      </c>
      <c r="F49" s="6" t="s">
        <v>1201</v>
      </c>
      <c r="G49" s="6" t="s">
        <v>1202</v>
      </c>
      <c r="H49" s="7">
        <v>1114</v>
      </c>
      <c r="I49" s="69" t="str">
        <f t="shared" si="2"/>
        <v>Q</v>
      </c>
      <c r="J49" s="14" t="s">
        <v>420</v>
      </c>
      <c r="K49" s="14">
        <v>1</v>
      </c>
      <c r="L49" s="6" t="s">
        <v>431</v>
      </c>
      <c r="M49" s="30" t="s">
        <v>1859</v>
      </c>
      <c r="N49" s="6" t="s">
        <v>420</v>
      </c>
      <c r="O49" s="6" t="s">
        <v>3</v>
      </c>
      <c r="P49" s="10">
        <v>43938</v>
      </c>
      <c r="Q49" s="6" t="s">
        <v>1203</v>
      </c>
      <c r="R49" s="6" t="s">
        <v>46</v>
      </c>
      <c r="S49" s="6" t="s">
        <v>2021</v>
      </c>
      <c r="T49" s="6" t="s">
        <v>418</v>
      </c>
      <c r="U49" s="6" t="s">
        <v>1204</v>
      </c>
      <c r="V49" s="6"/>
      <c r="W49" s="6"/>
      <c r="X49" s="6" t="s">
        <v>1205</v>
      </c>
      <c r="AA49" s="6" t="s">
        <v>1205</v>
      </c>
      <c r="AB49" s="6"/>
      <c r="AC49" s="6" t="s">
        <v>420</v>
      </c>
      <c r="AD49" s="6" t="s">
        <v>420</v>
      </c>
      <c r="AF49" s="6" t="s">
        <v>424</v>
      </c>
      <c r="AG49" s="6">
        <v>180</v>
      </c>
      <c r="AH49" s="10">
        <v>43784</v>
      </c>
      <c r="AJ49" s="8">
        <v>43838</v>
      </c>
      <c r="AM49" s="7">
        <v>1114</v>
      </c>
      <c r="AR49" s="8">
        <v>43845</v>
      </c>
      <c r="AS49" s="7">
        <v>1114</v>
      </c>
      <c r="BD49" s="6" t="s">
        <v>1838</v>
      </c>
      <c r="BE49" s="6" t="s">
        <v>473</v>
      </c>
      <c r="BF49" s="6" t="s">
        <v>1901</v>
      </c>
      <c r="BS49" s="6" t="s">
        <v>1142</v>
      </c>
      <c r="BU49" s="6" t="s">
        <v>373</v>
      </c>
      <c r="BX49" s="7">
        <v>1114</v>
      </c>
      <c r="BY49" s="6">
        <v>1</v>
      </c>
      <c r="CB49" s="6" t="s">
        <v>1208</v>
      </c>
      <c r="CC49" s="6" t="s">
        <v>420</v>
      </c>
      <c r="CE49" s="10">
        <v>43845</v>
      </c>
      <c r="CF49" s="6" t="s">
        <v>427</v>
      </c>
      <c r="CK49" s="10">
        <v>43891</v>
      </c>
      <c r="CL49" s="10">
        <v>43898</v>
      </c>
      <c r="CO49" s="10">
        <v>43836</v>
      </c>
      <c r="CP49" s="10">
        <v>43945</v>
      </c>
      <c r="CQ49" s="10">
        <v>43948</v>
      </c>
      <c r="CR49" s="10">
        <v>43952</v>
      </c>
      <c r="CS49" s="6" t="s">
        <v>420</v>
      </c>
      <c r="CU49" s="6" t="s">
        <v>428</v>
      </c>
      <c r="CV49" s="6" t="s">
        <v>429</v>
      </c>
      <c r="DA49" s="10">
        <v>43501</v>
      </c>
      <c r="DB49" s="7">
        <v>1114</v>
      </c>
      <c r="DC49" s="6" t="s">
        <v>1207</v>
      </c>
      <c r="DD49" s="6" t="s">
        <v>418</v>
      </c>
    </row>
    <row r="50" spans="1:108" x14ac:dyDescent="0.2">
      <c r="A50" s="6" t="s">
        <v>55</v>
      </c>
      <c r="B50" s="10">
        <v>43852</v>
      </c>
      <c r="C50" s="6" t="s">
        <v>413</v>
      </c>
      <c r="D50" s="14">
        <v>1920</v>
      </c>
      <c r="E50" s="14" t="s">
        <v>1252</v>
      </c>
      <c r="F50" s="6" t="s">
        <v>1253</v>
      </c>
      <c r="G50" s="6" t="s">
        <v>1254</v>
      </c>
      <c r="H50" s="6">
        <v>678</v>
      </c>
      <c r="I50" s="69" t="str">
        <f t="shared" si="2"/>
        <v>Q</v>
      </c>
      <c r="J50" s="14" t="s">
        <v>420</v>
      </c>
      <c r="K50" s="14">
        <v>1</v>
      </c>
      <c r="L50" s="6" t="s">
        <v>431</v>
      </c>
      <c r="M50" s="30" t="s">
        <v>1839</v>
      </c>
      <c r="N50" s="6" t="s">
        <v>420</v>
      </c>
      <c r="O50" s="6" t="s">
        <v>3</v>
      </c>
      <c r="P50" s="10">
        <v>43952</v>
      </c>
      <c r="Q50" s="6" t="s">
        <v>1255</v>
      </c>
      <c r="R50" s="6" t="s">
        <v>55</v>
      </c>
      <c r="S50" s="6" t="s">
        <v>2030</v>
      </c>
      <c r="T50" s="6" t="s">
        <v>418</v>
      </c>
      <c r="U50" s="6" t="s">
        <v>1256</v>
      </c>
      <c r="V50" s="6"/>
      <c r="W50" s="6"/>
      <c r="AA50" s="6" t="s">
        <v>457</v>
      </c>
      <c r="AB50" s="6"/>
      <c r="AC50" s="6" t="s">
        <v>420</v>
      </c>
      <c r="AD50" s="6" t="s">
        <v>420</v>
      </c>
      <c r="AF50" s="6" t="s">
        <v>424</v>
      </c>
      <c r="AG50" s="6">
        <v>180</v>
      </c>
      <c r="AH50" s="10">
        <v>43780</v>
      </c>
      <c r="AJ50" s="8">
        <v>43845</v>
      </c>
      <c r="AM50" s="6">
        <v>678</v>
      </c>
      <c r="AR50" s="8">
        <v>43852</v>
      </c>
      <c r="AS50" s="6">
        <v>678</v>
      </c>
      <c r="BD50" s="6" t="s">
        <v>1838</v>
      </c>
      <c r="BE50" s="6" t="s">
        <v>473</v>
      </c>
      <c r="BF50" s="6" t="s">
        <v>1854</v>
      </c>
      <c r="BS50" s="6" t="s">
        <v>683</v>
      </c>
      <c r="BU50" s="6" t="s">
        <v>373</v>
      </c>
      <c r="BX50" s="6">
        <v>678</v>
      </c>
      <c r="BY50" s="6">
        <v>2</v>
      </c>
      <c r="CB50" s="6" t="s">
        <v>1260</v>
      </c>
      <c r="CC50" s="6" t="s">
        <v>420</v>
      </c>
      <c r="CE50" s="10">
        <v>43852</v>
      </c>
      <c r="CF50" s="6" t="s">
        <v>427</v>
      </c>
      <c r="CK50" s="10">
        <v>43929</v>
      </c>
      <c r="CL50" s="10">
        <v>43937</v>
      </c>
      <c r="CO50" s="10">
        <v>43843</v>
      </c>
      <c r="CP50" s="10">
        <v>43950</v>
      </c>
      <c r="CQ50" s="10">
        <v>43955</v>
      </c>
      <c r="CR50" s="10">
        <v>43963</v>
      </c>
      <c r="CS50" s="6" t="s">
        <v>420</v>
      </c>
      <c r="CU50" s="6" t="s">
        <v>428</v>
      </c>
      <c r="CV50" s="6" t="s">
        <v>429</v>
      </c>
      <c r="CW50" s="6" t="s">
        <v>564</v>
      </c>
      <c r="DA50" s="10">
        <v>43487</v>
      </c>
      <c r="DB50" s="6">
        <v>678</v>
      </c>
      <c r="DC50" s="6" t="s">
        <v>1258</v>
      </c>
      <c r="DD50" s="6" t="s">
        <v>418</v>
      </c>
    </row>
    <row r="51" spans="1:108" x14ac:dyDescent="0.2">
      <c r="A51" s="6" t="s">
        <v>58</v>
      </c>
      <c r="B51" s="10">
        <v>43852</v>
      </c>
      <c r="C51" s="6" t="s">
        <v>413</v>
      </c>
      <c r="D51" s="14">
        <v>1920</v>
      </c>
      <c r="E51" s="14" t="s">
        <v>1267</v>
      </c>
      <c r="F51" s="6" t="s">
        <v>1268</v>
      </c>
      <c r="G51" s="6" t="s">
        <v>1269</v>
      </c>
      <c r="H51" s="6">
        <v>190</v>
      </c>
      <c r="I51" s="69" t="str">
        <f t="shared" si="2"/>
        <v>Q</v>
      </c>
      <c r="J51" s="14" t="s">
        <v>420</v>
      </c>
      <c r="K51" s="14">
        <v>1</v>
      </c>
      <c r="L51" s="6" t="s">
        <v>431</v>
      </c>
      <c r="M51" s="30" t="s">
        <v>1839</v>
      </c>
      <c r="N51" s="6" t="s">
        <v>420</v>
      </c>
      <c r="O51" s="6" t="s">
        <v>3</v>
      </c>
      <c r="P51" s="10">
        <v>43938</v>
      </c>
      <c r="Q51" s="6" t="s">
        <v>1270</v>
      </c>
      <c r="R51" s="6" t="s">
        <v>58</v>
      </c>
      <c r="S51" s="6" t="s">
        <v>2033</v>
      </c>
      <c r="T51" s="6" t="s">
        <v>474</v>
      </c>
      <c r="U51" s="6" t="s">
        <v>1271</v>
      </c>
      <c r="V51" s="6"/>
      <c r="W51" s="6"/>
      <c r="AB51" s="6"/>
      <c r="AC51" s="6" t="s">
        <v>420</v>
      </c>
      <c r="AD51" s="6" t="s">
        <v>420</v>
      </c>
      <c r="AF51" s="6" t="s">
        <v>424</v>
      </c>
      <c r="AG51" s="6">
        <v>180</v>
      </c>
      <c r="AH51" s="10">
        <v>43781</v>
      </c>
      <c r="AJ51" s="8">
        <v>43845</v>
      </c>
      <c r="AM51" s="6">
        <v>190</v>
      </c>
      <c r="AR51" s="8">
        <v>43852</v>
      </c>
      <c r="AS51" s="6">
        <v>190</v>
      </c>
      <c r="BD51" s="6" t="s">
        <v>1838</v>
      </c>
      <c r="BE51" s="6" t="s">
        <v>473</v>
      </c>
      <c r="BF51" s="6" t="s">
        <v>1865</v>
      </c>
      <c r="BS51" s="6" t="s">
        <v>683</v>
      </c>
      <c r="BU51" s="6" t="s">
        <v>373</v>
      </c>
      <c r="BX51" s="6">
        <v>190</v>
      </c>
      <c r="BY51" s="6">
        <v>3</v>
      </c>
      <c r="BZ51" s="6" t="s">
        <v>605</v>
      </c>
      <c r="CB51" s="6" t="s">
        <v>1274</v>
      </c>
      <c r="CC51" s="6" t="s">
        <v>420</v>
      </c>
      <c r="CE51" s="10">
        <v>43852</v>
      </c>
      <c r="CF51" s="6" t="s">
        <v>427</v>
      </c>
      <c r="CK51" s="10">
        <v>43890</v>
      </c>
      <c r="CL51" s="10">
        <v>43898</v>
      </c>
      <c r="CO51" s="10">
        <v>43843</v>
      </c>
      <c r="CP51" s="10">
        <v>43948</v>
      </c>
      <c r="CQ51" s="10">
        <v>43949</v>
      </c>
      <c r="CR51" s="10">
        <v>43952</v>
      </c>
      <c r="CS51" s="6" t="s">
        <v>420</v>
      </c>
      <c r="CU51" s="6" t="s">
        <v>428</v>
      </c>
      <c r="CV51" s="6" t="s">
        <v>429</v>
      </c>
      <c r="DA51" s="10">
        <v>43487</v>
      </c>
      <c r="DB51" s="6">
        <v>190</v>
      </c>
      <c r="DC51" s="6" t="s">
        <v>1273</v>
      </c>
      <c r="DD51" s="6" t="s">
        <v>474</v>
      </c>
    </row>
    <row r="52" spans="1:108" x14ac:dyDescent="0.2">
      <c r="A52" s="6" t="s">
        <v>60</v>
      </c>
      <c r="B52" s="10">
        <v>43852</v>
      </c>
      <c r="C52" s="6" t="s">
        <v>413</v>
      </c>
      <c r="D52" s="14">
        <v>1920</v>
      </c>
      <c r="E52" s="14" t="s">
        <v>1275</v>
      </c>
      <c r="F52" s="6" t="s">
        <v>1276</v>
      </c>
      <c r="G52" s="6" t="s">
        <v>1277</v>
      </c>
      <c r="H52" s="6">
        <v>385</v>
      </c>
      <c r="I52" s="69" t="str">
        <f t="shared" si="2"/>
        <v>Q</v>
      </c>
      <c r="J52" s="14" t="s">
        <v>420</v>
      </c>
      <c r="K52" s="14">
        <v>1</v>
      </c>
      <c r="L52" s="6" t="s">
        <v>431</v>
      </c>
      <c r="M52" s="30" t="s">
        <v>1859</v>
      </c>
      <c r="N52" s="6" t="s">
        <v>420</v>
      </c>
      <c r="O52" s="6" t="s">
        <v>3</v>
      </c>
      <c r="P52" s="10">
        <v>43952</v>
      </c>
      <c r="Q52" s="6" t="s">
        <v>1278</v>
      </c>
      <c r="R52" s="6" t="s">
        <v>60</v>
      </c>
      <c r="S52" s="6" t="s">
        <v>2035</v>
      </c>
      <c r="T52" s="6" t="s">
        <v>496</v>
      </c>
      <c r="U52" s="6" t="s">
        <v>1279</v>
      </c>
      <c r="V52" s="6"/>
      <c r="W52" s="6"/>
      <c r="AA52" s="6" t="s">
        <v>457</v>
      </c>
      <c r="AB52" s="6"/>
      <c r="AC52" s="6" t="s">
        <v>420</v>
      </c>
      <c r="AD52" s="6" t="s">
        <v>420</v>
      </c>
      <c r="AF52" s="6" t="s">
        <v>424</v>
      </c>
      <c r="AG52" s="6">
        <v>180</v>
      </c>
      <c r="AH52" s="10">
        <v>43781</v>
      </c>
      <c r="AJ52" s="8">
        <v>43845</v>
      </c>
      <c r="AM52" s="6">
        <v>385</v>
      </c>
      <c r="AR52" s="8">
        <v>43852</v>
      </c>
      <c r="AS52" s="6">
        <v>385</v>
      </c>
      <c r="BD52" s="6" t="s">
        <v>1838</v>
      </c>
      <c r="BE52" s="6" t="s">
        <v>473</v>
      </c>
      <c r="BF52" s="6" t="s">
        <v>1867</v>
      </c>
      <c r="BS52" s="6" t="s">
        <v>683</v>
      </c>
      <c r="BU52" s="6" t="s">
        <v>373</v>
      </c>
      <c r="BX52" s="6">
        <v>385</v>
      </c>
      <c r="BY52" s="6">
        <v>2</v>
      </c>
      <c r="CB52" s="6" t="s">
        <v>1282</v>
      </c>
      <c r="CC52" s="6" t="s">
        <v>420</v>
      </c>
      <c r="CE52" s="10">
        <v>43852</v>
      </c>
      <c r="CF52" s="6" t="s">
        <v>427</v>
      </c>
      <c r="CK52" s="10">
        <v>43904</v>
      </c>
      <c r="CL52" s="10">
        <v>43912</v>
      </c>
      <c r="CO52" s="10">
        <v>43857</v>
      </c>
      <c r="CP52" s="10">
        <v>43958</v>
      </c>
      <c r="CQ52" s="10">
        <v>43962</v>
      </c>
      <c r="CR52" s="10">
        <v>43966</v>
      </c>
      <c r="CS52" s="6" t="s">
        <v>420</v>
      </c>
      <c r="CU52" s="6" t="s">
        <v>491</v>
      </c>
      <c r="DA52" s="10">
        <v>43524</v>
      </c>
      <c r="DB52" s="6">
        <v>385</v>
      </c>
      <c r="DC52" s="6" t="s">
        <v>1281</v>
      </c>
      <c r="DD52" s="6" t="s">
        <v>496</v>
      </c>
    </row>
    <row r="53" spans="1:108" x14ac:dyDescent="0.2">
      <c r="A53" s="6" t="s">
        <v>63</v>
      </c>
      <c r="B53" s="10">
        <v>43852</v>
      </c>
      <c r="C53" s="6" t="s">
        <v>413</v>
      </c>
      <c r="D53" s="14">
        <v>1920</v>
      </c>
      <c r="E53" s="14" t="s">
        <v>1291</v>
      </c>
      <c r="F53" s="6" t="s">
        <v>1292</v>
      </c>
      <c r="G53" s="6" t="s">
        <v>883</v>
      </c>
      <c r="H53" s="6">
        <v>465</v>
      </c>
      <c r="I53" s="69" t="str">
        <f t="shared" si="2"/>
        <v>Q</v>
      </c>
      <c r="J53" s="14" t="s">
        <v>420</v>
      </c>
      <c r="K53" s="14">
        <v>1</v>
      </c>
      <c r="L53" s="6" t="s">
        <v>431</v>
      </c>
      <c r="M53" s="30" t="s">
        <v>1839</v>
      </c>
      <c r="N53" s="6" t="s">
        <v>420</v>
      </c>
      <c r="O53" s="6" t="s">
        <v>3</v>
      </c>
      <c r="P53" s="10">
        <v>43938</v>
      </c>
      <c r="Q53" s="6" t="s">
        <v>1293</v>
      </c>
      <c r="R53" s="6" t="s">
        <v>63</v>
      </c>
      <c r="S53" s="6" t="s">
        <v>2038</v>
      </c>
      <c r="T53" s="6" t="s">
        <v>496</v>
      </c>
      <c r="U53" s="6" t="s">
        <v>1294</v>
      </c>
      <c r="V53" s="6"/>
      <c r="W53" s="6"/>
      <c r="AA53" s="6" t="s">
        <v>457</v>
      </c>
      <c r="AB53" s="6"/>
      <c r="AC53" s="6" t="s">
        <v>420</v>
      </c>
      <c r="AD53" s="6" t="s">
        <v>420</v>
      </c>
      <c r="AF53" s="6" t="s">
        <v>424</v>
      </c>
      <c r="AG53" s="6">
        <v>180</v>
      </c>
      <c r="AH53" s="10">
        <v>43782</v>
      </c>
      <c r="AJ53" s="8">
        <v>43845</v>
      </c>
      <c r="AM53" s="6">
        <v>465</v>
      </c>
      <c r="AR53" s="8">
        <v>43852</v>
      </c>
      <c r="AS53" s="6">
        <v>465</v>
      </c>
      <c r="BD53" s="6" t="s">
        <v>1838</v>
      </c>
      <c r="BE53" s="6" t="s">
        <v>473</v>
      </c>
      <c r="BF53" s="6" t="s">
        <v>1923</v>
      </c>
      <c r="BS53" s="6" t="s">
        <v>683</v>
      </c>
      <c r="BU53" s="6" t="s">
        <v>373</v>
      </c>
      <c r="BX53" s="6">
        <v>465</v>
      </c>
      <c r="BY53" s="6">
        <v>2</v>
      </c>
      <c r="CB53" s="6" t="s">
        <v>1297</v>
      </c>
      <c r="CC53" s="6" t="s">
        <v>420</v>
      </c>
      <c r="CE53" s="10">
        <v>43852</v>
      </c>
      <c r="CF53" s="6" t="s">
        <v>427</v>
      </c>
      <c r="CK53" s="10">
        <v>43899</v>
      </c>
      <c r="CL53" s="10">
        <v>43905</v>
      </c>
      <c r="CO53" s="10">
        <v>43843</v>
      </c>
      <c r="CP53" s="10">
        <v>43952</v>
      </c>
      <c r="CQ53" s="10">
        <v>43955</v>
      </c>
      <c r="CR53" s="10">
        <v>43959</v>
      </c>
      <c r="CS53" s="6" t="s">
        <v>420</v>
      </c>
      <c r="CU53" s="6" t="s">
        <v>428</v>
      </c>
      <c r="CV53" s="6" t="s">
        <v>429</v>
      </c>
      <c r="DA53" s="10">
        <v>43494</v>
      </c>
      <c r="DB53" s="6">
        <v>384</v>
      </c>
      <c r="DC53" s="6" t="s">
        <v>1296</v>
      </c>
      <c r="DD53" s="6" t="s">
        <v>496</v>
      </c>
    </row>
    <row r="54" spans="1:108" x14ac:dyDescent="0.2">
      <c r="A54" s="6" t="s">
        <v>89</v>
      </c>
      <c r="B54" s="9">
        <v>43853</v>
      </c>
      <c r="C54" s="6" t="s">
        <v>413</v>
      </c>
      <c r="D54" s="14">
        <v>1920</v>
      </c>
      <c r="E54" s="14" t="s">
        <v>410</v>
      </c>
      <c r="F54" s="6" t="s">
        <v>411</v>
      </c>
      <c r="G54" s="6" t="s">
        <v>412</v>
      </c>
      <c r="H54" s="7">
        <v>4620</v>
      </c>
      <c r="I54" s="69" t="str">
        <f t="shared" si="2"/>
        <v>Q</v>
      </c>
      <c r="J54" s="14" t="s">
        <v>420</v>
      </c>
      <c r="K54" s="14">
        <v>1</v>
      </c>
      <c r="L54" s="6" t="s">
        <v>431</v>
      </c>
      <c r="M54" s="30" t="s">
        <v>1839</v>
      </c>
      <c r="N54" s="6" t="s">
        <v>420</v>
      </c>
      <c r="O54" s="6" t="s">
        <v>3</v>
      </c>
      <c r="P54" s="10">
        <v>43938</v>
      </c>
      <c r="Q54" s="6" t="s">
        <v>419</v>
      </c>
      <c r="R54" s="6" t="s">
        <v>89</v>
      </c>
      <c r="S54" s="6" t="s">
        <v>2047</v>
      </c>
      <c r="T54" s="6" t="s">
        <v>418</v>
      </c>
      <c r="U54" s="6" t="s">
        <v>422</v>
      </c>
      <c r="V54" s="6"/>
      <c r="W54" s="6"/>
      <c r="X54" s="6" t="s">
        <v>423</v>
      </c>
      <c r="AB54" s="6"/>
      <c r="AC54" s="6" t="s">
        <v>420</v>
      </c>
      <c r="AD54" s="6" t="s">
        <v>420</v>
      </c>
      <c r="AF54" s="6" t="s">
        <v>424</v>
      </c>
      <c r="AG54" s="6">
        <v>180</v>
      </c>
      <c r="AH54" s="10">
        <v>43781</v>
      </c>
      <c r="AJ54" s="8">
        <v>43873</v>
      </c>
      <c r="AM54" s="7">
        <v>4620</v>
      </c>
      <c r="AR54" s="8">
        <v>43880</v>
      </c>
      <c r="AS54" s="7">
        <v>4620</v>
      </c>
      <c r="BD54" s="6" t="s">
        <v>1838</v>
      </c>
      <c r="BE54" s="6" t="s">
        <v>473</v>
      </c>
      <c r="BF54" s="6" t="s">
        <v>1911</v>
      </c>
      <c r="BS54" s="6" t="s">
        <v>425</v>
      </c>
      <c r="BU54" s="6" t="s">
        <v>373</v>
      </c>
      <c r="BX54" s="7">
        <v>4620</v>
      </c>
      <c r="BY54" s="6">
        <v>1</v>
      </c>
      <c r="CB54" s="6" t="s">
        <v>432</v>
      </c>
      <c r="CC54" s="6" t="s">
        <v>420</v>
      </c>
      <c r="CE54" s="10">
        <v>43880</v>
      </c>
      <c r="CF54" s="6" t="s">
        <v>427</v>
      </c>
      <c r="CK54" s="10">
        <v>43898</v>
      </c>
      <c r="CL54" s="10">
        <v>43905</v>
      </c>
      <c r="CO54" s="10">
        <v>43843</v>
      </c>
      <c r="CP54" s="10">
        <v>43946</v>
      </c>
      <c r="CQ54" s="10">
        <v>43948</v>
      </c>
      <c r="CR54" s="10">
        <v>43952</v>
      </c>
      <c r="CS54" s="6" t="s">
        <v>420</v>
      </c>
      <c r="CU54" s="6" t="s">
        <v>428</v>
      </c>
      <c r="CV54" s="6" t="s">
        <v>429</v>
      </c>
      <c r="DA54" s="10">
        <v>43515</v>
      </c>
      <c r="DB54" s="7">
        <v>2712</v>
      </c>
      <c r="DC54" s="6" t="s">
        <v>430</v>
      </c>
      <c r="DD54" s="6" t="s">
        <v>418</v>
      </c>
    </row>
    <row r="55" spans="1:108" x14ac:dyDescent="0.2">
      <c r="A55" s="6" t="s">
        <v>73</v>
      </c>
      <c r="B55" s="9">
        <v>43853</v>
      </c>
      <c r="C55" s="6" t="s">
        <v>413</v>
      </c>
      <c r="D55" s="14">
        <v>1920</v>
      </c>
      <c r="E55" s="14" t="s">
        <v>686</v>
      </c>
      <c r="F55" s="6" t="s">
        <v>687</v>
      </c>
      <c r="G55" s="6" t="s">
        <v>412</v>
      </c>
      <c r="H55" s="6">
        <v>430</v>
      </c>
      <c r="I55" s="69" t="str">
        <f t="shared" si="2"/>
        <v>Q</v>
      </c>
      <c r="J55" s="14" t="s">
        <v>420</v>
      </c>
      <c r="K55" s="14">
        <v>1</v>
      </c>
      <c r="L55" s="6" t="s">
        <v>431</v>
      </c>
      <c r="M55" s="30" t="s">
        <v>1859</v>
      </c>
      <c r="N55" s="6" t="s">
        <v>420</v>
      </c>
      <c r="O55" s="6" t="s">
        <v>3</v>
      </c>
      <c r="P55" s="10">
        <v>43945</v>
      </c>
      <c r="Q55" s="6" t="s">
        <v>688</v>
      </c>
      <c r="R55" s="6" t="s">
        <v>73</v>
      </c>
      <c r="S55" s="6" t="s">
        <v>2055</v>
      </c>
      <c r="T55" s="6" t="s">
        <v>418</v>
      </c>
      <c r="U55" s="6" t="s">
        <v>689</v>
      </c>
      <c r="V55" s="6"/>
      <c r="W55" s="6"/>
      <c r="AA55" s="6" t="s">
        <v>457</v>
      </c>
      <c r="AB55" s="6"/>
      <c r="AD55" s="6" t="s">
        <v>420</v>
      </c>
      <c r="AF55" s="6" t="s">
        <v>424</v>
      </c>
      <c r="AG55" s="6">
        <v>180</v>
      </c>
      <c r="AH55" s="10">
        <v>43781</v>
      </c>
      <c r="AJ55" s="8">
        <v>43852</v>
      </c>
      <c r="AM55" s="6">
        <v>430</v>
      </c>
      <c r="AR55" s="8">
        <v>43859</v>
      </c>
      <c r="AS55" s="6">
        <v>430</v>
      </c>
      <c r="BD55" s="6" t="s">
        <v>1838</v>
      </c>
      <c r="BE55" s="6" t="s">
        <v>473</v>
      </c>
      <c r="BF55" s="6" t="s">
        <v>1866</v>
      </c>
      <c r="BS55" s="6" t="s">
        <v>690</v>
      </c>
      <c r="BU55" s="6" t="s">
        <v>373</v>
      </c>
      <c r="BX55" s="6">
        <v>430</v>
      </c>
      <c r="BY55" s="6">
        <v>1</v>
      </c>
      <c r="CB55" s="6" t="s">
        <v>693</v>
      </c>
      <c r="CC55" s="6" t="s">
        <v>420</v>
      </c>
      <c r="CE55" s="10">
        <v>43859</v>
      </c>
      <c r="CF55" s="6" t="s">
        <v>427</v>
      </c>
      <c r="CK55" s="10">
        <v>43897</v>
      </c>
      <c r="CL55" s="10">
        <v>43905</v>
      </c>
      <c r="CO55" s="10">
        <v>43852</v>
      </c>
      <c r="CP55" s="10">
        <v>43952</v>
      </c>
      <c r="CQ55" s="10">
        <v>43955</v>
      </c>
      <c r="CR55" s="10">
        <v>43964</v>
      </c>
      <c r="CS55" s="6" t="s">
        <v>420</v>
      </c>
      <c r="CU55" s="6" t="s">
        <v>428</v>
      </c>
      <c r="CV55" s="6" t="s">
        <v>429</v>
      </c>
      <c r="CW55" s="6" t="s">
        <v>564</v>
      </c>
      <c r="DC55" s="6" t="s">
        <v>692</v>
      </c>
      <c r="DD55" s="6" t="s">
        <v>460</v>
      </c>
    </row>
    <row r="56" spans="1:108" x14ac:dyDescent="0.2">
      <c r="A56" s="6" t="s">
        <v>91</v>
      </c>
      <c r="B56" s="9">
        <v>43853</v>
      </c>
      <c r="C56" s="6" t="s">
        <v>413</v>
      </c>
      <c r="D56" s="14">
        <v>1920</v>
      </c>
      <c r="E56" s="14" t="s">
        <v>787</v>
      </c>
      <c r="F56" s="6" t="s">
        <v>788</v>
      </c>
      <c r="G56" s="6" t="s">
        <v>789</v>
      </c>
      <c r="H56" s="6">
        <v>56</v>
      </c>
      <c r="I56" s="69" t="str">
        <f t="shared" si="2"/>
        <v>Q</v>
      </c>
      <c r="J56" s="14" t="s">
        <v>420</v>
      </c>
      <c r="K56" s="14">
        <v>1</v>
      </c>
      <c r="L56" s="6" t="s">
        <v>431</v>
      </c>
      <c r="M56" s="30" t="s">
        <v>1839</v>
      </c>
      <c r="N56" s="6" t="s">
        <v>420</v>
      </c>
      <c r="O56" s="6" t="s">
        <v>3</v>
      </c>
      <c r="P56" s="10">
        <v>43931</v>
      </c>
      <c r="Q56" s="6" t="s">
        <v>790</v>
      </c>
      <c r="R56" s="6" t="s">
        <v>91</v>
      </c>
      <c r="S56" s="6" t="s">
        <v>2067</v>
      </c>
      <c r="T56" s="6" t="s">
        <v>418</v>
      </c>
      <c r="U56" s="6" t="s">
        <v>456</v>
      </c>
      <c r="V56" s="6"/>
      <c r="W56" s="6"/>
      <c r="AB56" s="6"/>
      <c r="AC56" s="6" t="s">
        <v>420</v>
      </c>
      <c r="AD56" s="6" t="s">
        <v>420</v>
      </c>
      <c r="AF56" s="6" t="s">
        <v>424</v>
      </c>
      <c r="AG56" s="6">
        <v>180</v>
      </c>
      <c r="AH56" s="10">
        <v>43781</v>
      </c>
      <c r="AJ56" s="8">
        <v>43859</v>
      </c>
      <c r="AM56" s="6">
        <v>56</v>
      </c>
      <c r="AR56" s="8">
        <v>43866</v>
      </c>
      <c r="AS56" s="6">
        <v>56</v>
      </c>
      <c r="BD56" s="6" t="s">
        <v>1838</v>
      </c>
      <c r="BE56" s="6" t="s">
        <v>473</v>
      </c>
      <c r="BF56" s="6" t="s">
        <v>1913</v>
      </c>
      <c r="BS56" s="6" t="s">
        <v>771</v>
      </c>
      <c r="BU56" s="6" t="s">
        <v>373</v>
      </c>
      <c r="BX56" s="6">
        <v>56</v>
      </c>
      <c r="BY56" s="6">
        <v>3</v>
      </c>
      <c r="BZ56" s="6" t="s">
        <v>589</v>
      </c>
      <c r="CB56" s="6" t="s">
        <v>794</v>
      </c>
      <c r="CC56" s="6" t="s">
        <v>420</v>
      </c>
      <c r="CE56" s="10">
        <v>43866</v>
      </c>
      <c r="CF56" s="6" t="s">
        <v>427</v>
      </c>
      <c r="CK56" s="10">
        <v>43891</v>
      </c>
      <c r="CL56" s="10">
        <v>43898</v>
      </c>
      <c r="CO56" s="10">
        <v>43836</v>
      </c>
      <c r="CP56" s="10">
        <v>43938</v>
      </c>
      <c r="CQ56" s="10">
        <v>43941</v>
      </c>
      <c r="CR56" s="10">
        <v>43945</v>
      </c>
      <c r="CS56" s="6" t="s">
        <v>420</v>
      </c>
      <c r="CU56" s="6" t="s">
        <v>428</v>
      </c>
      <c r="CV56" s="6" t="s">
        <v>429</v>
      </c>
      <c r="DA56" s="10">
        <v>43501</v>
      </c>
      <c r="DB56" s="6">
        <v>56</v>
      </c>
      <c r="DC56" s="6" t="s">
        <v>793</v>
      </c>
      <c r="DD56" s="6" t="s">
        <v>418</v>
      </c>
    </row>
    <row r="57" spans="1:108" x14ac:dyDescent="0.2">
      <c r="A57" s="6" t="s">
        <v>114</v>
      </c>
      <c r="B57" s="9">
        <v>43853</v>
      </c>
      <c r="C57" s="6" t="s">
        <v>413</v>
      </c>
      <c r="D57" s="14">
        <v>1920</v>
      </c>
      <c r="E57" s="14" t="s">
        <v>834</v>
      </c>
      <c r="F57" s="6" t="s">
        <v>835</v>
      </c>
      <c r="G57" s="6" t="s">
        <v>836</v>
      </c>
      <c r="H57" s="6">
        <v>386</v>
      </c>
      <c r="I57" s="69" t="str">
        <f t="shared" si="2"/>
        <v>Q</v>
      </c>
      <c r="J57" s="14" t="s">
        <v>420</v>
      </c>
      <c r="K57" s="14">
        <v>1</v>
      </c>
      <c r="L57" s="6" t="s">
        <v>431</v>
      </c>
      <c r="M57" s="30" t="s">
        <v>1839</v>
      </c>
      <c r="N57" s="6" t="s">
        <v>420</v>
      </c>
      <c r="O57" s="6" t="s">
        <v>3</v>
      </c>
      <c r="P57" s="10">
        <v>43945</v>
      </c>
      <c r="Q57" s="6" t="s">
        <v>837</v>
      </c>
      <c r="R57" s="6" t="s">
        <v>114</v>
      </c>
      <c r="S57" s="6" t="s">
        <v>2072</v>
      </c>
      <c r="T57" s="6" t="s">
        <v>418</v>
      </c>
      <c r="U57" s="6" t="s">
        <v>838</v>
      </c>
      <c r="V57" s="6"/>
      <c r="W57" s="6"/>
      <c r="AA57" s="6" t="s">
        <v>457</v>
      </c>
      <c r="AB57" s="6"/>
      <c r="AC57" s="6" t="s">
        <v>420</v>
      </c>
      <c r="AD57" s="6" t="s">
        <v>420</v>
      </c>
      <c r="AF57" s="6" t="s">
        <v>424</v>
      </c>
      <c r="AG57" s="6">
        <v>180</v>
      </c>
      <c r="AH57" s="10">
        <v>43781</v>
      </c>
      <c r="AJ57" s="8">
        <v>43859</v>
      </c>
      <c r="AM57" s="6">
        <v>386</v>
      </c>
      <c r="AR57" s="8">
        <v>43866</v>
      </c>
      <c r="AS57" s="6">
        <v>386</v>
      </c>
      <c r="BD57" s="6" t="s">
        <v>1838</v>
      </c>
      <c r="BE57" s="6" t="s">
        <v>473</v>
      </c>
      <c r="BF57" s="6" t="s">
        <v>1970</v>
      </c>
      <c r="BS57" s="6" t="s">
        <v>771</v>
      </c>
      <c r="BU57" s="6" t="s">
        <v>373</v>
      </c>
      <c r="BX57" s="6">
        <v>386</v>
      </c>
      <c r="BY57" s="6">
        <v>1</v>
      </c>
      <c r="CB57" s="6" t="s">
        <v>841</v>
      </c>
      <c r="CC57" s="6" t="s">
        <v>420</v>
      </c>
      <c r="CE57" s="10">
        <v>43866</v>
      </c>
      <c r="CF57" s="6" t="s">
        <v>427</v>
      </c>
      <c r="CK57" s="10">
        <v>43898</v>
      </c>
      <c r="CL57" s="10">
        <v>43905</v>
      </c>
      <c r="CO57" s="10">
        <v>43851</v>
      </c>
      <c r="CP57" s="10">
        <v>43955</v>
      </c>
      <c r="CQ57" s="10">
        <v>43956</v>
      </c>
      <c r="CR57" s="10">
        <v>43960</v>
      </c>
      <c r="CS57" s="6" t="s">
        <v>420</v>
      </c>
      <c r="CU57" s="6" t="s">
        <v>428</v>
      </c>
      <c r="CV57" s="6" t="s">
        <v>429</v>
      </c>
      <c r="DC57" s="6" t="s">
        <v>840</v>
      </c>
      <c r="DD57" s="6" t="s">
        <v>460</v>
      </c>
    </row>
    <row r="58" spans="1:108" x14ac:dyDescent="0.2">
      <c r="A58" s="6" t="s">
        <v>118</v>
      </c>
      <c r="B58" s="9">
        <v>43853</v>
      </c>
      <c r="C58" s="6" t="s">
        <v>413</v>
      </c>
      <c r="D58" s="14">
        <v>1920</v>
      </c>
      <c r="E58" s="14" t="s">
        <v>842</v>
      </c>
      <c r="F58" s="6" t="s">
        <v>843</v>
      </c>
      <c r="G58" s="6" t="s">
        <v>844</v>
      </c>
      <c r="H58" s="6">
        <v>366</v>
      </c>
      <c r="I58" s="69" t="str">
        <f t="shared" si="2"/>
        <v>Q</v>
      </c>
      <c r="J58" s="14" t="s">
        <v>420</v>
      </c>
      <c r="K58" s="14">
        <v>1</v>
      </c>
      <c r="L58" s="6" t="s">
        <v>431</v>
      </c>
      <c r="M58" s="30" t="s">
        <v>1859</v>
      </c>
      <c r="N58" s="6" t="s">
        <v>420</v>
      </c>
      <c r="O58" s="6" t="s">
        <v>3</v>
      </c>
      <c r="P58" s="10">
        <v>43931</v>
      </c>
      <c r="Q58" s="6" t="s">
        <v>845</v>
      </c>
      <c r="R58" s="6" t="s">
        <v>118</v>
      </c>
      <c r="S58" s="6" t="s">
        <v>2074</v>
      </c>
      <c r="T58" s="6" t="s">
        <v>418</v>
      </c>
      <c r="U58" s="6" t="s">
        <v>846</v>
      </c>
      <c r="V58" s="6"/>
      <c r="W58" s="6"/>
      <c r="AB58" s="6"/>
      <c r="AC58" s="6" t="s">
        <v>420</v>
      </c>
      <c r="AD58" s="6" t="s">
        <v>420</v>
      </c>
      <c r="AF58" s="6" t="s">
        <v>424</v>
      </c>
      <c r="AG58" s="6">
        <v>180</v>
      </c>
      <c r="AH58" s="10">
        <v>43781</v>
      </c>
      <c r="AJ58" s="8">
        <v>43859</v>
      </c>
      <c r="AM58" s="6">
        <v>366</v>
      </c>
      <c r="AR58" s="8">
        <v>43866</v>
      </c>
      <c r="AS58" s="6">
        <v>366</v>
      </c>
      <c r="BD58" s="6" t="s">
        <v>1838</v>
      </c>
      <c r="BE58" s="6" t="s">
        <v>473</v>
      </c>
      <c r="BF58" s="6" t="s">
        <v>1977</v>
      </c>
      <c r="BS58" s="6" t="s">
        <v>771</v>
      </c>
      <c r="BU58" s="6" t="s">
        <v>373</v>
      </c>
      <c r="BX58" s="6">
        <v>366</v>
      </c>
      <c r="BY58" s="6">
        <v>2</v>
      </c>
      <c r="BZ58" s="6" t="s">
        <v>592</v>
      </c>
      <c r="CB58" s="6" t="s">
        <v>849</v>
      </c>
      <c r="CC58" s="6" t="s">
        <v>420</v>
      </c>
      <c r="CE58" s="10">
        <v>43866</v>
      </c>
      <c r="CF58" s="6" t="s">
        <v>427</v>
      </c>
      <c r="CK58" s="10">
        <v>43891</v>
      </c>
      <c r="CL58" s="10">
        <v>43898</v>
      </c>
      <c r="CO58" s="10">
        <v>43843</v>
      </c>
      <c r="CP58" s="10">
        <v>43946</v>
      </c>
      <c r="CQ58" s="10">
        <v>43948</v>
      </c>
      <c r="CR58" s="10">
        <v>43952</v>
      </c>
      <c r="CS58" s="6" t="s">
        <v>420</v>
      </c>
      <c r="CU58" s="6" t="s">
        <v>428</v>
      </c>
      <c r="CV58" s="6" t="s">
        <v>429</v>
      </c>
      <c r="CW58" s="6" t="s">
        <v>564</v>
      </c>
      <c r="DA58" s="10">
        <v>43501</v>
      </c>
      <c r="DB58" s="6">
        <v>366</v>
      </c>
      <c r="DC58" s="6" t="s">
        <v>848</v>
      </c>
      <c r="DD58" s="6" t="s">
        <v>418</v>
      </c>
    </row>
    <row r="59" spans="1:108" x14ac:dyDescent="0.2">
      <c r="A59" s="6" t="s">
        <v>78</v>
      </c>
      <c r="B59" s="9">
        <v>43853</v>
      </c>
      <c r="C59" s="6" t="s">
        <v>413</v>
      </c>
      <c r="D59" s="14">
        <v>1920</v>
      </c>
      <c r="E59" s="14" t="s">
        <v>872</v>
      </c>
      <c r="F59" s="6" t="s">
        <v>873</v>
      </c>
      <c r="G59" s="6" t="s">
        <v>412</v>
      </c>
      <c r="H59" s="7">
        <v>1579</v>
      </c>
      <c r="I59" s="69" t="str">
        <f t="shared" si="2"/>
        <v>Q</v>
      </c>
      <c r="J59" s="14" t="s">
        <v>420</v>
      </c>
      <c r="K59" s="14">
        <v>1</v>
      </c>
      <c r="L59" s="6" t="s">
        <v>431</v>
      </c>
      <c r="M59" s="30" t="s">
        <v>1839</v>
      </c>
      <c r="N59" s="6" t="s">
        <v>420</v>
      </c>
      <c r="O59" s="6" t="s">
        <v>3</v>
      </c>
      <c r="P59" s="10">
        <v>43938</v>
      </c>
      <c r="Q59" s="6" t="s">
        <v>876</v>
      </c>
      <c r="R59" s="6" t="s">
        <v>78</v>
      </c>
      <c r="S59" s="6" t="s">
        <v>2078</v>
      </c>
      <c r="T59" s="6" t="s">
        <v>418</v>
      </c>
      <c r="U59" s="6" t="s">
        <v>877</v>
      </c>
      <c r="V59" s="6"/>
      <c r="W59" s="6"/>
      <c r="AA59" s="6" t="s">
        <v>457</v>
      </c>
      <c r="AB59" s="6"/>
      <c r="AC59" s="6" t="s">
        <v>420</v>
      </c>
      <c r="AD59" s="6" t="s">
        <v>420</v>
      </c>
      <c r="AF59" s="6" t="s">
        <v>424</v>
      </c>
      <c r="AG59" s="6">
        <v>180</v>
      </c>
      <c r="AH59" s="10">
        <v>43781</v>
      </c>
      <c r="AJ59" s="8">
        <v>43866</v>
      </c>
      <c r="AM59" s="7">
        <v>1579</v>
      </c>
      <c r="AR59" s="8">
        <v>43873</v>
      </c>
      <c r="AS59" s="7">
        <v>1579</v>
      </c>
      <c r="BD59" s="6" t="s">
        <v>1838</v>
      </c>
      <c r="BE59" s="6" t="s">
        <v>473</v>
      </c>
      <c r="BF59" s="6" t="s">
        <v>1878</v>
      </c>
      <c r="BS59" s="6" t="s">
        <v>863</v>
      </c>
      <c r="BU59" s="6" t="s">
        <v>373</v>
      </c>
      <c r="BX59" s="7">
        <v>1579</v>
      </c>
      <c r="BY59" s="6">
        <v>1</v>
      </c>
      <c r="CB59" s="6" t="s">
        <v>880</v>
      </c>
      <c r="CC59" s="6" t="s">
        <v>420</v>
      </c>
      <c r="CE59" s="10">
        <v>43873</v>
      </c>
      <c r="CF59" s="6" t="s">
        <v>427</v>
      </c>
      <c r="CK59" s="10">
        <v>43906</v>
      </c>
      <c r="CL59" s="10">
        <v>43910</v>
      </c>
      <c r="CO59" s="10">
        <v>43836</v>
      </c>
      <c r="CP59" s="10">
        <v>43942</v>
      </c>
      <c r="CQ59" s="10">
        <v>43944</v>
      </c>
      <c r="CR59" s="10">
        <v>43951</v>
      </c>
      <c r="CS59" s="6" t="s">
        <v>420</v>
      </c>
      <c r="CU59" s="6" t="s">
        <v>491</v>
      </c>
      <c r="DC59" s="6" t="s">
        <v>879</v>
      </c>
      <c r="DD59" s="6" t="s">
        <v>460</v>
      </c>
    </row>
    <row r="60" spans="1:108" x14ac:dyDescent="0.2">
      <c r="A60" s="6" t="s">
        <v>80</v>
      </c>
      <c r="B60" s="9">
        <v>43853</v>
      </c>
      <c r="C60" s="6" t="s">
        <v>413</v>
      </c>
      <c r="D60" s="14">
        <v>1920</v>
      </c>
      <c r="E60" s="14" t="s">
        <v>881</v>
      </c>
      <c r="F60" s="6" t="s">
        <v>882</v>
      </c>
      <c r="G60" s="6" t="s">
        <v>883</v>
      </c>
      <c r="H60" s="6">
        <v>300</v>
      </c>
      <c r="I60" s="69" t="str">
        <f t="shared" si="2"/>
        <v>Q</v>
      </c>
      <c r="J60" s="14" t="s">
        <v>420</v>
      </c>
      <c r="K60" s="14">
        <v>1</v>
      </c>
      <c r="L60" s="6" t="s">
        <v>431</v>
      </c>
      <c r="M60" s="30" t="s">
        <v>1839</v>
      </c>
      <c r="N60" s="6" t="s">
        <v>420</v>
      </c>
      <c r="O60" s="6" t="s">
        <v>3</v>
      </c>
      <c r="P60" s="10">
        <v>43945</v>
      </c>
      <c r="Q60" s="6" t="s">
        <v>884</v>
      </c>
      <c r="R60" s="6" t="s">
        <v>80</v>
      </c>
      <c r="S60" s="6" t="s">
        <v>2080</v>
      </c>
      <c r="T60" s="6" t="s">
        <v>496</v>
      </c>
      <c r="U60" s="6" t="s">
        <v>885</v>
      </c>
      <c r="V60" s="6"/>
      <c r="W60" s="6"/>
      <c r="AB60" s="6"/>
      <c r="AD60" s="6" t="s">
        <v>420</v>
      </c>
      <c r="AF60" s="6" t="s">
        <v>424</v>
      </c>
      <c r="AG60" s="6">
        <v>180</v>
      </c>
      <c r="AH60" s="10">
        <v>43782</v>
      </c>
      <c r="AJ60" s="8">
        <v>43866</v>
      </c>
      <c r="AM60" s="6">
        <v>300</v>
      </c>
      <c r="AR60" s="8">
        <v>43873</v>
      </c>
      <c r="AS60" s="6">
        <v>300</v>
      </c>
      <c r="BD60" s="6" t="s">
        <v>1838</v>
      </c>
      <c r="BE60" s="6" t="s">
        <v>473</v>
      </c>
      <c r="BF60" s="6" t="s">
        <v>1882</v>
      </c>
      <c r="BS60" s="6" t="s">
        <v>863</v>
      </c>
      <c r="BU60" s="6" t="s">
        <v>373</v>
      </c>
      <c r="BX60" s="6">
        <v>300</v>
      </c>
      <c r="BY60" s="6">
        <v>3</v>
      </c>
      <c r="CB60" s="6" t="s">
        <v>889</v>
      </c>
      <c r="CC60" s="6" t="s">
        <v>420</v>
      </c>
      <c r="CE60" s="10">
        <v>43873</v>
      </c>
      <c r="CF60" s="6" t="s">
        <v>427</v>
      </c>
      <c r="CS60" s="6" t="s">
        <v>420</v>
      </c>
      <c r="CU60" s="6" t="s">
        <v>491</v>
      </c>
      <c r="DC60" s="6" t="s">
        <v>888</v>
      </c>
      <c r="DD60" s="6" t="s">
        <v>496</v>
      </c>
    </row>
    <row r="61" spans="1:108" x14ac:dyDescent="0.2">
      <c r="A61" s="6" t="s">
        <v>100</v>
      </c>
      <c r="B61" s="9">
        <v>43853</v>
      </c>
      <c r="C61" s="6" t="s">
        <v>413</v>
      </c>
      <c r="D61" s="14">
        <v>1920</v>
      </c>
      <c r="E61" s="14" t="s">
        <v>897</v>
      </c>
      <c r="F61" s="6" t="s">
        <v>898</v>
      </c>
      <c r="G61" s="6" t="s">
        <v>899</v>
      </c>
      <c r="H61" s="6">
        <v>299</v>
      </c>
      <c r="I61" s="69" t="str">
        <f t="shared" si="2"/>
        <v>Q</v>
      </c>
      <c r="J61" s="14" t="s">
        <v>420</v>
      </c>
      <c r="K61" s="14">
        <v>1</v>
      </c>
      <c r="L61" s="6" t="s">
        <v>431</v>
      </c>
      <c r="M61" s="30" t="s">
        <v>1839</v>
      </c>
      <c r="N61" s="6" t="s">
        <v>420</v>
      </c>
      <c r="O61" s="6" t="s">
        <v>3</v>
      </c>
      <c r="P61" s="10">
        <v>43952</v>
      </c>
      <c r="Q61" s="6" t="s">
        <v>901</v>
      </c>
      <c r="R61" s="6" t="s">
        <v>100</v>
      </c>
      <c r="S61" s="6" t="s">
        <v>2083</v>
      </c>
      <c r="T61" s="6" t="s">
        <v>418</v>
      </c>
      <c r="U61" s="6" t="s">
        <v>902</v>
      </c>
      <c r="V61" s="6"/>
      <c r="W61" s="6"/>
      <c r="AB61" s="6"/>
      <c r="AC61" s="6" t="s">
        <v>420</v>
      </c>
      <c r="AD61" s="6" t="s">
        <v>420</v>
      </c>
      <c r="AF61" s="6" t="s">
        <v>424</v>
      </c>
      <c r="AG61" s="6">
        <v>180</v>
      </c>
      <c r="AH61" s="10">
        <v>43782</v>
      </c>
      <c r="AJ61" s="8">
        <v>43866</v>
      </c>
      <c r="AM61" s="6">
        <v>299</v>
      </c>
      <c r="AR61" s="8">
        <v>43873</v>
      </c>
      <c r="AS61" s="6">
        <v>299</v>
      </c>
      <c r="BD61" s="6" t="s">
        <v>1838</v>
      </c>
      <c r="BE61" s="6" t="s">
        <v>473</v>
      </c>
      <c r="BF61" s="6" t="s">
        <v>1936</v>
      </c>
      <c r="BS61" s="6" t="s">
        <v>863</v>
      </c>
      <c r="BU61" s="6" t="s">
        <v>373</v>
      </c>
      <c r="BX61" s="6">
        <v>299</v>
      </c>
      <c r="BY61" s="6">
        <v>1</v>
      </c>
      <c r="CB61" s="6" t="s">
        <v>905</v>
      </c>
      <c r="CC61" s="6" t="s">
        <v>420</v>
      </c>
      <c r="CE61" s="10">
        <v>43873</v>
      </c>
      <c r="CF61" s="6" t="s">
        <v>427</v>
      </c>
      <c r="CK61" s="10">
        <v>43904</v>
      </c>
      <c r="CL61" s="10">
        <v>43912</v>
      </c>
      <c r="CO61" s="10">
        <v>43845</v>
      </c>
      <c r="CP61" s="10">
        <v>43956</v>
      </c>
      <c r="CQ61" s="10">
        <v>43958</v>
      </c>
      <c r="CR61" s="10">
        <v>43963</v>
      </c>
      <c r="CS61" s="6" t="s">
        <v>420</v>
      </c>
      <c r="CU61" s="6" t="s">
        <v>428</v>
      </c>
      <c r="CV61" s="6" t="s">
        <v>429</v>
      </c>
      <c r="DA61" s="10">
        <v>43508</v>
      </c>
      <c r="DB61" s="6">
        <v>299</v>
      </c>
      <c r="DC61" s="6" t="s">
        <v>904</v>
      </c>
      <c r="DD61" s="6" t="s">
        <v>418</v>
      </c>
    </row>
    <row r="62" spans="1:108" hidden="1" x14ac:dyDescent="0.2">
      <c r="A62" s="6" t="s">
        <v>67</v>
      </c>
      <c r="B62" s="10">
        <v>43852</v>
      </c>
      <c r="C62" s="6" t="s">
        <v>413</v>
      </c>
      <c r="D62" s="14">
        <v>1920</v>
      </c>
      <c r="E62" s="14" t="s">
        <v>1315</v>
      </c>
      <c r="F62" s="6" t="s">
        <v>1316</v>
      </c>
      <c r="G62" s="6" t="s">
        <v>435</v>
      </c>
      <c r="H62" s="6">
        <v>263</v>
      </c>
      <c r="J62" s="14" t="s">
        <v>438</v>
      </c>
      <c r="K62" s="14">
        <v>1</v>
      </c>
      <c r="L62" s="6" t="s">
        <v>447</v>
      </c>
      <c r="M62" s="30" t="s">
        <v>1859</v>
      </c>
      <c r="O62" s="6" t="s">
        <v>3</v>
      </c>
      <c r="P62" s="10">
        <v>43952</v>
      </c>
      <c r="Q62" s="6" t="s">
        <v>1317</v>
      </c>
      <c r="R62" s="6" t="s">
        <v>67</v>
      </c>
      <c r="S62" s="6" t="s">
        <v>2042</v>
      </c>
      <c r="T62" s="6" t="s">
        <v>496</v>
      </c>
      <c r="U62" s="6" t="s">
        <v>435</v>
      </c>
      <c r="V62" s="6"/>
      <c r="W62" s="6"/>
      <c r="AB62" s="6"/>
      <c r="AD62" s="6" t="s">
        <v>420</v>
      </c>
      <c r="AF62" s="6" t="s">
        <v>424</v>
      </c>
      <c r="AG62" s="6">
        <v>180</v>
      </c>
      <c r="AH62" s="10">
        <v>43782</v>
      </c>
      <c r="AJ62" s="8">
        <v>43845</v>
      </c>
      <c r="AM62" s="6">
        <v>263</v>
      </c>
      <c r="AR62" s="8">
        <v>43852</v>
      </c>
      <c r="AS62" s="6">
        <v>263</v>
      </c>
      <c r="BD62" s="6" t="s">
        <v>1838</v>
      </c>
      <c r="BE62" s="6" t="s">
        <v>473</v>
      </c>
      <c r="BF62" s="6" t="s">
        <v>1932</v>
      </c>
      <c r="BS62" s="6" t="s">
        <v>683</v>
      </c>
      <c r="BU62" s="6" t="s">
        <v>373</v>
      </c>
      <c r="BX62" s="6">
        <v>263</v>
      </c>
      <c r="BY62" s="6">
        <v>4</v>
      </c>
      <c r="BZ62" s="6" t="s">
        <v>499</v>
      </c>
      <c r="CB62" s="6" t="s">
        <v>1318</v>
      </c>
      <c r="CC62" s="6" t="s">
        <v>420</v>
      </c>
      <c r="CE62" s="10">
        <v>43852</v>
      </c>
      <c r="CF62" s="6" t="s">
        <v>427</v>
      </c>
      <c r="CK62" s="10">
        <v>43883</v>
      </c>
      <c r="CL62" s="10">
        <v>43886</v>
      </c>
      <c r="CO62" s="10">
        <v>43843</v>
      </c>
      <c r="CP62" s="10">
        <v>43949</v>
      </c>
      <c r="CQ62" s="10">
        <v>43952</v>
      </c>
      <c r="CR62" s="10">
        <v>43960</v>
      </c>
      <c r="CS62" s="6" t="s">
        <v>420</v>
      </c>
      <c r="DA62" s="10">
        <v>43487</v>
      </c>
      <c r="DB62" s="6">
        <v>263</v>
      </c>
      <c r="DC62" s="6" t="s">
        <v>1319</v>
      </c>
      <c r="DD62" s="6" t="s">
        <v>496</v>
      </c>
    </row>
    <row r="63" spans="1:108" hidden="1" x14ac:dyDescent="0.2">
      <c r="A63" s="6" t="s">
        <v>68</v>
      </c>
      <c r="B63" s="10">
        <v>43852</v>
      </c>
      <c r="C63" s="6" t="s">
        <v>413</v>
      </c>
      <c r="D63" s="14">
        <v>1920</v>
      </c>
      <c r="E63" s="14" t="s">
        <v>1320</v>
      </c>
      <c r="F63" s="6" t="s">
        <v>1321</v>
      </c>
      <c r="G63" s="6" t="s">
        <v>435</v>
      </c>
      <c r="H63" s="7">
        <v>2617</v>
      </c>
      <c r="I63" s="7"/>
      <c r="J63" s="14" t="s">
        <v>438</v>
      </c>
      <c r="K63" s="14">
        <v>1</v>
      </c>
      <c r="L63" s="6" t="s">
        <v>447</v>
      </c>
      <c r="M63" s="30" t="s">
        <v>1839</v>
      </c>
      <c r="N63" s="6" t="s">
        <v>420</v>
      </c>
      <c r="O63" s="6" t="s">
        <v>3</v>
      </c>
      <c r="P63" s="10">
        <v>43966</v>
      </c>
      <c r="Q63" s="6" t="s">
        <v>1322</v>
      </c>
      <c r="R63" s="6" t="s">
        <v>68</v>
      </c>
      <c r="S63" s="6" t="s">
        <v>2043</v>
      </c>
      <c r="T63" s="6" t="s">
        <v>418</v>
      </c>
      <c r="U63" s="6" t="s">
        <v>1323</v>
      </c>
      <c r="V63" s="6"/>
      <c r="W63" s="6"/>
      <c r="X63" s="6" t="s">
        <v>1324</v>
      </c>
      <c r="AB63" s="6"/>
      <c r="AC63" s="6" t="s">
        <v>420</v>
      </c>
      <c r="AD63" s="6" t="s">
        <v>420</v>
      </c>
      <c r="AF63" s="6" t="s">
        <v>424</v>
      </c>
      <c r="AG63" s="6">
        <v>180</v>
      </c>
      <c r="AH63" s="10">
        <v>43781</v>
      </c>
      <c r="AJ63" s="8">
        <v>43845</v>
      </c>
      <c r="AM63" s="7">
        <v>2617</v>
      </c>
      <c r="AR63" s="8">
        <v>43852</v>
      </c>
      <c r="AS63" s="7">
        <v>2617</v>
      </c>
      <c r="BD63" s="6" t="s">
        <v>1838</v>
      </c>
      <c r="BE63" s="6" t="s">
        <v>473</v>
      </c>
      <c r="BF63" s="6" t="s">
        <v>1944</v>
      </c>
      <c r="BS63" s="6" t="s">
        <v>683</v>
      </c>
      <c r="BU63" s="6" t="s">
        <v>373</v>
      </c>
      <c r="BX63" s="7">
        <v>2617</v>
      </c>
      <c r="BY63" s="6">
        <v>1</v>
      </c>
      <c r="BZ63" s="6" t="s">
        <v>1325</v>
      </c>
      <c r="CB63" s="6" t="s">
        <v>1326</v>
      </c>
      <c r="CC63" s="6" t="s">
        <v>420</v>
      </c>
      <c r="CE63" s="10">
        <v>43852</v>
      </c>
      <c r="CF63" s="6" t="s">
        <v>427</v>
      </c>
      <c r="CK63" s="10">
        <v>43918</v>
      </c>
      <c r="CL63" s="10">
        <v>43926</v>
      </c>
      <c r="CO63" s="10">
        <v>43871</v>
      </c>
      <c r="CP63" s="10">
        <v>43969</v>
      </c>
      <c r="CQ63" s="10">
        <v>43971</v>
      </c>
      <c r="CR63" s="10">
        <v>43979</v>
      </c>
      <c r="CS63" s="6" t="s">
        <v>420</v>
      </c>
      <c r="DA63" s="10">
        <v>43487</v>
      </c>
      <c r="DB63" s="7">
        <v>2617</v>
      </c>
      <c r="DC63" s="6" t="s">
        <v>1327</v>
      </c>
      <c r="DD63" s="6" t="s">
        <v>418</v>
      </c>
    </row>
    <row r="64" spans="1:108" x14ac:dyDescent="0.2">
      <c r="A64" s="6" t="s">
        <v>104</v>
      </c>
      <c r="B64" s="9">
        <v>43853</v>
      </c>
      <c r="C64" s="6" t="s">
        <v>413</v>
      </c>
      <c r="D64" s="14">
        <v>1920</v>
      </c>
      <c r="E64" s="14" t="s">
        <v>906</v>
      </c>
      <c r="F64" s="6" t="s">
        <v>907</v>
      </c>
      <c r="G64" s="6" t="s">
        <v>908</v>
      </c>
      <c r="H64" s="6">
        <v>606</v>
      </c>
      <c r="I64" s="69" t="str">
        <f>MID(A64,9,1)</f>
        <v>Q</v>
      </c>
      <c r="J64" s="14" t="s">
        <v>420</v>
      </c>
      <c r="K64" s="14">
        <v>1</v>
      </c>
      <c r="L64" s="6" t="s">
        <v>431</v>
      </c>
      <c r="M64" s="30" t="s">
        <v>1859</v>
      </c>
      <c r="N64" s="6" t="s">
        <v>420</v>
      </c>
      <c r="O64" s="6" t="s">
        <v>3</v>
      </c>
      <c r="P64" s="10">
        <v>43945</v>
      </c>
      <c r="Q64" s="6" t="s">
        <v>909</v>
      </c>
      <c r="R64" s="6" t="s">
        <v>104</v>
      </c>
      <c r="S64" s="6" t="s">
        <v>2085</v>
      </c>
      <c r="T64" s="6" t="s">
        <v>418</v>
      </c>
      <c r="U64" s="6" t="s">
        <v>910</v>
      </c>
      <c r="V64" s="6"/>
      <c r="W64" s="6"/>
      <c r="AB64" s="6"/>
      <c r="AD64" s="6" t="s">
        <v>420</v>
      </c>
      <c r="AF64" s="6" t="s">
        <v>424</v>
      </c>
      <c r="AG64" s="6">
        <v>180</v>
      </c>
      <c r="AH64" s="10">
        <v>43781</v>
      </c>
      <c r="AJ64" s="8">
        <v>43866</v>
      </c>
      <c r="AM64" s="6">
        <v>606</v>
      </c>
      <c r="AR64" s="8">
        <v>43873</v>
      </c>
      <c r="AS64" s="6">
        <v>606</v>
      </c>
      <c r="BD64" s="6" t="s">
        <v>1838</v>
      </c>
      <c r="BE64" s="6" t="s">
        <v>473</v>
      </c>
      <c r="BF64" s="6" t="s">
        <v>1949</v>
      </c>
      <c r="BS64" s="6" t="s">
        <v>863</v>
      </c>
      <c r="BU64" s="6" t="s">
        <v>373</v>
      </c>
      <c r="BX64" s="6">
        <v>606</v>
      </c>
      <c r="BY64" s="6">
        <v>3</v>
      </c>
      <c r="BZ64" s="6" t="s">
        <v>592</v>
      </c>
      <c r="CB64" s="6" t="s">
        <v>916</v>
      </c>
      <c r="CC64" s="6" t="s">
        <v>420</v>
      </c>
      <c r="CE64" s="10">
        <v>43873</v>
      </c>
      <c r="CF64" s="6" t="s">
        <v>427</v>
      </c>
      <c r="CK64" s="10">
        <v>43898</v>
      </c>
      <c r="CL64" s="10">
        <v>43905</v>
      </c>
      <c r="CO64" s="10">
        <v>43843</v>
      </c>
      <c r="CP64" s="10">
        <v>43953</v>
      </c>
      <c r="CQ64" s="10">
        <v>43955</v>
      </c>
      <c r="CR64" s="10">
        <v>43960</v>
      </c>
      <c r="CS64" s="6" t="s">
        <v>420</v>
      </c>
      <c r="CU64" s="6" t="s">
        <v>428</v>
      </c>
      <c r="CV64" s="6" t="s">
        <v>429</v>
      </c>
      <c r="DA64" s="10">
        <v>43515</v>
      </c>
      <c r="DB64" s="6">
        <v>606</v>
      </c>
      <c r="DC64" s="6" t="s">
        <v>915</v>
      </c>
      <c r="DD64" s="6" t="s">
        <v>418</v>
      </c>
    </row>
    <row r="65" spans="1:108" hidden="1" x14ac:dyDescent="0.2">
      <c r="A65" s="6" t="s">
        <v>70</v>
      </c>
      <c r="B65" s="10">
        <v>43852</v>
      </c>
      <c r="C65" s="6" t="s">
        <v>413</v>
      </c>
      <c r="D65" s="14">
        <v>1920</v>
      </c>
      <c r="E65" s="14" t="s">
        <v>1336</v>
      </c>
      <c r="F65" s="6" t="s">
        <v>1337</v>
      </c>
      <c r="G65" s="6" t="s">
        <v>435</v>
      </c>
      <c r="H65" s="7">
        <v>2400</v>
      </c>
      <c r="I65" s="7"/>
      <c r="J65" s="14" t="s">
        <v>438</v>
      </c>
      <c r="K65" s="14">
        <v>1</v>
      </c>
      <c r="L65" s="6" t="s">
        <v>447</v>
      </c>
      <c r="M65" s="30" t="s">
        <v>1839</v>
      </c>
      <c r="O65" s="6" t="s">
        <v>3</v>
      </c>
      <c r="P65" s="10">
        <v>43931</v>
      </c>
      <c r="Q65" s="6" t="s">
        <v>1338</v>
      </c>
      <c r="R65" s="6" t="s">
        <v>70</v>
      </c>
      <c r="S65" s="6" t="s">
        <v>2045</v>
      </c>
      <c r="T65" s="6" t="s">
        <v>418</v>
      </c>
      <c r="U65" s="6" t="s">
        <v>1339</v>
      </c>
      <c r="V65" s="6"/>
      <c r="W65" s="6"/>
      <c r="AA65" s="6" t="s">
        <v>457</v>
      </c>
      <c r="AB65" s="6"/>
      <c r="AC65" s="6" t="s">
        <v>420</v>
      </c>
      <c r="AD65" s="6" t="s">
        <v>420</v>
      </c>
      <c r="AF65" s="6" t="s">
        <v>424</v>
      </c>
      <c r="AG65" s="6">
        <v>180</v>
      </c>
      <c r="AH65" s="10">
        <v>43781</v>
      </c>
      <c r="AJ65" s="8">
        <v>43845</v>
      </c>
      <c r="AM65" s="7">
        <v>2400</v>
      </c>
      <c r="AR65" s="8">
        <v>43852</v>
      </c>
      <c r="AS65" s="7">
        <v>2400</v>
      </c>
      <c r="BD65" s="6" t="s">
        <v>1838</v>
      </c>
      <c r="BE65" s="6" t="s">
        <v>473</v>
      </c>
      <c r="BF65" s="6" t="s">
        <v>1960</v>
      </c>
      <c r="BS65" s="6" t="s">
        <v>683</v>
      </c>
      <c r="BU65" s="6" t="s">
        <v>373</v>
      </c>
      <c r="BX65" s="7">
        <v>2400</v>
      </c>
      <c r="BY65" s="6">
        <v>2</v>
      </c>
      <c r="CB65" s="6" t="s">
        <v>1340</v>
      </c>
      <c r="CC65" s="6" t="s">
        <v>420</v>
      </c>
      <c r="CE65" s="10">
        <v>43852</v>
      </c>
      <c r="CF65" s="6" t="s">
        <v>427</v>
      </c>
      <c r="CK65" s="10">
        <v>43898</v>
      </c>
      <c r="CL65" s="10">
        <v>43905</v>
      </c>
      <c r="CO65" s="10">
        <v>43836</v>
      </c>
      <c r="CP65" s="10">
        <v>43938</v>
      </c>
      <c r="CQ65" s="10">
        <v>43941</v>
      </c>
      <c r="CR65" s="10">
        <v>43946</v>
      </c>
      <c r="CS65" s="6" t="s">
        <v>420</v>
      </c>
      <c r="DA65" s="10">
        <v>43487</v>
      </c>
      <c r="DB65" s="7">
        <v>2400</v>
      </c>
      <c r="DC65" s="6" t="s">
        <v>1341</v>
      </c>
      <c r="DD65" s="6" t="s">
        <v>418</v>
      </c>
    </row>
    <row r="66" spans="1:108" x14ac:dyDescent="0.2">
      <c r="A66" s="6" t="s">
        <v>109</v>
      </c>
      <c r="B66" s="9">
        <v>43853</v>
      </c>
      <c r="C66" s="6" t="s">
        <v>413</v>
      </c>
      <c r="D66" s="14">
        <v>1920</v>
      </c>
      <c r="E66" s="14" t="s">
        <v>917</v>
      </c>
      <c r="F66" s="6" t="s">
        <v>918</v>
      </c>
      <c r="G66" s="6" t="s">
        <v>412</v>
      </c>
      <c r="H66" s="6">
        <v>412</v>
      </c>
      <c r="I66" s="69" t="str">
        <f t="shared" ref="I66:I67" si="3">MID(A66,9,1)</f>
        <v>Q</v>
      </c>
      <c r="J66" s="14" t="s">
        <v>420</v>
      </c>
      <c r="K66" s="14">
        <v>1</v>
      </c>
      <c r="L66" s="6" t="s">
        <v>431</v>
      </c>
      <c r="M66" s="30" t="s">
        <v>1839</v>
      </c>
      <c r="N66" s="6" t="s">
        <v>420</v>
      </c>
      <c r="O66" s="6" t="s">
        <v>3</v>
      </c>
      <c r="P66" s="10">
        <v>43945</v>
      </c>
      <c r="Q66" s="6" t="s">
        <v>920</v>
      </c>
      <c r="R66" s="6" t="s">
        <v>109</v>
      </c>
      <c r="S66" s="6" t="s">
        <v>2087</v>
      </c>
      <c r="T66" s="6" t="s">
        <v>418</v>
      </c>
      <c r="U66" s="6" t="s">
        <v>921</v>
      </c>
      <c r="V66" s="6"/>
      <c r="W66" s="6"/>
      <c r="X66" s="6" t="s">
        <v>922</v>
      </c>
      <c r="AA66" s="6" t="s">
        <v>923</v>
      </c>
      <c r="AB66" s="6"/>
      <c r="AC66" s="6" t="s">
        <v>420</v>
      </c>
      <c r="AD66" s="6" t="s">
        <v>420</v>
      </c>
      <c r="AF66" s="6" t="s">
        <v>424</v>
      </c>
      <c r="AG66" s="6">
        <v>180</v>
      </c>
      <c r="AH66" s="10">
        <v>43782</v>
      </c>
      <c r="AJ66" s="8">
        <v>43866</v>
      </c>
      <c r="AM66" s="6">
        <v>412</v>
      </c>
      <c r="AR66" s="8">
        <v>43873</v>
      </c>
      <c r="AS66" s="6">
        <v>412</v>
      </c>
      <c r="BD66" s="6" t="s">
        <v>1838</v>
      </c>
      <c r="BE66" s="6" t="s">
        <v>473</v>
      </c>
      <c r="BF66" s="6" t="s">
        <v>1963</v>
      </c>
      <c r="BS66" s="6" t="s">
        <v>863</v>
      </c>
      <c r="BU66" s="6" t="s">
        <v>373</v>
      </c>
      <c r="BX66" s="6">
        <v>412</v>
      </c>
      <c r="BY66" s="6">
        <v>3</v>
      </c>
      <c r="CB66" s="6" t="s">
        <v>926</v>
      </c>
      <c r="CC66" s="6" t="s">
        <v>420</v>
      </c>
      <c r="CE66" s="10">
        <v>43873</v>
      </c>
      <c r="CF66" s="6" t="s">
        <v>427</v>
      </c>
      <c r="CK66" s="10">
        <v>43885</v>
      </c>
      <c r="CL66" s="10">
        <v>43886</v>
      </c>
      <c r="CO66" s="10">
        <v>43852</v>
      </c>
      <c r="CP66" s="10">
        <v>43959</v>
      </c>
      <c r="CQ66" s="10">
        <v>43962</v>
      </c>
      <c r="CR66" s="10">
        <v>43965</v>
      </c>
      <c r="CS66" s="6" t="s">
        <v>420</v>
      </c>
      <c r="CU66" s="6" t="s">
        <v>428</v>
      </c>
      <c r="CV66" s="6" t="s">
        <v>429</v>
      </c>
      <c r="DC66" s="6" t="s">
        <v>925</v>
      </c>
      <c r="DD66" s="6" t="s">
        <v>460</v>
      </c>
    </row>
    <row r="67" spans="1:108" x14ac:dyDescent="0.2">
      <c r="A67" s="6" t="s">
        <v>128</v>
      </c>
      <c r="B67" s="9">
        <v>43860</v>
      </c>
      <c r="C67" s="6" t="s">
        <v>413</v>
      </c>
      <c r="D67" s="14">
        <v>1920</v>
      </c>
      <c r="E67" s="14" t="s">
        <v>483</v>
      </c>
      <c r="F67" s="6" t="s">
        <v>484</v>
      </c>
      <c r="G67" s="6" t="s">
        <v>485</v>
      </c>
      <c r="H67" s="6">
        <v>238</v>
      </c>
      <c r="I67" s="69" t="str">
        <f t="shared" si="3"/>
        <v>Q</v>
      </c>
      <c r="J67" s="14" t="s">
        <v>420</v>
      </c>
      <c r="K67" s="14">
        <v>1</v>
      </c>
      <c r="L67" s="6" t="s">
        <v>431</v>
      </c>
      <c r="M67" s="30" t="s">
        <v>1839</v>
      </c>
      <c r="N67" s="6" t="s">
        <v>420</v>
      </c>
      <c r="O67" s="6" t="s">
        <v>3</v>
      </c>
      <c r="P67" s="10">
        <v>43952</v>
      </c>
      <c r="Q67" s="6" t="s">
        <v>487</v>
      </c>
      <c r="R67" s="6" t="s">
        <v>128</v>
      </c>
      <c r="S67" s="6" t="s">
        <v>2097</v>
      </c>
      <c r="T67" s="6" t="s">
        <v>418</v>
      </c>
      <c r="U67" s="6" t="s">
        <v>488</v>
      </c>
      <c r="V67" s="6"/>
      <c r="W67" s="6"/>
      <c r="X67" s="6" t="s">
        <v>489</v>
      </c>
      <c r="AA67" s="6" t="s">
        <v>489</v>
      </c>
      <c r="AB67" s="6"/>
      <c r="AC67" s="6" t="s">
        <v>420</v>
      </c>
      <c r="AD67" s="6" t="s">
        <v>420</v>
      </c>
      <c r="AF67" s="6" t="s">
        <v>424</v>
      </c>
      <c r="AG67" s="6">
        <v>180</v>
      </c>
      <c r="AH67" s="10">
        <v>43782</v>
      </c>
      <c r="AJ67" s="8">
        <v>43880</v>
      </c>
      <c r="AM67" s="6">
        <v>238</v>
      </c>
      <c r="AR67" s="8">
        <v>43887</v>
      </c>
      <c r="AS67" s="6">
        <v>238</v>
      </c>
      <c r="BD67" s="6" t="s">
        <v>1838</v>
      </c>
      <c r="BE67" s="6" t="s">
        <v>473</v>
      </c>
      <c r="BF67" s="6" t="s">
        <v>1886</v>
      </c>
      <c r="BS67" s="6" t="s">
        <v>477</v>
      </c>
      <c r="BU67" s="6" t="s">
        <v>373</v>
      </c>
      <c r="BX67" s="6">
        <v>238</v>
      </c>
      <c r="BY67" s="6">
        <v>1</v>
      </c>
      <c r="CB67" s="6" t="s">
        <v>493</v>
      </c>
      <c r="CC67" s="6" t="s">
        <v>420</v>
      </c>
      <c r="CE67" s="10">
        <v>43887</v>
      </c>
      <c r="CF67" s="6" t="s">
        <v>427</v>
      </c>
      <c r="CK67" s="10">
        <v>43905</v>
      </c>
      <c r="CL67" s="10">
        <v>43912</v>
      </c>
      <c r="CO67" s="10">
        <v>43857</v>
      </c>
      <c r="CP67" s="10">
        <v>43952</v>
      </c>
      <c r="CQ67" s="10">
        <v>43957</v>
      </c>
      <c r="CR67" s="10">
        <v>43965</v>
      </c>
      <c r="CS67" s="6" t="s">
        <v>420</v>
      </c>
      <c r="CU67" s="6" t="s">
        <v>491</v>
      </c>
      <c r="DA67" s="10">
        <v>43553</v>
      </c>
      <c r="DB67" s="6">
        <v>238</v>
      </c>
      <c r="DC67" s="6" t="s">
        <v>492</v>
      </c>
      <c r="DD67" s="6" t="s">
        <v>418</v>
      </c>
    </row>
    <row r="68" spans="1:108" hidden="1" x14ac:dyDescent="0.2">
      <c r="A68" s="6" t="s">
        <v>101</v>
      </c>
      <c r="B68" s="9">
        <v>43853</v>
      </c>
      <c r="C68" s="6" t="s">
        <v>413</v>
      </c>
      <c r="D68" s="14">
        <v>1920</v>
      </c>
      <c r="E68" s="14" t="s">
        <v>433</v>
      </c>
      <c r="F68" s="6" t="s">
        <v>434</v>
      </c>
      <c r="G68" s="6" t="s">
        <v>435</v>
      </c>
      <c r="H68" s="7">
        <v>3710</v>
      </c>
      <c r="I68" s="7"/>
      <c r="J68" s="14" t="s">
        <v>438</v>
      </c>
      <c r="K68" s="14">
        <v>1</v>
      </c>
      <c r="L68" s="6" t="s">
        <v>421</v>
      </c>
      <c r="M68" s="30" t="s">
        <v>1839</v>
      </c>
      <c r="N68" s="6" t="s">
        <v>420</v>
      </c>
      <c r="O68" s="6" t="s">
        <v>3</v>
      </c>
      <c r="P68" s="10">
        <v>43945</v>
      </c>
      <c r="Q68" s="6" t="s">
        <v>437</v>
      </c>
      <c r="R68" s="6" t="s">
        <v>101</v>
      </c>
      <c r="S68" s="6" t="s">
        <v>2048</v>
      </c>
      <c r="T68" s="6" t="s">
        <v>418</v>
      </c>
      <c r="U68" s="6" t="s">
        <v>439</v>
      </c>
      <c r="V68" s="6"/>
      <c r="W68" s="6"/>
      <c r="X68" s="6" t="s">
        <v>440</v>
      </c>
      <c r="AB68" s="6"/>
      <c r="AC68" s="6" t="s">
        <v>420</v>
      </c>
      <c r="AD68" s="6" t="s">
        <v>420</v>
      </c>
      <c r="AF68" s="6" t="s">
        <v>424</v>
      </c>
      <c r="AG68" s="6">
        <v>180</v>
      </c>
      <c r="AH68" s="10">
        <v>43782</v>
      </c>
      <c r="AJ68" s="8">
        <v>43873</v>
      </c>
      <c r="AM68" s="7">
        <v>3710</v>
      </c>
      <c r="AR68" s="8">
        <v>43880</v>
      </c>
      <c r="AS68" s="7">
        <v>3710</v>
      </c>
      <c r="BD68" s="6" t="s">
        <v>1838</v>
      </c>
      <c r="BE68" s="6" t="s">
        <v>473</v>
      </c>
      <c r="BF68" s="6" t="s">
        <v>1939</v>
      </c>
      <c r="BS68" s="6" t="s">
        <v>425</v>
      </c>
      <c r="BU68" s="6" t="s">
        <v>373</v>
      </c>
      <c r="BX68" s="7">
        <v>3710</v>
      </c>
      <c r="BY68" s="6">
        <v>3</v>
      </c>
      <c r="BZ68" s="6" t="s">
        <v>441</v>
      </c>
      <c r="CB68" s="6" t="s">
        <v>442</v>
      </c>
      <c r="CC68" s="6" t="s">
        <v>420</v>
      </c>
      <c r="CE68" s="10">
        <v>43880</v>
      </c>
      <c r="CF68" s="6" t="s">
        <v>427</v>
      </c>
      <c r="CK68" s="10">
        <v>43898</v>
      </c>
      <c r="CL68" s="10">
        <v>43905</v>
      </c>
      <c r="CO68" s="10">
        <v>43845</v>
      </c>
      <c r="CP68" s="10">
        <v>43957</v>
      </c>
      <c r="CQ68" s="10">
        <v>43959</v>
      </c>
      <c r="CR68" s="10">
        <v>43965</v>
      </c>
      <c r="CS68" s="6" t="s">
        <v>420</v>
      </c>
      <c r="DA68" s="10">
        <v>43515</v>
      </c>
      <c r="DB68" s="7">
        <v>3710</v>
      </c>
      <c r="DC68" s="6" t="s">
        <v>443</v>
      </c>
      <c r="DD68" s="6" t="s">
        <v>418</v>
      </c>
    </row>
    <row r="69" spans="1:108" hidden="1" x14ac:dyDescent="0.2">
      <c r="A69" s="6" t="s">
        <v>106</v>
      </c>
      <c r="B69" s="9">
        <v>43853</v>
      </c>
      <c r="C69" s="6" t="s">
        <v>413</v>
      </c>
      <c r="D69" s="14">
        <v>1920</v>
      </c>
      <c r="E69" s="14" t="s">
        <v>444</v>
      </c>
      <c r="F69" s="6" t="s">
        <v>445</v>
      </c>
      <c r="G69" s="6" t="s">
        <v>435</v>
      </c>
      <c r="H69" s="7">
        <v>1857</v>
      </c>
      <c r="I69" s="7"/>
      <c r="J69" s="14" t="s">
        <v>438</v>
      </c>
      <c r="K69" s="14">
        <v>1</v>
      </c>
      <c r="L69" s="6" t="s">
        <v>447</v>
      </c>
      <c r="M69" s="30" t="s">
        <v>1839</v>
      </c>
      <c r="N69" s="6" t="s">
        <v>420</v>
      </c>
      <c r="O69" s="6" t="s">
        <v>3</v>
      </c>
      <c r="P69" s="10">
        <v>43931</v>
      </c>
      <c r="Q69" s="6" t="s">
        <v>446</v>
      </c>
      <c r="R69" s="6" t="s">
        <v>106</v>
      </c>
      <c r="S69" s="6" t="s">
        <v>2049</v>
      </c>
      <c r="T69" s="6" t="s">
        <v>418</v>
      </c>
      <c r="U69" s="6" t="s">
        <v>435</v>
      </c>
      <c r="V69" s="6"/>
      <c r="W69" s="6"/>
      <c r="X69" s="6" t="s">
        <v>448</v>
      </c>
      <c r="AB69" s="6"/>
      <c r="AC69" s="6" t="s">
        <v>420</v>
      </c>
      <c r="AD69" s="6" t="s">
        <v>420</v>
      </c>
      <c r="AF69" s="6" t="s">
        <v>424</v>
      </c>
      <c r="AG69" s="6">
        <v>180</v>
      </c>
      <c r="AH69" s="10">
        <v>43781</v>
      </c>
      <c r="AJ69" s="8">
        <v>43873</v>
      </c>
      <c r="AM69" s="7">
        <v>1857</v>
      </c>
      <c r="AR69" s="8">
        <v>43880</v>
      </c>
      <c r="AS69" s="7">
        <v>1857</v>
      </c>
      <c r="BD69" s="6" t="s">
        <v>1838</v>
      </c>
      <c r="BE69" s="6" t="s">
        <v>473</v>
      </c>
      <c r="BF69" s="6" t="s">
        <v>1954</v>
      </c>
      <c r="BS69" s="6" t="s">
        <v>425</v>
      </c>
      <c r="BU69" s="6" t="s">
        <v>373</v>
      </c>
      <c r="BX69" s="7">
        <v>1857</v>
      </c>
      <c r="BY69" s="6">
        <v>5</v>
      </c>
      <c r="BZ69" s="6" t="s">
        <v>441</v>
      </c>
      <c r="CB69" s="6" t="s">
        <v>449</v>
      </c>
      <c r="CC69" s="6" t="s">
        <v>420</v>
      </c>
      <c r="CE69" s="10">
        <v>43880</v>
      </c>
      <c r="CF69" s="6" t="s">
        <v>427</v>
      </c>
      <c r="CK69" s="10">
        <v>43890</v>
      </c>
      <c r="CL69" s="10">
        <v>43898</v>
      </c>
      <c r="CO69" s="10">
        <v>43838</v>
      </c>
      <c r="CP69" s="10">
        <v>43942</v>
      </c>
      <c r="CQ69" s="10">
        <v>43944</v>
      </c>
      <c r="CR69" s="10">
        <v>43951</v>
      </c>
      <c r="CS69" s="6" t="s">
        <v>420</v>
      </c>
      <c r="DA69" s="10">
        <v>43515</v>
      </c>
      <c r="DB69" s="7">
        <v>1749</v>
      </c>
      <c r="DC69" s="6" t="s">
        <v>450</v>
      </c>
      <c r="DD69" s="6" t="s">
        <v>418</v>
      </c>
    </row>
    <row r="70" spans="1:108" x14ac:dyDescent="0.2">
      <c r="A70" s="6" t="s">
        <v>137</v>
      </c>
      <c r="B70" s="9">
        <v>43860</v>
      </c>
      <c r="C70" s="6" t="s">
        <v>413</v>
      </c>
      <c r="D70" s="14">
        <v>1920</v>
      </c>
      <c r="E70" s="14" t="s">
        <v>608</v>
      </c>
      <c r="F70" s="6" t="s">
        <v>609</v>
      </c>
      <c r="G70" s="6" t="s">
        <v>610</v>
      </c>
      <c r="H70" s="6">
        <v>478</v>
      </c>
      <c r="I70" s="69" t="str">
        <f t="shared" ref="I70:I71" si="4">MID(A70,9,1)</f>
        <v>Q</v>
      </c>
      <c r="J70" s="14" t="s">
        <v>420</v>
      </c>
      <c r="K70" s="14">
        <v>1</v>
      </c>
      <c r="L70" s="6" t="s">
        <v>431</v>
      </c>
      <c r="M70" s="30" t="s">
        <v>1859</v>
      </c>
      <c r="N70" s="6" t="s">
        <v>420</v>
      </c>
      <c r="O70" s="6" t="s">
        <v>3</v>
      </c>
      <c r="P70" s="10">
        <v>43952</v>
      </c>
      <c r="Q70" s="6" t="s">
        <v>611</v>
      </c>
      <c r="R70" s="6" t="s">
        <v>137</v>
      </c>
      <c r="S70" s="6" t="s">
        <v>2101</v>
      </c>
      <c r="T70" s="6" t="s">
        <v>418</v>
      </c>
      <c r="U70" s="6" t="s">
        <v>612</v>
      </c>
      <c r="V70" s="6"/>
      <c r="W70" s="6"/>
      <c r="AB70" s="6"/>
      <c r="AC70" s="6" t="s">
        <v>420</v>
      </c>
      <c r="AD70" s="6" t="s">
        <v>420</v>
      </c>
      <c r="AF70" s="6" t="s">
        <v>424</v>
      </c>
      <c r="AG70" s="6">
        <v>180</v>
      </c>
      <c r="AH70" s="10">
        <v>43781</v>
      </c>
      <c r="AJ70" s="8">
        <v>43901</v>
      </c>
      <c r="AM70" s="6">
        <v>478</v>
      </c>
      <c r="AR70" s="8">
        <v>43908</v>
      </c>
      <c r="AS70" s="6">
        <v>478</v>
      </c>
      <c r="BD70" s="6" t="s">
        <v>1838</v>
      </c>
      <c r="BE70" s="6" t="s">
        <v>473</v>
      </c>
      <c r="BF70" s="6" t="s">
        <v>1971</v>
      </c>
      <c r="BS70" s="6" t="s">
        <v>588</v>
      </c>
      <c r="BU70" s="6" t="s">
        <v>373</v>
      </c>
      <c r="BX70" s="6">
        <v>478</v>
      </c>
      <c r="BY70" s="6">
        <v>2</v>
      </c>
      <c r="CB70" s="6" t="s">
        <v>615</v>
      </c>
      <c r="CC70" s="6" t="s">
        <v>420</v>
      </c>
      <c r="CE70" s="10">
        <v>43908</v>
      </c>
      <c r="CF70" s="6" t="s">
        <v>427</v>
      </c>
      <c r="CK70" s="10">
        <v>43892</v>
      </c>
      <c r="CL70" s="10">
        <v>43896</v>
      </c>
      <c r="CO70" s="10">
        <v>43843</v>
      </c>
      <c r="CP70" s="10">
        <v>43952</v>
      </c>
      <c r="CQ70" s="10">
        <v>43955</v>
      </c>
      <c r="CR70" s="10">
        <v>43959</v>
      </c>
      <c r="CS70" s="6" t="s">
        <v>420</v>
      </c>
      <c r="CU70" s="6" t="s">
        <v>428</v>
      </c>
      <c r="CV70" s="6" t="s">
        <v>429</v>
      </c>
      <c r="DA70" s="10">
        <v>43543</v>
      </c>
      <c r="DB70" s="6">
        <v>478</v>
      </c>
      <c r="DC70" s="6" t="s">
        <v>614</v>
      </c>
      <c r="DD70" s="6" t="s">
        <v>418</v>
      </c>
    </row>
    <row r="71" spans="1:108" x14ac:dyDescent="0.2">
      <c r="A71" s="6" t="s">
        <v>132</v>
      </c>
      <c r="B71" s="9">
        <v>43860</v>
      </c>
      <c r="C71" s="6" t="s">
        <v>413</v>
      </c>
      <c r="D71" s="14">
        <v>1920</v>
      </c>
      <c r="E71" s="14" t="s">
        <v>810</v>
      </c>
      <c r="F71" s="6" t="s">
        <v>811</v>
      </c>
      <c r="G71" s="6" t="s">
        <v>412</v>
      </c>
      <c r="H71" s="6">
        <v>255</v>
      </c>
      <c r="I71" s="69" t="str">
        <f t="shared" si="4"/>
        <v>Q</v>
      </c>
      <c r="J71" s="14" t="s">
        <v>420</v>
      </c>
      <c r="K71" s="14">
        <v>1</v>
      </c>
      <c r="L71" s="6" t="s">
        <v>431</v>
      </c>
      <c r="M71" s="30" t="s">
        <v>1839</v>
      </c>
      <c r="N71" s="6" t="s">
        <v>420</v>
      </c>
      <c r="O71" s="6" t="s">
        <v>3</v>
      </c>
      <c r="P71" s="10">
        <v>43952</v>
      </c>
      <c r="Q71" s="6" t="s">
        <v>812</v>
      </c>
      <c r="R71" s="6" t="s">
        <v>132</v>
      </c>
      <c r="S71" s="6" t="s">
        <v>2105</v>
      </c>
      <c r="T71" s="6" t="s">
        <v>418</v>
      </c>
      <c r="U71" s="6" t="s">
        <v>813</v>
      </c>
      <c r="V71" s="6"/>
      <c r="W71" s="6"/>
      <c r="AA71" s="6" t="s">
        <v>457</v>
      </c>
      <c r="AB71" s="6"/>
      <c r="AC71" s="6" t="s">
        <v>420</v>
      </c>
      <c r="AD71" s="6" t="s">
        <v>420</v>
      </c>
      <c r="AF71" s="6" t="s">
        <v>424</v>
      </c>
      <c r="AG71" s="6">
        <v>180</v>
      </c>
      <c r="AH71" s="10">
        <v>43782</v>
      </c>
      <c r="AJ71" s="8">
        <v>43859</v>
      </c>
      <c r="AM71" s="6">
        <v>255</v>
      </c>
      <c r="AR71" s="8">
        <v>43866</v>
      </c>
      <c r="AS71" s="6">
        <v>255</v>
      </c>
      <c r="BD71" s="6" t="s">
        <v>1838</v>
      </c>
      <c r="BE71" s="6" t="s">
        <v>473</v>
      </c>
      <c r="BF71" s="6" t="s">
        <v>1921</v>
      </c>
      <c r="BS71" s="6" t="s">
        <v>771</v>
      </c>
      <c r="BU71" s="6" t="s">
        <v>373</v>
      </c>
      <c r="BX71" s="6">
        <v>255</v>
      </c>
      <c r="BY71" s="6">
        <v>2</v>
      </c>
      <c r="CB71" s="6" t="s">
        <v>816</v>
      </c>
      <c r="CC71" s="6" t="s">
        <v>420</v>
      </c>
      <c r="CE71" s="10">
        <v>43866</v>
      </c>
      <c r="CF71" s="6" t="s">
        <v>427</v>
      </c>
      <c r="CK71" s="10">
        <v>43913</v>
      </c>
      <c r="CL71" s="10">
        <v>43918</v>
      </c>
      <c r="CO71" s="10">
        <v>43853</v>
      </c>
      <c r="CP71" s="10">
        <v>43965</v>
      </c>
      <c r="CQ71" s="10">
        <v>43966</v>
      </c>
      <c r="CR71" s="10">
        <v>43972</v>
      </c>
      <c r="CS71" s="6" t="s">
        <v>420</v>
      </c>
      <c r="CU71" s="6" t="s">
        <v>428</v>
      </c>
      <c r="CV71" s="6" t="s">
        <v>429</v>
      </c>
      <c r="DC71" s="6" t="s">
        <v>815</v>
      </c>
      <c r="DD71" s="6" t="s">
        <v>460</v>
      </c>
    </row>
    <row r="72" spans="1:108" hidden="1" x14ac:dyDescent="0.2">
      <c r="A72" s="6" t="s">
        <v>75</v>
      </c>
      <c r="B72" s="9">
        <v>43853</v>
      </c>
      <c r="C72" s="6" t="s">
        <v>413</v>
      </c>
      <c r="D72" s="14">
        <v>1920</v>
      </c>
      <c r="E72" s="14" t="s">
        <v>471</v>
      </c>
      <c r="F72" s="6" t="s">
        <v>472</v>
      </c>
      <c r="G72" s="6" t="s">
        <v>435</v>
      </c>
      <c r="H72" s="6">
        <v>676</v>
      </c>
      <c r="J72" s="14" t="s">
        <v>438</v>
      </c>
      <c r="K72" s="14">
        <v>1</v>
      </c>
      <c r="L72" s="6" t="s">
        <v>421</v>
      </c>
      <c r="M72" s="30" t="s">
        <v>1839</v>
      </c>
      <c r="N72" s="6" t="s">
        <v>420</v>
      </c>
      <c r="O72" s="6" t="s">
        <v>3</v>
      </c>
      <c r="P72" s="10">
        <v>43931</v>
      </c>
      <c r="Q72" s="6" t="s">
        <v>475</v>
      </c>
      <c r="R72" s="6" t="s">
        <v>75</v>
      </c>
      <c r="S72" s="6" t="s">
        <v>2052</v>
      </c>
      <c r="T72" s="6" t="s">
        <v>474</v>
      </c>
      <c r="U72" s="6" t="s">
        <v>439</v>
      </c>
      <c r="V72" s="6"/>
      <c r="W72" s="6"/>
      <c r="X72" s="6" t="s">
        <v>476</v>
      </c>
      <c r="AB72" s="6"/>
      <c r="AD72" s="6" t="s">
        <v>420</v>
      </c>
      <c r="AF72" s="6" t="s">
        <v>424</v>
      </c>
      <c r="AG72" s="6">
        <v>180</v>
      </c>
      <c r="AH72" s="10">
        <v>43791</v>
      </c>
      <c r="AJ72" s="8">
        <v>43880</v>
      </c>
      <c r="AM72" s="6">
        <v>676</v>
      </c>
      <c r="AR72" s="8">
        <v>43887</v>
      </c>
      <c r="AS72" s="6">
        <v>676</v>
      </c>
      <c r="BD72" s="6" t="s">
        <v>1838</v>
      </c>
      <c r="BE72" s="6" t="s">
        <v>473</v>
      </c>
      <c r="BF72" s="6" t="s">
        <v>1875</v>
      </c>
      <c r="BS72" s="6" t="s">
        <v>477</v>
      </c>
      <c r="BU72" s="6" t="s">
        <v>373</v>
      </c>
      <c r="BV72" s="6" t="s">
        <v>478</v>
      </c>
      <c r="BX72" s="6">
        <v>676</v>
      </c>
      <c r="BY72" s="6">
        <v>3</v>
      </c>
      <c r="BZ72" s="6" t="s">
        <v>479</v>
      </c>
      <c r="CB72" s="6" t="s">
        <v>480</v>
      </c>
      <c r="CC72" s="6" t="s">
        <v>420</v>
      </c>
      <c r="CE72" s="10">
        <v>43887</v>
      </c>
      <c r="CF72" s="6" t="s">
        <v>427</v>
      </c>
      <c r="CK72" s="10">
        <v>43899</v>
      </c>
      <c r="CL72" s="10">
        <v>43905</v>
      </c>
      <c r="CO72" s="10">
        <v>43841</v>
      </c>
      <c r="CP72" s="10">
        <v>43948</v>
      </c>
      <c r="CQ72" s="10">
        <v>43951</v>
      </c>
      <c r="CR72" s="10">
        <v>43957</v>
      </c>
      <c r="CS72" s="6" t="s">
        <v>420</v>
      </c>
      <c r="DA72" s="10">
        <v>43522</v>
      </c>
      <c r="DB72" s="6">
        <v>676</v>
      </c>
      <c r="DC72" s="6" t="s">
        <v>481</v>
      </c>
      <c r="DD72" s="6" t="s">
        <v>474</v>
      </c>
    </row>
    <row r="73" spans="1:108" hidden="1" x14ac:dyDescent="0.2">
      <c r="A73" s="6" t="s">
        <v>112</v>
      </c>
      <c r="B73" s="9">
        <v>43853</v>
      </c>
      <c r="C73" s="6" t="s">
        <v>413</v>
      </c>
      <c r="D73" s="14">
        <v>1920</v>
      </c>
      <c r="E73" s="14" t="s">
        <v>680</v>
      </c>
      <c r="F73" s="6" t="s">
        <v>681</v>
      </c>
      <c r="G73" s="6" t="s">
        <v>435</v>
      </c>
      <c r="H73" s="7">
        <v>2300</v>
      </c>
      <c r="I73" s="7"/>
      <c r="J73" s="14" t="s">
        <v>438</v>
      </c>
      <c r="K73" s="14">
        <v>1</v>
      </c>
      <c r="L73" s="6" t="s">
        <v>421</v>
      </c>
      <c r="M73" s="30" t="s">
        <v>1839</v>
      </c>
      <c r="N73" s="6" t="s">
        <v>420</v>
      </c>
      <c r="O73" s="6" t="s">
        <v>3</v>
      </c>
      <c r="P73" s="10">
        <v>43952</v>
      </c>
      <c r="Q73" s="6" t="s">
        <v>682</v>
      </c>
      <c r="R73" s="6" t="s">
        <v>112</v>
      </c>
      <c r="S73" s="6" t="s">
        <v>2053</v>
      </c>
      <c r="T73" s="6" t="s">
        <v>418</v>
      </c>
      <c r="U73" s="6" t="s">
        <v>435</v>
      </c>
      <c r="V73" s="6"/>
      <c r="W73" s="6"/>
      <c r="AA73" s="6" t="s">
        <v>457</v>
      </c>
      <c r="AB73" s="6"/>
      <c r="AD73" s="6" t="s">
        <v>420</v>
      </c>
      <c r="AF73" s="6" t="s">
        <v>424</v>
      </c>
      <c r="AG73" s="6">
        <v>180</v>
      </c>
      <c r="AH73" s="10">
        <v>43782</v>
      </c>
      <c r="AJ73" s="8">
        <v>43847</v>
      </c>
      <c r="AM73" s="7">
        <v>2300</v>
      </c>
      <c r="AR73" s="8">
        <v>43854</v>
      </c>
      <c r="AS73" s="7">
        <v>2300</v>
      </c>
      <c r="BD73" s="6" t="s">
        <v>1838</v>
      </c>
      <c r="BE73" s="6" t="s">
        <v>473</v>
      </c>
      <c r="BF73" s="6" t="s">
        <v>1969</v>
      </c>
      <c r="BS73" s="6" t="s">
        <v>683</v>
      </c>
      <c r="BU73" s="6" t="s">
        <v>373</v>
      </c>
      <c r="BX73" s="7">
        <v>2300</v>
      </c>
      <c r="BY73" s="6">
        <v>5</v>
      </c>
      <c r="CB73" s="6" t="s">
        <v>684</v>
      </c>
      <c r="CC73" s="6" t="s">
        <v>420</v>
      </c>
      <c r="CE73" s="10">
        <v>43854</v>
      </c>
      <c r="CF73" s="6" t="s">
        <v>427</v>
      </c>
      <c r="CK73" s="10">
        <v>43898</v>
      </c>
      <c r="CL73" s="10">
        <v>43905</v>
      </c>
      <c r="CO73" s="10">
        <v>43843</v>
      </c>
      <c r="CP73" s="10">
        <v>43945</v>
      </c>
      <c r="CQ73" s="10">
        <v>43948</v>
      </c>
      <c r="CR73" s="10">
        <v>43957</v>
      </c>
      <c r="CS73" s="6" t="s">
        <v>420</v>
      </c>
      <c r="CX73" s="10">
        <v>43971</v>
      </c>
      <c r="DC73" s="6" t="s">
        <v>685</v>
      </c>
    </row>
    <row r="74" spans="1:108" x14ac:dyDescent="0.2">
      <c r="A74" s="6" t="s">
        <v>135</v>
      </c>
      <c r="B74" s="9">
        <v>43860</v>
      </c>
      <c r="C74" s="6" t="s">
        <v>413</v>
      </c>
      <c r="D74" s="14">
        <v>1920</v>
      </c>
      <c r="E74" s="14" t="s">
        <v>823</v>
      </c>
      <c r="F74" s="6" t="s">
        <v>824</v>
      </c>
      <c r="G74" s="6" t="s">
        <v>825</v>
      </c>
      <c r="H74" s="6">
        <v>424</v>
      </c>
      <c r="I74" s="69" t="str">
        <f t="shared" ref="I74:I76" si="5">MID(A74,9,1)</f>
        <v>Q</v>
      </c>
      <c r="J74" s="14" t="s">
        <v>420</v>
      </c>
      <c r="K74" s="14">
        <v>1</v>
      </c>
      <c r="L74" s="6" t="s">
        <v>431</v>
      </c>
      <c r="M74" s="30" t="s">
        <v>1839</v>
      </c>
      <c r="O74" s="6" t="s">
        <v>3</v>
      </c>
      <c r="P74" s="10">
        <v>43959</v>
      </c>
      <c r="Q74" s="6" t="s">
        <v>826</v>
      </c>
      <c r="R74" s="6" t="s">
        <v>135</v>
      </c>
      <c r="S74" s="6" t="s">
        <v>2107</v>
      </c>
      <c r="T74" s="6" t="s">
        <v>418</v>
      </c>
      <c r="U74" s="6" t="s">
        <v>827</v>
      </c>
      <c r="V74" s="6"/>
      <c r="W74" s="6"/>
      <c r="X74" s="6" t="s">
        <v>828</v>
      </c>
      <c r="AA74" s="6" t="s">
        <v>828</v>
      </c>
      <c r="AB74" s="6"/>
      <c r="AD74" s="6" t="s">
        <v>420</v>
      </c>
      <c r="AF74" s="6" t="s">
        <v>424</v>
      </c>
      <c r="AG74" s="6">
        <v>180</v>
      </c>
      <c r="AH74" s="10">
        <v>43781</v>
      </c>
      <c r="AJ74" s="8">
        <v>43859</v>
      </c>
      <c r="AM74" s="6">
        <v>424</v>
      </c>
      <c r="AR74" s="8">
        <v>43866</v>
      </c>
      <c r="AS74" s="6">
        <v>424</v>
      </c>
      <c r="BD74" s="6" t="s">
        <v>1838</v>
      </c>
      <c r="BE74" s="6" t="s">
        <v>473</v>
      </c>
      <c r="BF74" s="6" t="s">
        <v>1952</v>
      </c>
      <c r="BS74" s="6" t="s">
        <v>771</v>
      </c>
      <c r="BU74" s="6" t="s">
        <v>373</v>
      </c>
      <c r="BX74" s="6">
        <v>424</v>
      </c>
      <c r="BY74" s="6">
        <v>1</v>
      </c>
      <c r="BZ74" s="6" t="s">
        <v>832</v>
      </c>
      <c r="CB74" s="6" t="s">
        <v>833</v>
      </c>
      <c r="CC74" s="6" t="s">
        <v>420</v>
      </c>
      <c r="CE74" s="10">
        <v>43866</v>
      </c>
      <c r="CF74" s="6" t="s">
        <v>427</v>
      </c>
      <c r="CK74" s="10">
        <v>43905</v>
      </c>
      <c r="CL74" s="10">
        <v>43912</v>
      </c>
      <c r="CO74" s="10">
        <v>43857</v>
      </c>
      <c r="CP74" s="10">
        <v>43963</v>
      </c>
      <c r="CQ74" s="10">
        <v>43965</v>
      </c>
      <c r="CR74" s="10">
        <v>43971</v>
      </c>
      <c r="CS74" s="6" t="s">
        <v>420</v>
      </c>
      <c r="CU74" s="6" t="s">
        <v>428</v>
      </c>
      <c r="CV74" s="6" t="s">
        <v>429</v>
      </c>
      <c r="DA74" s="10">
        <v>43528</v>
      </c>
      <c r="DB74" s="6">
        <v>424</v>
      </c>
      <c r="DC74" s="6" t="s">
        <v>831</v>
      </c>
      <c r="DD74" s="6" t="s">
        <v>418</v>
      </c>
    </row>
    <row r="75" spans="1:108" x14ac:dyDescent="0.2">
      <c r="A75" s="6" t="s">
        <v>130</v>
      </c>
      <c r="B75" s="9">
        <v>43860</v>
      </c>
      <c r="C75" s="6" t="s">
        <v>413</v>
      </c>
      <c r="D75" s="14">
        <v>1920</v>
      </c>
      <c r="E75" s="14" t="s">
        <v>939</v>
      </c>
      <c r="F75" s="6" t="s">
        <v>940</v>
      </c>
      <c r="G75" s="6" t="s">
        <v>412</v>
      </c>
      <c r="H75" s="6">
        <v>300</v>
      </c>
      <c r="I75" s="69" t="str">
        <f t="shared" si="5"/>
        <v>Q</v>
      </c>
      <c r="J75" s="14" t="s">
        <v>420</v>
      </c>
      <c r="K75" s="14">
        <v>1</v>
      </c>
      <c r="L75" s="6" t="s">
        <v>431</v>
      </c>
      <c r="M75" s="30" t="s">
        <v>1839</v>
      </c>
      <c r="N75" s="6" t="s">
        <v>420</v>
      </c>
      <c r="O75" s="6" t="s">
        <v>3</v>
      </c>
      <c r="P75" s="10">
        <v>43945</v>
      </c>
      <c r="Q75" s="6" t="s">
        <v>941</v>
      </c>
      <c r="R75" s="6" t="s">
        <v>130</v>
      </c>
      <c r="S75" s="6" t="s">
        <v>2110</v>
      </c>
      <c r="T75" s="6" t="s">
        <v>496</v>
      </c>
      <c r="U75" s="6" t="s">
        <v>942</v>
      </c>
      <c r="V75" s="6"/>
      <c r="W75" s="6"/>
      <c r="AA75" s="6" t="s">
        <v>457</v>
      </c>
      <c r="AB75" s="6"/>
      <c r="AC75" s="6" t="s">
        <v>420</v>
      </c>
      <c r="AD75" s="6" t="s">
        <v>420</v>
      </c>
      <c r="AF75" s="6" t="s">
        <v>424</v>
      </c>
      <c r="AG75" s="6">
        <v>180</v>
      </c>
      <c r="AH75" s="10">
        <v>43782</v>
      </c>
      <c r="AJ75" s="8">
        <v>43868</v>
      </c>
      <c r="AM75" s="6">
        <v>300</v>
      </c>
      <c r="AR75" s="8">
        <v>43875</v>
      </c>
      <c r="AS75" s="6">
        <v>300</v>
      </c>
      <c r="BD75" s="6" t="s">
        <v>1838</v>
      </c>
      <c r="BE75" s="6" t="s">
        <v>473</v>
      </c>
      <c r="BF75" s="6" t="s">
        <v>1899</v>
      </c>
      <c r="BS75" s="6" t="s">
        <v>863</v>
      </c>
      <c r="BU75" s="6" t="s">
        <v>373</v>
      </c>
      <c r="BX75" s="6">
        <v>300</v>
      </c>
      <c r="BY75" s="6">
        <v>2</v>
      </c>
      <c r="CB75" s="6" t="s">
        <v>945</v>
      </c>
      <c r="CC75" s="6" t="s">
        <v>420</v>
      </c>
      <c r="CE75" s="10">
        <v>43875</v>
      </c>
      <c r="CF75" s="6" t="s">
        <v>427</v>
      </c>
      <c r="CK75" s="10">
        <v>43905</v>
      </c>
      <c r="CL75" s="10">
        <v>43912</v>
      </c>
      <c r="CO75" s="10">
        <v>43851</v>
      </c>
      <c r="CP75" s="10">
        <v>43955</v>
      </c>
      <c r="CQ75" s="10">
        <v>43956</v>
      </c>
      <c r="CR75" s="10">
        <v>43959</v>
      </c>
      <c r="CS75" s="6" t="s">
        <v>420</v>
      </c>
      <c r="CU75" s="6" t="s">
        <v>428</v>
      </c>
      <c r="CV75" s="6" t="s">
        <v>429</v>
      </c>
      <c r="DC75" s="6" t="s">
        <v>944</v>
      </c>
      <c r="DD75" s="6" t="s">
        <v>734</v>
      </c>
    </row>
    <row r="76" spans="1:108" x14ac:dyDescent="0.2">
      <c r="A76" s="6" t="s">
        <v>17</v>
      </c>
      <c r="B76" s="9">
        <v>43836</v>
      </c>
      <c r="C76" s="6" t="s">
        <v>413</v>
      </c>
      <c r="D76" s="14">
        <v>1920</v>
      </c>
      <c r="E76" s="14" t="s">
        <v>1019</v>
      </c>
      <c r="F76" s="6" t="s">
        <v>1020</v>
      </c>
      <c r="G76" s="6" t="s">
        <v>768</v>
      </c>
      <c r="H76" s="6">
        <v>584</v>
      </c>
      <c r="I76" s="69" t="str">
        <f t="shared" si="5"/>
        <v>Q</v>
      </c>
      <c r="J76" s="14" t="s">
        <v>420</v>
      </c>
      <c r="K76" s="14">
        <v>1</v>
      </c>
      <c r="L76" s="6" t="s">
        <v>421</v>
      </c>
      <c r="M76" s="30" t="s">
        <v>1839</v>
      </c>
      <c r="O76" s="6" t="s">
        <v>3</v>
      </c>
      <c r="P76" s="10">
        <v>43952</v>
      </c>
      <c r="Q76" s="6" t="s">
        <v>1021</v>
      </c>
      <c r="R76" s="6" t="s">
        <v>17</v>
      </c>
      <c r="S76" s="6" t="s">
        <v>1997</v>
      </c>
      <c r="T76" s="6" t="s">
        <v>418</v>
      </c>
      <c r="U76" s="6" t="s">
        <v>1022</v>
      </c>
      <c r="V76" s="6"/>
      <c r="W76" s="6"/>
      <c r="X76" s="6" t="s">
        <v>423</v>
      </c>
      <c r="AA76" s="6" t="s">
        <v>1023</v>
      </c>
      <c r="AB76" s="6"/>
      <c r="AC76" s="6" t="s">
        <v>420</v>
      </c>
      <c r="AD76" s="6" t="s">
        <v>420</v>
      </c>
      <c r="AF76" s="6" t="s">
        <v>424</v>
      </c>
      <c r="AG76" s="6">
        <v>180</v>
      </c>
      <c r="AH76" s="10">
        <v>43782</v>
      </c>
      <c r="AJ76" s="8">
        <v>43829</v>
      </c>
      <c r="AM76" s="6">
        <v>584</v>
      </c>
      <c r="AR76" s="8">
        <v>43836</v>
      </c>
      <c r="AS76" s="6">
        <v>584</v>
      </c>
      <c r="BD76" s="6" t="s">
        <v>1838</v>
      </c>
      <c r="BE76" s="6" t="s">
        <v>473</v>
      </c>
      <c r="BF76" s="6" t="s">
        <v>1892</v>
      </c>
      <c r="BS76" s="6" t="s">
        <v>1024</v>
      </c>
      <c r="BU76" s="6" t="s">
        <v>373</v>
      </c>
      <c r="BX76" s="6">
        <v>584</v>
      </c>
      <c r="BY76" s="6">
        <v>3</v>
      </c>
      <c r="CB76" s="6" t="s">
        <v>1025</v>
      </c>
      <c r="CC76" s="6" t="s">
        <v>420</v>
      </c>
      <c r="CE76" s="10">
        <v>43836</v>
      </c>
      <c r="CF76" s="6" t="s">
        <v>427</v>
      </c>
      <c r="CK76" s="10">
        <v>43930</v>
      </c>
      <c r="CL76" s="10">
        <v>43934</v>
      </c>
      <c r="CO76" s="10">
        <v>43843</v>
      </c>
      <c r="CP76" s="10">
        <v>43949</v>
      </c>
      <c r="CQ76" s="10">
        <v>43951</v>
      </c>
      <c r="CR76" s="10">
        <v>43959</v>
      </c>
      <c r="CS76" s="6" t="s">
        <v>420</v>
      </c>
      <c r="CU76" s="6" t="s">
        <v>491</v>
      </c>
      <c r="DA76" s="6">
        <v>43487</v>
      </c>
      <c r="DB76" s="6">
        <v>194</v>
      </c>
      <c r="DC76" s="6" t="s">
        <v>1026</v>
      </c>
      <c r="DD76" s="6" t="s">
        <v>734</v>
      </c>
    </row>
    <row r="77" spans="1:108" hidden="1" x14ac:dyDescent="0.2">
      <c r="A77" s="6" t="s">
        <v>76</v>
      </c>
      <c r="B77" s="9">
        <v>43853</v>
      </c>
      <c r="C77" s="6" t="s">
        <v>413</v>
      </c>
      <c r="D77" s="14">
        <v>1920</v>
      </c>
      <c r="E77" s="14" t="s">
        <v>701</v>
      </c>
      <c r="F77" s="6" t="s">
        <v>702</v>
      </c>
      <c r="G77" s="6" t="s">
        <v>435</v>
      </c>
      <c r="H77" s="7">
        <v>2392</v>
      </c>
      <c r="I77" s="7"/>
      <c r="J77" s="14" t="s">
        <v>438</v>
      </c>
      <c r="K77" s="14">
        <v>1</v>
      </c>
      <c r="L77" s="6" t="s">
        <v>447</v>
      </c>
      <c r="M77" s="30" t="s">
        <v>1839</v>
      </c>
      <c r="O77" s="6" t="s">
        <v>3</v>
      </c>
      <c r="P77" s="10">
        <v>43938</v>
      </c>
      <c r="Q77" s="6" t="s">
        <v>703</v>
      </c>
      <c r="R77" s="6" t="s">
        <v>76</v>
      </c>
      <c r="S77" s="6" t="s">
        <v>2057</v>
      </c>
      <c r="T77" s="6" t="s">
        <v>418</v>
      </c>
      <c r="U77" s="6" t="s">
        <v>704</v>
      </c>
      <c r="V77" s="6"/>
      <c r="W77" s="6"/>
      <c r="AA77" s="6" t="s">
        <v>457</v>
      </c>
      <c r="AB77" s="6"/>
      <c r="AD77" s="6" t="s">
        <v>420</v>
      </c>
      <c r="AF77" s="6" t="s">
        <v>424</v>
      </c>
      <c r="AG77" s="6">
        <v>180</v>
      </c>
      <c r="AH77" s="10">
        <v>43781</v>
      </c>
      <c r="AJ77" s="8">
        <v>43852</v>
      </c>
      <c r="AM77" s="7">
        <v>2392</v>
      </c>
      <c r="AR77" s="8">
        <v>43859</v>
      </c>
      <c r="AS77" s="7">
        <v>2392</v>
      </c>
      <c r="BD77" s="6" t="s">
        <v>1838</v>
      </c>
      <c r="BE77" s="6" t="s">
        <v>473</v>
      </c>
      <c r="BF77" s="6" t="s">
        <v>1876</v>
      </c>
      <c r="BS77" s="6" t="s">
        <v>690</v>
      </c>
      <c r="BU77" s="6" t="s">
        <v>373</v>
      </c>
      <c r="BX77" s="7">
        <v>2392</v>
      </c>
      <c r="BY77" s="6">
        <v>2</v>
      </c>
      <c r="CB77" s="6" t="s">
        <v>705</v>
      </c>
      <c r="CC77" s="6" t="s">
        <v>420</v>
      </c>
      <c r="CE77" s="10">
        <v>43859</v>
      </c>
      <c r="CF77" s="6" t="s">
        <v>427</v>
      </c>
      <c r="CK77" s="10">
        <v>43898</v>
      </c>
      <c r="CL77" s="10">
        <v>43905</v>
      </c>
      <c r="CO77" s="10">
        <v>43836</v>
      </c>
      <c r="CP77" s="10">
        <v>43945</v>
      </c>
      <c r="CQ77" s="10">
        <v>43948</v>
      </c>
      <c r="CR77" s="10">
        <v>43952</v>
      </c>
      <c r="CS77" s="6" t="s">
        <v>420</v>
      </c>
      <c r="DA77" s="10">
        <v>43494</v>
      </c>
      <c r="DB77" s="7">
        <v>2392</v>
      </c>
      <c r="DC77" s="6" t="s">
        <v>706</v>
      </c>
      <c r="DD77" s="6" t="s">
        <v>418</v>
      </c>
    </row>
    <row r="78" spans="1:108" x14ac:dyDescent="0.2">
      <c r="A78" s="6" t="s">
        <v>23</v>
      </c>
      <c r="B78" s="10">
        <v>43838</v>
      </c>
      <c r="C78" s="6" t="s">
        <v>413</v>
      </c>
      <c r="D78" s="14">
        <v>1920</v>
      </c>
      <c r="E78" s="14" t="s">
        <v>1063</v>
      </c>
      <c r="F78" s="6" t="s">
        <v>1064</v>
      </c>
      <c r="G78" s="6" t="s">
        <v>1065</v>
      </c>
      <c r="H78" s="7">
        <v>1113</v>
      </c>
      <c r="I78" s="69" t="str">
        <f t="shared" ref="I78:I79" si="6">MID(A78,9,1)</f>
        <v>Q</v>
      </c>
      <c r="J78" s="14" t="s">
        <v>420</v>
      </c>
      <c r="K78" s="14">
        <v>1</v>
      </c>
      <c r="L78" s="6" t="s">
        <v>421</v>
      </c>
      <c r="M78" s="30" t="s">
        <v>1839</v>
      </c>
      <c r="O78" s="6" t="s">
        <v>3</v>
      </c>
      <c r="P78" s="10">
        <v>43959</v>
      </c>
      <c r="Q78" s="6" t="s">
        <v>1066</v>
      </c>
      <c r="R78" s="6" t="s">
        <v>23</v>
      </c>
      <c r="S78" s="6" t="s">
        <v>2001</v>
      </c>
      <c r="T78" s="6" t="s">
        <v>496</v>
      </c>
      <c r="U78" s="6" t="s">
        <v>1067</v>
      </c>
      <c r="V78" s="6"/>
      <c r="W78" s="6"/>
      <c r="X78" s="6" t="s">
        <v>1068</v>
      </c>
      <c r="AA78" s="6" t="s">
        <v>1069</v>
      </c>
      <c r="AB78" s="6"/>
      <c r="AD78" s="6" t="s">
        <v>420</v>
      </c>
      <c r="AF78" s="6" t="s">
        <v>424</v>
      </c>
      <c r="AG78" s="6">
        <v>180</v>
      </c>
      <c r="AH78" s="10">
        <v>43782</v>
      </c>
      <c r="AJ78" s="8">
        <v>43831</v>
      </c>
      <c r="AM78" s="7">
        <v>1113</v>
      </c>
      <c r="AR78" s="8">
        <v>43838</v>
      </c>
      <c r="AS78" s="7">
        <v>1113</v>
      </c>
      <c r="BD78" s="6" t="s">
        <v>1838</v>
      </c>
      <c r="BE78" s="6" t="s">
        <v>473</v>
      </c>
      <c r="BF78" s="6" t="s">
        <v>1903</v>
      </c>
      <c r="BS78" s="6" t="s">
        <v>1024</v>
      </c>
      <c r="BU78" s="6" t="s">
        <v>373</v>
      </c>
      <c r="BX78" s="7">
        <v>1113</v>
      </c>
      <c r="BY78" s="6">
        <v>1</v>
      </c>
      <c r="CB78" s="6" t="s">
        <v>1070</v>
      </c>
      <c r="CC78" s="6" t="s">
        <v>420</v>
      </c>
      <c r="CE78" s="10">
        <v>43838</v>
      </c>
      <c r="CF78" s="6" t="s">
        <v>427</v>
      </c>
      <c r="CK78" s="10">
        <v>43897</v>
      </c>
      <c r="CL78" s="10">
        <v>43904</v>
      </c>
      <c r="CO78" s="10">
        <v>43837</v>
      </c>
      <c r="CP78" s="10">
        <v>43949</v>
      </c>
      <c r="CQ78" s="10">
        <v>43951</v>
      </c>
      <c r="CR78" s="10">
        <v>43958</v>
      </c>
      <c r="CS78" s="6" t="s">
        <v>420</v>
      </c>
      <c r="CU78" s="6" t="s">
        <v>428</v>
      </c>
      <c r="CV78" s="6" t="s">
        <v>429</v>
      </c>
      <c r="DA78" s="10">
        <v>43473</v>
      </c>
      <c r="DB78" s="7">
        <v>1113</v>
      </c>
      <c r="DC78" s="6" t="s">
        <v>1071</v>
      </c>
      <c r="DD78" s="6" t="s">
        <v>496</v>
      </c>
    </row>
    <row r="79" spans="1:108" x14ac:dyDescent="0.2">
      <c r="A79" s="6" t="s">
        <v>26</v>
      </c>
      <c r="B79" s="10">
        <v>43838</v>
      </c>
      <c r="C79" s="6" t="s">
        <v>413</v>
      </c>
      <c r="D79" s="14">
        <v>1920</v>
      </c>
      <c r="E79" s="14" t="s">
        <v>1080</v>
      </c>
      <c r="F79" s="6" t="s">
        <v>1081</v>
      </c>
      <c r="G79" s="6" t="s">
        <v>1082</v>
      </c>
      <c r="H79" s="6">
        <v>617</v>
      </c>
      <c r="I79" s="69" t="str">
        <f t="shared" si="6"/>
        <v>Q</v>
      </c>
      <c r="J79" s="14" t="s">
        <v>420</v>
      </c>
      <c r="K79" s="14">
        <v>1</v>
      </c>
      <c r="L79" s="6" t="s">
        <v>421</v>
      </c>
      <c r="M79" s="30" t="s">
        <v>1859</v>
      </c>
      <c r="N79" s="6" t="s">
        <v>420</v>
      </c>
      <c r="O79" s="6" t="s">
        <v>3</v>
      </c>
      <c r="P79" s="10">
        <v>43938</v>
      </c>
      <c r="Q79" s="6" t="s">
        <v>1083</v>
      </c>
      <c r="R79" s="6" t="s">
        <v>26</v>
      </c>
      <c r="S79" s="6" t="s">
        <v>2002</v>
      </c>
      <c r="T79" s="6" t="s">
        <v>418</v>
      </c>
      <c r="U79" s="6" t="s">
        <v>1084</v>
      </c>
      <c r="V79" s="6"/>
      <c r="W79" s="6"/>
      <c r="AB79" s="6"/>
      <c r="AC79" s="6" t="s">
        <v>420</v>
      </c>
      <c r="AD79" s="6" t="s">
        <v>420</v>
      </c>
      <c r="AF79" s="6" t="s">
        <v>424</v>
      </c>
      <c r="AG79" s="6">
        <v>180</v>
      </c>
      <c r="AH79" s="10">
        <v>43782</v>
      </c>
      <c r="AJ79" s="8">
        <v>43831</v>
      </c>
      <c r="AM79" s="6">
        <v>617</v>
      </c>
      <c r="AR79" s="8">
        <v>43838</v>
      </c>
      <c r="AS79" s="6">
        <v>617</v>
      </c>
      <c r="BD79" s="6" t="s">
        <v>1838</v>
      </c>
      <c r="BE79" s="6" t="s">
        <v>473</v>
      </c>
      <c r="BF79" s="6" t="s">
        <v>1937</v>
      </c>
      <c r="BS79" s="6" t="s">
        <v>1024</v>
      </c>
      <c r="BU79" s="6" t="s">
        <v>373</v>
      </c>
      <c r="BX79" s="6">
        <v>617</v>
      </c>
      <c r="BY79" s="6">
        <v>3</v>
      </c>
      <c r="BZ79" s="6" t="s">
        <v>913</v>
      </c>
      <c r="CB79" s="6" t="s">
        <v>1085</v>
      </c>
      <c r="CC79" s="6" t="s">
        <v>420</v>
      </c>
      <c r="CE79" s="10">
        <v>43838</v>
      </c>
      <c r="CF79" s="6" t="s">
        <v>427</v>
      </c>
      <c r="CK79" s="10">
        <v>43905</v>
      </c>
      <c r="CL79" s="10">
        <v>43912</v>
      </c>
      <c r="CO79" s="10">
        <v>43843</v>
      </c>
      <c r="CP79" s="10">
        <v>43948</v>
      </c>
      <c r="CQ79" s="10">
        <v>43951</v>
      </c>
      <c r="CR79" s="10">
        <v>43958</v>
      </c>
      <c r="CS79" s="6" t="s">
        <v>420</v>
      </c>
      <c r="CU79" s="6" t="s">
        <v>428</v>
      </c>
      <c r="CV79" s="6" t="s">
        <v>429</v>
      </c>
      <c r="DA79" s="10">
        <v>43479</v>
      </c>
      <c r="DB79" s="6">
        <v>617</v>
      </c>
      <c r="DC79" s="6" t="s">
        <v>1086</v>
      </c>
      <c r="DD79" s="6" t="s">
        <v>496</v>
      </c>
    </row>
    <row r="80" spans="1:108" hidden="1" x14ac:dyDescent="0.2">
      <c r="A80" s="6" t="s">
        <v>95</v>
      </c>
      <c r="B80" s="9">
        <v>43853</v>
      </c>
      <c r="C80" s="6" t="s">
        <v>413</v>
      </c>
      <c r="D80" s="14">
        <v>1920</v>
      </c>
      <c r="E80" s="14" t="s">
        <v>720</v>
      </c>
      <c r="F80" s="6" t="s">
        <v>721</v>
      </c>
      <c r="G80" s="6" t="s">
        <v>435</v>
      </c>
      <c r="H80" s="6">
        <v>432</v>
      </c>
      <c r="J80" s="14" t="s">
        <v>438</v>
      </c>
      <c r="K80" s="14">
        <v>1</v>
      </c>
      <c r="L80" s="6" t="s">
        <v>421</v>
      </c>
      <c r="M80" s="30" t="s">
        <v>1839</v>
      </c>
      <c r="N80" s="6" t="s">
        <v>420</v>
      </c>
      <c r="O80" s="6" t="s">
        <v>3</v>
      </c>
      <c r="P80" s="10">
        <v>43952</v>
      </c>
      <c r="Q80" s="6" t="s">
        <v>722</v>
      </c>
      <c r="R80" s="6" t="s">
        <v>95</v>
      </c>
      <c r="S80" s="6" t="s">
        <v>2060</v>
      </c>
      <c r="T80" s="6" t="s">
        <v>418</v>
      </c>
      <c r="U80" s="6" t="s">
        <v>435</v>
      </c>
      <c r="V80" s="6"/>
      <c r="W80" s="6"/>
      <c r="AA80" s="6" t="s">
        <v>457</v>
      </c>
      <c r="AB80" s="6"/>
      <c r="AD80" s="6" t="s">
        <v>420</v>
      </c>
      <c r="AF80" s="6" t="s">
        <v>424</v>
      </c>
      <c r="AG80" s="6">
        <v>180</v>
      </c>
      <c r="AH80" s="10">
        <v>43782</v>
      </c>
      <c r="AJ80" s="8">
        <v>43852</v>
      </c>
      <c r="AM80" s="6">
        <v>432</v>
      </c>
      <c r="AR80" s="8">
        <v>43859</v>
      </c>
      <c r="AS80" s="6">
        <v>432</v>
      </c>
      <c r="BD80" s="6" t="s">
        <v>1838</v>
      </c>
      <c r="BE80" s="6" t="s">
        <v>473</v>
      </c>
      <c r="BF80" s="6" t="s">
        <v>1928</v>
      </c>
      <c r="BS80" s="6" t="s">
        <v>690</v>
      </c>
      <c r="BU80" s="6" t="s">
        <v>373</v>
      </c>
      <c r="BX80" s="6">
        <v>432</v>
      </c>
      <c r="BY80" s="6">
        <v>5</v>
      </c>
      <c r="CB80" s="6" t="s">
        <v>723</v>
      </c>
      <c r="CC80" s="6" t="s">
        <v>420</v>
      </c>
      <c r="CE80" s="10">
        <v>43859</v>
      </c>
      <c r="CF80" s="6" t="s">
        <v>427</v>
      </c>
      <c r="CK80" s="10">
        <v>43937</v>
      </c>
      <c r="CL80" s="10">
        <v>43941</v>
      </c>
      <c r="CO80" s="10">
        <v>43843</v>
      </c>
      <c r="CP80" s="10">
        <v>43950</v>
      </c>
      <c r="CQ80" s="10">
        <v>43953</v>
      </c>
      <c r="CR80" s="10">
        <v>43959</v>
      </c>
      <c r="CS80" s="6" t="s">
        <v>420</v>
      </c>
      <c r="DA80" s="10">
        <v>43494</v>
      </c>
      <c r="DB80" s="6">
        <v>432</v>
      </c>
      <c r="DC80" s="6" t="s">
        <v>724</v>
      </c>
      <c r="DD80" s="6" t="s">
        <v>725</v>
      </c>
    </row>
    <row r="81" spans="1:108" x14ac:dyDescent="0.2">
      <c r="A81" s="6" t="s">
        <v>28</v>
      </c>
      <c r="B81" s="10">
        <v>43838</v>
      </c>
      <c r="C81" s="6" t="s">
        <v>413</v>
      </c>
      <c r="D81" s="14">
        <v>1920</v>
      </c>
      <c r="E81" s="14" t="s">
        <v>1088</v>
      </c>
      <c r="F81" s="6" t="s">
        <v>1089</v>
      </c>
      <c r="G81" s="6" t="s">
        <v>1090</v>
      </c>
      <c r="H81" s="6">
        <v>897</v>
      </c>
      <c r="I81" s="69" t="str">
        <f t="shared" ref="I81:I83" si="7">MID(A81,9,1)</f>
        <v>Q</v>
      </c>
      <c r="J81" s="14" t="s">
        <v>420</v>
      </c>
      <c r="K81" s="14">
        <v>1</v>
      </c>
      <c r="L81" s="6" t="s">
        <v>421</v>
      </c>
      <c r="M81" s="30" t="s">
        <v>1839</v>
      </c>
      <c r="N81" s="6" t="s">
        <v>420</v>
      </c>
      <c r="O81" s="6" t="s">
        <v>3</v>
      </c>
      <c r="P81" s="10">
        <v>43952</v>
      </c>
      <c r="Q81" s="6" t="s">
        <v>1091</v>
      </c>
      <c r="R81" s="6" t="s">
        <v>28</v>
      </c>
      <c r="S81" s="6" t="s">
        <v>2004</v>
      </c>
      <c r="T81" s="6" t="s">
        <v>418</v>
      </c>
      <c r="U81" s="6" t="s">
        <v>1092</v>
      </c>
      <c r="V81" s="6"/>
      <c r="W81" s="6"/>
      <c r="X81" s="6" t="s">
        <v>423</v>
      </c>
      <c r="AA81" s="6" t="s">
        <v>423</v>
      </c>
      <c r="AB81" s="6"/>
      <c r="AC81" s="6" t="s">
        <v>420</v>
      </c>
      <c r="AD81" s="6" t="s">
        <v>420</v>
      </c>
      <c r="AF81" s="6" t="s">
        <v>424</v>
      </c>
      <c r="AG81" s="6">
        <v>180</v>
      </c>
      <c r="AH81" s="10">
        <v>43782</v>
      </c>
      <c r="AJ81" s="8">
        <v>43831</v>
      </c>
      <c r="AM81" s="6">
        <v>897</v>
      </c>
      <c r="AR81" s="8">
        <v>43838</v>
      </c>
      <c r="AS81" s="6">
        <v>897</v>
      </c>
      <c r="BD81" s="6" t="s">
        <v>1838</v>
      </c>
      <c r="BE81" s="6" t="s">
        <v>473</v>
      </c>
      <c r="BF81" s="6" t="s">
        <v>1961</v>
      </c>
      <c r="BS81" s="6" t="s">
        <v>1024</v>
      </c>
      <c r="BU81" s="6" t="s">
        <v>373</v>
      </c>
      <c r="BX81" s="6">
        <v>897</v>
      </c>
      <c r="BY81" s="6">
        <v>2</v>
      </c>
      <c r="CB81" s="6" t="s">
        <v>1093</v>
      </c>
      <c r="CC81" s="6" t="s">
        <v>420</v>
      </c>
      <c r="CE81" s="10">
        <v>43838</v>
      </c>
      <c r="CF81" s="6" t="s">
        <v>427</v>
      </c>
      <c r="CK81" s="10">
        <v>43897</v>
      </c>
      <c r="CL81" s="10">
        <v>43905</v>
      </c>
      <c r="CO81" s="10">
        <v>43845</v>
      </c>
      <c r="CP81" s="10">
        <v>43950</v>
      </c>
      <c r="CQ81" s="10">
        <v>43955</v>
      </c>
      <c r="CR81" s="10">
        <v>43962</v>
      </c>
      <c r="CS81" s="6" t="s">
        <v>420</v>
      </c>
      <c r="CU81" s="6" t="s">
        <v>428</v>
      </c>
      <c r="CV81" s="6" t="s">
        <v>429</v>
      </c>
      <c r="DA81" s="10">
        <v>43473</v>
      </c>
      <c r="DB81" s="6">
        <v>897</v>
      </c>
      <c r="DC81" s="6" t="s">
        <v>1094</v>
      </c>
      <c r="DD81" s="6" t="s">
        <v>418</v>
      </c>
    </row>
    <row r="82" spans="1:108" x14ac:dyDescent="0.2">
      <c r="A82" s="6" t="s">
        <v>29</v>
      </c>
      <c r="B82" s="10">
        <v>43838</v>
      </c>
      <c r="C82" s="6" t="s">
        <v>413</v>
      </c>
      <c r="D82" s="14">
        <v>1920</v>
      </c>
      <c r="E82" s="14" t="s">
        <v>1095</v>
      </c>
      <c r="F82" s="6" t="s">
        <v>1096</v>
      </c>
      <c r="G82" s="6" t="s">
        <v>789</v>
      </c>
      <c r="H82" s="7">
        <v>1200</v>
      </c>
      <c r="I82" s="69" t="str">
        <f t="shared" si="7"/>
        <v>Q</v>
      </c>
      <c r="J82" s="14" t="s">
        <v>420</v>
      </c>
      <c r="K82" s="14">
        <v>1</v>
      </c>
      <c r="L82" s="6" t="s">
        <v>421</v>
      </c>
      <c r="M82" s="30" t="s">
        <v>1859</v>
      </c>
      <c r="O82" s="6" t="s">
        <v>3</v>
      </c>
      <c r="P82" s="10">
        <v>43952</v>
      </c>
      <c r="Q82" s="6" t="s">
        <v>1097</v>
      </c>
      <c r="R82" s="6" t="s">
        <v>29</v>
      </c>
      <c r="S82" s="6" t="s">
        <v>2005</v>
      </c>
      <c r="T82" s="6" t="s">
        <v>418</v>
      </c>
      <c r="U82" s="6" t="s">
        <v>1098</v>
      </c>
      <c r="V82" s="6"/>
      <c r="W82" s="6"/>
      <c r="X82" s="6" t="s">
        <v>1099</v>
      </c>
      <c r="AB82" s="6"/>
      <c r="AC82" s="6" t="s">
        <v>420</v>
      </c>
      <c r="AD82" s="6" t="s">
        <v>420</v>
      </c>
      <c r="AF82" s="6" t="s">
        <v>424</v>
      </c>
      <c r="AG82" s="6">
        <v>180</v>
      </c>
      <c r="AH82" s="10">
        <v>43780</v>
      </c>
      <c r="AJ82" s="8">
        <v>43831</v>
      </c>
      <c r="AM82" s="7">
        <v>1200</v>
      </c>
      <c r="AR82" s="8">
        <v>43838</v>
      </c>
      <c r="AS82" s="7">
        <v>1200</v>
      </c>
      <c r="BD82" s="6" t="s">
        <v>1838</v>
      </c>
      <c r="BE82" s="6" t="s">
        <v>473</v>
      </c>
      <c r="BF82" s="6" t="s">
        <v>1973</v>
      </c>
      <c r="BS82" s="6" t="s">
        <v>1024</v>
      </c>
      <c r="BU82" s="6" t="s">
        <v>373</v>
      </c>
      <c r="BX82" s="7">
        <v>1200</v>
      </c>
      <c r="BY82" s="6">
        <v>2</v>
      </c>
      <c r="CB82" s="6" t="s">
        <v>1100</v>
      </c>
      <c r="CC82" s="6" t="s">
        <v>420</v>
      </c>
      <c r="CE82" s="10">
        <v>43838</v>
      </c>
      <c r="CF82" s="6" t="s">
        <v>427</v>
      </c>
      <c r="CK82" s="10">
        <v>43897</v>
      </c>
      <c r="CL82" s="10">
        <v>43905</v>
      </c>
      <c r="CO82" s="10">
        <v>43843</v>
      </c>
      <c r="CP82" s="10">
        <v>43950</v>
      </c>
      <c r="CQ82" s="10">
        <v>43952</v>
      </c>
      <c r="CR82" s="10">
        <v>43959</v>
      </c>
      <c r="CS82" s="6" t="s">
        <v>420</v>
      </c>
      <c r="CU82" s="6" t="s">
        <v>428</v>
      </c>
      <c r="CV82" s="6" t="s">
        <v>429</v>
      </c>
      <c r="DA82" s="10">
        <v>43468</v>
      </c>
      <c r="DB82" s="7">
        <v>1200</v>
      </c>
      <c r="DC82" s="6" t="s">
        <v>1101</v>
      </c>
      <c r="DD82" s="6" t="s">
        <v>418</v>
      </c>
    </row>
    <row r="83" spans="1:108" x14ac:dyDescent="0.2">
      <c r="A83" s="6" t="s">
        <v>31</v>
      </c>
      <c r="B83" s="10">
        <v>43840</v>
      </c>
      <c r="C83" s="6" t="s">
        <v>413</v>
      </c>
      <c r="D83" s="14">
        <v>1920</v>
      </c>
      <c r="E83" s="14" t="s">
        <v>1108</v>
      </c>
      <c r="F83" s="6" t="s">
        <v>1109</v>
      </c>
      <c r="G83" s="6" t="s">
        <v>412</v>
      </c>
      <c r="H83" s="7">
        <v>2326</v>
      </c>
      <c r="I83" s="69" t="str">
        <f t="shared" si="7"/>
        <v>Q</v>
      </c>
      <c r="J83" s="14" t="s">
        <v>420</v>
      </c>
      <c r="K83" s="14">
        <v>1</v>
      </c>
      <c r="L83" s="6" t="s">
        <v>421</v>
      </c>
      <c r="M83" s="30" t="s">
        <v>1859</v>
      </c>
      <c r="N83" s="6" t="s">
        <v>420</v>
      </c>
      <c r="O83" s="6" t="s">
        <v>3</v>
      </c>
      <c r="P83" s="10">
        <v>43952</v>
      </c>
      <c r="Q83" s="6" t="s">
        <v>1110</v>
      </c>
      <c r="R83" s="6" t="s">
        <v>31</v>
      </c>
      <c r="S83" s="6" t="s">
        <v>2007</v>
      </c>
      <c r="T83" s="6" t="s">
        <v>496</v>
      </c>
      <c r="U83" s="6" t="s">
        <v>1111</v>
      </c>
      <c r="V83" s="6"/>
      <c r="W83" s="6"/>
      <c r="X83" s="6" t="s">
        <v>621</v>
      </c>
      <c r="AA83" s="6" t="s">
        <v>622</v>
      </c>
      <c r="AB83" s="6"/>
      <c r="AC83" s="6" t="s">
        <v>420</v>
      </c>
      <c r="AD83" s="6" t="s">
        <v>420</v>
      </c>
      <c r="AF83" s="6" t="s">
        <v>424</v>
      </c>
      <c r="AG83" s="6">
        <v>180</v>
      </c>
      <c r="AH83" s="10">
        <v>43781</v>
      </c>
      <c r="AJ83" s="8">
        <v>43833</v>
      </c>
      <c r="AM83" s="7">
        <v>2326</v>
      </c>
      <c r="AR83" s="8">
        <v>43840</v>
      </c>
      <c r="AS83" s="7">
        <v>2326</v>
      </c>
      <c r="BD83" s="6" t="s">
        <v>1838</v>
      </c>
      <c r="BE83" s="6" t="s">
        <v>473</v>
      </c>
      <c r="BF83" s="6" t="s">
        <v>1881</v>
      </c>
      <c r="BS83" s="6" t="s">
        <v>1024</v>
      </c>
      <c r="BU83" s="6" t="s">
        <v>373</v>
      </c>
      <c r="BX83" s="7">
        <v>2326</v>
      </c>
      <c r="BY83" s="6">
        <v>2</v>
      </c>
      <c r="CB83" s="6" t="s">
        <v>1112</v>
      </c>
      <c r="CC83" s="6" t="s">
        <v>420</v>
      </c>
      <c r="CE83" s="10">
        <v>43840</v>
      </c>
      <c r="CF83" s="6" t="s">
        <v>427</v>
      </c>
      <c r="CK83" s="10">
        <v>43905</v>
      </c>
      <c r="CL83" s="10">
        <v>43912</v>
      </c>
      <c r="CO83" s="10">
        <v>43851</v>
      </c>
      <c r="CP83" s="10">
        <v>43959</v>
      </c>
      <c r="CQ83" s="10">
        <v>43962</v>
      </c>
      <c r="CR83" s="10">
        <v>43966</v>
      </c>
      <c r="CS83" s="6" t="s">
        <v>420</v>
      </c>
      <c r="CU83" s="6" t="s">
        <v>428</v>
      </c>
      <c r="CV83" s="6" t="s">
        <v>429</v>
      </c>
      <c r="DA83" s="10">
        <v>43487</v>
      </c>
      <c r="DB83" s="6">
        <v>776</v>
      </c>
      <c r="DC83" s="6" t="s">
        <v>1113</v>
      </c>
      <c r="DD83" s="6" t="s">
        <v>734</v>
      </c>
    </row>
    <row r="84" spans="1:108" hidden="1" x14ac:dyDescent="0.2">
      <c r="A84" s="6" t="s">
        <v>115</v>
      </c>
      <c r="B84" s="9">
        <v>43853</v>
      </c>
      <c r="C84" s="6" t="s">
        <v>413</v>
      </c>
      <c r="D84" s="14">
        <v>1920</v>
      </c>
      <c r="E84" s="14" t="s">
        <v>744</v>
      </c>
      <c r="F84" s="6" t="s">
        <v>745</v>
      </c>
      <c r="G84" s="6" t="s">
        <v>435</v>
      </c>
      <c r="H84" s="7">
        <v>1876</v>
      </c>
      <c r="I84" s="7"/>
      <c r="J84" s="14" t="s">
        <v>438</v>
      </c>
      <c r="K84" s="14">
        <v>1</v>
      </c>
      <c r="L84" s="6" t="s">
        <v>447</v>
      </c>
      <c r="M84" s="30" t="s">
        <v>1859</v>
      </c>
      <c r="O84" s="6" t="s">
        <v>3</v>
      </c>
      <c r="P84" s="10">
        <v>43945</v>
      </c>
      <c r="Q84" s="6" t="s">
        <v>746</v>
      </c>
      <c r="R84" s="6" t="s">
        <v>115</v>
      </c>
      <c r="S84" s="6" t="s">
        <v>2061</v>
      </c>
      <c r="T84" s="6" t="s">
        <v>418</v>
      </c>
      <c r="U84" s="6" t="s">
        <v>435</v>
      </c>
      <c r="V84" s="6"/>
      <c r="W84" s="6"/>
      <c r="AA84" s="6" t="s">
        <v>457</v>
      </c>
      <c r="AB84" s="6"/>
      <c r="AC84" s="6" t="s">
        <v>420</v>
      </c>
      <c r="AD84" s="6" t="s">
        <v>420</v>
      </c>
      <c r="AF84" s="6" t="s">
        <v>424</v>
      </c>
      <c r="AG84" s="6">
        <v>180</v>
      </c>
      <c r="AH84" s="10">
        <v>43780</v>
      </c>
      <c r="AJ84" s="8">
        <v>43852</v>
      </c>
      <c r="AM84" s="7">
        <v>1876</v>
      </c>
      <c r="AR84" s="8">
        <v>43859</v>
      </c>
      <c r="AS84" s="7">
        <v>1876</v>
      </c>
      <c r="BD84" s="6" t="s">
        <v>1838</v>
      </c>
      <c r="BE84" s="6" t="s">
        <v>473</v>
      </c>
      <c r="BF84" s="6" t="s">
        <v>1974</v>
      </c>
      <c r="BS84" s="6" t="s">
        <v>690</v>
      </c>
      <c r="BU84" s="6" t="s">
        <v>373</v>
      </c>
      <c r="BX84" s="7">
        <v>1876</v>
      </c>
      <c r="BY84" s="6">
        <v>1</v>
      </c>
      <c r="CB84" s="6" t="s">
        <v>747</v>
      </c>
      <c r="CC84" s="6" t="s">
        <v>420</v>
      </c>
      <c r="CE84" s="10">
        <v>43859</v>
      </c>
      <c r="CF84" s="6" t="s">
        <v>427</v>
      </c>
      <c r="CK84" s="10">
        <v>43904</v>
      </c>
      <c r="CL84" s="10">
        <v>43912</v>
      </c>
      <c r="CO84" s="10">
        <v>43851</v>
      </c>
      <c r="CP84" s="10">
        <v>43952</v>
      </c>
      <c r="CQ84" s="10">
        <v>43954</v>
      </c>
      <c r="CR84" s="10">
        <v>43959</v>
      </c>
      <c r="CS84" s="6" t="s">
        <v>420</v>
      </c>
      <c r="DA84" s="10">
        <v>43494</v>
      </c>
      <c r="DB84" s="7">
        <v>1876</v>
      </c>
      <c r="DC84" s="6" t="s">
        <v>748</v>
      </c>
      <c r="DD84" s="6" t="s">
        <v>418</v>
      </c>
    </row>
    <row r="85" spans="1:108" x14ac:dyDescent="0.2">
      <c r="A85" s="6" t="s">
        <v>32</v>
      </c>
      <c r="B85" s="10">
        <v>43840</v>
      </c>
      <c r="C85" s="6" t="s">
        <v>413</v>
      </c>
      <c r="D85" s="14">
        <v>1920</v>
      </c>
      <c r="E85" s="14" t="s">
        <v>1114</v>
      </c>
      <c r="F85" s="6" t="s">
        <v>1115</v>
      </c>
      <c r="G85" s="6" t="s">
        <v>412</v>
      </c>
      <c r="H85" s="6">
        <v>513</v>
      </c>
      <c r="I85" s="69" t="str">
        <f t="shared" ref="I85:I98" si="8">MID(A85,9,1)</f>
        <v>Q</v>
      </c>
      <c r="J85" s="14" t="s">
        <v>420</v>
      </c>
      <c r="K85" s="14">
        <v>1</v>
      </c>
      <c r="L85" s="6" t="s">
        <v>421</v>
      </c>
      <c r="M85" s="30" t="s">
        <v>1839</v>
      </c>
      <c r="N85" s="6" t="s">
        <v>420</v>
      </c>
      <c r="O85" s="6" t="s">
        <v>3</v>
      </c>
      <c r="P85" s="10">
        <v>43959</v>
      </c>
      <c r="Q85" s="6" t="s">
        <v>1117</v>
      </c>
      <c r="R85" s="6" t="s">
        <v>32</v>
      </c>
      <c r="S85" s="6" t="s">
        <v>2008</v>
      </c>
      <c r="T85" s="6" t="s">
        <v>418</v>
      </c>
      <c r="U85" s="6" t="s">
        <v>1118</v>
      </c>
      <c r="V85" s="6"/>
      <c r="W85" s="6"/>
      <c r="X85" s="6" t="s">
        <v>1119</v>
      </c>
      <c r="AA85" s="6" t="s">
        <v>1119</v>
      </c>
      <c r="AB85" s="6"/>
      <c r="AC85" s="6" t="s">
        <v>420</v>
      </c>
      <c r="AD85" s="6" t="s">
        <v>420</v>
      </c>
      <c r="AF85" s="6" t="s">
        <v>424</v>
      </c>
      <c r="AG85" s="6">
        <v>180</v>
      </c>
      <c r="AH85" s="10">
        <v>43782</v>
      </c>
      <c r="AJ85" s="8">
        <v>43833</v>
      </c>
      <c r="AM85" s="6">
        <v>513</v>
      </c>
      <c r="AR85" s="8">
        <v>43840</v>
      </c>
      <c r="AS85" s="6">
        <v>513</v>
      </c>
      <c r="BD85" s="6" t="s">
        <v>1838</v>
      </c>
      <c r="BE85" s="6" t="s">
        <v>473</v>
      </c>
      <c r="BF85" s="6" t="s">
        <v>1890</v>
      </c>
      <c r="BS85" s="6" t="s">
        <v>1024</v>
      </c>
      <c r="BU85" s="6" t="s">
        <v>373</v>
      </c>
      <c r="BX85" s="6">
        <v>513</v>
      </c>
      <c r="BY85" s="6">
        <v>3</v>
      </c>
      <c r="CB85" s="6" t="s">
        <v>1120</v>
      </c>
      <c r="CC85" s="6" t="s">
        <v>420</v>
      </c>
      <c r="CE85" s="10">
        <v>43840</v>
      </c>
      <c r="CF85" s="6" t="s">
        <v>427</v>
      </c>
      <c r="CK85" s="10">
        <v>43912</v>
      </c>
      <c r="CL85" s="10">
        <v>43919</v>
      </c>
      <c r="CO85" s="10">
        <v>43857</v>
      </c>
      <c r="CP85" s="10">
        <v>43959</v>
      </c>
      <c r="CQ85" s="10">
        <v>43962</v>
      </c>
      <c r="CR85" s="10">
        <v>43969</v>
      </c>
      <c r="CS85" s="6" t="s">
        <v>420</v>
      </c>
      <c r="CU85" s="6" t="s">
        <v>428</v>
      </c>
      <c r="CV85" s="6" t="s">
        <v>429</v>
      </c>
      <c r="DA85" s="10">
        <v>43486</v>
      </c>
      <c r="DB85" s="6">
        <v>171</v>
      </c>
      <c r="DC85" s="6" t="s">
        <v>1121</v>
      </c>
      <c r="DD85" s="6" t="s">
        <v>734</v>
      </c>
    </row>
    <row r="86" spans="1:108" x14ac:dyDescent="0.2">
      <c r="A86" s="6" t="s">
        <v>33</v>
      </c>
      <c r="B86" s="10">
        <v>43840</v>
      </c>
      <c r="C86" s="6" t="s">
        <v>413</v>
      </c>
      <c r="D86" s="14">
        <v>1920</v>
      </c>
      <c r="E86" s="14" t="s">
        <v>1122</v>
      </c>
      <c r="F86" s="6" t="s">
        <v>1123</v>
      </c>
      <c r="G86" s="6" t="s">
        <v>1124</v>
      </c>
      <c r="H86" s="6">
        <v>980</v>
      </c>
      <c r="I86" s="69" t="str">
        <f t="shared" si="8"/>
        <v>Q</v>
      </c>
      <c r="J86" s="14" t="s">
        <v>420</v>
      </c>
      <c r="K86" s="14">
        <v>1</v>
      </c>
      <c r="L86" s="6" t="s">
        <v>421</v>
      </c>
      <c r="M86" s="30" t="s">
        <v>1839</v>
      </c>
      <c r="N86" s="6" t="s">
        <v>420</v>
      </c>
      <c r="O86" s="6" t="s">
        <v>3</v>
      </c>
      <c r="P86" s="10">
        <v>43959</v>
      </c>
      <c r="Q86" s="6" t="s">
        <v>1125</v>
      </c>
      <c r="R86" s="6" t="s">
        <v>33</v>
      </c>
      <c r="S86" s="6" t="s">
        <v>2009</v>
      </c>
      <c r="T86" s="6" t="s">
        <v>496</v>
      </c>
      <c r="U86" s="6" t="s">
        <v>1126</v>
      </c>
      <c r="V86" s="6"/>
      <c r="W86" s="6"/>
      <c r="AB86" s="6"/>
      <c r="AC86" s="6" t="s">
        <v>420</v>
      </c>
      <c r="AD86" s="6" t="s">
        <v>420</v>
      </c>
      <c r="AF86" s="6" t="s">
        <v>424</v>
      </c>
      <c r="AG86" s="6">
        <v>180</v>
      </c>
      <c r="AH86" s="10">
        <v>43782</v>
      </c>
      <c r="AJ86" s="8">
        <v>43833</v>
      </c>
      <c r="AM86" s="6">
        <v>980</v>
      </c>
      <c r="AR86" s="8">
        <v>43840</v>
      </c>
      <c r="AS86" s="6">
        <v>980</v>
      </c>
      <c r="BD86" s="6" t="s">
        <v>1838</v>
      </c>
      <c r="BE86" s="6" t="s">
        <v>473</v>
      </c>
      <c r="BF86" s="6" t="s">
        <v>1893</v>
      </c>
      <c r="BS86" s="6" t="s">
        <v>1024</v>
      </c>
      <c r="BU86" s="6" t="s">
        <v>373</v>
      </c>
      <c r="BX86" s="6">
        <v>980</v>
      </c>
      <c r="BY86" s="6">
        <v>2</v>
      </c>
      <c r="CB86" s="6" t="s">
        <v>1127</v>
      </c>
      <c r="CC86" s="6" t="s">
        <v>420</v>
      </c>
      <c r="CE86" s="10">
        <v>43840</v>
      </c>
      <c r="CF86" s="6" t="s">
        <v>427</v>
      </c>
      <c r="CK86" s="10">
        <v>43904</v>
      </c>
      <c r="CL86" s="10">
        <v>43912</v>
      </c>
      <c r="CO86" s="10">
        <v>43851</v>
      </c>
      <c r="CP86" s="10">
        <v>43959</v>
      </c>
      <c r="CQ86" s="10">
        <v>43962</v>
      </c>
      <c r="CR86" s="10">
        <v>43966</v>
      </c>
      <c r="CS86" s="6" t="s">
        <v>420</v>
      </c>
      <c r="CU86" s="6" t="s">
        <v>428</v>
      </c>
      <c r="CV86" s="6" t="s">
        <v>429</v>
      </c>
      <c r="DA86" s="10">
        <v>43480</v>
      </c>
      <c r="DB86" s="6">
        <v>327</v>
      </c>
      <c r="DC86" s="6" t="s">
        <v>1128</v>
      </c>
      <c r="DD86" s="6" t="s">
        <v>734</v>
      </c>
    </row>
    <row r="87" spans="1:108" x14ac:dyDescent="0.2">
      <c r="A87" s="6" t="s">
        <v>35</v>
      </c>
      <c r="B87" s="10">
        <v>43843</v>
      </c>
      <c r="C87" s="6" t="s">
        <v>413</v>
      </c>
      <c r="D87" s="14">
        <v>1920</v>
      </c>
      <c r="E87" s="14" t="s">
        <v>1137</v>
      </c>
      <c r="F87" s="6" t="s">
        <v>1138</v>
      </c>
      <c r="G87" s="6" t="s">
        <v>1139</v>
      </c>
      <c r="H87" s="7">
        <v>5270</v>
      </c>
      <c r="I87" s="69" t="str">
        <f t="shared" si="8"/>
        <v>Q</v>
      </c>
      <c r="J87" s="14" t="s">
        <v>420</v>
      </c>
      <c r="K87" s="14">
        <v>1</v>
      </c>
      <c r="L87" s="6" t="s">
        <v>421</v>
      </c>
      <c r="M87" s="30" t="s">
        <v>1839</v>
      </c>
      <c r="N87" s="6" t="s">
        <v>420</v>
      </c>
      <c r="O87" s="6" t="s">
        <v>3</v>
      </c>
      <c r="P87" s="10">
        <v>43945</v>
      </c>
      <c r="Q87" s="6" t="s">
        <v>1140</v>
      </c>
      <c r="R87" s="6" t="s">
        <v>35</v>
      </c>
      <c r="S87" s="6" t="s">
        <v>2010</v>
      </c>
      <c r="T87" s="6" t="s">
        <v>418</v>
      </c>
      <c r="U87" s="6" t="s">
        <v>1141</v>
      </c>
      <c r="V87" s="6"/>
      <c r="W87" s="6"/>
      <c r="AA87" s="6" t="s">
        <v>457</v>
      </c>
      <c r="AB87" s="6"/>
      <c r="AC87" s="6" t="s">
        <v>420</v>
      </c>
      <c r="AD87" s="6" t="s">
        <v>420</v>
      </c>
      <c r="AF87" s="6" t="s">
        <v>424</v>
      </c>
      <c r="AG87" s="6">
        <v>180</v>
      </c>
      <c r="AH87" s="10">
        <v>43781</v>
      </c>
      <c r="AJ87" s="8">
        <v>43836</v>
      </c>
      <c r="AM87" s="7">
        <v>5270</v>
      </c>
      <c r="AR87" s="8">
        <v>43843</v>
      </c>
      <c r="AS87" s="7">
        <v>5270</v>
      </c>
      <c r="BD87" s="6" t="s">
        <v>1838</v>
      </c>
      <c r="BE87" s="6" t="s">
        <v>473</v>
      </c>
      <c r="BF87" s="6" t="s">
        <v>1979</v>
      </c>
      <c r="BS87" s="6" t="s">
        <v>1142</v>
      </c>
      <c r="BU87" s="6" t="s">
        <v>373</v>
      </c>
      <c r="BX87" s="7">
        <v>5270</v>
      </c>
      <c r="BY87" s="6">
        <v>1</v>
      </c>
      <c r="CB87" s="6" t="s">
        <v>1143</v>
      </c>
      <c r="CC87" s="6" t="s">
        <v>420</v>
      </c>
      <c r="CE87" s="10">
        <v>43843</v>
      </c>
      <c r="CF87" s="6" t="s">
        <v>427</v>
      </c>
      <c r="CK87" s="10">
        <v>43904</v>
      </c>
      <c r="CL87" s="10">
        <v>43912</v>
      </c>
      <c r="CO87" s="10">
        <v>43843</v>
      </c>
      <c r="CP87" s="10">
        <v>43952</v>
      </c>
      <c r="CQ87" s="10">
        <v>43955</v>
      </c>
      <c r="CR87" s="10">
        <v>43959</v>
      </c>
      <c r="CS87" s="6" t="s">
        <v>420</v>
      </c>
      <c r="CU87" s="6" t="s">
        <v>428</v>
      </c>
      <c r="CV87" s="6" t="s">
        <v>429</v>
      </c>
      <c r="DA87" s="10">
        <v>43489</v>
      </c>
      <c r="DB87" s="7">
        <v>1757</v>
      </c>
      <c r="DC87" s="6" t="s">
        <v>1144</v>
      </c>
      <c r="DD87" s="6" t="s">
        <v>734</v>
      </c>
    </row>
    <row r="88" spans="1:108" x14ac:dyDescent="0.2">
      <c r="A88" s="6" t="s">
        <v>39</v>
      </c>
      <c r="B88" s="10">
        <v>43845</v>
      </c>
      <c r="C88" s="6" t="s">
        <v>413</v>
      </c>
      <c r="D88" s="14">
        <v>1920</v>
      </c>
      <c r="E88" s="14" t="s">
        <v>1160</v>
      </c>
      <c r="F88" s="6" t="s">
        <v>1161</v>
      </c>
      <c r="G88" s="6" t="s">
        <v>1162</v>
      </c>
      <c r="H88" s="7">
        <v>3896</v>
      </c>
      <c r="I88" s="69" t="str">
        <f t="shared" si="8"/>
        <v>Q</v>
      </c>
      <c r="J88" s="14" t="s">
        <v>420</v>
      </c>
      <c r="K88" s="14">
        <v>1</v>
      </c>
      <c r="L88" s="6" t="s">
        <v>421</v>
      </c>
      <c r="M88" s="30" t="s">
        <v>1839</v>
      </c>
      <c r="O88" s="6" t="s">
        <v>3</v>
      </c>
      <c r="P88" s="10">
        <v>43952</v>
      </c>
      <c r="Q88" s="6" t="s">
        <v>1163</v>
      </c>
      <c r="R88" s="6" t="s">
        <v>39</v>
      </c>
      <c r="S88" s="6" t="s">
        <v>2014</v>
      </c>
      <c r="T88" s="6" t="s">
        <v>496</v>
      </c>
      <c r="U88" s="6" t="s">
        <v>1164</v>
      </c>
      <c r="V88" s="6"/>
      <c r="W88" s="6"/>
      <c r="AB88" s="6"/>
      <c r="AC88" s="6" t="s">
        <v>420</v>
      </c>
      <c r="AD88" s="6" t="s">
        <v>420</v>
      </c>
      <c r="AF88" s="6" t="s">
        <v>424</v>
      </c>
      <c r="AG88" s="6">
        <v>180</v>
      </c>
      <c r="AH88" s="10">
        <v>43780</v>
      </c>
      <c r="AJ88" s="8">
        <v>43838</v>
      </c>
      <c r="AM88" s="6">
        <v>386</v>
      </c>
      <c r="AR88" s="8">
        <v>43845</v>
      </c>
      <c r="AS88" s="6">
        <v>386</v>
      </c>
      <c r="BD88" s="6" t="s">
        <v>1838</v>
      </c>
      <c r="BE88" s="6" t="s">
        <v>473</v>
      </c>
      <c r="BF88" s="6" t="s">
        <v>1857</v>
      </c>
      <c r="BS88" s="6" t="s">
        <v>1142</v>
      </c>
      <c r="BU88" s="6" t="s">
        <v>373</v>
      </c>
      <c r="BX88" s="6">
        <v>386</v>
      </c>
      <c r="BY88" s="6">
        <v>4</v>
      </c>
      <c r="BZ88" s="6" t="s">
        <v>1165</v>
      </c>
      <c r="CB88" s="6" t="s">
        <v>1166</v>
      </c>
      <c r="CC88" s="6" t="s">
        <v>420</v>
      </c>
      <c r="CE88" s="10">
        <v>43845</v>
      </c>
      <c r="CF88" s="6" t="s">
        <v>427</v>
      </c>
      <c r="CK88" s="10">
        <v>43924</v>
      </c>
      <c r="CL88" s="10">
        <v>43933</v>
      </c>
      <c r="CO88" s="10">
        <v>43851</v>
      </c>
      <c r="CP88" s="10">
        <v>43959</v>
      </c>
      <c r="CQ88" s="10">
        <v>43962</v>
      </c>
      <c r="CR88" s="10">
        <v>43966</v>
      </c>
      <c r="CS88" s="6" t="s">
        <v>420</v>
      </c>
      <c r="CU88" s="6" t="s">
        <v>428</v>
      </c>
      <c r="CV88" s="6" t="s">
        <v>429</v>
      </c>
      <c r="CW88" s="6" t="s">
        <v>564</v>
      </c>
      <c r="DA88" s="10">
        <v>43493</v>
      </c>
      <c r="DB88" s="6">
        <v>386</v>
      </c>
      <c r="DC88" s="6" t="s">
        <v>1167</v>
      </c>
      <c r="DD88" s="6" t="s">
        <v>496</v>
      </c>
    </row>
    <row r="89" spans="1:108" x14ac:dyDescent="0.2">
      <c r="A89" s="6" t="s">
        <v>42</v>
      </c>
      <c r="B89" s="10">
        <v>43845</v>
      </c>
      <c r="C89" s="6" t="s">
        <v>413</v>
      </c>
      <c r="D89" s="14">
        <v>1920</v>
      </c>
      <c r="E89" s="14" t="s">
        <v>1180</v>
      </c>
      <c r="F89" s="6" t="s">
        <v>1181</v>
      </c>
      <c r="G89" s="6" t="s">
        <v>412</v>
      </c>
      <c r="H89" s="7">
        <v>9610</v>
      </c>
      <c r="I89" s="69" t="str">
        <f t="shared" si="8"/>
        <v>Q</v>
      </c>
      <c r="J89" s="14" t="s">
        <v>420</v>
      </c>
      <c r="K89" s="14">
        <v>1</v>
      </c>
      <c r="L89" s="6" t="s">
        <v>421</v>
      </c>
      <c r="M89" s="30" t="s">
        <v>1859</v>
      </c>
      <c r="N89" s="6" t="s">
        <v>420</v>
      </c>
      <c r="O89" s="6" t="s">
        <v>3</v>
      </c>
      <c r="P89" s="10">
        <v>43952</v>
      </c>
      <c r="Q89" s="6" t="s">
        <v>1182</v>
      </c>
      <c r="R89" s="6" t="s">
        <v>42</v>
      </c>
      <c r="S89" s="6" t="s">
        <v>2017</v>
      </c>
      <c r="T89" s="6" t="s">
        <v>496</v>
      </c>
      <c r="U89" s="6" t="s">
        <v>1183</v>
      </c>
      <c r="V89" s="6"/>
      <c r="W89" s="6"/>
      <c r="X89" s="6" t="s">
        <v>423</v>
      </c>
      <c r="AA89" s="6" t="s">
        <v>1023</v>
      </c>
      <c r="AB89" s="6"/>
      <c r="AD89" s="6" t="s">
        <v>420</v>
      </c>
      <c r="AF89" s="6" t="s">
        <v>424</v>
      </c>
      <c r="AG89" s="6">
        <v>180</v>
      </c>
      <c r="AH89" s="10">
        <v>43781</v>
      </c>
      <c r="AJ89" s="8">
        <v>43838</v>
      </c>
      <c r="AM89" s="7">
        <v>9610</v>
      </c>
      <c r="AR89" s="8">
        <v>43845</v>
      </c>
      <c r="AS89" s="7">
        <v>9610</v>
      </c>
      <c r="BD89" s="6" t="s">
        <v>1838</v>
      </c>
      <c r="BE89" s="6" t="s">
        <v>473</v>
      </c>
      <c r="BF89" s="6" t="s">
        <v>1879</v>
      </c>
      <c r="BS89" s="6" t="s">
        <v>1142</v>
      </c>
      <c r="BU89" s="6" t="s">
        <v>373</v>
      </c>
      <c r="BX89" s="7">
        <v>9610</v>
      </c>
      <c r="BY89" s="6">
        <v>1</v>
      </c>
      <c r="CB89" s="6" t="s">
        <v>1184</v>
      </c>
      <c r="CC89" s="6" t="s">
        <v>420</v>
      </c>
      <c r="CE89" s="10">
        <v>43845</v>
      </c>
      <c r="CF89" s="6" t="s">
        <v>427</v>
      </c>
      <c r="CK89" s="10">
        <v>43898</v>
      </c>
      <c r="CL89" s="10">
        <v>43905</v>
      </c>
      <c r="CO89" s="10">
        <v>43851</v>
      </c>
      <c r="CP89" s="10">
        <v>43955</v>
      </c>
      <c r="CQ89" s="10">
        <v>43957</v>
      </c>
      <c r="CR89" s="10">
        <v>43964</v>
      </c>
      <c r="CS89" s="6" t="s">
        <v>420</v>
      </c>
      <c r="CU89" s="6" t="s">
        <v>428</v>
      </c>
      <c r="CV89" s="6" t="s">
        <v>429</v>
      </c>
      <c r="DA89" s="10">
        <v>43481</v>
      </c>
      <c r="DB89" s="7">
        <v>3204</v>
      </c>
      <c r="DC89" s="6" t="s">
        <v>1185</v>
      </c>
      <c r="DD89" s="6" t="s">
        <v>460</v>
      </c>
    </row>
    <row r="90" spans="1:108" x14ac:dyDescent="0.2">
      <c r="A90" s="6" t="s">
        <v>47</v>
      </c>
      <c r="B90" s="10">
        <v>43845</v>
      </c>
      <c r="C90" s="6" t="s">
        <v>413</v>
      </c>
      <c r="D90" s="14">
        <v>1920</v>
      </c>
      <c r="E90" s="14" t="s">
        <v>1209</v>
      </c>
      <c r="F90" s="6" t="s">
        <v>1210</v>
      </c>
      <c r="G90" s="6" t="s">
        <v>1139</v>
      </c>
      <c r="H90" s="7">
        <v>1668</v>
      </c>
      <c r="I90" s="69" t="str">
        <f t="shared" si="8"/>
        <v>Q</v>
      </c>
      <c r="J90" s="14" t="s">
        <v>420</v>
      </c>
      <c r="K90" s="14">
        <v>1</v>
      </c>
      <c r="L90" s="6" t="s">
        <v>421</v>
      </c>
      <c r="M90" s="30" t="s">
        <v>1839</v>
      </c>
      <c r="N90" s="6" t="s">
        <v>420</v>
      </c>
      <c r="O90" s="6" t="s">
        <v>3</v>
      </c>
      <c r="P90" s="10">
        <v>43938</v>
      </c>
      <c r="Q90" s="6" t="s">
        <v>1211</v>
      </c>
      <c r="R90" s="6" t="s">
        <v>47</v>
      </c>
      <c r="S90" s="6" t="s">
        <v>2022</v>
      </c>
      <c r="T90" s="6" t="s">
        <v>418</v>
      </c>
      <c r="U90" s="6" t="s">
        <v>1212</v>
      </c>
      <c r="V90" s="6"/>
      <c r="W90" s="6"/>
      <c r="X90" s="6" t="s">
        <v>423</v>
      </c>
      <c r="AA90" s="6" t="s">
        <v>1023</v>
      </c>
      <c r="AB90" s="6"/>
      <c r="AC90" s="6" t="s">
        <v>420</v>
      </c>
      <c r="AD90" s="6" t="s">
        <v>420</v>
      </c>
      <c r="AF90" s="6" t="s">
        <v>424</v>
      </c>
      <c r="AG90" s="6">
        <v>180</v>
      </c>
      <c r="AH90" s="10">
        <v>43782</v>
      </c>
      <c r="AJ90" s="8">
        <v>43838</v>
      </c>
      <c r="AM90" s="7">
        <v>1668</v>
      </c>
      <c r="AR90" s="8">
        <v>43845</v>
      </c>
      <c r="AS90" s="7">
        <v>1668</v>
      </c>
      <c r="BD90" s="6" t="s">
        <v>1838</v>
      </c>
      <c r="BE90" s="6" t="s">
        <v>473</v>
      </c>
      <c r="BF90" s="6" t="s">
        <v>1902</v>
      </c>
      <c r="BS90" s="6" t="s">
        <v>1142</v>
      </c>
      <c r="BU90" s="6" t="s">
        <v>373</v>
      </c>
      <c r="BX90" s="7">
        <v>1668</v>
      </c>
      <c r="BY90" s="6">
        <v>3</v>
      </c>
      <c r="CB90" s="6" t="s">
        <v>1213</v>
      </c>
      <c r="CC90" s="6" t="s">
        <v>420</v>
      </c>
      <c r="CE90" s="10">
        <v>43845</v>
      </c>
      <c r="CF90" s="6" t="s">
        <v>427</v>
      </c>
      <c r="CK90" s="10">
        <v>43897</v>
      </c>
      <c r="CL90" s="10">
        <v>43905</v>
      </c>
      <c r="CO90" s="10">
        <v>43843</v>
      </c>
      <c r="CP90" s="10">
        <v>43945</v>
      </c>
      <c r="CQ90" s="10">
        <v>43948</v>
      </c>
      <c r="CR90" s="10">
        <v>43952</v>
      </c>
      <c r="CS90" s="6" t="s">
        <v>420</v>
      </c>
      <c r="CU90" s="6" t="s">
        <v>428</v>
      </c>
      <c r="CV90" s="6" t="s">
        <v>429</v>
      </c>
      <c r="DA90" s="10">
        <v>43509</v>
      </c>
      <c r="DB90" s="6">
        <v>556</v>
      </c>
      <c r="DC90" s="6" t="s">
        <v>1214</v>
      </c>
      <c r="DD90" s="6" t="s">
        <v>460</v>
      </c>
    </row>
    <row r="91" spans="1:108" x14ac:dyDescent="0.2">
      <c r="A91" s="6" t="s">
        <v>48</v>
      </c>
      <c r="B91" s="10">
        <v>43845</v>
      </c>
      <c r="C91" s="6" t="s">
        <v>413</v>
      </c>
      <c r="D91" s="14">
        <v>1920</v>
      </c>
      <c r="E91" s="14" t="s">
        <v>1215</v>
      </c>
      <c r="F91" s="6" t="s">
        <v>1216</v>
      </c>
      <c r="G91" s="6" t="s">
        <v>464</v>
      </c>
      <c r="H91" s="6">
        <v>284</v>
      </c>
      <c r="I91" s="69" t="str">
        <f t="shared" si="8"/>
        <v>Q</v>
      </c>
      <c r="J91" s="14" t="s">
        <v>420</v>
      </c>
      <c r="K91" s="14">
        <v>1</v>
      </c>
      <c r="L91" s="6" t="s">
        <v>421</v>
      </c>
      <c r="M91" s="30" t="s">
        <v>1839</v>
      </c>
      <c r="N91" s="6" t="s">
        <v>420</v>
      </c>
      <c r="O91" s="6" t="s">
        <v>3</v>
      </c>
      <c r="P91" s="10">
        <v>43945</v>
      </c>
      <c r="Q91" s="6" t="s">
        <v>1217</v>
      </c>
      <c r="R91" s="6" t="s">
        <v>48</v>
      </c>
      <c r="S91" s="6" t="s">
        <v>2023</v>
      </c>
      <c r="T91" s="6" t="s">
        <v>496</v>
      </c>
      <c r="U91" s="6" t="s">
        <v>456</v>
      </c>
      <c r="V91" s="6"/>
      <c r="W91" s="6"/>
      <c r="AB91" s="6"/>
      <c r="AC91" s="6" t="s">
        <v>420</v>
      </c>
      <c r="AD91" s="6" t="s">
        <v>420</v>
      </c>
      <c r="AF91" s="6" t="s">
        <v>424</v>
      </c>
      <c r="AG91" s="6">
        <v>180</v>
      </c>
      <c r="AH91" s="10">
        <v>43781</v>
      </c>
      <c r="AJ91" s="8">
        <v>43838</v>
      </c>
      <c r="AM91" s="6">
        <v>284</v>
      </c>
      <c r="AR91" s="8">
        <v>43845</v>
      </c>
      <c r="AS91" s="6">
        <v>284</v>
      </c>
      <c r="BD91" s="6" t="s">
        <v>1838</v>
      </c>
      <c r="BE91" s="6" t="s">
        <v>473</v>
      </c>
      <c r="BF91" s="6" t="s">
        <v>1914</v>
      </c>
      <c r="BS91" s="6" t="s">
        <v>1142</v>
      </c>
      <c r="BU91" s="6" t="s">
        <v>373</v>
      </c>
      <c r="BX91" s="6">
        <v>284</v>
      </c>
      <c r="BY91" s="6">
        <v>3</v>
      </c>
      <c r="BZ91" s="6" t="s">
        <v>656</v>
      </c>
      <c r="CB91" s="6" t="s">
        <v>1218</v>
      </c>
      <c r="CC91" s="6" t="s">
        <v>420</v>
      </c>
      <c r="CE91" s="10">
        <v>43845</v>
      </c>
      <c r="CF91" s="6" t="s">
        <v>427</v>
      </c>
      <c r="CS91" s="6" t="s">
        <v>420</v>
      </c>
      <c r="CU91" s="6" t="s">
        <v>491</v>
      </c>
      <c r="DA91" s="10">
        <v>43481</v>
      </c>
      <c r="DB91" s="6">
        <v>284</v>
      </c>
      <c r="DC91" s="6" t="s">
        <v>1219</v>
      </c>
      <c r="DD91" s="6" t="s">
        <v>496</v>
      </c>
    </row>
    <row r="92" spans="1:108" x14ac:dyDescent="0.2">
      <c r="A92" s="6" t="s">
        <v>49</v>
      </c>
      <c r="B92" s="10">
        <v>43845</v>
      </c>
      <c r="C92" s="6" t="s">
        <v>413</v>
      </c>
      <c r="D92" s="14">
        <v>1920</v>
      </c>
      <c r="E92" s="14" t="s">
        <v>1220</v>
      </c>
      <c r="F92" s="6" t="s">
        <v>1221</v>
      </c>
      <c r="G92" s="6" t="s">
        <v>696</v>
      </c>
      <c r="H92" s="7">
        <v>1300</v>
      </c>
      <c r="I92" s="69" t="str">
        <f t="shared" si="8"/>
        <v>Q</v>
      </c>
      <c r="J92" s="14" t="s">
        <v>420</v>
      </c>
      <c r="K92" s="14">
        <v>1</v>
      </c>
      <c r="L92" s="6" t="s">
        <v>421</v>
      </c>
      <c r="M92" s="30" t="s">
        <v>1839</v>
      </c>
      <c r="N92" s="6" t="s">
        <v>420</v>
      </c>
      <c r="O92" s="6" t="s">
        <v>3</v>
      </c>
      <c r="P92" s="10">
        <v>43952</v>
      </c>
      <c r="Q92" s="6" t="s">
        <v>1222</v>
      </c>
      <c r="R92" s="6" t="s">
        <v>49</v>
      </c>
      <c r="S92" s="6" t="s">
        <v>2024</v>
      </c>
      <c r="T92" s="6" t="s">
        <v>496</v>
      </c>
      <c r="U92" s="6" t="s">
        <v>1223</v>
      </c>
      <c r="V92" s="6"/>
      <c r="W92" s="6"/>
      <c r="AA92" s="6" t="s">
        <v>457</v>
      </c>
      <c r="AB92" s="6"/>
      <c r="AC92" s="6" t="s">
        <v>420</v>
      </c>
      <c r="AD92" s="6" t="s">
        <v>420</v>
      </c>
      <c r="AF92" s="6" t="s">
        <v>424</v>
      </c>
      <c r="AG92" s="6">
        <v>180</v>
      </c>
      <c r="AH92" s="10">
        <v>43782</v>
      </c>
      <c r="AJ92" s="8">
        <v>43838</v>
      </c>
      <c r="AM92" s="7">
        <v>1300</v>
      </c>
      <c r="AR92" s="8">
        <v>43845</v>
      </c>
      <c r="AS92" s="7">
        <v>1300</v>
      </c>
      <c r="BD92" s="6" t="s">
        <v>1838</v>
      </c>
      <c r="BE92" s="6" t="s">
        <v>473</v>
      </c>
      <c r="BF92" s="6" t="s">
        <v>1930</v>
      </c>
      <c r="BS92" s="6" t="s">
        <v>1142</v>
      </c>
      <c r="BU92" s="6" t="s">
        <v>373</v>
      </c>
      <c r="BX92" s="7">
        <v>1300</v>
      </c>
      <c r="BY92" s="6">
        <v>2</v>
      </c>
      <c r="CB92" s="6" t="s">
        <v>1224</v>
      </c>
      <c r="CC92" s="6" t="s">
        <v>420</v>
      </c>
      <c r="CE92" s="10">
        <v>43845</v>
      </c>
      <c r="CF92" s="6" t="s">
        <v>427</v>
      </c>
      <c r="CK92" s="10">
        <v>43898</v>
      </c>
      <c r="CL92" s="10">
        <v>43905</v>
      </c>
      <c r="CO92" s="10">
        <v>43843</v>
      </c>
      <c r="CP92" s="10">
        <v>43955</v>
      </c>
      <c r="CQ92" s="10">
        <v>43957</v>
      </c>
      <c r="CR92" s="10">
        <v>43963</v>
      </c>
      <c r="CS92" s="6" t="s">
        <v>420</v>
      </c>
      <c r="CU92" s="6" t="s">
        <v>491</v>
      </c>
      <c r="DC92" s="6" t="s">
        <v>1225</v>
      </c>
      <c r="DD92" s="6" t="s">
        <v>460</v>
      </c>
    </row>
    <row r="93" spans="1:108" x14ac:dyDescent="0.2">
      <c r="A93" s="6" t="s">
        <v>52</v>
      </c>
      <c r="B93" s="10">
        <v>43845</v>
      </c>
      <c r="C93" s="6" t="s">
        <v>413</v>
      </c>
      <c r="D93" s="14">
        <v>1920</v>
      </c>
      <c r="E93" s="14" t="s">
        <v>1239</v>
      </c>
      <c r="F93" s="6" t="s">
        <v>1240</v>
      </c>
      <c r="G93" s="6" t="s">
        <v>1241</v>
      </c>
      <c r="H93" s="6">
        <v>684</v>
      </c>
      <c r="I93" s="69" t="str">
        <f t="shared" si="8"/>
        <v>Q</v>
      </c>
      <c r="J93" s="14" t="s">
        <v>420</v>
      </c>
      <c r="K93" s="14">
        <v>1</v>
      </c>
      <c r="L93" s="6" t="s">
        <v>421</v>
      </c>
      <c r="M93" s="30" t="s">
        <v>1859</v>
      </c>
      <c r="N93" s="6" t="s">
        <v>420</v>
      </c>
      <c r="O93" s="6" t="s">
        <v>3</v>
      </c>
      <c r="P93" s="10">
        <v>43931</v>
      </c>
      <c r="Q93" s="6" t="s">
        <v>1242</v>
      </c>
      <c r="R93" s="6" t="s">
        <v>52</v>
      </c>
      <c r="S93" s="6" t="s">
        <v>2027</v>
      </c>
      <c r="T93" s="6" t="s">
        <v>496</v>
      </c>
      <c r="U93" s="6" t="s">
        <v>1243</v>
      </c>
      <c r="V93" s="6"/>
      <c r="W93" s="6"/>
      <c r="X93" s="6" t="s">
        <v>621</v>
      </c>
      <c r="AA93" s="6" t="s">
        <v>621</v>
      </c>
      <c r="AB93" s="6"/>
      <c r="AC93" s="6" t="s">
        <v>420</v>
      </c>
      <c r="AD93" s="6" t="s">
        <v>420</v>
      </c>
      <c r="AF93" s="6" t="s">
        <v>424</v>
      </c>
      <c r="AG93" s="6">
        <v>180</v>
      </c>
      <c r="AH93" s="10">
        <v>43781</v>
      </c>
      <c r="AJ93" s="8">
        <v>43838</v>
      </c>
      <c r="AM93" s="6">
        <v>684</v>
      </c>
      <c r="AR93" s="8">
        <v>43845</v>
      </c>
      <c r="AS93" s="6">
        <v>684</v>
      </c>
      <c r="BD93" s="6" t="s">
        <v>1838</v>
      </c>
      <c r="BE93" s="6" t="s">
        <v>473</v>
      </c>
      <c r="BF93" s="6" t="s">
        <v>1962</v>
      </c>
      <c r="BS93" s="6" t="s">
        <v>1142</v>
      </c>
      <c r="BU93" s="6" t="s">
        <v>373</v>
      </c>
      <c r="BX93" s="6">
        <v>684</v>
      </c>
      <c r="BY93" s="6">
        <v>3</v>
      </c>
      <c r="CB93" s="6" t="s">
        <v>1244</v>
      </c>
      <c r="CC93" s="6" t="s">
        <v>420</v>
      </c>
      <c r="CE93" s="10">
        <v>43845</v>
      </c>
      <c r="CF93" s="6" t="s">
        <v>427</v>
      </c>
      <c r="CK93" s="10">
        <v>43898</v>
      </c>
      <c r="CL93" s="10">
        <v>43905</v>
      </c>
      <c r="CO93" s="10">
        <v>43843</v>
      </c>
      <c r="CP93" s="10">
        <v>43949</v>
      </c>
      <c r="CQ93" s="10">
        <v>43951</v>
      </c>
      <c r="CR93" s="10">
        <v>43957</v>
      </c>
      <c r="CS93" s="6" t="s">
        <v>420</v>
      </c>
      <c r="CU93" s="6" t="s">
        <v>491</v>
      </c>
      <c r="DA93" s="10">
        <v>43487</v>
      </c>
      <c r="DB93" s="6">
        <v>684</v>
      </c>
      <c r="DC93" s="6" t="s">
        <v>1245</v>
      </c>
      <c r="DD93" s="6" t="s">
        <v>496</v>
      </c>
    </row>
    <row r="94" spans="1:108" x14ac:dyDescent="0.2">
      <c r="A94" s="6" t="s">
        <v>53</v>
      </c>
      <c r="B94" s="10">
        <v>43845</v>
      </c>
      <c r="C94" s="6" t="s">
        <v>413</v>
      </c>
      <c r="D94" s="14">
        <v>1920</v>
      </c>
      <c r="E94" s="14" t="s">
        <v>1246</v>
      </c>
      <c r="F94" s="6" t="s">
        <v>1247</v>
      </c>
      <c r="G94" s="6" t="s">
        <v>412</v>
      </c>
      <c r="H94" s="7">
        <v>1458</v>
      </c>
      <c r="I94" s="69" t="str">
        <f t="shared" si="8"/>
        <v>Q</v>
      </c>
      <c r="J94" s="14" t="s">
        <v>420</v>
      </c>
      <c r="K94" s="14">
        <v>1</v>
      </c>
      <c r="L94" s="6" t="s">
        <v>421</v>
      </c>
      <c r="M94" s="30" t="s">
        <v>1839</v>
      </c>
      <c r="O94" s="6" t="s">
        <v>3</v>
      </c>
      <c r="P94" s="10">
        <v>43980</v>
      </c>
      <c r="Q94" s="6" t="s">
        <v>1248</v>
      </c>
      <c r="R94" s="6" t="s">
        <v>53</v>
      </c>
      <c r="S94" s="6" t="s">
        <v>2028</v>
      </c>
      <c r="T94" s="6" t="s">
        <v>496</v>
      </c>
      <c r="U94" s="6" t="s">
        <v>1249</v>
      </c>
      <c r="V94" s="6"/>
      <c r="W94" s="6"/>
      <c r="X94" s="6" t="s">
        <v>423</v>
      </c>
      <c r="AA94" s="6" t="s">
        <v>423</v>
      </c>
      <c r="AB94" s="6"/>
      <c r="AD94" s="6" t="s">
        <v>420</v>
      </c>
      <c r="AF94" s="6" t="s">
        <v>424</v>
      </c>
      <c r="AG94" s="6">
        <v>180</v>
      </c>
      <c r="AH94" s="10">
        <v>43780</v>
      </c>
      <c r="AJ94" s="8">
        <v>43838</v>
      </c>
      <c r="AM94" s="7">
        <v>1458</v>
      </c>
      <c r="AR94" s="8">
        <v>43845</v>
      </c>
      <c r="AS94" s="7">
        <v>1458</v>
      </c>
      <c r="BD94" s="6" t="s">
        <v>1838</v>
      </c>
      <c r="BE94" s="6" t="s">
        <v>473</v>
      </c>
      <c r="BF94" s="6" t="s">
        <v>1980</v>
      </c>
      <c r="BS94" s="6" t="s">
        <v>1142</v>
      </c>
      <c r="BU94" s="6" t="s">
        <v>373</v>
      </c>
      <c r="BX94" s="7">
        <v>1458</v>
      </c>
      <c r="BY94" s="6">
        <v>2</v>
      </c>
      <c r="BZ94" s="6" t="s">
        <v>1165</v>
      </c>
      <c r="CB94" s="6" t="s">
        <v>1250</v>
      </c>
      <c r="CC94" s="6" t="s">
        <v>420</v>
      </c>
      <c r="CE94" s="10">
        <v>43845</v>
      </c>
      <c r="CF94" s="6" t="s">
        <v>427</v>
      </c>
      <c r="CO94" s="10">
        <v>43921</v>
      </c>
      <c r="CP94" s="10">
        <v>43987</v>
      </c>
      <c r="CQ94" s="10">
        <v>43990</v>
      </c>
      <c r="CR94" s="10">
        <v>43994</v>
      </c>
      <c r="CS94" s="6" t="s">
        <v>420</v>
      </c>
      <c r="CU94" s="6" t="s">
        <v>428</v>
      </c>
      <c r="CV94" s="6" t="s">
        <v>429</v>
      </c>
      <c r="CW94" s="6" t="s">
        <v>564</v>
      </c>
      <c r="DA94" s="10">
        <v>43482</v>
      </c>
      <c r="DB94" s="7">
        <v>1458</v>
      </c>
      <c r="DC94" s="6" t="s">
        <v>1251</v>
      </c>
      <c r="DD94" s="6" t="s">
        <v>496</v>
      </c>
    </row>
    <row r="95" spans="1:108" x14ac:dyDescent="0.2">
      <c r="A95" s="6" t="s">
        <v>57</v>
      </c>
      <c r="B95" s="10">
        <v>43852</v>
      </c>
      <c r="C95" s="6" t="s">
        <v>413</v>
      </c>
      <c r="D95" s="14">
        <v>1920</v>
      </c>
      <c r="E95" s="14" t="s">
        <v>1267</v>
      </c>
      <c r="F95" s="6" t="s">
        <v>1268</v>
      </c>
      <c r="G95" s="6" t="s">
        <v>1269</v>
      </c>
      <c r="H95" s="6">
        <v>882</v>
      </c>
      <c r="I95" s="69" t="str">
        <f t="shared" si="8"/>
        <v>Q</v>
      </c>
      <c r="J95" s="14" t="s">
        <v>420</v>
      </c>
      <c r="K95" s="14">
        <v>1</v>
      </c>
      <c r="L95" s="6" t="s">
        <v>421</v>
      </c>
      <c r="M95" s="30" t="s">
        <v>1839</v>
      </c>
      <c r="N95" s="6" t="s">
        <v>420</v>
      </c>
      <c r="O95" s="6" t="s">
        <v>3</v>
      </c>
      <c r="P95" s="10">
        <v>43938</v>
      </c>
      <c r="Q95" s="6" t="s">
        <v>1270</v>
      </c>
      <c r="R95" s="6" t="s">
        <v>57</v>
      </c>
      <c r="S95" s="6" t="s">
        <v>2032</v>
      </c>
      <c r="T95" s="6" t="s">
        <v>474</v>
      </c>
      <c r="U95" s="6" t="s">
        <v>1271</v>
      </c>
      <c r="V95" s="6"/>
      <c r="W95" s="6"/>
      <c r="AB95" s="6"/>
      <c r="AC95" s="6" t="s">
        <v>420</v>
      </c>
      <c r="AD95" s="6" t="s">
        <v>420</v>
      </c>
      <c r="AF95" s="6" t="s">
        <v>424</v>
      </c>
      <c r="AG95" s="6">
        <v>180</v>
      </c>
      <c r="AH95" s="10">
        <v>43781</v>
      </c>
      <c r="AJ95" s="8">
        <v>43845</v>
      </c>
      <c r="AM95" s="6">
        <v>882</v>
      </c>
      <c r="AR95" s="8">
        <v>43852</v>
      </c>
      <c r="AS95" s="6">
        <v>882</v>
      </c>
      <c r="BD95" s="6" t="s">
        <v>1838</v>
      </c>
      <c r="BE95" s="6" t="s">
        <v>473</v>
      </c>
      <c r="BF95" s="6" t="s">
        <v>1865</v>
      </c>
      <c r="BS95" s="6" t="s">
        <v>683</v>
      </c>
      <c r="BU95" s="6" t="s">
        <v>373</v>
      </c>
      <c r="BX95" s="6">
        <v>882</v>
      </c>
      <c r="BY95" s="6">
        <v>3</v>
      </c>
      <c r="BZ95" s="6" t="s">
        <v>499</v>
      </c>
      <c r="CB95" s="6" t="s">
        <v>1272</v>
      </c>
      <c r="CC95" s="6" t="s">
        <v>420</v>
      </c>
      <c r="CE95" s="10">
        <v>43852</v>
      </c>
      <c r="CF95" s="6" t="s">
        <v>427</v>
      </c>
      <c r="CK95" s="10">
        <v>43890</v>
      </c>
      <c r="CL95" s="10">
        <v>43898</v>
      </c>
      <c r="CO95" s="10">
        <v>43843</v>
      </c>
      <c r="CP95" s="10">
        <v>43948</v>
      </c>
      <c r="CQ95" s="10">
        <v>43949</v>
      </c>
      <c r="CR95" s="10">
        <v>43952</v>
      </c>
      <c r="CS95" s="6" t="s">
        <v>420</v>
      </c>
      <c r="CU95" s="6" t="s">
        <v>428</v>
      </c>
      <c r="CV95" s="6" t="s">
        <v>429</v>
      </c>
      <c r="DA95" s="10">
        <v>43487</v>
      </c>
      <c r="DB95" s="6">
        <v>882</v>
      </c>
      <c r="DC95" s="6" t="s">
        <v>1273</v>
      </c>
      <c r="DD95" s="6" t="s">
        <v>474</v>
      </c>
    </row>
    <row r="96" spans="1:108" x14ac:dyDescent="0.2">
      <c r="A96" s="6" t="s">
        <v>59</v>
      </c>
      <c r="B96" s="10">
        <v>43852</v>
      </c>
      <c r="C96" s="6" t="s">
        <v>413</v>
      </c>
      <c r="D96" s="14">
        <v>1920</v>
      </c>
      <c r="E96" s="14" t="s">
        <v>1275</v>
      </c>
      <c r="F96" s="6" t="s">
        <v>1276</v>
      </c>
      <c r="G96" s="6" t="s">
        <v>1277</v>
      </c>
      <c r="H96" s="6">
        <v>699</v>
      </c>
      <c r="I96" s="69" t="str">
        <f t="shared" si="8"/>
        <v>Q</v>
      </c>
      <c r="J96" s="14" t="s">
        <v>420</v>
      </c>
      <c r="K96" s="14">
        <v>1</v>
      </c>
      <c r="L96" s="6" t="s">
        <v>421</v>
      </c>
      <c r="M96" s="30" t="s">
        <v>1859</v>
      </c>
      <c r="N96" s="6" t="s">
        <v>420</v>
      </c>
      <c r="O96" s="6" t="s">
        <v>3</v>
      </c>
      <c r="P96" s="10">
        <v>43952</v>
      </c>
      <c r="Q96" s="6" t="s">
        <v>1278</v>
      </c>
      <c r="R96" s="6" t="s">
        <v>59</v>
      </c>
      <c r="S96" s="6" t="s">
        <v>2034</v>
      </c>
      <c r="T96" s="6" t="s">
        <v>496</v>
      </c>
      <c r="U96" s="6" t="s">
        <v>1279</v>
      </c>
      <c r="V96" s="6"/>
      <c r="W96" s="6"/>
      <c r="X96" s="6" t="s">
        <v>621</v>
      </c>
      <c r="AA96" s="6" t="s">
        <v>622</v>
      </c>
      <c r="AB96" s="6"/>
      <c r="AC96" s="6" t="s">
        <v>420</v>
      </c>
      <c r="AD96" s="6" t="s">
        <v>420</v>
      </c>
      <c r="AF96" s="6" t="s">
        <v>424</v>
      </c>
      <c r="AG96" s="6">
        <v>180</v>
      </c>
      <c r="AH96" s="10">
        <v>43781</v>
      </c>
      <c r="AJ96" s="8">
        <v>43845</v>
      </c>
      <c r="AM96" s="6">
        <v>699</v>
      </c>
      <c r="AR96" s="8">
        <v>43852</v>
      </c>
      <c r="AS96" s="6">
        <v>699</v>
      </c>
      <c r="BD96" s="6" t="s">
        <v>1838</v>
      </c>
      <c r="BE96" s="6" t="s">
        <v>473</v>
      </c>
      <c r="BF96" s="6" t="s">
        <v>1867</v>
      </c>
      <c r="BS96" s="6" t="s">
        <v>683</v>
      </c>
      <c r="BU96" s="6" t="s">
        <v>373</v>
      </c>
      <c r="BX96" s="6">
        <v>699</v>
      </c>
      <c r="BY96" s="6">
        <v>2</v>
      </c>
      <c r="CB96" s="6" t="s">
        <v>1280</v>
      </c>
      <c r="CC96" s="6" t="s">
        <v>420</v>
      </c>
      <c r="CE96" s="10">
        <v>43852</v>
      </c>
      <c r="CF96" s="6" t="s">
        <v>427</v>
      </c>
      <c r="CK96" s="10">
        <v>43904</v>
      </c>
      <c r="CL96" s="10">
        <v>43912</v>
      </c>
      <c r="CO96" s="10">
        <v>43857</v>
      </c>
      <c r="CP96" s="10">
        <v>43958</v>
      </c>
      <c r="CQ96" s="10">
        <v>43962</v>
      </c>
      <c r="CR96" s="10">
        <v>43966</v>
      </c>
      <c r="CS96" s="6" t="s">
        <v>420</v>
      </c>
      <c r="CU96" s="6" t="s">
        <v>491</v>
      </c>
      <c r="DA96" s="10">
        <v>43524</v>
      </c>
      <c r="DB96" s="6">
        <v>699</v>
      </c>
      <c r="DC96" s="6" t="s">
        <v>1281</v>
      </c>
      <c r="DD96" s="6" t="s">
        <v>496</v>
      </c>
    </row>
    <row r="97" spans="1:108" x14ac:dyDescent="0.2">
      <c r="A97" s="6" t="s">
        <v>61</v>
      </c>
      <c r="B97" s="10">
        <v>43852</v>
      </c>
      <c r="C97" s="6" t="s">
        <v>413</v>
      </c>
      <c r="D97" s="14">
        <v>1920</v>
      </c>
      <c r="E97" s="14" t="s">
        <v>1283</v>
      </c>
      <c r="F97" s="6" t="s">
        <v>1284</v>
      </c>
      <c r="G97" s="6" t="s">
        <v>1285</v>
      </c>
      <c r="H97" s="6">
        <v>174</v>
      </c>
      <c r="I97" s="69" t="str">
        <f t="shared" si="8"/>
        <v>Q</v>
      </c>
      <c r="J97" s="14" t="s">
        <v>420</v>
      </c>
      <c r="K97" s="14">
        <v>1</v>
      </c>
      <c r="L97" s="6" t="s">
        <v>421</v>
      </c>
      <c r="M97" s="30" t="s">
        <v>1859</v>
      </c>
      <c r="N97" s="6" t="s">
        <v>420</v>
      </c>
      <c r="O97" s="6" t="s">
        <v>3</v>
      </c>
      <c r="P97" s="10">
        <v>43945</v>
      </c>
      <c r="Q97" s="6" t="s">
        <v>1286</v>
      </c>
      <c r="R97" s="6" t="s">
        <v>61</v>
      </c>
      <c r="S97" s="6" t="s">
        <v>2036</v>
      </c>
      <c r="T97" s="6" t="s">
        <v>474</v>
      </c>
      <c r="U97" s="6" t="s">
        <v>1287</v>
      </c>
      <c r="V97" s="6"/>
      <c r="W97" s="6"/>
      <c r="X97" s="6" t="s">
        <v>1288</v>
      </c>
      <c r="AA97" s="6" t="s">
        <v>457</v>
      </c>
      <c r="AB97" s="6"/>
      <c r="AC97" s="6" t="s">
        <v>420</v>
      </c>
      <c r="AD97" s="6" t="s">
        <v>420</v>
      </c>
      <c r="AF97" s="6" t="s">
        <v>424</v>
      </c>
      <c r="AG97" s="6">
        <v>180</v>
      </c>
      <c r="AH97" s="10">
        <v>43781</v>
      </c>
      <c r="AJ97" s="8">
        <v>43845</v>
      </c>
      <c r="AM97" s="6">
        <v>174</v>
      </c>
      <c r="AR97" s="8">
        <v>43852</v>
      </c>
      <c r="AS97" s="6">
        <v>174</v>
      </c>
      <c r="BD97" s="6" t="s">
        <v>1838</v>
      </c>
      <c r="BE97" s="6" t="s">
        <v>473</v>
      </c>
      <c r="BF97" s="6" t="s">
        <v>1915</v>
      </c>
      <c r="BS97" s="6" t="s">
        <v>683</v>
      </c>
      <c r="BU97" s="6" t="s">
        <v>373</v>
      </c>
      <c r="BX97" s="6">
        <v>174</v>
      </c>
      <c r="BY97" s="6">
        <v>4</v>
      </c>
      <c r="CB97" s="6" t="s">
        <v>1289</v>
      </c>
      <c r="CC97" s="6" t="s">
        <v>420</v>
      </c>
      <c r="CE97" s="10">
        <v>43852</v>
      </c>
      <c r="CF97" s="6" t="s">
        <v>427</v>
      </c>
      <c r="CK97" s="10">
        <v>43905</v>
      </c>
      <c r="CL97" s="10">
        <v>43912</v>
      </c>
      <c r="CO97" s="10">
        <v>43857</v>
      </c>
      <c r="CP97" s="10">
        <v>43959</v>
      </c>
      <c r="CQ97" s="10">
        <v>43962</v>
      </c>
      <c r="CR97" s="10">
        <v>43966</v>
      </c>
      <c r="CS97" s="6" t="s">
        <v>420</v>
      </c>
      <c r="CU97" s="6" t="s">
        <v>491</v>
      </c>
      <c r="DA97" s="10">
        <v>43496</v>
      </c>
      <c r="DB97" s="6">
        <v>174</v>
      </c>
      <c r="DC97" s="6" t="s">
        <v>1290</v>
      </c>
      <c r="DD97" s="6" t="s">
        <v>474</v>
      </c>
    </row>
    <row r="98" spans="1:108" x14ac:dyDescent="0.2">
      <c r="A98" s="6" t="s">
        <v>62</v>
      </c>
      <c r="B98" s="10">
        <v>43852</v>
      </c>
      <c r="C98" s="6" t="s">
        <v>413</v>
      </c>
      <c r="D98" s="14">
        <v>1920</v>
      </c>
      <c r="E98" s="14" t="s">
        <v>1291</v>
      </c>
      <c r="F98" s="6" t="s">
        <v>1292</v>
      </c>
      <c r="G98" s="6" t="s">
        <v>883</v>
      </c>
      <c r="H98" s="7">
        <v>1570</v>
      </c>
      <c r="I98" s="69" t="str">
        <f t="shared" si="8"/>
        <v>Q</v>
      </c>
      <c r="J98" s="14" t="s">
        <v>420</v>
      </c>
      <c r="K98" s="14">
        <v>1</v>
      </c>
      <c r="L98" s="6" t="s">
        <v>421</v>
      </c>
      <c r="M98" s="30" t="s">
        <v>1839</v>
      </c>
      <c r="N98" s="6" t="s">
        <v>420</v>
      </c>
      <c r="O98" s="6" t="s">
        <v>3</v>
      </c>
      <c r="P98" s="10">
        <v>43938</v>
      </c>
      <c r="Q98" s="6" t="s">
        <v>1293</v>
      </c>
      <c r="R98" s="6" t="s">
        <v>62</v>
      </c>
      <c r="S98" s="6" t="s">
        <v>2037</v>
      </c>
      <c r="T98" s="6" t="s">
        <v>496</v>
      </c>
      <c r="U98" s="6" t="s">
        <v>1294</v>
      </c>
      <c r="V98" s="6"/>
      <c r="W98" s="6"/>
      <c r="AA98" s="6" t="s">
        <v>457</v>
      </c>
      <c r="AB98" s="6"/>
      <c r="AC98" s="6" t="s">
        <v>420</v>
      </c>
      <c r="AD98" s="6" t="s">
        <v>420</v>
      </c>
      <c r="AF98" s="6" t="s">
        <v>424</v>
      </c>
      <c r="AG98" s="6">
        <v>180</v>
      </c>
      <c r="AH98" s="10">
        <v>43782</v>
      </c>
      <c r="AJ98" s="8">
        <v>43845</v>
      </c>
      <c r="AM98" s="7">
        <v>1570</v>
      </c>
      <c r="AR98" s="8">
        <v>43852</v>
      </c>
      <c r="AS98" s="7">
        <v>1570</v>
      </c>
      <c r="BD98" s="6" t="s">
        <v>1838</v>
      </c>
      <c r="BE98" s="6" t="s">
        <v>473</v>
      </c>
      <c r="BF98" s="6" t="s">
        <v>1923</v>
      </c>
      <c r="BS98" s="6" t="s">
        <v>683</v>
      </c>
      <c r="BU98" s="6" t="s">
        <v>373</v>
      </c>
      <c r="BX98" s="7">
        <v>1570</v>
      </c>
      <c r="BY98" s="6">
        <v>2</v>
      </c>
      <c r="CB98" s="6" t="s">
        <v>1295</v>
      </c>
      <c r="CC98" s="6" t="s">
        <v>420</v>
      </c>
      <c r="CE98" s="10">
        <v>43852</v>
      </c>
      <c r="CF98" s="6" t="s">
        <v>427</v>
      </c>
      <c r="CK98" s="10">
        <v>43899</v>
      </c>
      <c r="CL98" s="10">
        <v>43905</v>
      </c>
      <c r="CO98" s="10">
        <v>43843</v>
      </c>
      <c r="CP98" s="10">
        <v>43952</v>
      </c>
      <c r="CQ98" s="10">
        <v>43955</v>
      </c>
      <c r="CR98" s="10">
        <v>43959</v>
      </c>
      <c r="CS98" s="6" t="s">
        <v>420</v>
      </c>
      <c r="CU98" s="6" t="s">
        <v>428</v>
      </c>
      <c r="CV98" s="6" t="s">
        <v>429</v>
      </c>
      <c r="DA98" s="10">
        <v>43494</v>
      </c>
      <c r="DB98" s="7">
        <v>1570</v>
      </c>
      <c r="DC98" s="6" t="s">
        <v>1296</v>
      </c>
      <c r="DD98" s="6" t="s">
        <v>496</v>
      </c>
    </row>
    <row r="99" spans="1:108" hidden="1" x14ac:dyDescent="0.2">
      <c r="A99" s="6" t="s">
        <v>71</v>
      </c>
      <c r="B99" s="9">
        <v>43853</v>
      </c>
      <c r="C99" s="6" t="s">
        <v>413</v>
      </c>
      <c r="D99" s="14">
        <v>1920</v>
      </c>
      <c r="E99" s="14" t="s">
        <v>866</v>
      </c>
      <c r="F99" s="6" t="s">
        <v>867</v>
      </c>
      <c r="G99" s="6" t="s">
        <v>435</v>
      </c>
      <c r="H99" s="6">
        <v>516</v>
      </c>
      <c r="J99" s="14" t="s">
        <v>438</v>
      </c>
      <c r="K99" s="14">
        <v>1</v>
      </c>
      <c r="L99" s="6" t="s">
        <v>447</v>
      </c>
      <c r="M99" s="30" t="s">
        <v>1839</v>
      </c>
      <c r="N99" s="6" t="s">
        <v>420</v>
      </c>
      <c r="O99" s="6" t="s">
        <v>3</v>
      </c>
      <c r="P99" s="10">
        <v>43938</v>
      </c>
      <c r="Q99" s="6" t="s">
        <v>868</v>
      </c>
      <c r="R99" s="6" t="s">
        <v>71</v>
      </c>
      <c r="S99" s="6" t="s">
        <v>2076</v>
      </c>
      <c r="T99" s="6" t="s">
        <v>418</v>
      </c>
      <c r="U99" s="6" t="s">
        <v>435</v>
      </c>
      <c r="V99" s="6"/>
      <c r="W99" s="6"/>
      <c r="AB99" s="6"/>
      <c r="AC99" s="6" t="s">
        <v>420</v>
      </c>
      <c r="AD99" s="6" t="s">
        <v>420</v>
      </c>
      <c r="AF99" s="6" t="s">
        <v>424</v>
      </c>
      <c r="AG99" s="6">
        <v>180</v>
      </c>
      <c r="AH99" s="10">
        <v>43780</v>
      </c>
      <c r="AJ99" s="8">
        <v>43866</v>
      </c>
      <c r="AM99" s="6">
        <v>516</v>
      </c>
      <c r="AR99" s="8">
        <v>43873</v>
      </c>
      <c r="AS99" s="6">
        <v>516</v>
      </c>
      <c r="BD99" s="6" t="s">
        <v>1838</v>
      </c>
      <c r="BE99" s="6" t="s">
        <v>473</v>
      </c>
      <c r="BF99" s="6" t="s">
        <v>1848</v>
      </c>
      <c r="BS99" s="6" t="s">
        <v>863</v>
      </c>
      <c r="BU99" s="6" t="s">
        <v>373</v>
      </c>
      <c r="BX99" s="6">
        <v>516</v>
      </c>
      <c r="BY99" s="6">
        <v>4</v>
      </c>
      <c r="BZ99" s="6" t="s">
        <v>869</v>
      </c>
      <c r="CB99" s="6" t="s">
        <v>870</v>
      </c>
      <c r="CC99" s="6" t="s">
        <v>420</v>
      </c>
      <c r="CE99" s="10">
        <v>43873</v>
      </c>
      <c r="CF99" s="6" t="s">
        <v>427</v>
      </c>
      <c r="CK99" s="10">
        <v>43899</v>
      </c>
      <c r="CL99" s="10">
        <v>43903</v>
      </c>
      <c r="CO99" s="10">
        <v>43838</v>
      </c>
      <c r="CP99" s="10">
        <v>43945</v>
      </c>
      <c r="CQ99" s="10">
        <v>43948</v>
      </c>
      <c r="CR99" s="10">
        <v>43952</v>
      </c>
      <c r="CS99" s="6" t="s">
        <v>420</v>
      </c>
      <c r="DA99" s="10">
        <v>43508</v>
      </c>
      <c r="DB99" s="6">
        <v>516</v>
      </c>
      <c r="DC99" s="6" t="s">
        <v>871</v>
      </c>
      <c r="DD99" s="6" t="s">
        <v>418</v>
      </c>
    </row>
    <row r="100" spans="1:108" x14ac:dyDescent="0.2">
      <c r="A100" s="6" t="s">
        <v>64</v>
      </c>
      <c r="B100" s="10">
        <v>43852</v>
      </c>
      <c r="C100" s="6" t="s">
        <v>413</v>
      </c>
      <c r="D100" s="14">
        <v>1920</v>
      </c>
      <c r="E100" s="14" t="s">
        <v>1298</v>
      </c>
      <c r="F100" s="6" t="s">
        <v>1299</v>
      </c>
      <c r="G100" s="6" t="s">
        <v>412</v>
      </c>
      <c r="H100" s="6">
        <v>264</v>
      </c>
      <c r="I100" s="69" t="str">
        <f t="shared" ref="I100:I113" si="9">MID(A100,9,1)</f>
        <v>Q</v>
      </c>
      <c r="J100" s="14" t="s">
        <v>420</v>
      </c>
      <c r="K100" s="14">
        <v>1</v>
      </c>
      <c r="L100" s="6" t="s">
        <v>421</v>
      </c>
      <c r="M100" s="30" t="s">
        <v>1839</v>
      </c>
      <c r="N100" s="6" t="s">
        <v>420</v>
      </c>
      <c r="O100" s="6" t="s">
        <v>3</v>
      </c>
      <c r="P100" s="10">
        <v>43945</v>
      </c>
      <c r="Q100" s="6" t="s">
        <v>1300</v>
      </c>
      <c r="R100" s="6" t="s">
        <v>64</v>
      </c>
      <c r="S100" s="6" t="s">
        <v>2039</v>
      </c>
      <c r="T100" s="6" t="s">
        <v>418</v>
      </c>
      <c r="U100" s="6" t="s">
        <v>1301</v>
      </c>
      <c r="V100" s="6"/>
      <c r="W100" s="6"/>
      <c r="AB100" s="6"/>
      <c r="AC100" s="6" t="s">
        <v>420</v>
      </c>
      <c r="AD100" s="6" t="s">
        <v>420</v>
      </c>
      <c r="AF100" s="6" t="s">
        <v>424</v>
      </c>
      <c r="AG100" s="6">
        <v>180</v>
      </c>
      <c r="AH100" s="10">
        <v>43782</v>
      </c>
      <c r="AJ100" s="8">
        <v>43845</v>
      </c>
      <c r="AM100" s="6">
        <v>264</v>
      </c>
      <c r="AR100" s="8">
        <v>43852</v>
      </c>
      <c r="AS100" s="6">
        <v>264</v>
      </c>
      <c r="BD100" s="6" t="s">
        <v>1838</v>
      </c>
      <c r="BE100" s="6" t="s">
        <v>473</v>
      </c>
      <c r="BF100" s="6" t="s">
        <v>1925</v>
      </c>
      <c r="BS100" s="6" t="s">
        <v>683</v>
      </c>
      <c r="BU100" s="6" t="s">
        <v>373</v>
      </c>
      <c r="BX100" s="6">
        <v>264</v>
      </c>
      <c r="BY100" s="6">
        <v>3</v>
      </c>
      <c r="CB100" s="6" t="s">
        <v>1302</v>
      </c>
      <c r="CC100" s="6" t="s">
        <v>420</v>
      </c>
      <c r="CE100" s="10">
        <v>43852</v>
      </c>
      <c r="CF100" s="6" t="s">
        <v>427</v>
      </c>
      <c r="CK100" s="10">
        <v>43906</v>
      </c>
      <c r="CL100" s="10">
        <v>43910</v>
      </c>
      <c r="CO100" s="10">
        <v>43843</v>
      </c>
      <c r="CP100" s="10">
        <v>43945</v>
      </c>
      <c r="CQ100" s="10">
        <v>43951</v>
      </c>
      <c r="CR100" s="10">
        <v>43957</v>
      </c>
      <c r="CS100" s="6" t="s">
        <v>420</v>
      </c>
      <c r="CU100" s="6" t="s">
        <v>428</v>
      </c>
      <c r="CV100" s="6" t="s">
        <v>429</v>
      </c>
      <c r="DA100" s="10">
        <v>43509</v>
      </c>
      <c r="DB100" s="6">
        <v>264</v>
      </c>
      <c r="DC100" s="6" t="s">
        <v>1303</v>
      </c>
      <c r="DD100" s="6" t="s">
        <v>418</v>
      </c>
    </row>
    <row r="101" spans="1:108" x14ac:dyDescent="0.2">
      <c r="A101" s="6" t="s">
        <v>88</v>
      </c>
      <c r="B101" s="9">
        <v>43853</v>
      </c>
      <c r="C101" s="6" t="s">
        <v>413</v>
      </c>
      <c r="D101" s="14">
        <v>1920</v>
      </c>
      <c r="E101" s="14" t="s">
        <v>410</v>
      </c>
      <c r="F101" s="6" t="s">
        <v>411</v>
      </c>
      <c r="G101" s="6" t="s">
        <v>412</v>
      </c>
      <c r="H101" s="7">
        <v>10704</v>
      </c>
      <c r="I101" s="69" t="str">
        <f t="shared" si="9"/>
        <v>Q</v>
      </c>
      <c r="J101" s="14" t="s">
        <v>420</v>
      </c>
      <c r="K101" s="14">
        <v>1</v>
      </c>
      <c r="L101" s="6" t="s">
        <v>421</v>
      </c>
      <c r="M101" s="30" t="s">
        <v>1839</v>
      </c>
      <c r="N101" s="6" t="s">
        <v>420</v>
      </c>
      <c r="O101" s="6" t="s">
        <v>3</v>
      </c>
      <c r="P101" s="10">
        <v>43938</v>
      </c>
      <c r="Q101" s="6" t="s">
        <v>419</v>
      </c>
      <c r="R101" s="6" t="s">
        <v>88</v>
      </c>
      <c r="S101" s="6" t="s">
        <v>2046</v>
      </c>
      <c r="T101" s="6" t="s">
        <v>418</v>
      </c>
      <c r="U101" s="6" t="s">
        <v>422</v>
      </c>
      <c r="V101" s="6"/>
      <c r="W101" s="6"/>
      <c r="X101" s="6" t="s">
        <v>423</v>
      </c>
      <c r="AB101" s="6"/>
      <c r="AC101" s="6" t="s">
        <v>420</v>
      </c>
      <c r="AD101" s="6" t="s">
        <v>420</v>
      </c>
      <c r="AF101" s="6" t="s">
        <v>424</v>
      </c>
      <c r="AG101" s="6">
        <v>180</v>
      </c>
      <c r="AH101" s="10">
        <v>43781</v>
      </c>
      <c r="AJ101" s="8">
        <v>43873</v>
      </c>
      <c r="AM101" s="7">
        <v>10704</v>
      </c>
      <c r="AR101" s="8">
        <v>43880</v>
      </c>
      <c r="AS101" s="7">
        <v>10704</v>
      </c>
      <c r="BD101" s="6" t="s">
        <v>1838</v>
      </c>
      <c r="BE101" s="6" t="s">
        <v>473</v>
      </c>
      <c r="BF101" s="6" t="s">
        <v>1911</v>
      </c>
      <c r="BS101" s="6" t="s">
        <v>425</v>
      </c>
      <c r="BU101" s="6" t="s">
        <v>373</v>
      </c>
      <c r="BX101" s="7">
        <v>10704</v>
      </c>
      <c r="BY101" s="6">
        <v>1</v>
      </c>
      <c r="CB101" s="6" t="s">
        <v>426</v>
      </c>
      <c r="CC101" s="6" t="s">
        <v>420</v>
      </c>
      <c r="CE101" s="10">
        <v>43880</v>
      </c>
      <c r="CF101" s="6" t="s">
        <v>427</v>
      </c>
      <c r="CK101" s="10">
        <v>43898</v>
      </c>
      <c r="CL101" s="10">
        <v>43905</v>
      </c>
      <c r="CO101" s="10">
        <v>43843</v>
      </c>
      <c r="CP101" s="10">
        <v>43946</v>
      </c>
      <c r="CQ101" s="10">
        <v>43948</v>
      </c>
      <c r="CR101" s="10">
        <v>43952</v>
      </c>
      <c r="CS101" s="6" t="s">
        <v>420</v>
      </c>
      <c r="CU101" s="6" t="s">
        <v>428</v>
      </c>
      <c r="CV101" s="6" t="s">
        <v>429</v>
      </c>
      <c r="DA101" s="10">
        <v>43515</v>
      </c>
      <c r="DB101" s="7">
        <v>10704</v>
      </c>
      <c r="DC101" s="6" t="s">
        <v>430</v>
      </c>
      <c r="DD101" s="6" t="s">
        <v>418</v>
      </c>
    </row>
    <row r="102" spans="1:108" x14ac:dyDescent="0.2">
      <c r="A102" s="6" t="s">
        <v>107</v>
      </c>
      <c r="B102" s="9">
        <v>43853</v>
      </c>
      <c r="C102" s="6" t="s">
        <v>413</v>
      </c>
      <c r="D102" s="14">
        <v>1920</v>
      </c>
      <c r="E102" s="14" t="s">
        <v>451</v>
      </c>
      <c r="F102" s="6" t="s">
        <v>452</v>
      </c>
      <c r="G102" s="6" t="s">
        <v>453</v>
      </c>
      <c r="H102" s="7">
        <v>5713</v>
      </c>
      <c r="I102" s="69" t="str">
        <f t="shared" si="9"/>
        <v>Q</v>
      </c>
      <c r="J102" s="14" t="s">
        <v>420</v>
      </c>
      <c r="K102" s="14">
        <v>1</v>
      </c>
      <c r="L102" s="6" t="s">
        <v>421</v>
      </c>
      <c r="M102" s="30" t="s">
        <v>1859</v>
      </c>
      <c r="N102" s="6" t="s">
        <v>420</v>
      </c>
      <c r="O102" s="6" t="s">
        <v>3</v>
      </c>
      <c r="P102" s="10">
        <v>43945</v>
      </c>
      <c r="Q102" s="6" t="s">
        <v>455</v>
      </c>
      <c r="R102" s="6" t="s">
        <v>107</v>
      </c>
      <c r="S102" s="6" t="s">
        <v>2050</v>
      </c>
      <c r="T102" s="6" t="s">
        <v>418</v>
      </c>
      <c r="U102" s="6" t="s">
        <v>456</v>
      </c>
      <c r="V102" s="6"/>
      <c r="W102" s="6"/>
      <c r="AA102" s="6" t="s">
        <v>457</v>
      </c>
      <c r="AB102" s="6"/>
      <c r="AC102" s="6" t="s">
        <v>420</v>
      </c>
      <c r="AD102" s="6" t="s">
        <v>420</v>
      </c>
      <c r="AF102" s="6" t="s">
        <v>424</v>
      </c>
      <c r="AG102" s="6">
        <v>180</v>
      </c>
      <c r="AH102" s="10">
        <v>43781</v>
      </c>
      <c r="AJ102" s="8">
        <v>43873</v>
      </c>
      <c r="AM102" s="7">
        <v>5713</v>
      </c>
      <c r="AR102" s="8">
        <v>43880</v>
      </c>
      <c r="AS102" s="7">
        <v>5713</v>
      </c>
      <c r="BD102" s="6" t="s">
        <v>1838</v>
      </c>
      <c r="BE102" s="6" t="s">
        <v>473</v>
      </c>
      <c r="BF102" s="6" t="s">
        <v>1955</v>
      </c>
      <c r="BS102" s="6" t="s">
        <v>425</v>
      </c>
      <c r="BU102" s="6" t="s">
        <v>373</v>
      </c>
      <c r="BX102" s="7">
        <v>5713</v>
      </c>
      <c r="BY102" s="6">
        <v>1</v>
      </c>
      <c r="CB102" s="6" t="s">
        <v>458</v>
      </c>
      <c r="CC102" s="6" t="s">
        <v>420</v>
      </c>
      <c r="CE102" s="10">
        <v>43880</v>
      </c>
      <c r="CF102" s="6" t="s">
        <v>427</v>
      </c>
      <c r="CK102" s="10">
        <v>43897</v>
      </c>
      <c r="CL102" s="10">
        <v>43905</v>
      </c>
      <c r="CO102" s="10">
        <v>43851</v>
      </c>
      <c r="CP102" s="10">
        <v>43952</v>
      </c>
      <c r="CQ102" s="10">
        <v>43955</v>
      </c>
      <c r="CR102" s="10">
        <v>43959</v>
      </c>
      <c r="CS102" s="6" t="s">
        <v>420</v>
      </c>
      <c r="CU102" s="6" t="s">
        <v>428</v>
      </c>
      <c r="CV102" s="6" t="s">
        <v>429</v>
      </c>
      <c r="DA102" s="10">
        <v>43515</v>
      </c>
      <c r="DB102" s="7">
        <v>1905</v>
      </c>
      <c r="DC102" s="6" t="s">
        <v>459</v>
      </c>
      <c r="DD102" s="6" t="s">
        <v>460</v>
      </c>
    </row>
    <row r="103" spans="1:108" x14ac:dyDescent="0.2">
      <c r="A103" s="6" t="s">
        <v>110</v>
      </c>
      <c r="B103" s="9">
        <v>43853</v>
      </c>
      <c r="C103" s="6" t="s">
        <v>413</v>
      </c>
      <c r="D103" s="14">
        <v>1920</v>
      </c>
      <c r="E103" s="14" t="s">
        <v>462</v>
      </c>
      <c r="F103" s="6" t="s">
        <v>463</v>
      </c>
      <c r="G103" s="6" t="s">
        <v>464</v>
      </c>
      <c r="H103" s="6">
        <v>822</v>
      </c>
      <c r="I103" s="69" t="str">
        <f t="shared" si="9"/>
        <v>Q</v>
      </c>
      <c r="J103" s="14" t="s">
        <v>420</v>
      </c>
      <c r="K103" s="14">
        <v>1</v>
      </c>
      <c r="L103" s="6" t="s">
        <v>421</v>
      </c>
      <c r="M103" s="30" t="s">
        <v>1839</v>
      </c>
      <c r="N103" s="6" t="s">
        <v>420</v>
      </c>
      <c r="O103" s="6" t="s">
        <v>3</v>
      </c>
      <c r="P103" s="10">
        <v>43938</v>
      </c>
      <c r="Q103" s="6" t="s">
        <v>465</v>
      </c>
      <c r="R103" s="6" t="s">
        <v>110</v>
      </c>
      <c r="S103" s="6" t="s">
        <v>2051</v>
      </c>
      <c r="T103" s="6" t="s">
        <v>418</v>
      </c>
      <c r="U103" s="6" t="s">
        <v>466</v>
      </c>
      <c r="V103" s="6"/>
      <c r="W103" s="6"/>
      <c r="X103" s="6" t="s">
        <v>467</v>
      </c>
      <c r="AA103" s="6" t="s">
        <v>467</v>
      </c>
      <c r="AB103" s="6"/>
      <c r="AC103" s="6" t="s">
        <v>420</v>
      </c>
      <c r="AD103" s="6" t="s">
        <v>420</v>
      </c>
      <c r="AF103" s="6" t="s">
        <v>424</v>
      </c>
      <c r="AG103" s="6">
        <v>180</v>
      </c>
      <c r="AH103" s="10">
        <v>43781</v>
      </c>
      <c r="AJ103" s="8">
        <v>43873</v>
      </c>
      <c r="AM103" s="6">
        <v>822</v>
      </c>
      <c r="AR103" s="8">
        <v>43880</v>
      </c>
      <c r="AS103" s="6">
        <v>822</v>
      </c>
      <c r="BD103" s="6" t="s">
        <v>1838</v>
      </c>
      <c r="BE103" s="6" t="s">
        <v>473</v>
      </c>
      <c r="BF103" s="6" t="s">
        <v>1964</v>
      </c>
      <c r="BS103" s="6" t="s">
        <v>425</v>
      </c>
      <c r="BU103" s="6" t="s">
        <v>373</v>
      </c>
      <c r="BX103" s="6">
        <v>822</v>
      </c>
      <c r="BY103" s="6">
        <v>4</v>
      </c>
      <c r="CB103" s="6" t="s">
        <v>468</v>
      </c>
      <c r="CC103" s="6" t="s">
        <v>420</v>
      </c>
      <c r="CE103" s="10">
        <v>43880</v>
      </c>
      <c r="CF103" s="6" t="s">
        <v>427</v>
      </c>
      <c r="CK103" s="10">
        <v>43904</v>
      </c>
      <c r="CL103" s="10">
        <v>43912</v>
      </c>
      <c r="CO103" s="10">
        <v>43857</v>
      </c>
      <c r="CP103" s="10">
        <v>43952</v>
      </c>
      <c r="CQ103" s="10">
        <v>43955</v>
      </c>
      <c r="CR103" s="10">
        <v>43959</v>
      </c>
      <c r="CS103" s="6" t="s">
        <v>420</v>
      </c>
      <c r="CU103" s="6" t="s">
        <v>428</v>
      </c>
      <c r="CV103" s="6" t="s">
        <v>429</v>
      </c>
      <c r="DA103" s="10">
        <v>43517</v>
      </c>
      <c r="DB103" s="6">
        <v>822</v>
      </c>
      <c r="DC103" s="6" t="s">
        <v>469</v>
      </c>
      <c r="DD103" s="6" t="s">
        <v>418</v>
      </c>
    </row>
    <row r="104" spans="1:108" x14ac:dyDescent="0.2">
      <c r="A104" s="6" t="s">
        <v>72</v>
      </c>
      <c r="B104" s="9">
        <v>43853</v>
      </c>
      <c r="C104" s="6" t="s">
        <v>413</v>
      </c>
      <c r="D104" s="14">
        <v>1920</v>
      </c>
      <c r="E104" s="14" t="s">
        <v>686</v>
      </c>
      <c r="F104" s="6" t="s">
        <v>687</v>
      </c>
      <c r="G104" s="6" t="s">
        <v>412</v>
      </c>
      <c r="H104" s="7">
        <v>1393</v>
      </c>
      <c r="I104" s="69" t="str">
        <f t="shared" si="9"/>
        <v>Q</v>
      </c>
      <c r="J104" s="14" t="s">
        <v>420</v>
      </c>
      <c r="K104" s="14">
        <v>1</v>
      </c>
      <c r="L104" s="6" t="s">
        <v>421</v>
      </c>
      <c r="M104" s="30" t="s">
        <v>1859</v>
      </c>
      <c r="N104" s="6" t="s">
        <v>420</v>
      </c>
      <c r="O104" s="6" t="s">
        <v>3</v>
      </c>
      <c r="P104" s="10">
        <v>43945</v>
      </c>
      <c r="Q104" s="6" t="s">
        <v>688</v>
      </c>
      <c r="R104" s="6" t="s">
        <v>72</v>
      </c>
      <c r="S104" s="6" t="s">
        <v>2054</v>
      </c>
      <c r="T104" s="6" t="s">
        <v>418</v>
      </c>
      <c r="U104" s="6" t="s">
        <v>689</v>
      </c>
      <c r="V104" s="6"/>
      <c r="W104" s="6"/>
      <c r="AA104" s="6" t="s">
        <v>457</v>
      </c>
      <c r="AB104" s="6"/>
      <c r="AD104" s="6" t="s">
        <v>420</v>
      </c>
      <c r="AF104" s="6" t="s">
        <v>424</v>
      </c>
      <c r="AG104" s="6">
        <v>180</v>
      </c>
      <c r="AH104" s="10">
        <v>43781</v>
      </c>
      <c r="AJ104" s="8">
        <v>43852</v>
      </c>
      <c r="AM104" s="7">
        <v>1393</v>
      </c>
      <c r="AR104" s="8">
        <v>43859</v>
      </c>
      <c r="AS104" s="7">
        <v>1393</v>
      </c>
      <c r="BD104" s="6" t="s">
        <v>1838</v>
      </c>
      <c r="BE104" s="6" t="s">
        <v>473</v>
      </c>
      <c r="BF104" s="6" t="s">
        <v>1866</v>
      </c>
      <c r="BS104" s="6" t="s">
        <v>690</v>
      </c>
      <c r="BU104" s="6" t="s">
        <v>373</v>
      </c>
      <c r="BX104" s="7">
        <v>1393</v>
      </c>
      <c r="BY104" s="6">
        <v>1</v>
      </c>
      <c r="CB104" s="6" t="s">
        <v>691</v>
      </c>
      <c r="CC104" s="6" t="s">
        <v>420</v>
      </c>
      <c r="CE104" s="10">
        <v>43859</v>
      </c>
      <c r="CF104" s="6" t="s">
        <v>427</v>
      </c>
      <c r="CK104" s="10">
        <v>43897</v>
      </c>
      <c r="CL104" s="10">
        <v>43905</v>
      </c>
      <c r="CO104" s="10">
        <v>43852</v>
      </c>
      <c r="CP104" s="10">
        <v>43952</v>
      </c>
      <c r="CQ104" s="10">
        <v>43955</v>
      </c>
      <c r="CR104" s="10">
        <v>43964</v>
      </c>
      <c r="CS104" s="6" t="s">
        <v>420</v>
      </c>
      <c r="CU104" s="6" t="s">
        <v>428</v>
      </c>
      <c r="CV104" s="6" t="s">
        <v>429</v>
      </c>
      <c r="CW104" s="6" t="s">
        <v>564</v>
      </c>
      <c r="DA104" s="10">
        <v>43494</v>
      </c>
      <c r="DB104" s="6">
        <v>465</v>
      </c>
      <c r="DC104" s="6" t="s">
        <v>692</v>
      </c>
      <c r="DD104" s="6" t="s">
        <v>460</v>
      </c>
    </row>
    <row r="105" spans="1:108" x14ac:dyDescent="0.2">
      <c r="A105" s="6" t="s">
        <v>74</v>
      </c>
      <c r="B105" s="9">
        <v>43853</v>
      </c>
      <c r="C105" s="6" t="s">
        <v>413</v>
      </c>
      <c r="D105" s="14">
        <v>1920</v>
      </c>
      <c r="E105" s="14" t="s">
        <v>694</v>
      </c>
      <c r="F105" s="6" t="s">
        <v>695</v>
      </c>
      <c r="G105" s="6" t="s">
        <v>696</v>
      </c>
      <c r="H105" s="7">
        <v>2113</v>
      </c>
      <c r="I105" s="69" t="str">
        <f t="shared" si="9"/>
        <v>Q</v>
      </c>
      <c r="J105" s="14" t="s">
        <v>420</v>
      </c>
      <c r="K105" s="14">
        <v>1</v>
      </c>
      <c r="L105" s="6" t="s">
        <v>421</v>
      </c>
      <c r="M105" s="30" t="s">
        <v>1839</v>
      </c>
      <c r="N105" s="6" t="s">
        <v>420</v>
      </c>
      <c r="O105" s="6" t="s">
        <v>3</v>
      </c>
      <c r="P105" s="10">
        <v>43938</v>
      </c>
      <c r="Q105" s="6" t="s">
        <v>697</v>
      </c>
      <c r="R105" s="6" t="s">
        <v>74</v>
      </c>
      <c r="S105" s="6" t="s">
        <v>2056</v>
      </c>
      <c r="T105" s="6" t="s">
        <v>496</v>
      </c>
      <c r="U105" s="6" t="s">
        <v>698</v>
      </c>
      <c r="V105" s="6"/>
      <c r="W105" s="6"/>
      <c r="AA105" s="6" t="s">
        <v>457</v>
      </c>
      <c r="AB105" s="6"/>
      <c r="AC105" s="6" t="s">
        <v>420</v>
      </c>
      <c r="AD105" s="6" t="s">
        <v>420</v>
      </c>
      <c r="AF105" s="6" t="s">
        <v>424</v>
      </c>
      <c r="AG105" s="6">
        <v>180</v>
      </c>
      <c r="AH105" s="10">
        <v>43781</v>
      </c>
      <c r="AJ105" s="8">
        <v>43852</v>
      </c>
      <c r="AM105" s="7">
        <v>2113</v>
      </c>
      <c r="AR105" s="8">
        <v>43859</v>
      </c>
      <c r="AS105" s="7">
        <v>2113</v>
      </c>
      <c r="BD105" s="6" t="s">
        <v>1838</v>
      </c>
      <c r="BE105" s="6" t="s">
        <v>473</v>
      </c>
      <c r="BF105" s="6" t="s">
        <v>1872</v>
      </c>
      <c r="BS105" s="6" t="s">
        <v>690</v>
      </c>
      <c r="BU105" s="6" t="s">
        <v>373</v>
      </c>
      <c r="BX105" s="7">
        <v>2113</v>
      </c>
      <c r="BY105" s="6">
        <v>2</v>
      </c>
      <c r="CB105" s="6" t="s">
        <v>699</v>
      </c>
      <c r="CC105" s="6" t="s">
        <v>420</v>
      </c>
      <c r="CE105" s="10">
        <v>43859</v>
      </c>
      <c r="CF105" s="6" t="s">
        <v>427</v>
      </c>
      <c r="CK105" s="10">
        <v>43898</v>
      </c>
      <c r="CL105" s="10">
        <v>43905</v>
      </c>
      <c r="CO105" s="10">
        <v>43843</v>
      </c>
      <c r="CP105" s="10">
        <v>43952</v>
      </c>
      <c r="CQ105" s="10">
        <v>43955</v>
      </c>
      <c r="CR105" s="10">
        <v>43958</v>
      </c>
      <c r="CS105" s="6" t="s">
        <v>420</v>
      </c>
      <c r="CU105" s="6" t="s">
        <v>491</v>
      </c>
      <c r="DA105" s="10">
        <v>43494</v>
      </c>
      <c r="DB105" s="7">
        <v>2113</v>
      </c>
      <c r="DC105" s="6" t="s">
        <v>700</v>
      </c>
      <c r="DD105" s="6" t="s">
        <v>496</v>
      </c>
    </row>
    <row r="106" spans="1:108" x14ac:dyDescent="0.2">
      <c r="A106" s="6" t="s">
        <v>84</v>
      </c>
      <c r="B106" s="9">
        <v>43853</v>
      </c>
      <c r="C106" s="6" t="s">
        <v>413</v>
      </c>
      <c r="D106" s="14">
        <v>1920</v>
      </c>
      <c r="E106" s="14" t="s">
        <v>707</v>
      </c>
      <c r="F106" s="6" t="s">
        <v>708</v>
      </c>
      <c r="G106" s="6" t="s">
        <v>412</v>
      </c>
      <c r="H106" s="7">
        <v>6483</v>
      </c>
      <c r="I106" s="69" t="str">
        <f t="shared" si="9"/>
        <v>Q</v>
      </c>
      <c r="J106" s="14" t="s">
        <v>420</v>
      </c>
      <c r="K106" s="14">
        <v>1</v>
      </c>
      <c r="L106" s="6" t="s">
        <v>421</v>
      </c>
      <c r="M106" s="30" t="s">
        <v>1839</v>
      </c>
      <c r="N106" s="6" t="s">
        <v>420</v>
      </c>
      <c r="O106" s="6" t="s">
        <v>3</v>
      </c>
      <c r="P106" s="10">
        <v>43945</v>
      </c>
      <c r="Q106" s="6" t="s">
        <v>709</v>
      </c>
      <c r="R106" s="6" t="s">
        <v>84</v>
      </c>
      <c r="S106" s="6" t="s">
        <v>2058</v>
      </c>
      <c r="T106" s="6" t="s">
        <v>418</v>
      </c>
      <c r="U106" s="6" t="s">
        <v>710</v>
      </c>
      <c r="V106" s="6"/>
      <c r="W106" s="6"/>
      <c r="AA106" s="6" t="s">
        <v>457</v>
      </c>
      <c r="AB106" s="6"/>
      <c r="AC106" s="6" t="s">
        <v>420</v>
      </c>
      <c r="AD106" s="6" t="s">
        <v>420</v>
      </c>
      <c r="AF106" s="6" t="s">
        <v>424</v>
      </c>
      <c r="AG106" s="6">
        <v>180</v>
      </c>
      <c r="AH106" s="10">
        <v>43782</v>
      </c>
      <c r="AJ106" s="8">
        <v>43852</v>
      </c>
      <c r="AM106" s="7">
        <v>6483</v>
      </c>
      <c r="AR106" s="8">
        <v>43859</v>
      </c>
      <c r="AS106" s="7">
        <v>6483</v>
      </c>
      <c r="BD106" s="6" t="s">
        <v>1838</v>
      </c>
      <c r="BE106" s="6" t="s">
        <v>473</v>
      </c>
      <c r="BF106" s="6" t="s">
        <v>1904</v>
      </c>
      <c r="BS106" s="6" t="s">
        <v>690</v>
      </c>
      <c r="BU106" s="6" t="s">
        <v>373</v>
      </c>
      <c r="BX106" s="7">
        <v>6483</v>
      </c>
      <c r="BY106" s="6">
        <v>2</v>
      </c>
      <c r="CB106" s="6" t="s">
        <v>711</v>
      </c>
      <c r="CC106" s="6" t="s">
        <v>420</v>
      </c>
      <c r="CE106" s="10">
        <v>43859</v>
      </c>
      <c r="CF106" s="6" t="s">
        <v>427</v>
      </c>
      <c r="CK106" s="10">
        <v>43891</v>
      </c>
      <c r="CL106" s="10">
        <v>43898</v>
      </c>
      <c r="CO106" s="10">
        <v>43843</v>
      </c>
      <c r="CP106" s="10">
        <v>43950</v>
      </c>
      <c r="CQ106" s="10">
        <v>43952</v>
      </c>
      <c r="CR106" s="10">
        <v>43958</v>
      </c>
      <c r="CS106" s="6" t="s">
        <v>420</v>
      </c>
      <c r="CU106" s="6" t="s">
        <v>428</v>
      </c>
      <c r="CV106" s="6" t="s">
        <v>429</v>
      </c>
      <c r="DA106" s="10">
        <v>43494</v>
      </c>
      <c r="DB106" s="7">
        <v>2161</v>
      </c>
      <c r="DC106" s="6" t="s">
        <v>712</v>
      </c>
      <c r="DD106" s="6" t="s">
        <v>460</v>
      </c>
    </row>
    <row r="107" spans="1:108" x14ac:dyDescent="0.2">
      <c r="A107" s="6" t="s">
        <v>94</v>
      </c>
      <c r="B107" s="9">
        <v>43853</v>
      </c>
      <c r="C107" s="6" t="s">
        <v>413</v>
      </c>
      <c r="D107" s="14">
        <v>1920</v>
      </c>
      <c r="E107" s="14" t="s">
        <v>713</v>
      </c>
      <c r="F107" s="6" t="s">
        <v>714</v>
      </c>
      <c r="G107" s="6" t="s">
        <v>715</v>
      </c>
      <c r="H107" s="7">
        <v>10380</v>
      </c>
      <c r="I107" s="69" t="str">
        <f t="shared" si="9"/>
        <v>Q</v>
      </c>
      <c r="J107" s="14" t="s">
        <v>420</v>
      </c>
      <c r="K107" s="14">
        <v>1</v>
      </c>
      <c r="L107" s="6" t="s">
        <v>421</v>
      </c>
      <c r="M107" s="30" t="s">
        <v>1839</v>
      </c>
      <c r="O107" s="6" t="s">
        <v>3</v>
      </c>
      <c r="P107" s="10">
        <v>43952</v>
      </c>
      <c r="Q107" s="6" t="s">
        <v>716</v>
      </c>
      <c r="R107" s="6" t="s">
        <v>94</v>
      </c>
      <c r="S107" s="6" t="s">
        <v>2059</v>
      </c>
      <c r="T107" s="6" t="s">
        <v>418</v>
      </c>
      <c r="U107" s="6" t="s">
        <v>717</v>
      </c>
      <c r="V107" s="6"/>
      <c r="W107" s="6"/>
      <c r="AA107" s="6" t="s">
        <v>457</v>
      </c>
      <c r="AB107" s="6"/>
      <c r="AC107" s="6" t="s">
        <v>420</v>
      </c>
      <c r="AD107" s="6" t="s">
        <v>420</v>
      </c>
      <c r="AF107" s="6" t="s">
        <v>424</v>
      </c>
      <c r="AG107" s="6">
        <v>180</v>
      </c>
      <c r="AH107" s="10">
        <v>43782</v>
      </c>
      <c r="AJ107" s="8">
        <v>43852</v>
      </c>
      <c r="AM107" s="7">
        <v>10380</v>
      </c>
      <c r="AR107" s="8">
        <v>43859</v>
      </c>
      <c r="AS107" s="7">
        <v>10380</v>
      </c>
      <c r="BD107" s="6" t="s">
        <v>1838</v>
      </c>
      <c r="BE107" s="6" t="s">
        <v>473</v>
      </c>
      <c r="BF107" s="6" t="s">
        <v>1918</v>
      </c>
      <c r="BS107" s="6" t="s">
        <v>690</v>
      </c>
      <c r="BU107" s="6" t="s">
        <v>373</v>
      </c>
      <c r="BX107" s="7">
        <v>10380</v>
      </c>
      <c r="BY107" s="6">
        <v>1</v>
      </c>
      <c r="CB107" s="6" t="s">
        <v>718</v>
      </c>
      <c r="CC107" s="6" t="s">
        <v>420</v>
      </c>
      <c r="CE107" s="10">
        <v>43859</v>
      </c>
      <c r="CF107" s="6" t="s">
        <v>427</v>
      </c>
      <c r="CK107" s="10">
        <v>43904</v>
      </c>
      <c r="CL107" s="10">
        <v>43912</v>
      </c>
      <c r="CO107" s="10">
        <v>43851</v>
      </c>
      <c r="CP107" s="10">
        <v>43955</v>
      </c>
      <c r="CQ107" s="10">
        <v>43958</v>
      </c>
      <c r="CR107" s="10">
        <v>43964</v>
      </c>
      <c r="CS107" s="6" t="s">
        <v>420</v>
      </c>
      <c r="CU107" s="6" t="s">
        <v>491</v>
      </c>
      <c r="DA107" s="10">
        <v>43494</v>
      </c>
      <c r="DB107" s="7">
        <v>3230</v>
      </c>
      <c r="DC107" s="6" t="s">
        <v>719</v>
      </c>
      <c r="DD107" s="6" t="s">
        <v>460</v>
      </c>
    </row>
    <row r="108" spans="1:108" x14ac:dyDescent="0.2">
      <c r="A108" s="6" t="s">
        <v>96</v>
      </c>
      <c r="B108" s="9">
        <v>43853</v>
      </c>
      <c r="C108" s="6" t="s">
        <v>413</v>
      </c>
      <c r="D108" s="14">
        <v>1920</v>
      </c>
      <c r="E108" s="14" t="s">
        <v>727</v>
      </c>
      <c r="F108" s="6" t="s">
        <v>728</v>
      </c>
      <c r="G108" s="6" t="s">
        <v>435</v>
      </c>
      <c r="H108" s="7">
        <v>100</v>
      </c>
      <c r="I108" s="69" t="str">
        <f t="shared" si="9"/>
        <v>Q</v>
      </c>
      <c r="J108" s="14" t="s">
        <v>420</v>
      </c>
      <c r="K108" s="14">
        <v>4</v>
      </c>
      <c r="L108" s="6" t="s">
        <v>421</v>
      </c>
      <c r="M108" s="30" t="s">
        <v>1991</v>
      </c>
      <c r="N108" s="6" t="s">
        <v>420</v>
      </c>
      <c r="O108" s="6" t="s">
        <v>3</v>
      </c>
      <c r="P108" s="10">
        <v>43945</v>
      </c>
      <c r="Q108" s="6" t="s">
        <v>731</v>
      </c>
      <c r="R108" s="6" t="s">
        <v>96</v>
      </c>
      <c r="S108" s="6" t="e">
        <v>#N/A</v>
      </c>
      <c r="T108" s="6" t="s">
        <v>730</v>
      </c>
      <c r="V108" s="6"/>
      <c r="W108" s="6"/>
      <c r="AB108" s="6"/>
      <c r="AD108" s="6" t="s">
        <v>420</v>
      </c>
      <c r="AF108" s="6" t="s">
        <v>424</v>
      </c>
      <c r="AG108" s="6">
        <v>200</v>
      </c>
      <c r="AH108" s="10">
        <v>43791</v>
      </c>
      <c r="AJ108" s="8">
        <v>43852</v>
      </c>
      <c r="AM108" s="7">
        <v>100</v>
      </c>
      <c r="AR108" s="8">
        <v>43859</v>
      </c>
      <c r="AS108" s="7">
        <v>100</v>
      </c>
      <c r="AT108" s="6">
        <v>43786.368055555555</v>
      </c>
      <c r="BD108" s="6" t="s">
        <v>1838</v>
      </c>
      <c r="BE108" s="6" t="s">
        <v>473</v>
      </c>
      <c r="BF108" s="6" t="e">
        <v>#N/A</v>
      </c>
      <c r="BS108" s="6" t="s">
        <v>690</v>
      </c>
      <c r="BU108" s="6" t="s">
        <v>373</v>
      </c>
      <c r="BX108" s="7">
        <v>300</v>
      </c>
      <c r="BY108" s="6">
        <v>5</v>
      </c>
      <c r="CB108" s="6" t="s">
        <v>732</v>
      </c>
      <c r="CC108" s="6" t="s">
        <v>420</v>
      </c>
      <c r="CE108" s="10">
        <v>43859</v>
      </c>
      <c r="CF108" s="6" t="s">
        <v>427</v>
      </c>
      <c r="CK108" s="10"/>
      <c r="CL108" s="10"/>
      <c r="CO108" s="10"/>
      <c r="CP108" s="10"/>
      <c r="CQ108" s="10"/>
      <c r="CR108" s="10"/>
      <c r="CS108" s="6" t="s">
        <v>420</v>
      </c>
      <c r="DA108" s="10">
        <v>43324</v>
      </c>
      <c r="DB108" s="7"/>
      <c r="DC108" s="6" t="s">
        <v>733</v>
      </c>
      <c r="DD108" s="6" t="s">
        <v>734</v>
      </c>
    </row>
    <row r="109" spans="1:108" x14ac:dyDescent="0.2">
      <c r="A109" s="6" t="s">
        <v>97</v>
      </c>
      <c r="B109" s="9">
        <v>43853</v>
      </c>
      <c r="C109" s="6" t="s">
        <v>413</v>
      </c>
      <c r="D109" s="14">
        <v>1920</v>
      </c>
      <c r="E109" s="14" t="s">
        <v>727</v>
      </c>
      <c r="F109" s="6" t="s">
        <v>728</v>
      </c>
      <c r="G109" s="6" t="s">
        <v>435</v>
      </c>
      <c r="H109" s="7">
        <v>100</v>
      </c>
      <c r="I109" s="69" t="str">
        <f t="shared" si="9"/>
        <v>Q</v>
      </c>
      <c r="J109" s="14" t="s">
        <v>420</v>
      </c>
      <c r="K109" s="14">
        <v>5</v>
      </c>
      <c r="L109" s="6" t="s">
        <v>421</v>
      </c>
      <c r="M109" s="30" t="s">
        <v>1991</v>
      </c>
      <c r="N109" s="6" t="s">
        <v>420</v>
      </c>
      <c r="O109" s="6" t="s">
        <v>3</v>
      </c>
      <c r="P109" s="10">
        <v>43945</v>
      </c>
      <c r="Q109" s="6" t="s">
        <v>736</v>
      </c>
      <c r="R109" s="6" t="s">
        <v>97</v>
      </c>
      <c r="S109" s="6" t="e">
        <v>#N/A</v>
      </c>
      <c r="T109" s="6" t="s">
        <v>735</v>
      </c>
      <c r="V109" s="6"/>
      <c r="W109" s="6"/>
      <c r="AB109" s="6"/>
      <c r="AD109" s="6" t="s">
        <v>420</v>
      </c>
      <c r="AF109" s="6" t="s">
        <v>424</v>
      </c>
      <c r="AG109" s="6">
        <v>240</v>
      </c>
      <c r="AH109" s="10">
        <v>43791</v>
      </c>
      <c r="AJ109" s="8">
        <v>43852</v>
      </c>
      <c r="AM109" s="7">
        <v>100</v>
      </c>
      <c r="AR109" s="8">
        <v>43859</v>
      </c>
      <c r="AS109" s="7">
        <v>100</v>
      </c>
      <c r="AT109" s="6">
        <v>43786.368055555555</v>
      </c>
      <c r="BD109" s="6" t="s">
        <v>1838</v>
      </c>
      <c r="BE109" s="6" t="s">
        <v>473</v>
      </c>
      <c r="BF109" s="6" t="e">
        <v>#N/A</v>
      </c>
      <c r="BS109" s="6" t="s">
        <v>690</v>
      </c>
      <c r="BU109" s="6" t="s">
        <v>373</v>
      </c>
      <c r="BX109" s="7">
        <v>300</v>
      </c>
      <c r="BY109" s="6">
        <v>5</v>
      </c>
      <c r="CB109" s="6" t="s">
        <v>737</v>
      </c>
      <c r="CC109" s="6" t="s">
        <v>420</v>
      </c>
      <c r="CE109" s="10">
        <v>43859</v>
      </c>
      <c r="CF109" s="6" t="s">
        <v>427</v>
      </c>
      <c r="CI109" s="6" t="s">
        <v>738</v>
      </c>
      <c r="CK109" s="10"/>
      <c r="CL109" s="10"/>
      <c r="CO109" s="10"/>
      <c r="CP109" s="10"/>
      <c r="CQ109" s="10"/>
      <c r="CR109" s="10"/>
      <c r="CS109" s="6" t="s">
        <v>420</v>
      </c>
      <c r="DA109" s="10"/>
      <c r="DB109" s="7"/>
      <c r="DC109" s="6" t="s">
        <v>739</v>
      </c>
    </row>
    <row r="110" spans="1:108" x14ac:dyDescent="0.2">
      <c r="A110" s="6" t="s">
        <v>98</v>
      </c>
      <c r="B110" s="9">
        <v>43853</v>
      </c>
      <c r="C110" s="6" t="s">
        <v>413</v>
      </c>
      <c r="D110" s="14">
        <v>1920</v>
      </c>
      <c r="E110" s="14" t="s">
        <v>727</v>
      </c>
      <c r="F110" s="6" t="s">
        <v>728</v>
      </c>
      <c r="G110" s="6" t="s">
        <v>435</v>
      </c>
      <c r="H110" s="7">
        <v>100</v>
      </c>
      <c r="I110" s="69" t="str">
        <f t="shared" si="9"/>
        <v>Q</v>
      </c>
      <c r="J110" s="14" t="s">
        <v>420</v>
      </c>
      <c r="K110" s="14">
        <v>6</v>
      </c>
      <c r="L110" s="6" t="s">
        <v>421</v>
      </c>
      <c r="M110" s="30" t="s">
        <v>1991</v>
      </c>
      <c r="N110" s="6" t="s">
        <v>420</v>
      </c>
      <c r="O110" s="6" t="s">
        <v>3</v>
      </c>
      <c r="P110" s="10">
        <v>43945</v>
      </c>
      <c r="Q110" s="6" t="s">
        <v>741</v>
      </c>
      <c r="R110" s="6" t="s">
        <v>98</v>
      </c>
      <c r="S110" s="6" t="e">
        <v>#N/A</v>
      </c>
      <c r="T110" s="6" t="s">
        <v>740</v>
      </c>
      <c r="V110" s="6"/>
      <c r="W110" s="6"/>
      <c r="AB110" s="6"/>
      <c r="AD110" s="6" t="s">
        <v>420</v>
      </c>
      <c r="AF110" s="6" t="s">
        <v>424</v>
      </c>
      <c r="AG110" s="6">
        <v>240</v>
      </c>
      <c r="AH110" s="10">
        <v>43791</v>
      </c>
      <c r="AJ110" s="8">
        <v>43852</v>
      </c>
      <c r="AM110" s="7">
        <v>100</v>
      </c>
      <c r="AR110" s="8">
        <v>43859</v>
      </c>
      <c r="AS110" s="7">
        <v>100</v>
      </c>
      <c r="AT110" s="6">
        <v>43786.368055555555</v>
      </c>
      <c r="BD110" s="6" t="s">
        <v>1838</v>
      </c>
      <c r="BE110" s="6" t="s">
        <v>473</v>
      </c>
      <c r="BF110" s="6" t="e">
        <v>#N/A</v>
      </c>
      <c r="BS110" s="6" t="s">
        <v>690</v>
      </c>
      <c r="BU110" s="6" t="s">
        <v>373</v>
      </c>
      <c r="BX110" s="7">
        <v>300</v>
      </c>
      <c r="BY110" s="6">
        <v>5</v>
      </c>
      <c r="CB110" s="6" t="s">
        <v>742</v>
      </c>
      <c r="CC110" s="6" t="s">
        <v>420</v>
      </c>
      <c r="CE110" s="10">
        <v>43859</v>
      </c>
      <c r="CF110" s="6" t="s">
        <v>427</v>
      </c>
      <c r="CI110" s="6" t="s">
        <v>738</v>
      </c>
      <c r="CK110" s="10"/>
      <c r="CL110" s="10"/>
      <c r="CO110" s="10"/>
      <c r="CP110" s="10"/>
      <c r="CQ110" s="10"/>
      <c r="CR110" s="10"/>
      <c r="CS110" s="6" t="s">
        <v>420</v>
      </c>
      <c r="DA110" s="10"/>
      <c r="DB110" s="7"/>
      <c r="DC110" s="6" t="s">
        <v>743</v>
      </c>
    </row>
    <row r="111" spans="1:108" x14ac:dyDescent="0.2">
      <c r="A111" s="6" t="s">
        <v>92</v>
      </c>
      <c r="B111" s="9">
        <v>43853</v>
      </c>
      <c r="C111" s="6" t="s">
        <v>413</v>
      </c>
      <c r="D111" s="14">
        <v>1920</v>
      </c>
      <c r="E111" s="14" t="s">
        <v>795</v>
      </c>
      <c r="F111" s="6" t="s">
        <v>796</v>
      </c>
      <c r="G111" s="6" t="s">
        <v>797</v>
      </c>
      <c r="H111" s="6">
        <v>877</v>
      </c>
      <c r="I111" s="69" t="str">
        <f t="shared" si="9"/>
        <v>Q</v>
      </c>
      <c r="J111" s="14" t="s">
        <v>420</v>
      </c>
      <c r="K111" s="14">
        <v>1</v>
      </c>
      <c r="L111" s="6" t="s">
        <v>421</v>
      </c>
      <c r="M111" s="30" t="s">
        <v>1859</v>
      </c>
      <c r="N111" s="6" t="s">
        <v>420</v>
      </c>
      <c r="O111" s="6" t="s">
        <v>3</v>
      </c>
      <c r="P111" s="10">
        <v>43931</v>
      </c>
      <c r="Q111" s="6" t="s">
        <v>798</v>
      </c>
      <c r="R111" s="6" t="s">
        <v>92</v>
      </c>
      <c r="S111" s="6" t="s">
        <v>2068</v>
      </c>
      <c r="T111" s="6" t="s">
        <v>474</v>
      </c>
      <c r="U111" s="6" t="s">
        <v>799</v>
      </c>
      <c r="V111" s="6"/>
      <c r="W111" s="6"/>
      <c r="X111" s="6" t="s">
        <v>621</v>
      </c>
      <c r="AA111" s="6" t="s">
        <v>621</v>
      </c>
      <c r="AB111" s="6"/>
      <c r="AC111" s="6" t="s">
        <v>420</v>
      </c>
      <c r="AD111" s="6" t="s">
        <v>420</v>
      </c>
      <c r="AF111" s="6" t="s">
        <v>424</v>
      </c>
      <c r="AG111" s="6">
        <v>180</v>
      </c>
      <c r="AH111" s="10">
        <v>43781</v>
      </c>
      <c r="AJ111" s="8">
        <v>43859</v>
      </c>
      <c r="AM111" s="6">
        <v>877</v>
      </c>
      <c r="AR111" s="8">
        <v>43866</v>
      </c>
      <c r="AS111" s="6">
        <v>877</v>
      </c>
      <c r="BD111" s="6" t="s">
        <v>1838</v>
      </c>
      <c r="BE111" s="6" t="s">
        <v>473</v>
      </c>
      <c r="BF111" s="6" t="s">
        <v>1916</v>
      </c>
      <c r="BS111" s="6" t="s">
        <v>771</v>
      </c>
      <c r="BU111" s="6" t="s">
        <v>373</v>
      </c>
      <c r="BX111" s="6">
        <v>877</v>
      </c>
      <c r="BY111" s="6">
        <v>3</v>
      </c>
      <c r="CB111" s="6" t="s">
        <v>800</v>
      </c>
      <c r="CC111" s="6" t="s">
        <v>420</v>
      </c>
      <c r="CE111" s="10">
        <v>43866</v>
      </c>
      <c r="CF111" s="6" t="s">
        <v>427</v>
      </c>
      <c r="CK111" s="10">
        <v>43884</v>
      </c>
      <c r="CL111" s="10">
        <v>43891</v>
      </c>
      <c r="CO111" s="10">
        <v>43834</v>
      </c>
      <c r="CP111" s="10">
        <v>43941</v>
      </c>
      <c r="CQ111" s="10">
        <v>43942</v>
      </c>
      <c r="CR111" s="10">
        <v>43945</v>
      </c>
      <c r="CS111" s="6" t="s">
        <v>420</v>
      </c>
      <c r="CU111" s="6" t="s">
        <v>428</v>
      </c>
      <c r="CV111" s="6" t="s">
        <v>429</v>
      </c>
      <c r="DA111" s="10">
        <v>43501</v>
      </c>
      <c r="DB111" s="6">
        <v>877</v>
      </c>
      <c r="DC111" s="6" t="s">
        <v>801</v>
      </c>
      <c r="DD111" s="6" t="s">
        <v>474</v>
      </c>
    </row>
    <row r="112" spans="1:108" x14ac:dyDescent="0.2">
      <c r="A112" s="6" t="s">
        <v>113</v>
      </c>
      <c r="B112" s="9">
        <v>43853</v>
      </c>
      <c r="C112" s="6" t="s">
        <v>413</v>
      </c>
      <c r="D112" s="14">
        <v>1920</v>
      </c>
      <c r="E112" s="14" t="s">
        <v>834</v>
      </c>
      <c r="F112" s="6" t="s">
        <v>835</v>
      </c>
      <c r="G112" s="6" t="s">
        <v>836</v>
      </c>
      <c r="H112" s="7">
        <v>1784</v>
      </c>
      <c r="I112" s="69" t="str">
        <f t="shared" si="9"/>
        <v>Q</v>
      </c>
      <c r="J112" s="14" t="s">
        <v>420</v>
      </c>
      <c r="K112" s="14">
        <v>1</v>
      </c>
      <c r="L112" s="6" t="s">
        <v>421</v>
      </c>
      <c r="M112" s="30" t="s">
        <v>1839</v>
      </c>
      <c r="N112" s="6" t="s">
        <v>420</v>
      </c>
      <c r="O112" s="6" t="s">
        <v>3</v>
      </c>
      <c r="P112" s="10">
        <v>43945</v>
      </c>
      <c r="Q112" s="6" t="s">
        <v>837</v>
      </c>
      <c r="R112" s="6" t="s">
        <v>113</v>
      </c>
      <c r="S112" s="6" t="s">
        <v>2071</v>
      </c>
      <c r="T112" s="6" t="s">
        <v>418</v>
      </c>
      <c r="U112" s="6" t="s">
        <v>838</v>
      </c>
      <c r="V112" s="6"/>
      <c r="W112" s="6"/>
      <c r="AA112" s="6" t="s">
        <v>457</v>
      </c>
      <c r="AB112" s="6"/>
      <c r="AC112" s="6" t="s">
        <v>420</v>
      </c>
      <c r="AD112" s="6" t="s">
        <v>420</v>
      </c>
      <c r="AF112" s="6" t="s">
        <v>424</v>
      </c>
      <c r="AG112" s="6">
        <v>180</v>
      </c>
      <c r="AH112" s="10">
        <v>43781</v>
      </c>
      <c r="AJ112" s="8">
        <v>43859</v>
      </c>
      <c r="AM112" s="7">
        <v>1784</v>
      </c>
      <c r="AR112" s="8">
        <v>43866</v>
      </c>
      <c r="AS112" s="7">
        <v>1784</v>
      </c>
      <c r="BD112" s="6" t="s">
        <v>1838</v>
      </c>
      <c r="BE112" s="6" t="s">
        <v>473</v>
      </c>
      <c r="BF112" s="6" t="s">
        <v>1970</v>
      </c>
      <c r="BS112" s="6" t="s">
        <v>771</v>
      </c>
      <c r="BU112" s="6" t="s">
        <v>373</v>
      </c>
      <c r="BX112" s="7">
        <v>1784</v>
      </c>
      <c r="BY112" s="6">
        <v>1</v>
      </c>
      <c r="CB112" s="6" t="s">
        <v>839</v>
      </c>
      <c r="CC112" s="6" t="s">
        <v>420</v>
      </c>
      <c r="CE112" s="10">
        <v>43866</v>
      </c>
      <c r="CF112" s="6" t="s">
        <v>427</v>
      </c>
      <c r="CK112" s="10">
        <v>43898</v>
      </c>
      <c r="CL112" s="10">
        <v>43905</v>
      </c>
      <c r="CO112" s="10">
        <v>43851</v>
      </c>
      <c r="CP112" s="10">
        <v>43955</v>
      </c>
      <c r="CQ112" s="10">
        <v>43956</v>
      </c>
      <c r="CR112" s="10">
        <v>43960</v>
      </c>
      <c r="CS112" s="6" t="s">
        <v>420</v>
      </c>
      <c r="CU112" s="6" t="s">
        <v>428</v>
      </c>
      <c r="CV112" s="6" t="s">
        <v>429</v>
      </c>
      <c r="DA112" s="10">
        <v>43501</v>
      </c>
      <c r="DB112" s="6">
        <v>595</v>
      </c>
      <c r="DC112" s="6" t="s">
        <v>840</v>
      </c>
      <c r="DD112" s="6" t="s">
        <v>460</v>
      </c>
    </row>
    <row r="113" spans="1:108" x14ac:dyDescent="0.2">
      <c r="A113" s="6" t="s">
        <v>117</v>
      </c>
      <c r="B113" s="9">
        <v>43853</v>
      </c>
      <c r="C113" s="6" t="s">
        <v>413</v>
      </c>
      <c r="D113" s="14">
        <v>1920</v>
      </c>
      <c r="E113" s="14" t="s">
        <v>842</v>
      </c>
      <c r="F113" s="6" t="s">
        <v>843</v>
      </c>
      <c r="G113" s="6" t="s">
        <v>844</v>
      </c>
      <c r="H113" s="6">
        <v>397</v>
      </c>
      <c r="I113" s="69" t="str">
        <f t="shared" si="9"/>
        <v>Q</v>
      </c>
      <c r="J113" s="14" t="s">
        <v>420</v>
      </c>
      <c r="K113" s="14">
        <v>1</v>
      </c>
      <c r="L113" s="6" t="s">
        <v>421</v>
      </c>
      <c r="M113" s="30" t="s">
        <v>1859</v>
      </c>
      <c r="N113" s="6" t="s">
        <v>420</v>
      </c>
      <c r="O113" s="6" t="s">
        <v>3</v>
      </c>
      <c r="P113" s="10">
        <v>43931</v>
      </c>
      <c r="Q113" s="6" t="s">
        <v>845</v>
      </c>
      <c r="R113" s="6" t="s">
        <v>117</v>
      </c>
      <c r="S113" s="6" t="s">
        <v>2073</v>
      </c>
      <c r="T113" s="6" t="s">
        <v>418</v>
      </c>
      <c r="U113" s="6" t="s">
        <v>846</v>
      </c>
      <c r="V113" s="6"/>
      <c r="W113" s="6"/>
      <c r="X113" s="6" t="s">
        <v>621</v>
      </c>
      <c r="AA113" s="6" t="s">
        <v>621</v>
      </c>
      <c r="AB113" s="6"/>
      <c r="AC113" s="6" t="s">
        <v>420</v>
      </c>
      <c r="AD113" s="6" t="s">
        <v>420</v>
      </c>
      <c r="AF113" s="6" t="s">
        <v>424</v>
      </c>
      <c r="AG113" s="6">
        <v>180</v>
      </c>
      <c r="AH113" s="10">
        <v>43781</v>
      </c>
      <c r="AJ113" s="8">
        <v>43859</v>
      </c>
      <c r="AM113" s="6">
        <v>397</v>
      </c>
      <c r="AR113" s="8">
        <v>43866</v>
      </c>
      <c r="AS113" s="6">
        <v>397</v>
      </c>
      <c r="BD113" s="6" t="s">
        <v>1838</v>
      </c>
      <c r="BE113" s="6" t="s">
        <v>473</v>
      </c>
      <c r="BF113" s="6" t="s">
        <v>1977</v>
      </c>
      <c r="BS113" s="6" t="s">
        <v>771</v>
      </c>
      <c r="BU113" s="6" t="s">
        <v>373</v>
      </c>
      <c r="BX113" s="6">
        <v>397</v>
      </c>
      <c r="BY113" s="6">
        <v>2</v>
      </c>
      <c r="BZ113" s="6" t="s">
        <v>791</v>
      </c>
      <c r="CB113" s="6" t="s">
        <v>847</v>
      </c>
      <c r="CC113" s="6" t="s">
        <v>420</v>
      </c>
      <c r="CE113" s="10">
        <v>43866</v>
      </c>
      <c r="CF113" s="6" t="s">
        <v>427</v>
      </c>
      <c r="CK113" s="10">
        <v>43891</v>
      </c>
      <c r="CL113" s="10">
        <v>43898</v>
      </c>
      <c r="CO113" s="10">
        <v>43843</v>
      </c>
      <c r="CP113" s="10">
        <v>43946</v>
      </c>
      <c r="CQ113" s="10">
        <v>43948</v>
      </c>
      <c r="CR113" s="10">
        <v>43952</v>
      </c>
      <c r="CS113" s="6" t="s">
        <v>420</v>
      </c>
      <c r="CU113" s="6" t="s">
        <v>428</v>
      </c>
      <c r="CV113" s="6" t="s">
        <v>429</v>
      </c>
      <c r="CW113" s="6" t="s">
        <v>564</v>
      </c>
      <c r="DA113" s="10">
        <v>43501</v>
      </c>
      <c r="DB113" s="6">
        <v>397</v>
      </c>
      <c r="DC113" s="6" t="s">
        <v>848</v>
      </c>
      <c r="DD113" s="6" t="s">
        <v>418</v>
      </c>
    </row>
    <row r="114" spans="1:108" hidden="1" x14ac:dyDescent="0.2">
      <c r="A114" s="6" t="s">
        <v>119</v>
      </c>
      <c r="B114" s="10">
        <v>43859</v>
      </c>
      <c r="C114" s="6" t="s">
        <v>413</v>
      </c>
      <c r="D114" s="14">
        <v>1920</v>
      </c>
      <c r="E114" s="14" t="s">
        <v>1342</v>
      </c>
      <c r="F114" s="6" t="s">
        <v>1343</v>
      </c>
      <c r="G114" s="6" t="s">
        <v>435</v>
      </c>
      <c r="H114" s="7">
        <v>2074</v>
      </c>
      <c r="I114" s="7"/>
      <c r="J114" s="14" t="s">
        <v>438</v>
      </c>
      <c r="K114" s="14">
        <v>1</v>
      </c>
      <c r="L114" s="6" t="s">
        <v>447</v>
      </c>
      <c r="M114" s="30" t="s">
        <v>1859</v>
      </c>
      <c r="N114" s="6" t="s">
        <v>420</v>
      </c>
      <c r="O114" s="6" t="s">
        <v>3</v>
      </c>
      <c r="P114" s="10">
        <v>43952</v>
      </c>
      <c r="Q114" s="6" t="s">
        <v>1344</v>
      </c>
      <c r="R114" s="6" t="s">
        <v>119</v>
      </c>
      <c r="S114" s="6" t="s">
        <v>2091</v>
      </c>
      <c r="T114" s="6" t="s">
        <v>418</v>
      </c>
      <c r="U114" s="6" t="s">
        <v>1345</v>
      </c>
      <c r="V114" s="6"/>
      <c r="W114" s="6"/>
      <c r="X114" s="6" t="s">
        <v>621</v>
      </c>
      <c r="AA114" s="6" t="s">
        <v>621</v>
      </c>
      <c r="AB114" s="6"/>
      <c r="AC114" s="6" t="s">
        <v>420</v>
      </c>
      <c r="AD114" s="6" t="s">
        <v>420</v>
      </c>
      <c r="AF114" s="6" t="s">
        <v>424</v>
      </c>
      <c r="AG114" s="6">
        <v>180</v>
      </c>
      <c r="AH114" s="10">
        <v>43782</v>
      </c>
      <c r="AJ114" s="8">
        <v>43852</v>
      </c>
      <c r="AM114" s="7">
        <v>2074</v>
      </c>
      <c r="AR114" s="8">
        <v>43859</v>
      </c>
      <c r="AS114" s="7">
        <v>2074</v>
      </c>
      <c r="BD114" s="6" t="s">
        <v>1838</v>
      </c>
      <c r="BE114" s="6" t="s">
        <v>473</v>
      </c>
      <c r="BF114" s="6" t="s">
        <v>1889</v>
      </c>
      <c r="BS114" s="6" t="s">
        <v>690</v>
      </c>
      <c r="BU114" s="6" t="s">
        <v>373</v>
      </c>
      <c r="BX114" s="7">
        <v>2074</v>
      </c>
      <c r="BY114" s="6">
        <v>3</v>
      </c>
      <c r="BZ114" s="6" t="s">
        <v>656</v>
      </c>
      <c r="CB114" s="6" t="s">
        <v>1346</v>
      </c>
      <c r="CC114" s="6" t="s">
        <v>420</v>
      </c>
      <c r="CE114" s="10">
        <v>43859</v>
      </c>
      <c r="CF114" s="6" t="s">
        <v>427</v>
      </c>
      <c r="CK114" s="10">
        <v>43898</v>
      </c>
      <c r="CL114" s="10">
        <v>43905</v>
      </c>
      <c r="CO114" s="10">
        <v>43851</v>
      </c>
      <c r="CP114" s="10">
        <v>43959</v>
      </c>
      <c r="CQ114" s="10">
        <v>43962</v>
      </c>
      <c r="CR114" s="10">
        <v>43966</v>
      </c>
      <c r="CS114" s="6" t="s">
        <v>420</v>
      </c>
      <c r="DA114" s="10">
        <v>43494</v>
      </c>
      <c r="DB114" s="7">
        <v>2074</v>
      </c>
      <c r="DC114" s="6" t="s">
        <v>1347</v>
      </c>
      <c r="DD114" s="6" t="s">
        <v>418</v>
      </c>
    </row>
    <row r="115" spans="1:108" x14ac:dyDescent="0.2">
      <c r="A115" s="6" t="s">
        <v>87</v>
      </c>
      <c r="B115" s="9">
        <v>43853</v>
      </c>
      <c r="C115" s="6" t="s">
        <v>413</v>
      </c>
      <c r="D115" s="14">
        <v>1920</v>
      </c>
      <c r="E115" s="14" t="s">
        <v>857</v>
      </c>
      <c r="F115" s="6" t="s">
        <v>858</v>
      </c>
      <c r="G115" s="6" t="s">
        <v>859</v>
      </c>
      <c r="H115" s="6">
        <v>43</v>
      </c>
      <c r="I115" s="69" t="str">
        <f t="shared" ref="I115:I117" si="10">MID(A115,9,1)</f>
        <v>Q</v>
      </c>
      <c r="J115" s="14" t="s">
        <v>420</v>
      </c>
      <c r="K115" s="14">
        <v>1</v>
      </c>
      <c r="L115" s="6" t="s">
        <v>421</v>
      </c>
      <c r="M115" s="30" t="s">
        <v>1839</v>
      </c>
      <c r="N115" s="6" t="s">
        <v>420</v>
      </c>
      <c r="O115" s="6" t="s">
        <v>3</v>
      </c>
      <c r="P115" s="10">
        <v>43952</v>
      </c>
      <c r="Q115" s="6" t="s">
        <v>861</v>
      </c>
      <c r="R115" s="6" t="s">
        <v>87</v>
      </c>
      <c r="S115" s="6" t="s">
        <v>2075</v>
      </c>
      <c r="T115" s="6" t="s">
        <v>860</v>
      </c>
      <c r="U115" s="6" t="s">
        <v>862</v>
      </c>
      <c r="V115" s="6"/>
      <c r="W115" s="6"/>
      <c r="AB115" s="6"/>
      <c r="AD115" s="6" t="s">
        <v>420</v>
      </c>
      <c r="AF115" s="6" t="s">
        <v>424</v>
      </c>
      <c r="AG115" s="6">
        <v>180</v>
      </c>
      <c r="AH115" s="10">
        <v>43781</v>
      </c>
      <c r="AJ115" s="8">
        <v>43864</v>
      </c>
      <c r="AM115" s="6">
        <v>43</v>
      </c>
      <c r="AR115" s="8">
        <v>43871</v>
      </c>
      <c r="AS115" s="6">
        <v>43</v>
      </c>
      <c r="BD115" s="6" t="s">
        <v>1838</v>
      </c>
      <c r="BE115" s="6" t="s">
        <v>473</v>
      </c>
      <c r="BF115" s="6" t="s">
        <v>1909</v>
      </c>
      <c r="BS115" s="6" t="s">
        <v>863</v>
      </c>
      <c r="BU115" s="6" t="s">
        <v>373</v>
      </c>
      <c r="BX115" s="6">
        <v>0</v>
      </c>
      <c r="BY115" s="6">
        <v>5</v>
      </c>
      <c r="CB115" s="6" t="s">
        <v>864</v>
      </c>
      <c r="CC115" s="6" t="s">
        <v>420</v>
      </c>
      <c r="CE115" s="10">
        <v>43871</v>
      </c>
      <c r="CF115" s="6" t="s">
        <v>427</v>
      </c>
      <c r="CK115" s="10">
        <v>43904</v>
      </c>
      <c r="CL115" s="10">
        <v>43912</v>
      </c>
      <c r="CO115" s="10">
        <v>43851</v>
      </c>
      <c r="CP115" s="10">
        <v>43959</v>
      </c>
      <c r="CQ115" s="10">
        <v>43961</v>
      </c>
      <c r="CR115" s="10">
        <v>43967</v>
      </c>
      <c r="CS115" s="6" t="s">
        <v>420</v>
      </c>
      <c r="CU115" s="6" t="s">
        <v>491</v>
      </c>
      <c r="DA115" s="10">
        <v>43508</v>
      </c>
      <c r="DB115" s="6">
        <v>43</v>
      </c>
      <c r="DC115" s="6" t="s">
        <v>865</v>
      </c>
      <c r="DD115" s="6" t="s">
        <v>860</v>
      </c>
    </row>
    <row r="116" spans="1:108" x14ac:dyDescent="0.2">
      <c r="A116" s="6" t="s">
        <v>77</v>
      </c>
      <c r="B116" s="9">
        <v>43853</v>
      </c>
      <c r="C116" s="6" t="s">
        <v>413</v>
      </c>
      <c r="D116" s="14">
        <v>1920</v>
      </c>
      <c r="E116" s="14" t="s">
        <v>872</v>
      </c>
      <c r="F116" s="6" t="s">
        <v>873</v>
      </c>
      <c r="G116" s="6" t="s">
        <v>412</v>
      </c>
      <c r="H116" s="7">
        <v>2083</v>
      </c>
      <c r="I116" s="69" t="str">
        <f t="shared" si="10"/>
        <v>Q</v>
      </c>
      <c r="J116" s="14" t="s">
        <v>420</v>
      </c>
      <c r="K116" s="14">
        <v>1</v>
      </c>
      <c r="L116" s="6" t="s">
        <v>421</v>
      </c>
      <c r="M116" s="30" t="s">
        <v>1839</v>
      </c>
      <c r="N116" s="6" t="s">
        <v>420</v>
      </c>
      <c r="O116" s="6" t="s">
        <v>3</v>
      </c>
      <c r="P116" s="10">
        <v>43938</v>
      </c>
      <c r="Q116" s="6" t="s">
        <v>876</v>
      </c>
      <c r="R116" s="6" t="s">
        <v>77</v>
      </c>
      <c r="S116" s="6" t="s">
        <v>2077</v>
      </c>
      <c r="T116" s="6" t="s">
        <v>418</v>
      </c>
      <c r="U116" s="6" t="s">
        <v>877</v>
      </c>
      <c r="V116" s="6"/>
      <c r="W116" s="6"/>
      <c r="AA116" s="6" t="s">
        <v>457</v>
      </c>
      <c r="AB116" s="6"/>
      <c r="AC116" s="6" t="s">
        <v>420</v>
      </c>
      <c r="AD116" s="6" t="s">
        <v>420</v>
      </c>
      <c r="AF116" s="6" t="s">
        <v>424</v>
      </c>
      <c r="AG116" s="6">
        <v>180</v>
      </c>
      <c r="AH116" s="10">
        <v>43781</v>
      </c>
      <c r="AJ116" s="8">
        <v>43866</v>
      </c>
      <c r="AM116" s="7">
        <v>2083</v>
      </c>
      <c r="AR116" s="8">
        <v>43873</v>
      </c>
      <c r="AS116" s="7">
        <v>2083</v>
      </c>
      <c r="BD116" s="6" t="s">
        <v>1838</v>
      </c>
      <c r="BE116" s="6" t="s">
        <v>473</v>
      </c>
      <c r="BF116" s="6" t="s">
        <v>1878</v>
      </c>
      <c r="BS116" s="6" t="s">
        <v>863</v>
      </c>
      <c r="BU116" s="6" t="s">
        <v>373</v>
      </c>
      <c r="BX116" s="7">
        <v>2083</v>
      </c>
      <c r="BY116" s="6">
        <v>1</v>
      </c>
      <c r="CB116" s="6" t="s">
        <v>878</v>
      </c>
      <c r="CC116" s="6" t="s">
        <v>420</v>
      </c>
      <c r="CE116" s="10">
        <v>43873</v>
      </c>
      <c r="CF116" s="6" t="s">
        <v>427</v>
      </c>
      <c r="CK116" s="10">
        <v>43906</v>
      </c>
      <c r="CL116" s="10">
        <v>43910</v>
      </c>
      <c r="CO116" s="10">
        <v>43836</v>
      </c>
      <c r="CP116" s="10">
        <v>43942</v>
      </c>
      <c r="CQ116" s="10">
        <v>43944</v>
      </c>
      <c r="CR116" s="10">
        <v>43951</v>
      </c>
      <c r="CS116" s="6" t="s">
        <v>420</v>
      </c>
      <c r="CU116" s="6" t="s">
        <v>491</v>
      </c>
      <c r="DA116" s="10">
        <v>43508</v>
      </c>
      <c r="DB116" s="6">
        <v>694</v>
      </c>
      <c r="DC116" s="6" t="s">
        <v>879</v>
      </c>
      <c r="DD116" s="6" t="s">
        <v>460</v>
      </c>
    </row>
    <row r="117" spans="1:108" x14ac:dyDescent="0.2">
      <c r="A117" s="6" t="s">
        <v>79</v>
      </c>
      <c r="B117" s="9">
        <v>43853</v>
      </c>
      <c r="C117" s="6" t="s">
        <v>413</v>
      </c>
      <c r="D117" s="14">
        <v>1920</v>
      </c>
      <c r="E117" s="14" t="s">
        <v>881</v>
      </c>
      <c r="F117" s="6" t="s">
        <v>882</v>
      </c>
      <c r="G117" s="6" t="s">
        <v>883</v>
      </c>
      <c r="H117" s="7">
        <v>1276</v>
      </c>
      <c r="I117" s="69" t="str">
        <f t="shared" si="10"/>
        <v>Q</v>
      </c>
      <c r="J117" s="14" t="s">
        <v>420</v>
      </c>
      <c r="K117" s="14">
        <v>1</v>
      </c>
      <c r="L117" s="6" t="s">
        <v>421</v>
      </c>
      <c r="M117" s="30" t="s">
        <v>1839</v>
      </c>
      <c r="N117" s="6" t="s">
        <v>420</v>
      </c>
      <c r="O117" s="6" t="s">
        <v>3</v>
      </c>
      <c r="P117" s="10">
        <v>43945</v>
      </c>
      <c r="Q117" s="6" t="s">
        <v>884</v>
      </c>
      <c r="R117" s="6" t="s">
        <v>79</v>
      </c>
      <c r="S117" s="6" t="s">
        <v>2079</v>
      </c>
      <c r="T117" s="6" t="s">
        <v>496</v>
      </c>
      <c r="U117" s="6" t="s">
        <v>885</v>
      </c>
      <c r="V117" s="6"/>
      <c r="W117" s="6"/>
      <c r="X117" s="6" t="s">
        <v>886</v>
      </c>
      <c r="AA117" s="6" t="s">
        <v>886</v>
      </c>
      <c r="AB117" s="6"/>
      <c r="AD117" s="6" t="s">
        <v>420</v>
      </c>
      <c r="AF117" s="6" t="s">
        <v>424</v>
      </c>
      <c r="AG117" s="6">
        <v>180</v>
      </c>
      <c r="AH117" s="10">
        <v>43782</v>
      </c>
      <c r="AJ117" s="8">
        <v>43866</v>
      </c>
      <c r="AM117" s="7">
        <v>1276</v>
      </c>
      <c r="AR117" s="8">
        <v>43873</v>
      </c>
      <c r="AS117" s="7">
        <v>1276</v>
      </c>
      <c r="BD117" s="6" t="s">
        <v>1838</v>
      </c>
      <c r="BE117" s="6" t="s">
        <v>473</v>
      </c>
      <c r="BF117" s="6" t="s">
        <v>1882</v>
      </c>
      <c r="BS117" s="6" t="s">
        <v>863</v>
      </c>
      <c r="BU117" s="6" t="s">
        <v>373</v>
      </c>
      <c r="BX117" s="7">
        <v>1276</v>
      </c>
      <c r="BY117" s="6">
        <v>3</v>
      </c>
      <c r="CB117" s="6" t="s">
        <v>887</v>
      </c>
      <c r="CC117" s="6" t="s">
        <v>420</v>
      </c>
      <c r="CE117" s="10">
        <v>43873</v>
      </c>
      <c r="CF117" s="6" t="s">
        <v>427</v>
      </c>
      <c r="CS117" s="6" t="s">
        <v>420</v>
      </c>
      <c r="CU117" s="6" t="s">
        <v>491</v>
      </c>
      <c r="DA117" s="10">
        <v>43570</v>
      </c>
      <c r="DB117" s="7">
        <v>1276</v>
      </c>
      <c r="DC117" s="6" t="s">
        <v>888</v>
      </c>
      <c r="DD117" s="6" t="s">
        <v>496</v>
      </c>
    </row>
    <row r="118" spans="1:108" hidden="1" x14ac:dyDescent="0.2">
      <c r="A118" s="6" t="s">
        <v>123</v>
      </c>
      <c r="B118" s="10">
        <v>43859</v>
      </c>
      <c r="C118" s="6" t="s">
        <v>413</v>
      </c>
      <c r="D118" s="14">
        <v>1920</v>
      </c>
      <c r="E118" s="14" t="s">
        <v>1367</v>
      </c>
      <c r="F118" s="6" t="s">
        <v>1368</v>
      </c>
      <c r="G118" s="6" t="s">
        <v>435</v>
      </c>
      <c r="H118" s="7">
        <v>1177</v>
      </c>
      <c r="I118" s="7"/>
      <c r="J118" s="14" t="s">
        <v>438</v>
      </c>
      <c r="K118" s="14">
        <v>1</v>
      </c>
      <c r="L118" s="6" t="s">
        <v>447</v>
      </c>
      <c r="M118" s="30" t="s">
        <v>1839</v>
      </c>
      <c r="N118" s="6" t="s">
        <v>420</v>
      </c>
      <c r="O118" s="6" t="s">
        <v>3</v>
      </c>
      <c r="P118" s="10">
        <v>43931</v>
      </c>
      <c r="Q118" s="6" t="s">
        <v>1369</v>
      </c>
      <c r="R118" s="6" t="s">
        <v>123</v>
      </c>
      <c r="S118" s="6" t="s">
        <v>2095</v>
      </c>
      <c r="T118" s="6" t="s">
        <v>496</v>
      </c>
      <c r="U118" s="6" t="s">
        <v>1370</v>
      </c>
      <c r="V118" s="6"/>
      <c r="W118" s="6"/>
      <c r="X118" s="6" t="s">
        <v>1371</v>
      </c>
      <c r="AB118" s="6"/>
      <c r="AD118" s="6" t="s">
        <v>420</v>
      </c>
      <c r="AF118" s="6" t="s">
        <v>424</v>
      </c>
      <c r="AG118" s="6">
        <v>180</v>
      </c>
      <c r="AH118" s="10">
        <v>43782</v>
      </c>
      <c r="AJ118" s="8">
        <v>43852</v>
      </c>
      <c r="AM118" s="7">
        <v>1177</v>
      </c>
      <c r="AR118" s="8">
        <v>43859</v>
      </c>
      <c r="AS118" s="7">
        <v>1177</v>
      </c>
      <c r="BD118" s="6" t="s">
        <v>1838</v>
      </c>
      <c r="BE118" s="6" t="s">
        <v>473</v>
      </c>
      <c r="BF118" s="6" t="s">
        <v>1941</v>
      </c>
      <c r="BS118" s="6" t="s">
        <v>690</v>
      </c>
      <c r="BU118" s="6" t="s">
        <v>373</v>
      </c>
      <c r="BX118" s="7">
        <v>1177</v>
      </c>
      <c r="BY118" s="6">
        <v>3</v>
      </c>
      <c r="BZ118" s="6" t="s">
        <v>1372</v>
      </c>
      <c r="CB118" s="6" t="s">
        <v>1373</v>
      </c>
      <c r="CC118" s="6" t="s">
        <v>420</v>
      </c>
      <c r="CE118" s="10">
        <v>43859</v>
      </c>
      <c r="CF118" s="6" t="s">
        <v>427</v>
      </c>
      <c r="CS118" s="6" t="s">
        <v>420</v>
      </c>
      <c r="DA118" s="10">
        <v>43494</v>
      </c>
      <c r="DB118" s="7">
        <v>1177</v>
      </c>
      <c r="DC118" s="6" t="s">
        <v>1374</v>
      </c>
      <c r="DD118" s="6" t="s">
        <v>496</v>
      </c>
    </row>
    <row r="119" spans="1:108" x14ac:dyDescent="0.2">
      <c r="A119" s="6" t="s">
        <v>81</v>
      </c>
      <c r="B119" s="9">
        <v>43853</v>
      </c>
      <c r="C119" s="6" t="s">
        <v>413</v>
      </c>
      <c r="D119" s="14">
        <v>1920</v>
      </c>
      <c r="E119" s="14" t="s">
        <v>890</v>
      </c>
      <c r="F119" s="6" t="s">
        <v>891</v>
      </c>
      <c r="G119" s="6" t="s">
        <v>892</v>
      </c>
      <c r="H119" s="7">
        <v>1302</v>
      </c>
      <c r="I119" s="69" t="str">
        <f t="shared" ref="I119:I120" si="11">MID(A119,9,1)</f>
        <v>Q</v>
      </c>
      <c r="J119" s="14" t="s">
        <v>420</v>
      </c>
      <c r="K119" s="14">
        <v>1</v>
      </c>
      <c r="L119" s="6" t="s">
        <v>421</v>
      </c>
      <c r="M119" s="30" t="s">
        <v>1839</v>
      </c>
      <c r="N119" s="6" t="s">
        <v>420</v>
      </c>
      <c r="O119" s="6" t="s">
        <v>3</v>
      </c>
      <c r="P119" s="10">
        <v>43945</v>
      </c>
      <c r="Q119" s="6" t="s">
        <v>893</v>
      </c>
      <c r="R119" s="6" t="s">
        <v>81</v>
      </c>
      <c r="S119" s="6" t="s">
        <v>2081</v>
      </c>
      <c r="T119" s="6" t="s">
        <v>418</v>
      </c>
      <c r="U119" s="6" t="s">
        <v>894</v>
      </c>
      <c r="V119" s="6"/>
      <c r="W119" s="6"/>
      <c r="AB119" s="6"/>
      <c r="AC119" s="6" t="s">
        <v>420</v>
      </c>
      <c r="AD119" s="6" t="s">
        <v>420</v>
      </c>
      <c r="AF119" s="6" t="s">
        <v>424</v>
      </c>
      <c r="AG119" s="6">
        <v>180</v>
      </c>
      <c r="AH119" s="10">
        <v>43782</v>
      </c>
      <c r="AJ119" s="8">
        <v>43866</v>
      </c>
      <c r="AM119" s="7">
        <v>1302</v>
      </c>
      <c r="AR119" s="8">
        <v>43873</v>
      </c>
      <c r="AS119" s="7">
        <v>1302</v>
      </c>
      <c r="BD119" s="6" t="s">
        <v>1838</v>
      </c>
      <c r="BE119" s="6" t="s">
        <v>473</v>
      </c>
      <c r="BF119" s="6" t="s">
        <v>1885</v>
      </c>
      <c r="BS119" s="6" t="s">
        <v>863</v>
      </c>
      <c r="BU119" s="6" t="s">
        <v>373</v>
      </c>
      <c r="BX119" s="7">
        <v>1302</v>
      </c>
      <c r="BY119" s="6">
        <v>3</v>
      </c>
      <c r="CB119" s="6" t="s">
        <v>895</v>
      </c>
      <c r="CC119" s="6" t="s">
        <v>420</v>
      </c>
      <c r="CE119" s="10">
        <v>43873</v>
      </c>
      <c r="CF119" s="6" t="s">
        <v>427</v>
      </c>
      <c r="CK119" s="10">
        <v>43898</v>
      </c>
      <c r="CL119" s="10">
        <v>43905</v>
      </c>
      <c r="CO119" s="10">
        <v>43851</v>
      </c>
      <c r="CP119" s="10">
        <v>43955</v>
      </c>
      <c r="CQ119" s="10">
        <v>43956</v>
      </c>
      <c r="CR119" s="10">
        <v>43959</v>
      </c>
      <c r="CS119" s="6" t="s">
        <v>420</v>
      </c>
      <c r="CU119" s="6" t="s">
        <v>428</v>
      </c>
      <c r="CW119" s="6" t="s">
        <v>564</v>
      </c>
      <c r="DA119" s="10">
        <v>43508</v>
      </c>
      <c r="DB119" s="7">
        <v>1302</v>
      </c>
      <c r="DC119" s="6" t="s">
        <v>896</v>
      </c>
      <c r="DD119" s="6" t="s">
        <v>418</v>
      </c>
    </row>
    <row r="120" spans="1:108" x14ac:dyDescent="0.2">
      <c r="A120" s="6" t="s">
        <v>99</v>
      </c>
      <c r="B120" s="9">
        <v>43853</v>
      </c>
      <c r="C120" s="6" t="s">
        <v>413</v>
      </c>
      <c r="D120" s="14">
        <v>1920</v>
      </c>
      <c r="E120" s="14" t="s">
        <v>897</v>
      </c>
      <c r="F120" s="6" t="s">
        <v>898</v>
      </c>
      <c r="G120" s="6" t="s">
        <v>899</v>
      </c>
      <c r="H120" s="7">
        <v>3302</v>
      </c>
      <c r="I120" s="69" t="str">
        <f t="shared" si="11"/>
        <v>Q</v>
      </c>
      <c r="J120" s="14" t="s">
        <v>420</v>
      </c>
      <c r="K120" s="14">
        <v>1</v>
      </c>
      <c r="L120" s="6" t="s">
        <v>421</v>
      </c>
      <c r="M120" s="30" t="s">
        <v>1839</v>
      </c>
      <c r="N120" s="6" t="s">
        <v>420</v>
      </c>
      <c r="O120" s="6" t="s">
        <v>3</v>
      </c>
      <c r="P120" s="10">
        <v>43952</v>
      </c>
      <c r="Q120" s="6" t="s">
        <v>901</v>
      </c>
      <c r="R120" s="6" t="s">
        <v>99</v>
      </c>
      <c r="S120" s="6" t="s">
        <v>2082</v>
      </c>
      <c r="T120" s="6" t="s">
        <v>418</v>
      </c>
      <c r="U120" s="6" t="s">
        <v>902</v>
      </c>
      <c r="V120" s="6"/>
      <c r="W120" s="6"/>
      <c r="X120" s="6" t="s">
        <v>886</v>
      </c>
      <c r="AA120" s="6" t="s">
        <v>886</v>
      </c>
      <c r="AB120" s="6"/>
      <c r="AC120" s="6" t="s">
        <v>420</v>
      </c>
      <c r="AD120" s="6" t="s">
        <v>420</v>
      </c>
      <c r="AF120" s="6" t="s">
        <v>424</v>
      </c>
      <c r="AG120" s="6">
        <v>180</v>
      </c>
      <c r="AH120" s="10">
        <v>43782</v>
      </c>
      <c r="AJ120" s="8">
        <v>43866</v>
      </c>
      <c r="AM120" s="7">
        <v>3302</v>
      </c>
      <c r="AR120" s="8">
        <v>43873</v>
      </c>
      <c r="AS120" s="7">
        <v>3302</v>
      </c>
      <c r="BD120" s="6" t="s">
        <v>1838</v>
      </c>
      <c r="BE120" s="6" t="s">
        <v>473</v>
      </c>
      <c r="BF120" s="6" t="s">
        <v>1936</v>
      </c>
      <c r="BS120" s="6" t="s">
        <v>863</v>
      </c>
      <c r="BU120" s="6" t="s">
        <v>373</v>
      </c>
      <c r="BX120" s="7">
        <v>3302</v>
      </c>
      <c r="BY120" s="6">
        <v>1</v>
      </c>
      <c r="CB120" s="6" t="s">
        <v>903</v>
      </c>
      <c r="CC120" s="6" t="s">
        <v>420</v>
      </c>
      <c r="CE120" s="10">
        <v>43873</v>
      </c>
      <c r="CF120" s="6" t="s">
        <v>427</v>
      </c>
      <c r="CK120" s="10">
        <v>43904</v>
      </c>
      <c r="CL120" s="10">
        <v>43912</v>
      </c>
      <c r="CO120" s="10">
        <v>43845</v>
      </c>
      <c r="CP120" s="10">
        <v>43956</v>
      </c>
      <c r="CQ120" s="10">
        <v>43958</v>
      </c>
      <c r="CR120" s="10">
        <v>43963</v>
      </c>
      <c r="CS120" s="6" t="s">
        <v>420</v>
      </c>
      <c r="CU120" s="6" t="s">
        <v>428</v>
      </c>
      <c r="CV120" s="6" t="s">
        <v>429</v>
      </c>
      <c r="DA120" s="10">
        <v>43508</v>
      </c>
      <c r="DB120" s="7">
        <v>3302</v>
      </c>
      <c r="DC120" s="6" t="s">
        <v>904</v>
      </c>
      <c r="DD120" s="6" t="s">
        <v>418</v>
      </c>
    </row>
    <row r="121" spans="1:108" hidden="1" x14ac:dyDescent="0.2">
      <c r="A121" s="6" t="s">
        <v>124</v>
      </c>
      <c r="B121" s="9">
        <v>43860</v>
      </c>
      <c r="C121" s="6" t="s">
        <v>413</v>
      </c>
      <c r="D121" s="14">
        <v>1920</v>
      </c>
      <c r="E121" s="14" t="s">
        <v>494</v>
      </c>
      <c r="F121" s="6" t="s">
        <v>495</v>
      </c>
      <c r="G121" s="6" t="s">
        <v>435</v>
      </c>
      <c r="H121" s="7">
        <v>1462</v>
      </c>
      <c r="I121" s="7"/>
      <c r="J121" s="14" t="s">
        <v>438</v>
      </c>
      <c r="K121" s="14">
        <v>1</v>
      </c>
      <c r="L121" s="6" t="s">
        <v>421</v>
      </c>
      <c r="M121" s="30" t="s">
        <v>1839</v>
      </c>
      <c r="N121" s="6" t="s">
        <v>420</v>
      </c>
      <c r="O121" s="6" t="s">
        <v>3</v>
      </c>
      <c r="P121" s="10">
        <v>43938</v>
      </c>
      <c r="Q121" s="6" t="s">
        <v>497</v>
      </c>
      <c r="R121" s="6" t="s">
        <v>124</v>
      </c>
      <c r="S121" s="6" t="s">
        <v>2098</v>
      </c>
      <c r="T121" s="6" t="s">
        <v>496</v>
      </c>
      <c r="U121" s="6" t="s">
        <v>435</v>
      </c>
      <c r="V121" s="6"/>
      <c r="W121" s="6"/>
      <c r="AB121" s="6"/>
      <c r="AD121" s="6" t="s">
        <v>420</v>
      </c>
      <c r="AF121" s="6" t="s">
        <v>424</v>
      </c>
      <c r="AG121" s="6">
        <v>180</v>
      </c>
      <c r="AH121" s="10">
        <v>43780</v>
      </c>
      <c r="AJ121" s="8">
        <v>43887</v>
      </c>
      <c r="AM121" s="7">
        <v>1462</v>
      </c>
      <c r="AR121" s="8">
        <v>43894</v>
      </c>
      <c r="AS121" s="7">
        <v>1462</v>
      </c>
      <c r="BD121" s="6" t="s">
        <v>1838</v>
      </c>
      <c r="BE121" s="6" t="s">
        <v>473</v>
      </c>
      <c r="BF121" s="6" t="s">
        <v>1849</v>
      </c>
      <c r="BS121" s="6" t="s">
        <v>498</v>
      </c>
      <c r="BU121" s="6" t="s">
        <v>373</v>
      </c>
      <c r="BX121" s="7">
        <v>1462</v>
      </c>
      <c r="BY121" s="6">
        <v>4</v>
      </c>
      <c r="BZ121" s="6" t="s">
        <v>499</v>
      </c>
      <c r="CB121" s="6" t="s">
        <v>500</v>
      </c>
      <c r="CC121" s="6" t="s">
        <v>420</v>
      </c>
      <c r="CE121" s="10">
        <v>43894</v>
      </c>
      <c r="CF121" s="6" t="s">
        <v>427</v>
      </c>
      <c r="CS121" s="6" t="s">
        <v>420</v>
      </c>
      <c r="DA121" s="10">
        <v>43529</v>
      </c>
      <c r="DB121" s="7">
        <v>1462</v>
      </c>
      <c r="DC121" s="6" t="s">
        <v>501</v>
      </c>
      <c r="DD121" s="6" t="s">
        <v>496</v>
      </c>
    </row>
    <row r="122" spans="1:108" hidden="1" x14ac:dyDescent="0.2">
      <c r="A122" s="6" t="s">
        <v>133</v>
      </c>
      <c r="B122" s="9">
        <v>43860</v>
      </c>
      <c r="C122" s="6" t="s">
        <v>413</v>
      </c>
      <c r="D122" s="14">
        <v>1920</v>
      </c>
      <c r="E122" s="14" t="s">
        <v>529</v>
      </c>
      <c r="F122" s="6" t="s">
        <v>530</v>
      </c>
      <c r="G122" s="6" t="s">
        <v>435</v>
      </c>
      <c r="H122" s="7">
        <v>1242</v>
      </c>
      <c r="I122" s="7"/>
      <c r="J122" s="14" t="s">
        <v>438</v>
      </c>
      <c r="K122" s="14">
        <v>1</v>
      </c>
      <c r="L122" s="6" t="s">
        <v>421</v>
      </c>
      <c r="M122" s="30" t="s">
        <v>1839</v>
      </c>
      <c r="N122" s="6" t="s">
        <v>420</v>
      </c>
      <c r="O122" s="6" t="s">
        <v>3</v>
      </c>
      <c r="P122" s="10">
        <v>43945</v>
      </c>
      <c r="Q122" s="6" t="s">
        <v>531</v>
      </c>
      <c r="R122" s="6" t="s">
        <v>133</v>
      </c>
      <c r="S122" s="6" t="s">
        <v>2099</v>
      </c>
      <c r="T122" s="6" t="s">
        <v>418</v>
      </c>
      <c r="U122" s="6" t="s">
        <v>435</v>
      </c>
      <c r="V122" s="6"/>
      <c r="W122" s="6"/>
      <c r="AB122" s="6"/>
      <c r="AC122" s="6" t="s">
        <v>420</v>
      </c>
      <c r="AD122" s="6" t="s">
        <v>420</v>
      </c>
      <c r="AF122" s="6" t="s">
        <v>424</v>
      </c>
      <c r="AG122" s="6">
        <v>180</v>
      </c>
      <c r="AH122" s="10">
        <v>43782</v>
      </c>
      <c r="AJ122" s="8">
        <v>43887</v>
      </c>
      <c r="AM122" s="7">
        <v>1242</v>
      </c>
      <c r="AR122" s="8">
        <v>43894</v>
      </c>
      <c r="AS122" s="7">
        <v>1242</v>
      </c>
      <c r="BD122" s="6" t="s">
        <v>1838</v>
      </c>
      <c r="BE122" s="6" t="s">
        <v>473</v>
      </c>
      <c r="BF122" s="6" t="s">
        <v>1943</v>
      </c>
      <c r="BS122" s="6" t="s">
        <v>498</v>
      </c>
      <c r="BU122" s="6" t="s">
        <v>373</v>
      </c>
      <c r="BX122" s="7">
        <v>1242</v>
      </c>
      <c r="BY122" s="6">
        <v>3</v>
      </c>
      <c r="BZ122" s="6" t="s">
        <v>532</v>
      </c>
      <c r="CB122" s="6" t="s">
        <v>533</v>
      </c>
      <c r="CC122" s="6" t="s">
        <v>420</v>
      </c>
      <c r="CE122" s="10">
        <v>43894</v>
      </c>
      <c r="CF122" s="6" t="s">
        <v>427</v>
      </c>
      <c r="CK122" s="10">
        <v>43904</v>
      </c>
      <c r="CL122" s="10">
        <v>43912</v>
      </c>
      <c r="CO122" s="10">
        <v>43843</v>
      </c>
      <c r="CP122" s="10">
        <v>43952</v>
      </c>
      <c r="CQ122" s="10">
        <v>43955</v>
      </c>
      <c r="CR122" s="10">
        <v>43959</v>
      </c>
      <c r="CS122" s="6" t="s">
        <v>420</v>
      </c>
      <c r="DA122" s="10">
        <v>43529</v>
      </c>
      <c r="DB122" s="7">
        <v>1242</v>
      </c>
      <c r="DC122" s="6" t="s">
        <v>534</v>
      </c>
      <c r="DD122" s="6" t="s">
        <v>496</v>
      </c>
    </row>
    <row r="123" spans="1:108" hidden="1" x14ac:dyDescent="0.2">
      <c r="A123" s="6" t="s">
        <v>125</v>
      </c>
      <c r="B123" s="9">
        <v>43860</v>
      </c>
      <c r="C123" s="6" t="s">
        <v>413</v>
      </c>
      <c r="D123" s="14">
        <v>1920</v>
      </c>
      <c r="E123" s="14" t="s">
        <v>549</v>
      </c>
      <c r="F123" s="6" t="s">
        <v>550</v>
      </c>
      <c r="G123" s="6" t="s">
        <v>412</v>
      </c>
      <c r="H123" s="7">
        <v>900</v>
      </c>
      <c r="I123" s="7"/>
      <c r="J123" s="14" t="s">
        <v>420</v>
      </c>
      <c r="K123" s="14">
        <v>7</v>
      </c>
      <c r="L123" s="6" t="s">
        <v>431</v>
      </c>
      <c r="M123" s="30" t="s">
        <v>1989</v>
      </c>
      <c r="N123" s="6" t="s">
        <v>438</v>
      </c>
      <c r="O123" s="6" t="s">
        <v>3</v>
      </c>
      <c r="P123" s="10">
        <v>43938</v>
      </c>
      <c r="Q123" s="6" t="s">
        <v>552</v>
      </c>
      <c r="R123" s="6" t="s">
        <v>125</v>
      </c>
      <c r="S123" s="6" t="e">
        <v>#N/A</v>
      </c>
      <c r="T123" s="6" t="s">
        <v>551</v>
      </c>
      <c r="U123" s="6" t="s">
        <v>553</v>
      </c>
      <c r="V123" s="6"/>
      <c r="W123" s="6"/>
      <c r="X123" s="6" t="s">
        <v>554</v>
      </c>
      <c r="AA123" s="6" t="s">
        <v>554</v>
      </c>
      <c r="AB123" s="6"/>
      <c r="AD123" s="6" t="s">
        <v>420</v>
      </c>
      <c r="AG123" s="6">
        <v>190</v>
      </c>
      <c r="AH123" s="10">
        <v>43780</v>
      </c>
      <c r="AJ123" s="8"/>
      <c r="AM123" s="7"/>
      <c r="AN123" s="6">
        <v>43895</v>
      </c>
      <c r="AO123" s="6">
        <v>900</v>
      </c>
      <c r="AR123" s="8"/>
      <c r="AS123" s="7"/>
      <c r="BD123" s="6" t="s">
        <v>1838</v>
      </c>
      <c r="BE123" s="6" t="s">
        <v>473</v>
      </c>
      <c r="BF123" s="6" t="e">
        <v>#N/A</v>
      </c>
      <c r="BH123" s="6">
        <v>43915</v>
      </c>
      <c r="BI123" s="6">
        <v>900</v>
      </c>
      <c r="BS123" s="6" t="s">
        <v>498</v>
      </c>
      <c r="BT123" s="6">
        <v>43901</v>
      </c>
      <c r="BU123" s="6" t="s">
        <v>373</v>
      </c>
      <c r="BX123" s="7">
        <v>900</v>
      </c>
      <c r="BY123" s="6">
        <v>1</v>
      </c>
      <c r="CB123" s="6" t="s">
        <v>555</v>
      </c>
      <c r="CC123" s="6" t="s">
        <v>420</v>
      </c>
      <c r="CE123" s="10">
        <v>43915</v>
      </c>
      <c r="CF123" s="6" t="s">
        <v>556</v>
      </c>
      <c r="CK123" s="10"/>
      <c r="CL123" s="10"/>
      <c r="CO123" s="10"/>
      <c r="CP123" s="10"/>
      <c r="CQ123" s="10"/>
      <c r="CR123" s="10"/>
      <c r="CS123" s="6" t="s">
        <v>420</v>
      </c>
      <c r="CU123" s="6" t="s">
        <v>428</v>
      </c>
      <c r="CV123" s="6" t="s">
        <v>429</v>
      </c>
      <c r="DA123" s="10">
        <v>43545</v>
      </c>
      <c r="DB123" s="7">
        <v>900</v>
      </c>
      <c r="DC123" s="6" t="s">
        <v>557</v>
      </c>
      <c r="DD123" s="6" t="s">
        <v>551</v>
      </c>
    </row>
    <row r="124" spans="1:108" x14ac:dyDescent="0.2">
      <c r="A124" s="6" t="s">
        <v>103</v>
      </c>
      <c r="B124" s="9">
        <v>43853</v>
      </c>
      <c r="C124" s="6" t="s">
        <v>413</v>
      </c>
      <c r="D124" s="14">
        <v>1920</v>
      </c>
      <c r="E124" s="14" t="s">
        <v>906</v>
      </c>
      <c r="F124" s="6" t="s">
        <v>907</v>
      </c>
      <c r="G124" s="6" t="s">
        <v>908</v>
      </c>
      <c r="H124" s="7">
        <v>1325</v>
      </c>
      <c r="I124" s="69" t="str">
        <f t="shared" ref="I124:I134" si="12">MID(A124,9,1)</f>
        <v>Q</v>
      </c>
      <c r="J124" s="14" t="s">
        <v>420</v>
      </c>
      <c r="K124" s="14">
        <v>1</v>
      </c>
      <c r="L124" s="6" t="s">
        <v>421</v>
      </c>
      <c r="M124" s="30" t="s">
        <v>1859</v>
      </c>
      <c r="N124" s="6" t="s">
        <v>420</v>
      </c>
      <c r="O124" s="6" t="s">
        <v>3</v>
      </c>
      <c r="P124" s="10">
        <v>43945</v>
      </c>
      <c r="Q124" s="6" t="s">
        <v>909</v>
      </c>
      <c r="R124" s="6" t="s">
        <v>103</v>
      </c>
      <c r="S124" s="6" t="s">
        <v>2084</v>
      </c>
      <c r="T124" s="6" t="s">
        <v>418</v>
      </c>
      <c r="U124" s="6" t="s">
        <v>910</v>
      </c>
      <c r="V124" s="6"/>
      <c r="W124" s="6"/>
      <c r="X124" s="6" t="s">
        <v>911</v>
      </c>
      <c r="AA124" s="6" t="s">
        <v>912</v>
      </c>
      <c r="AB124" s="6"/>
      <c r="AD124" s="6" t="s">
        <v>420</v>
      </c>
      <c r="AF124" s="6" t="s">
        <v>424</v>
      </c>
      <c r="AG124" s="6">
        <v>180</v>
      </c>
      <c r="AH124" s="10">
        <v>43781</v>
      </c>
      <c r="AJ124" s="8">
        <v>43866</v>
      </c>
      <c r="AM124" s="7">
        <v>1325</v>
      </c>
      <c r="AR124" s="8">
        <v>43873</v>
      </c>
      <c r="AS124" s="7">
        <v>1325</v>
      </c>
      <c r="BD124" s="6" t="s">
        <v>1838</v>
      </c>
      <c r="BE124" s="6" t="s">
        <v>473</v>
      </c>
      <c r="BF124" s="6" t="s">
        <v>1949</v>
      </c>
      <c r="BS124" s="6" t="s">
        <v>863</v>
      </c>
      <c r="BU124" s="6" t="s">
        <v>373</v>
      </c>
      <c r="BX124" s="7">
        <v>1325</v>
      </c>
      <c r="BY124" s="6">
        <v>3</v>
      </c>
      <c r="BZ124" s="6" t="s">
        <v>913</v>
      </c>
      <c r="CB124" s="6" t="s">
        <v>914</v>
      </c>
      <c r="CC124" s="6" t="s">
        <v>420</v>
      </c>
      <c r="CE124" s="10">
        <v>43873</v>
      </c>
      <c r="CF124" s="6" t="s">
        <v>427</v>
      </c>
      <c r="CK124" s="10">
        <v>43898</v>
      </c>
      <c r="CL124" s="10">
        <v>43905</v>
      </c>
      <c r="CO124" s="10">
        <v>43843</v>
      </c>
      <c r="CP124" s="10">
        <v>43953</v>
      </c>
      <c r="CQ124" s="10">
        <v>43955</v>
      </c>
      <c r="CR124" s="10">
        <v>43960</v>
      </c>
      <c r="CS124" s="6" t="s">
        <v>420</v>
      </c>
      <c r="CU124" s="6" t="s">
        <v>428</v>
      </c>
      <c r="CV124" s="6" t="s">
        <v>429</v>
      </c>
      <c r="DA124" s="10">
        <v>43515</v>
      </c>
      <c r="DB124" s="6">
        <v>779</v>
      </c>
      <c r="DC124" s="6" t="s">
        <v>915</v>
      </c>
      <c r="DD124" s="6" t="s">
        <v>418</v>
      </c>
    </row>
    <row r="125" spans="1:108" x14ac:dyDescent="0.2">
      <c r="A125" s="6" t="s">
        <v>108</v>
      </c>
      <c r="B125" s="9">
        <v>43853</v>
      </c>
      <c r="C125" s="6" t="s">
        <v>413</v>
      </c>
      <c r="D125" s="14">
        <v>1920</v>
      </c>
      <c r="E125" s="14" t="s">
        <v>917</v>
      </c>
      <c r="F125" s="6" t="s">
        <v>918</v>
      </c>
      <c r="G125" s="6" t="s">
        <v>412</v>
      </c>
      <c r="H125" s="7">
        <v>1208</v>
      </c>
      <c r="I125" s="69" t="str">
        <f t="shared" si="12"/>
        <v>Q</v>
      </c>
      <c r="J125" s="14" t="s">
        <v>420</v>
      </c>
      <c r="K125" s="14">
        <v>1</v>
      </c>
      <c r="L125" s="6" t="s">
        <v>421</v>
      </c>
      <c r="M125" s="30" t="s">
        <v>1839</v>
      </c>
      <c r="N125" s="6" t="s">
        <v>420</v>
      </c>
      <c r="O125" s="6" t="s">
        <v>3</v>
      </c>
      <c r="P125" s="10">
        <v>43945</v>
      </c>
      <c r="Q125" s="6" t="s">
        <v>920</v>
      </c>
      <c r="R125" s="6" t="s">
        <v>108</v>
      </c>
      <c r="S125" s="6" t="s">
        <v>2086</v>
      </c>
      <c r="T125" s="6" t="s">
        <v>418</v>
      </c>
      <c r="U125" s="6" t="s">
        <v>921</v>
      </c>
      <c r="V125" s="6"/>
      <c r="W125" s="6"/>
      <c r="X125" s="6" t="s">
        <v>922</v>
      </c>
      <c r="AA125" s="6" t="s">
        <v>923</v>
      </c>
      <c r="AB125" s="6"/>
      <c r="AC125" s="6" t="s">
        <v>420</v>
      </c>
      <c r="AD125" s="6" t="s">
        <v>420</v>
      </c>
      <c r="AF125" s="6" t="s">
        <v>424</v>
      </c>
      <c r="AG125" s="6">
        <v>180</v>
      </c>
      <c r="AH125" s="10">
        <v>43782</v>
      </c>
      <c r="AJ125" s="8">
        <v>43866</v>
      </c>
      <c r="AM125" s="7">
        <v>1208</v>
      </c>
      <c r="AR125" s="8">
        <v>43873</v>
      </c>
      <c r="AS125" s="7">
        <v>1208</v>
      </c>
      <c r="BD125" s="6" t="s">
        <v>1838</v>
      </c>
      <c r="BE125" s="6" t="s">
        <v>473</v>
      </c>
      <c r="BF125" s="6" t="s">
        <v>1963</v>
      </c>
      <c r="BS125" s="6" t="s">
        <v>863</v>
      </c>
      <c r="BU125" s="6" t="s">
        <v>373</v>
      </c>
      <c r="BX125" s="7">
        <v>1208</v>
      </c>
      <c r="BY125" s="6">
        <v>3</v>
      </c>
      <c r="CB125" s="6" t="s">
        <v>924</v>
      </c>
      <c r="CC125" s="6" t="s">
        <v>420</v>
      </c>
      <c r="CE125" s="10">
        <v>43873</v>
      </c>
      <c r="CF125" s="6" t="s">
        <v>427</v>
      </c>
      <c r="CK125" s="10">
        <v>43885</v>
      </c>
      <c r="CL125" s="10">
        <v>43886</v>
      </c>
      <c r="CO125" s="10">
        <v>43852</v>
      </c>
      <c r="CP125" s="10">
        <v>43959</v>
      </c>
      <c r="CQ125" s="10">
        <v>43962</v>
      </c>
      <c r="CR125" s="10">
        <v>43965</v>
      </c>
      <c r="CS125" s="6" t="s">
        <v>420</v>
      </c>
      <c r="CU125" s="6" t="s">
        <v>428</v>
      </c>
      <c r="CV125" s="6" t="s">
        <v>429</v>
      </c>
      <c r="DA125" s="10">
        <v>43508</v>
      </c>
      <c r="DB125" s="6">
        <v>402</v>
      </c>
      <c r="DC125" s="6" t="s">
        <v>925</v>
      </c>
      <c r="DD125" s="6" t="s">
        <v>460</v>
      </c>
    </row>
    <row r="126" spans="1:108" x14ac:dyDescent="0.2">
      <c r="A126" s="6" t="s">
        <v>120</v>
      </c>
      <c r="B126" s="10">
        <v>43859</v>
      </c>
      <c r="C126" s="6" t="s">
        <v>413</v>
      </c>
      <c r="D126" s="14">
        <v>1920</v>
      </c>
      <c r="E126" s="14" t="s">
        <v>1348</v>
      </c>
      <c r="F126" s="6" t="s">
        <v>1349</v>
      </c>
      <c r="G126" s="6" t="s">
        <v>1241</v>
      </c>
      <c r="H126" s="6">
        <v>519</v>
      </c>
      <c r="I126" s="69" t="str">
        <f t="shared" si="12"/>
        <v>Q</v>
      </c>
      <c r="J126" s="14" t="s">
        <v>420</v>
      </c>
      <c r="K126" s="14">
        <v>1</v>
      </c>
      <c r="L126" s="6" t="s">
        <v>421</v>
      </c>
      <c r="M126" s="30" t="s">
        <v>1839</v>
      </c>
      <c r="N126" s="6" t="s">
        <v>420</v>
      </c>
      <c r="O126" s="6" t="s">
        <v>3</v>
      </c>
      <c r="P126" s="10">
        <v>43945</v>
      </c>
      <c r="Q126" s="6" t="s">
        <v>1350</v>
      </c>
      <c r="R126" s="6" t="s">
        <v>120</v>
      </c>
      <c r="S126" s="6" t="s">
        <v>2092</v>
      </c>
      <c r="T126" s="6" t="s">
        <v>474</v>
      </c>
      <c r="U126" s="6" t="s">
        <v>1351</v>
      </c>
      <c r="V126" s="6"/>
      <c r="W126" s="6"/>
      <c r="AB126" s="6"/>
      <c r="AC126" s="6" t="s">
        <v>420</v>
      </c>
      <c r="AD126" s="6" t="s">
        <v>420</v>
      </c>
      <c r="AF126" s="6" t="s">
        <v>424</v>
      </c>
      <c r="AG126" s="6">
        <v>180</v>
      </c>
      <c r="AH126" s="10">
        <v>43782</v>
      </c>
      <c r="AJ126" s="8">
        <v>43852</v>
      </c>
      <c r="AM126" s="6">
        <v>519</v>
      </c>
      <c r="AR126" s="8">
        <v>43859</v>
      </c>
      <c r="AS126" s="6">
        <v>519</v>
      </c>
      <c r="BD126" s="6" t="s">
        <v>1838</v>
      </c>
      <c r="BE126" s="6" t="s">
        <v>473</v>
      </c>
      <c r="BF126" s="6" t="s">
        <v>1900</v>
      </c>
      <c r="BS126" s="6" t="s">
        <v>690</v>
      </c>
      <c r="BU126" s="6" t="s">
        <v>373</v>
      </c>
      <c r="BX126" s="6">
        <v>519</v>
      </c>
      <c r="BY126" s="6">
        <v>4</v>
      </c>
      <c r="CB126" s="6" t="s">
        <v>1352</v>
      </c>
      <c r="CC126" s="6" t="s">
        <v>420</v>
      </c>
      <c r="CE126" s="10">
        <v>43859</v>
      </c>
      <c r="CF126" s="6" t="s">
        <v>427</v>
      </c>
      <c r="CK126" s="10">
        <v>43905</v>
      </c>
      <c r="CL126" s="10">
        <v>43912</v>
      </c>
      <c r="CO126" s="10">
        <v>43843</v>
      </c>
      <c r="CP126" s="10">
        <v>43952</v>
      </c>
      <c r="CQ126" s="10">
        <v>43955</v>
      </c>
      <c r="CR126" s="10">
        <v>43958</v>
      </c>
      <c r="CS126" s="6" t="s">
        <v>420</v>
      </c>
      <c r="CU126" s="6" t="s">
        <v>491</v>
      </c>
      <c r="DA126" s="10">
        <v>43494</v>
      </c>
      <c r="DB126" s="6">
        <v>519</v>
      </c>
      <c r="DC126" s="6" t="s">
        <v>1353</v>
      </c>
      <c r="DD126" s="6" t="s">
        <v>474</v>
      </c>
    </row>
    <row r="127" spans="1:108" x14ac:dyDescent="0.2">
      <c r="A127" s="6" t="s">
        <v>121</v>
      </c>
      <c r="B127" s="10">
        <v>43859</v>
      </c>
      <c r="C127" s="6" t="s">
        <v>413</v>
      </c>
      <c r="D127" s="14">
        <v>1920</v>
      </c>
      <c r="E127" s="14" t="s">
        <v>1354</v>
      </c>
      <c r="F127" s="6" t="s">
        <v>1355</v>
      </c>
      <c r="G127" s="6" t="s">
        <v>412</v>
      </c>
      <c r="H127" s="6">
        <v>612</v>
      </c>
      <c r="I127" s="69" t="str">
        <f t="shared" si="12"/>
        <v>Q</v>
      </c>
      <c r="J127" s="14" t="s">
        <v>420</v>
      </c>
      <c r="K127" s="14">
        <v>1</v>
      </c>
      <c r="L127" s="6" t="s">
        <v>421</v>
      </c>
      <c r="M127" s="30" t="s">
        <v>1839</v>
      </c>
      <c r="N127" s="6" t="s">
        <v>420</v>
      </c>
      <c r="O127" s="6" t="s">
        <v>3</v>
      </c>
      <c r="P127" s="10">
        <v>43959</v>
      </c>
      <c r="Q127" s="6" t="s">
        <v>1356</v>
      </c>
      <c r="R127" s="6" t="s">
        <v>121</v>
      </c>
      <c r="S127" s="6" t="s">
        <v>2093</v>
      </c>
      <c r="T127" s="6" t="s">
        <v>474</v>
      </c>
      <c r="U127" s="6" t="s">
        <v>1357</v>
      </c>
      <c r="V127" s="6"/>
      <c r="W127" s="6"/>
      <c r="AB127" s="6"/>
      <c r="AD127" s="6" t="s">
        <v>420</v>
      </c>
      <c r="AF127" s="6" t="s">
        <v>424</v>
      </c>
      <c r="AG127" s="6">
        <v>180</v>
      </c>
      <c r="AH127" s="10">
        <v>43781</v>
      </c>
      <c r="AJ127" s="8">
        <v>43852</v>
      </c>
      <c r="AM127" s="6">
        <v>612</v>
      </c>
      <c r="AR127" s="8">
        <v>43859</v>
      </c>
      <c r="AS127" s="6">
        <v>612</v>
      </c>
      <c r="BD127" s="6" t="s">
        <v>1838</v>
      </c>
      <c r="BE127" s="6" t="s">
        <v>473</v>
      </c>
      <c r="BF127" s="6" t="s">
        <v>1910</v>
      </c>
      <c r="BS127" s="6" t="s">
        <v>690</v>
      </c>
      <c r="BU127" s="6" t="s">
        <v>373</v>
      </c>
      <c r="BX127" s="6">
        <v>612</v>
      </c>
      <c r="BY127" s="6">
        <v>3</v>
      </c>
      <c r="CB127" s="6" t="s">
        <v>1358</v>
      </c>
      <c r="CC127" s="6" t="s">
        <v>420</v>
      </c>
      <c r="CE127" s="10">
        <v>43859</v>
      </c>
      <c r="CF127" s="6" t="s">
        <v>427</v>
      </c>
      <c r="CK127" s="10">
        <v>43911</v>
      </c>
      <c r="CL127" s="10">
        <v>43919</v>
      </c>
      <c r="CO127" s="10">
        <v>43864</v>
      </c>
      <c r="CP127" s="10">
        <v>43959</v>
      </c>
      <c r="CQ127" s="10">
        <v>43964</v>
      </c>
      <c r="CR127" s="10">
        <v>43968</v>
      </c>
      <c r="CS127" s="6" t="s">
        <v>420</v>
      </c>
      <c r="CU127" s="6" t="s">
        <v>491</v>
      </c>
      <c r="DA127" s="10">
        <v>43495</v>
      </c>
      <c r="DB127" s="6">
        <v>612</v>
      </c>
      <c r="DC127" s="6" t="s">
        <v>1359</v>
      </c>
      <c r="DD127" s="6" t="s">
        <v>474</v>
      </c>
    </row>
    <row r="128" spans="1:108" x14ac:dyDescent="0.2">
      <c r="A128" s="6" t="s">
        <v>122</v>
      </c>
      <c r="B128" s="10">
        <v>43859</v>
      </c>
      <c r="C128" s="6" t="s">
        <v>413</v>
      </c>
      <c r="D128" s="14">
        <v>1920</v>
      </c>
      <c r="E128" s="14" t="s">
        <v>1360</v>
      </c>
      <c r="F128" s="6" t="s">
        <v>1361</v>
      </c>
      <c r="G128" s="6" t="s">
        <v>768</v>
      </c>
      <c r="H128" s="6">
        <v>497</v>
      </c>
      <c r="I128" s="69" t="str">
        <f t="shared" si="12"/>
        <v>Q</v>
      </c>
      <c r="J128" s="14" t="s">
        <v>420</v>
      </c>
      <c r="K128" s="14">
        <v>1</v>
      </c>
      <c r="L128" s="6" t="s">
        <v>421</v>
      </c>
      <c r="M128" s="30" t="s">
        <v>1839</v>
      </c>
      <c r="N128" s="6" t="s">
        <v>420</v>
      </c>
      <c r="O128" s="6" t="s">
        <v>3</v>
      </c>
      <c r="P128" s="10">
        <v>43945</v>
      </c>
      <c r="Q128" s="6" t="s">
        <v>1362</v>
      </c>
      <c r="R128" s="6" t="s">
        <v>122</v>
      </c>
      <c r="S128" s="6" t="s">
        <v>2094</v>
      </c>
      <c r="T128" s="6" t="s">
        <v>418</v>
      </c>
      <c r="U128" s="6" t="s">
        <v>1363</v>
      </c>
      <c r="V128" s="6"/>
      <c r="W128" s="6"/>
      <c r="X128" s="6" t="s">
        <v>1364</v>
      </c>
      <c r="AA128" s="6" t="s">
        <v>1364</v>
      </c>
      <c r="AB128" s="6"/>
      <c r="AC128" s="6" t="s">
        <v>420</v>
      </c>
      <c r="AD128" s="6" t="s">
        <v>420</v>
      </c>
      <c r="AF128" s="6" t="s">
        <v>424</v>
      </c>
      <c r="AG128" s="6">
        <v>180</v>
      </c>
      <c r="AH128" s="10">
        <v>43782</v>
      </c>
      <c r="AJ128" s="8">
        <v>43852</v>
      </c>
      <c r="AM128" s="6">
        <v>497</v>
      </c>
      <c r="AR128" s="8">
        <v>43859</v>
      </c>
      <c r="AS128" s="6">
        <v>497</v>
      </c>
      <c r="BD128" s="6" t="s">
        <v>1838</v>
      </c>
      <c r="BE128" s="6" t="s">
        <v>473</v>
      </c>
      <c r="BF128" s="6" t="s">
        <v>1934</v>
      </c>
      <c r="BS128" s="6" t="s">
        <v>690</v>
      </c>
      <c r="BU128" s="6" t="s">
        <v>373</v>
      </c>
      <c r="BX128" s="6">
        <v>497</v>
      </c>
      <c r="BY128" s="6">
        <v>4</v>
      </c>
      <c r="BZ128" s="6" t="s">
        <v>791</v>
      </c>
      <c r="CB128" s="6" t="s">
        <v>1365</v>
      </c>
      <c r="CC128" s="6" t="s">
        <v>420</v>
      </c>
      <c r="CE128" s="10">
        <v>43859</v>
      </c>
      <c r="CF128" s="6" t="s">
        <v>427</v>
      </c>
      <c r="CK128" s="10">
        <v>43898</v>
      </c>
      <c r="CL128" s="10">
        <v>43905</v>
      </c>
      <c r="CO128" s="10">
        <v>43843</v>
      </c>
      <c r="CP128" s="10">
        <v>43952</v>
      </c>
      <c r="CQ128" s="10">
        <v>43955</v>
      </c>
      <c r="CR128" s="10">
        <v>43959</v>
      </c>
      <c r="CS128" s="6" t="s">
        <v>420</v>
      </c>
      <c r="CU128" s="6" t="s">
        <v>428</v>
      </c>
      <c r="CV128" s="6" t="s">
        <v>429</v>
      </c>
      <c r="DA128" s="10">
        <v>43494</v>
      </c>
      <c r="DB128" s="6">
        <v>497</v>
      </c>
      <c r="DC128" s="6" t="s">
        <v>1366</v>
      </c>
      <c r="DD128" s="6" t="s">
        <v>418</v>
      </c>
    </row>
    <row r="129" spans="1:108" x14ac:dyDescent="0.2">
      <c r="A129" s="6" t="s">
        <v>127</v>
      </c>
      <c r="B129" s="9">
        <v>43860</v>
      </c>
      <c r="C129" s="6" t="s">
        <v>413</v>
      </c>
      <c r="D129" s="14">
        <v>1920</v>
      </c>
      <c r="E129" s="14" t="s">
        <v>483</v>
      </c>
      <c r="F129" s="6" t="s">
        <v>484</v>
      </c>
      <c r="G129" s="6" t="s">
        <v>485</v>
      </c>
      <c r="H129" s="7">
        <v>1355</v>
      </c>
      <c r="I129" s="69" t="str">
        <f t="shared" si="12"/>
        <v>Q</v>
      </c>
      <c r="J129" s="14" t="s">
        <v>420</v>
      </c>
      <c r="K129" s="14">
        <v>1</v>
      </c>
      <c r="L129" s="6" t="s">
        <v>421</v>
      </c>
      <c r="M129" s="30" t="s">
        <v>1839</v>
      </c>
      <c r="N129" s="6" t="s">
        <v>420</v>
      </c>
      <c r="O129" s="6" t="s">
        <v>3</v>
      </c>
      <c r="P129" s="10">
        <v>43952</v>
      </c>
      <c r="Q129" s="6" t="s">
        <v>487</v>
      </c>
      <c r="R129" s="6" t="s">
        <v>127</v>
      </c>
      <c r="S129" s="6" t="s">
        <v>2096</v>
      </c>
      <c r="T129" s="6" t="s">
        <v>418</v>
      </c>
      <c r="U129" s="6" t="s">
        <v>488</v>
      </c>
      <c r="V129" s="6"/>
      <c r="W129" s="6"/>
      <c r="X129" s="6" t="s">
        <v>489</v>
      </c>
      <c r="AA129" s="6" t="s">
        <v>489</v>
      </c>
      <c r="AB129" s="6"/>
      <c r="AC129" s="6" t="s">
        <v>420</v>
      </c>
      <c r="AD129" s="6" t="s">
        <v>420</v>
      </c>
      <c r="AF129" s="6" t="s">
        <v>424</v>
      </c>
      <c r="AG129" s="6">
        <v>180</v>
      </c>
      <c r="AH129" s="10">
        <v>43782</v>
      </c>
      <c r="AJ129" s="8">
        <v>43880</v>
      </c>
      <c r="AM129" s="7">
        <v>1355</v>
      </c>
      <c r="AR129" s="8">
        <v>43887</v>
      </c>
      <c r="AS129" s="7">
        <v>1355</v>
      </c>
      <c r="BD129" s="6" t="s">
        <v>1838</v>
      </c>
      <c r="BE129" s="6" t="s">
        <v>473</v>
      </c>
      <c r="BF129" s="6" t="s">
        <v>1886</v>
      </c>
      <c r="BS129" s="6" t="s">
        <v>477</v>
      </c>
      <c r="BU129" s="6" t="s">
        <v>373</v>
      </c>
      <c r="BX129" s="7">
        <v>1355</v>
      </c>
      <c r="BY129" s="6">
        <v>1</v>
      </c>
      <c r="CB129" s="6" t="s">
        <v>490</v>
      </c>
      <c r="CC129" s="6" t="s">
        <v>420</v>
      </c>
      <c r="CE129" s="10">
        <v>43887</v>
      </c>
      <c r="CF129" s="6" t="s">
        <v>427</v>
      </c>
      <c r="CK129" s="10">
        <v>43905</v>
      </c>
      <c r="CL129" s="10">
        <v>43912</v>
      </c>
      <c r="CO129" s="10">
        <v>43857</v>
      </c>
      <c r="CP129" s="10">
        <v>43952</v>
      </c>
      <c r="CQ129" s="10">
        <v>43957</v>
      </c>
      <c r="CR129" s="10">
        <v>43965</v>
      </c>
      <c r="CS129" s="6" t="s">
        <v>420</v>
      </c>
      <c r="CU129" s="6" t="s">
        <v>491</v>
      </c>
      <c r="DA129" s="10">
        <v>43522</v>
      </c>
      <c r="DB129" s="6">
        <v>286</v>
      </c>
      <c r="DC129" s="6" t="s">
        <v>492</v>
      </c>
      <c r="DD129" s="6" t="s">
        <v>418</v>
      </c>
    </row>
    <row r="130" spans="1:108" x14ac:dyDescent="0.2">
      <c r="A130" s="6" t="s">
        <v>136</v>
      </c>
      <c r="B130" s="9">
        <v>43860</v>
      </c>
      <c r="C130" s="6" t="s">
        <v>413</v>
      </c>
      <c r="D130" s="14">
        <v>1920</v>
      </c>
      <c r="E130" s="14" t="s">
        <v>608</v>
      </c>
      <c r="F130" s="6" t="s">
        <v>609</v>
      </c>
      <c r="G130" s="6" t="s">
        <v>610</v>
      </c>
      <c r="H130" s="6">
        <v>672</v>
      </c>
      <c r="I130" s="69" t="str">
        <f t="shared" si="12"/>
        <v>Q</v>
      </c>
      <c r="J130" s="14" t="s">
        <v>420</v>
      </c>
      <c r="K130" s="14">
        <v>1</v>
      </c>
      <c r="L130" s="6" t="s">
        <v>421</v>
      </c>
      <c r="M130" s="30" t="s">
        <v>1859</v>
      </c>
      <c r="N130" s="6" t="s">
        <v>420</v>
      </c>
      <c r="O130" s="6" t="s">
        <v>3</v>
      </c>
      <c r="P130" s="10">
        <v>43952</v>
      </c>
      <c r="Q130" s="6" t="s">
        <v>611</v>
      </c>
      <c r="R130" s="6" t="s">
        <v>136</v>
      </c>
      <c r="S130" s="6" t="s">
        <v>2100</v>
      </c>
      <c r="T130" s="6" t="s">
        <v>418</v>
      </c>
      <c r="U130" s="6" t="s">
        <v>612</v>
      </c>
      <c r="V130" s="6"/>
      <c r="W130" s="6"/>
      <c r="AB130" s="6"/>
      <c r="AC130" s="6" t="s">
        <v>420</v>
      </c>
      <c r="AD130" s="6" t="s">
        <v>420</v>
      </c>
      <c r="AF130" s="6" t="s">
        <v>424</v>
      </c>
      <c r="AG130" s="6">
        <v>180</v>
      </c>
      <c r="AH130" s="10">
        <v>43781</v>
      </c>
      <c r="AJ130" s="8">
        <v>43901</v>
      </c>
      <c r="AM130" s="6">
        <v>672</v>
      </c>
      <c r="AR130" s="8">
        <v>43908</v>
      </c>
      <c r="AS130" s="6">
        <v>672</v>
      </c>
      <c r="BD130" s="6" t="s">
        <v>1838</v>
      </c>
      <c r="BE130" s="6" t="s">
        <v>473</v>
      </c>
      <c r="BF130" s="6" t="s">
        <v>1971</v>
      </c>
      <c r="BS130" s="6" t="s">
        <v>588</v>
      </c>
      <c r="BU130" s="6" t="s">
        <v>373</v>
      </c>
      <c r="BX130" s="6">
        <v>672</v>
      </c>
      <c r="BY130" s="6">
        <v>2</v>
      </c>
      <c r="CB130" s="6" t="s">
        <v>613</v>
      </c>
      <c r="CC130" s="6" t="s">
        <v>420</v>
      </c>
      <c r="CE130" s="10">
        <v>43908</v>
      </c>
      <c r="CF130" s="6" t="s">
        <v>427</v>
      </c>
      <c r="CK130" s="10">
        <v>43892</v>
      </c>
      <c r="CL130" s="10">
        <v>43896</v>
      </c>
      <c r="CO130" s="10">
        <v>43843</v>
      </c>
      <c r="CP130" s="10">
        <v>43952</v>
      </c>
      <c r="CQ130" s="10">
        <v>43955</v>
      </c>
      <c r="CR130" s="10">
        <v>43959</v>
      </c>
      <c r="CS130" s="6" t="s">
        <v>420</v>
      </c>
      <c r="CU130" s="6" t="s">
        <v>428</v>
      </c>
      <c r="CV130" s="6" t="s">
        <v>429</v>
      </c>
      <c r="DA130" s="10">
        <v>43543</v>
      </c>
      <c r="DB130" s="6">
        <v>672</v>
      </c>
      <c r="DC130" s="6" t="s">
        <v>614</v>
      </c>
      <c r="DD130" s="6" t="s">
        <v>418</v>
      </c>
    </row>
    <row r="131" spans="1:108" x14ac:dyDescent="0.2">
      <c r="A131" s="6" t="s">
        <v>131</v>
      </c>
      <c r="B131" s="9">
        <v>43860</v>
      </c>
      <c r="C131" s="6" t="s">
        <v>413</v>
      </c>
      <c r="D131" s="14">
        <v>1920</v>
      </c>
      <c r="E131" s="14" t="s">
        <v>810</v>
      </c>
      <c r="F131" s="6" t="s">
        <v>811</v>
      </c>
      <c r="G131" s="6" t="s">
        <v>412</v>
      </c>
      <c r="H131" s="7">
        <v>1100</v>
      </c>
      <c r="I131" s="69" t="str">
        <f t="shared" si="12"/>
        <v>Q</v>
      </c>
      <c r="J131" s="14" t="s">
        <v>420</v>
      </c>
      <c r="K131" s="14">
        <v>1</v>
      </c>
      <c r="L131" s="6" t="s">
        <v>421</v>
      </c>
      <c r="M131" s="30" t="s">
        <v>1839</v>
      </c>
      <c r="N131" s="6" t="s">
        <v>420</v>
      </c>
      <c r="O131" s="6" t="s">
        <v>3</v>
      </c>
      <c r="P131" s="10">
        <v>43952</v>
      </c>
      <c r="Q131" s="6" t="s">
        <v>812</v>
      </c>
      <c r="R131" s="6" t="s">
        <v>131</v>
      </c>
      <c r="S131" s="6" t="s">
        <v>2104</v>
      </c>
      <c r="T131" s="6" t="s">
        <v>418</v>
      </c>
      <c r="U131" s="6" t="s">
        <v>813</v>
      </c>
      <c r="V131" s="6"/>
      <c r="W131" s="6"/>
      <c r="AA131" s="6" t="s">
        <v>457</v>
      </c>
      <c r="AB131" s="6"/>
      <c r="AC131" s="6" t="s">
        <v>420</v>
      </c>
      <c r="AD131" s="6" t="s">
        <v>420</v>
      </c>
      <c r="AF131" s="6" t="s">
        <v>424</v>
      </c>
      <c r="AG131" s="6">
        <v>180</v>
      </c>
      <c r="AH131" s="10">
        <v>43782</v>
      </c>
      <c r="AJ131" s="8">
        <v>43859</v>
      </c>
      <c r="AM131" s="7">
        <v>1100</v>
      </c>
      <c r="AR131" s="8">
        <v>43866</v>
      </c>
      <c r="AS131" s="7">
        <v>1100</v>
      </c>
      <c r="BD131" s="6" t="s">
        <v>1838</v>
      </c>
      <c r="BE131" s="6" t="s">
        <v>473</v>
      </c>
      <c r="BF131" s="6" t="s">
        <v>1921</v>
      </c>
      <c r="BS131" s="6" t="s">
        <v>771</v>
      </c>
      <c r="BU131" s="6" t="s">
        <v>373</v>
      </c>
      <c r="BX131" s="7">
        <v>1100</v>
      </c>
      <c r="BY131" s="6">
        <v>2</v>
      </c>
      <c r="CB131" s="6" t="s">
        <v>814</v>
      </c>
      <c r="CC131" s="6" t="s">
        <v>420</v>
      </c>
      <c r="CE131" s="10">
        <v>43866</v>
      </c>
      <c r="CF131" s="6" t="s">
        <v>427</v>
      </c>
      <c r="CK131" s="10">
        <v>43913</v>
      </c>
      <c r="CL131" s="10">
        <v>43918</v>
      </c>
      <c r="CO131" s="10">
        <v>43853</v>
      </c>
      <c r="CP131" s="10">
        <v>43965</v>
      </c>
      <c r="CQ131" s="10">
        <v>43966</v>
      </c>
      <c r="CR131" s="10">
        <v>43972</v>
      </c>
      <c r="CS131" s="6" t="s">
        <v>420</v>
      </c>
      <c r="CU131" s="6" t="s">
        <v>428</v>
      </c>
      <c r="CV131" s="6" t="s">
        <v>429</v>
      </c>
      <c r="DA131" s="10">
        <v>43515</v>
      </c>
      <c r="DB131" s="6">
        <v>366</v>
      </c>
      <c r="DC131" s="6" t="s">
        <v>815</v>
      </c>
      <c r="DD131" s="6" t="s">
        <v>460</v>
      </c>
    </row>
    <row r="132" spans="1:108" x14ac:dyDescent="0.2">
      <c r="A132" s="6" t="s">
        <v>134</v>
      </c>
      <c r="B132" s="9">
        <v>43860</v>
      </c>
      <c r="C132" s="6" t="s">
        <v>413</v>
      </c>
      <c r="D132" s="14">
        <v>1920</v>
      </c>
      <c r="E132" s="14" t="s">
        <v>823</v>
      </c>
      <c r="F132" s="6" t="s">
        <v>824</v>
      </c>
      <c r="G132" s="6" t="s">
        <v>825</v>
      </c>
      <c r="H132" s="7">
        <v>6379</v>
      </c>
      <c r="I132" s="69" t="str">
        <f t="shared" si="12"/>
        <v>Q</v>
      </c>
      <c r="J132" s="14" t="s">
        <v>420</v>
      </c>
      <c r="K132" s="14">
        <v>1</v>
      </c>
      <c r="L132" s="6" t="s">
        <v>421</v>
      </c>
      <c r="M132" s="30" t="s">
        <v>1839</v>
      </c>
      <c r="O132" s="6" t="s">
        <v>3</v>
      </c>
      <c r="P132" s="10">
        <v>43959</v>
      </c>
      <c r="Q132" s="6" t="s">
        <v>826</v>
      </c>
      <c r="R132" s="6" t="s">
        <v>134</v>
      </c>
      <c r="S132" s="6" t="s">
        <v>2106</v>
      </c>
      <c r="T132" s="6" t="s">
        <v>418</v>
      </c>
      <c r="U132" s="6" t="s">
        <v>827</v>
      </c>
      <c r="V132" s="6"/>
      <c r="W132" s="6"/>
      <c r="X132" s="6" t="s">
        <v>828</v>
      </c>
      <c r="AA132" s="6" t="s">
        <v>828</v>
      </c>
      <c r="AB132" s="6"/>
      <c r="AD132" s="6" t="s">
        <v>420</v>
      </c>
      <c r="AF132" s="6" t="s">
        <v>424</v>
      </c>
      <c r="AG132" s="6">
        <v>180</v>
      </c>
      <c r="AH132" s="10">
        <v>43781</v>
      </c>
      <c r="AJ132" s="8">
        <v>43859</v>
      </c>
      <c r="AM132" s="7">
        <v>6379</v>
      </c>
      <c r="AR132" s="8">
        <v>43866</v>
      </c>
      <c r="AS132" s="7">
        <v>6379</v>
      </c>
      <c r="BD132" s="6" t="s">
        <v>1838</v>
      </c>
      <c r="BE132" s="6" t="s">
        <v>473</v>
      </c>
      <c r="BF132" s="6" t="s">
        <v>1952</v>
      </c>
      <c r="BS132" s="6" t="s">
        <v>771</v>
      </c>
      <c r="BU132" s="6" t="s">
        <v>373</v>
      </c>
      <c r="BX132" s="7">
        <v>6379</v>
      </c>
      <c r="BY132" s="6">
        <v>1</v>
      </c>
      <c r="BZ132" s="6" t="s">
        <v>829</v>
      </c>
      <c r="CB132" s="6" t="s">
        <v>830</v>
      </c>
      <c r="CC132" s="6" t="s">
        <v>420</v>
      </c>
      <c r="CE132" s="10">
        <v>43866</v>
      </c>
      <c r="CF132" s="6" t="s">
        <v>427</v>
      </c>
      <c r="CK132" s="10">
        <v>43905</v>
      </c>
      <c r="CL132" s="10">
        <v>43912</v>
      </c>
      <c r="CO132" s="10">
        <v>43857</v>
      </c>
      <c r="CP132" s="10">
        <v>43963</v>
      </c>
      <c r="CQ132" s="10">
        <v>43965</v>
      </c>
      <c r="CR132" s="10">
        <v>43971</v>
      </c>
      <c r="CS132" s="6" t="s">
        <v>420</v>
      </c>
      <c r="CU132" s="6" t="s">
        <v>428</v>
      </c>
      <c r="CV132" s="6" t="s">
        <v>429</v>
      </c>
      <c r="DA132" s="10">
        <v>43509</v>
      </c>
      <c r="DB132" s="7">
        <v>6379</v>
      </c>
      <c r="DC132" s="6" t="s">
        <v>831</v>
      </c>
      <c r="DD132" s="6" t="s">
        <v>418</v>
      </c>
    </row>
    <row r="133" spans="1:108" x14ac:dyDescent="0.2">
      <c r="A133" s="6" t="s">
        <v>139</v>
      </c>
      <c r="B133" s="9">
        <v>43860</v>
      </c>
      <c r="C133" s="6" t="s">
        <v>413</v>
      </c>
      <c r="D133" s="14">
        <v>1920</v>
      </c>
      <c r="E133" s="14" t="s">
        <v>851</v>
      </c>
      <c r="F133" s="6" t="s">
        <v>852</v>
      </c>
      <c r="G133" s="6" t="s">
        <v>853</v>
      </c>
      <c r="H133" s="7">
        <v>1132</v>
      </c>
      <c r="I133" s="69" t="str">
        <f t="shared" si="12"/>
        <v>Q</v>
      </c>
      <c r="J133" s="14" t="s">
        <v>420</v>
      </c>
      <c r="K133" s="14">
        <v>1</v>
      </c>
      <c r="L133" s="6" t="s">
        <v>421</v>
      </c>
      <c r="M133" s="30" t="s">
        <v>1839</v>
      </c>
      <c r="O133" s="6" t="s">
        <v>3</v>
      </c>
      <c r="P133" s="10">
        <v>43952</v>
      </c>
      <c r="Q133" s="6" t="s">
        <v>854</v>
      </c>
      <c r="R133" s="6" t="s">
        <v>139</v>
      </c>
      <c r="S133" s="6" t="s">
        <v>2108</v>
      </c>
      <c r="T133" s="6" t="s">
        <v>418</v>
      </c>
      <c r="U133" s="6" t="s">
        <v>676</v>
      </c>
      <c r="V133" s="6"/>
      <c r="W133" s="6"/>
      <c r="AA133" s="6" t="s">
        <v>457</v>
      </c>
      <c r="AB133" s="6"/>
      <c r="AC133" s="6" t="s">
        <v>420</v>
      </c>
      <c r="AD133" s="6" t="s">
        <v>420</v>
      </c>
      <c r="AF133" s="6" t="s">
        <v>424</v>
      </c>
      <c r="AG133" s="6">
        <v>180</v>
      </c>
      <c r="AH133" s="10">
        <v>43780</v>
      </c>
      <c r="AJ133" s="8">
        <v>43861</v>
      </c>
      <c r="AM133" s="7">
        <v>1132</v>
      </c>
      <c r="AR133" s="8">
        <v>43868</v>
      </c>
      <c r="AS133" s="7">
        <v>1132</v>
      </c>
      <c r="BD133" s="6" t="s">
        <v>1838</v>
      </c>
      <c r="BE133" s="6" t="s">
        <v>473</v>
      </c>
      <c r="BF133" s="6" t="s">
        <v>1981</v>
      </c>
      <c r="BS133" s="6" t="s">
        <v>771</v>
      </c>
      <c r="BU133" s="6" t="s">
        <v>373</v>
      </c>
      <c r="BX133" s="7">
        <v>1132</v>
      </c>
      <c r="BY133" s="6">
        <v>1</v>
      </c>
      <c r="CB133" s="6" t="s">
        <v>855</v>
      </c>
      <c r="CC133" s="6" t="s">
        <v>420</v>
      </c>
      <c r="CE133" s="10">
        <v>43868</v>
      </c>
      <c r="CF133" s="6" t="s">
        <v>427</v>
      </c>
      <c r="CK133" s="10">
        <v>43897</v>
      </c>
      <c r="CL133" s="10">
        <v>43912</v>
      </c>
      <c r="CO133" s="10">
        <v>43843</v>
      </c>
      <c r="CP133" s="10">
        <v>43948</v>
      </c>
      <c r="CQ133" s="10">
        <v>43952</v>
      </c>
      <c r="CR133" s="10">
        <v>43957</v>
      </c>
      <c r="CS133" s="6" t="s">
        <v>420</v>
      </c>
      <c r="CU133" s="6" t="s">
        <v>491</v>
      </c>
      <c r="DA133" s="10">
        <v>43517</v>
      </c>
      <c r="DB133" s="6">
        <v>378</v>
      </c>
      <c r="DC133" s="6" t="s">
        <v>856</v>
      </c>
      <c r="DD133" s="6" t="s">
        <v>734</v>
      </c>
    </row>
    <row r="134" spans="1:108" x14ac:dyDescent="0.2">
      <c r="A134" s="6" t="s">
        <v>129</v>
      </c>
      <c r="B134" s="9">
        <v>43860</v>
      </c>
      <c r="C134" s="6" t="s">
        <v>413</v>
      </c>
      <c r="D134" s="14">
        <v>1920</v>
      </c>
      <c r="E134" s="14" t="s">
        <v>939</v>
      </c>
      <c r="F134" s="6" t="s">
        <v>940</v>
      </c>
      <c r="G134" s="6" t="s">
        <v>412</v>
      </c>
      <c r="H134" s="7">
        <v>1619</v>
      </c>
      <c r="I134" s="69" t="str">
        <f t="shared" si="12"/>
        <v>Q</v>
      </c>
      <c r="J134" s="14" t="s">
        <v>420</v>
      </c>
      <c r="K134" s="14">
        <v>1</v>
      </c>
      <c r="L134" s="6" t="s">
        <v>421</v>
      </c>
      <c r="M134" s="30" t="s">
        <v>1839</v>
      </c>
      <c r="N134" s="6" t="s">
        <v>420</v>
      </c>
      <c r="O134" s="6" t="s">
        <v>3</v>
      </c>
      <c r="P134" s="10">
        <v>43945</v>
      </c>
      <c r="Q134" s="6" t="s">
        <v>941</v>
      </c>
      <c r="R134" s="6" t="s">
        <v>129</v>
      </c>
      <c r="S134" s="6" t="s">
        <v>2109</v>
      </c>
      <c r="T134" s="6" t="s">
        <v>496</v>
      </c>
      <c r="U134" s="6" t="s">
        <v>942</v>
      </c>
      <c r="V134" s="6"/>
      <c r="W134" s="6"/>
      <c r="AA134" s="6" t="s">
        <v>457</v>
      </c>
      <c r="AB134" s="6"/>
      <c r="AC134" s="6" t="s">
        <v>420</v>
      </c>
      <c r="AD134" s="6" t="s">
        <v>420</v>
      </c>
      <c r="AF134" s="6" t="s">
        <v>424</v>
      </c>
      <c r="AG134" s="6">
        <v>180</v>
      </c>
      <c r="AH134" s="10">
        <v>43782</v>
      </c>
      <c r="AJ134" s="8">
        <v>43868</v>
      </c>
      <c r="AM134" s="7">
        <v>1619</v>
      </c>
      <c r="AR134" s="8">
        <v>43875</v>
      </c>
      <c r="AS134" s="7">
        <v>1619</v>
      </c>
      <c r="BD134" s="6" t="s">
        <v>1838</v>
      </c>
      <c r="BE134" s="6" t="s">
        <v>473</v>
      </c>
      <c r="BF134" s="6" t="s">
        <v>1899</v>
      </c>
      <c r="BS134" s="6" t="s">
        <v>863</v>
      </c>
      <c r="BU134" s="6" t="s">
        <v>373</v>
      </c>
      <c r="BX134" s="7">
        <v>1619</v>
      </c>
      <c r="BY134" s="6">
        <v>2</v>
      </c>
      <c r="CB134" s="6" t="s">
        <v>943</v>
      </c>
      <c r="CC134" s="6" t="s">
        <v>420</v>
      </c>
      <c r="CE134" s="10">
        <v>43875</v>
      </c>
      <c r="CF134" s="6" t="s">
        <v>427</v>
      </c>
      <c r="CK134" s="10">
        <v>43905</v>
      </c>
      <c r="CL134" s="10">
        <v>43912</v>
      </c>
      <c r="CO134" s="10">
        <v>43851</v>
      </c>
      <c r="CP134" s="10">
        <v>43955</v>
      </c>
      <c r="CQ134" s="10">
        <v>43956</v>
      </c>
      <c r="CR134" s="10">
        <v>43959</v>
      </c>
      <c r="CS134" s="6" t="s">
        <v>420</v>
      </c>
      <c r="CU134" s="6" t="s">
        <v>428</v>
      </c>
      <c r="CV134" s="6" t="s">
        <v>429</v>
      </c>
      <c r="DA134" s="10">
        <v>43522</v>
      </c>
      <c r="DB134" s="6">
        <v>539</v>
      </c>
      <c r="DC134" s="6" t="s">
        <v>944</v>
      </c>
      <c r="DD134" s="6" t="s">
        <v>734</v>
      </c>
    </row>
    <row r="135" spans="1:108" hidden="1" x14ac:dyDescent="0.2">
      <c r="A135" s="6" t="s">
        <v>140</v>
      </c>
      <c r="B135" s="10">
        <v>43866</v>
      </c>
      <c r="C135" s="6" t="s">
        <v>413</v>
      </c>
      <c r="D135" s="14">
        <v>1920</v>
      </c>
      <c r="E135" s="14" t="s">
        <v>1375</v>
      </c>
      <c r="F135" s="6" t="s">
        <v>1376</v>
      </c>
      <c r="G135" s="6" t="s">
        <v>435</v>
      </c>
      <c r="H135" s="7">
        <v>1498</v>
      </c>
      <c r="I135" s="7"/>
      <c r="J135" s="14" t="s">
        <v>438</v>
      </c>
      <c r="K135" s="14">
        <v>1</v>
      </c>
      <c r="L135" s="6" t="s">
        <v>447</v>
      </c>
      <c r="M135" s="30" t="s">
        <v>1839</v>
      </c>
      <c r="N135" s="6" t="s">
        <v>420</v>
      </c>
      <c r="O135" s="6" t="s">
        <v>3</v>
      </c>
      <c r="P135" s="10">
        <v>43945</v>
      </c>
      <c r="Q135" s="6" t="s">
        <v>1377</v>
      </c>
      <c r="R135" s="6" t="s">
        <v>140</v>
      </c>
      <c r="S135" s="6" t="s">
        <v>2111</v>
      </c>
      <c r="T135" s="6" t="s">
        <v>418</v>
      </c>
      <c r="U135" s="6" t="s">
        <v>435</v>
      </c>
      <c r="V135" s="6"/>
      <c r="W135" s="6"/>
      <c r="X135" s="6" t="s">
        <v>1378</v>
      </c>
      <c r="AA135" s="6" t="s">
        <v>457</v>
      </c>
      <c r="AB135" s="6"/>
      <c r="AC135" s="6" t="s">
        <v>420</v>
      </c>
      <c r="AD135" s="6" t="s">
        <v>420</v>
      </c>
      <c r="AF135" s="6" t="s">
        <v>424</v>
      </c>
      <c r="AG135" s="6">
        <v>180</v>
      </c>
      <c r="AH135" s="10">
        <v>43780</v>
      </c>
      <c r="AJ135" s="8">
        <v>43859</v>
      </c>
      <c r="AM135" s="7">
        <v>1498</v>
      </c>
      <c r="AR135" s="8">
        <v>43866</v>
      </c>
      <c r="AS135" s="7">
        <v>1498</v>
      </c>
      <c r="BD135" s="6" t="s">
        <v>1838</v>
      </c>
      <c r="BE135" s="6" t="s">
        <v>473</v>
      </c>
      <c r="BF135" s="6" t="s">
        <v>1852</v>
      </c>
      <c r="BS135" s="6" t="s">
        <v>771</v>
      </c>
      <c r="BU135" s="6" t="s">
        <v>373</v>
      </c>
      <c r="BX135" s="7">
        <v>1498</v>
      </c>
      <c r="BY135" s="6">
        <v>2</v>
      </c>
      <c r="CB135" s="6" t="s">
        <v>1379</v>
      </c>
      <c r="CC135" s="6" t="s">
        <v>420</v>
      </c>
      <c r="CE135" s="10">
        <v>43866</v>
      </c>
      <c r="CF135" s="6" t="s">
        <v>427</v>
      </c>
      <c r="CK135" s="10">
        <v>43899</v>
      </c>
      <c r="CL135" s="10">
        <v>43906</v>
      </c>
      <c r="CO135" s="10">
        <v>43851</v>
      </c>
      <c r="CP135" s="10">
        <v>43952</v>
      </c>
      <c r="CQ135" s="10">
        <v>43955</v>
      </c>
      <c r="CR135" s="10">
        <v>43959</v>
      </c>
      <c r="CS135" s="6" t="s">
        <v>420</v>
      </c>
      <c r="DA135" s="10">
        <v>43501</v>
      </c>
      <c r="DB135" s="7">
        <v>1498</v>
      </c>
      <c r="DC135" s="6" t="s">
        <v>1380</v>
      </c>
      <c r="DD135" s="6" t="s">
        <v>418</v>
      </c>
    </row>
    <row r="136" spans="1:108" hidden="1" x14ac:dyDescent="0.2">
      <c r="A136" s="6" t="s">
        <v>141</v>
      </c>
      <c r="B136" s="10">
        <v>43866</v>
      </c>
      <c r="C136" s="6" t="s">
        <v>413</v>
      </c>
      <c r="D136" s="14">
        <v>1920</v>
      </c>
      <c r="E136" s="14" t="s">
        <v>1381</v>
      </c>
      <c r="F136" s="6" t="s">
        <v>1382</v>
      </c>
      <c r="G136" s="6" t="s">
        <v>768</v>
      </c>
      <c r="H136" s="6">
        <v>402</v>
      </c>
      <c r="J136" s="14" t="s">
        <v>420</v>
      </c>
      <c r="K136" s="14">
        <v>1</v>
      </c>
      <c r="L136" s="6" t="s">
        <v>421</v>
      </c>
      <c r="M136" s="30" t="s">
        <v>1839</v>
      </c>
      <c r="N136" s="6" t="s">
        <v>420</v>
      </c>
      <c r="O136" s="6" t="s">
        <v>3</v>
      </c>
      <c r="P136" s="10">
        <v>43952</v>
      </c>
      <c r="Q136" s="6" t="s">
        <v>1383</v>
      </c>
      <c r="R136" s="6" t="s">
        <v>141</v>
      </c>
      <c r="S136" s="6" t="s">
        <v>2112</v>
      </c>
      <c r="T136" s="6" t="s">
        <v>504</v>
      </c>
      <c r="U136" s="6" t="s">
        <v>1384</v>
      </c>
      <c r="V136" s="6"/>
      <c r="W136" s="6"/>
      <c r="AB136" s="6"/>
      <c r="AC136" s="6" t="s">
        <v>420</v>
      </c>
      <c r="AD136" s="6" t="s">
        <v>420</v>
      </c>
      <c r="AF136" s="6" t="s">
        <v>424</v>
      </c>
      <c r="AG136" s="6">
        <v>180</v>
      </c>
      <c r="AH136" s="10">
        <v>43780</v>
      </c>
      <c r="AJ136" s="8">
        <v>43859</v>
      </c>
      <c r="AM136" s="6">
        <v>402</v>
      </c>
      <c r="AR136" s="8">
        <v>43866</v>
      </c>
      <c r="AS136" s="6">
        <v>402</v>
      </c>
      <c r="BD136" s="6" t="s">
        <v>1838</v>
      </c>
      <c r="BE136" s="6" t="s">
        <v>473</v>
      </c>
      <c r="BF136" s="6" t="s">
        <v>1856</v>
      </c>
      <c r="BS136" s="6" t="s">
        <v>771</v>
      </c>
      <c r="BU136" s="6" t="s">
        <v>373</v>
      </c>
      <c r="BX136" s="6">
        <v>402</v>
      </c>
      <c r="BY136" s="6">
        <v>4</v>
      </c>
      <c r="CB136" s="6" t="s">
        <v>1385</v>
      </c>
      <c r="CC136" s="6" t="s">
        <v>420</v>
      </c>
      <c r="CE136" s="10">
        <v>43866</v>
      </c>
      <c r="CF136" s="6" t="s">
        <v>427</v>
      </c>
      <c r="CK136" s="10">
        <v>43898</v>
      </c>
      <c r="CL136" s="10">
        <v>43905</v>
      </c>
      <c r="CO136" s="10">
        <v>43852</v>
      </c>
      <c r="CP136" s="10">
        <v>43955</v>
      </c>
      <c r="CQ136" s="10">
        <v>43957</v>
      </c>
      <c r="CR136" s="10">
        <v>43963</v>
      </c>
      <c r="CS136" s="6" t="s">
        <v>420</v>
      </c>
      <c r="CU136" s="6" t="s">
        <v>428</v>
      </c>
      <c r="DA136" s="10">
        <v>43501</v>
      </c>
      <c r="DB136" s="6">
        <v>402</v>
      </c>
      <c r="DC136" s="6" t="s">
        <v>1386</v>
      </c>
      <c r="DD136" s="6" t="s">
        <v>504</v>
      </c>
    </row>
    <row r="137" spans="1:108" hidden="1" x14ac:dyDescent="0.2">
      <c r="A137" s="6" t="s">
        <v>142</v>
      </c>
      <c r="B137" s="10">
        <v>43866</v>
      </c>
      <c r="C137" s="6" t="s">
        <v>413</v>
      </c>
      <c r="D137" s="14">
        <v>1920</v>
      </c>
      <c r="E137" s="14" t="s">
        <v>1387</v>
      </c>
      <c r="F137" s="6" t="s">
        <v>1388</v>
      </c>
      <c r="G137" s="6" t="s">
        <v>435</v>
      </c>
      <c r="H137" s="6">
        <v>553</v>
      </c>
      <c r="J137" s="14" t="s">
        <v>438</v>
      </c>
      <c r="K137" s="14">
        <v>1</v>
      </c>
      <c r="L137" s="6" t="s">
        <v>447</v>
      </c>
      <c r="M137" s="30" t="s">
        <v>1839</v>
      </c>
      <c r="O137" s="6" t="s">
        <v>3</v>
      </c>
      <c r="P137" s="10">
        <v>43952</v>
      </c>
      <c r="Q137" s="6" t="s">
        <v>1389</v>
      </c>
      <c r="R137" s="6" t="s">
        <v>142</v>
      </c>
      <c r="S137" s="6" t="s">
        <v>2113</v>
      </c>
      <c r="T137" s="6" t="s">
        <v>496</v>
      </c>
      <c r="U137" s="6" t="s">
        <v>439</v>
      </c>
      <c r="V137" s="6"/>
      <c r="W137" s="6"/>
      <c r="AB137" s="6"/>
      <c r="AC137" s="6" t="s">
        <v>420</v>
      </c>
      <c r="AD137" s="6" t="s">
        <v>420</v>
      </c>
      <c r="AF137" s="6" t="s">
        <v>424</v>
      </c>
      <c r="AG137" s="6">
        <v>180</v>
      </c>
      <c r="AH137" s="10">
        <v>43781</v>
      </c>
      <c r="AJ137" s="8">
        <v>43859</v>
      </c>
      <c r="AM137" s="6">
        <v>553</v>
      </c>
      <c r="AR137" s="8">
        <v>43866</v>
      </c>
      <c r="AS137" s="6">
        <v>553</v>
      </c>
      <c r="BD137" s="6" t="s">
        <v>1838</v>
      </c>
      <c r="BE137" s="6" t="s">
        <v>473</v>
      </c>
      <c r="BF137" s="6" t="s">
        <v>1863</v>
      </c>
      <c r="BS137" s="6" t="s">
        <v>771</v>
      </c>
      <c r="BU137" s="6" t="s">
        <v>373</v>
      </c>
      <c r="BX137" s="6">
        <v>553</v>
      </c>
      <c r="BY137" s="6">
        <v>4</v>
      </c>
      <c r="BZ137" s="6" t="s">
        <v>820</v>
      </c>
      <c r="CB137" s="6" t="s">
        <v>1390</v>
      </c>
      <c r="CC137" s="6" t="s">
        <v>420</v>
      </c>
      <c r="CE137" s="10">
        <v>43866</v>
      </c>
      <c r="CF137" s="6" t="s">
        <v>427</v>
      </c>
      <c r="CK137" s="10">
        <v>43898</v>
      </c>
      <c r="CL137" s="10">
        <v>43905</v>
      </c>
      <c r="CO137" s="10">
        <v>43845</v>
      </c>
      <c r="CP137" s="10">
        <v>43952</v>
      </c>
      <c r="CQ137" s="10">
        <v>43955</v>
      </c>
      <c r="CR137" s="10">
        <v>43960</v>
      </c>
      <c r="CS137" s="6" t="s">
        <v>420</v>
      </c>
      <c r="DA137" s="10">
        <v>43501</v>
      </c>
      <c r="DB137" s="6">
        <v>553</v>
      </c>
      <c r="DC137" s="6" t="s">
        <v>1391</v>
      </c>
      <c r="DD137" s="6" t="s">
        <v>496</v>
      </c>
    </row>
    <row r="138" spans="1:108" hidden="1" x14ac:dyDescent="0.2">
      <c r="A138" s="6" t="s">
        <v>143</v>
      </c>
      <c r="B138" s="10">
        <v>43866</v>
      </c>
      <c r="C138" s="6" t="s">
        <v>413</v>
      </c>
      <c r="D138" s="14">
        <v>1920</v>
      </c>
      <c r="E138" s="14" t="s">
        <v>1392</v>
      </c>
      <c r="F138" s="6" t="s">
        <v>1393</v>
      </c>
      <c r="G138" s="6" t="s">
        <v>435</v>
      </c>
      <c r="H138" s="7">
        <v>2706</v>
      </c>
      <c r="I138" s="7"/>
      <c r="J138" s="14" t="s">
        <v>438</v>
      </c>
      <c r="K138" s="14">
        <v>1</v>
      </c>
      <c r="L138" s="6" t="s">
        <v>447</v>
      </c>
      <c r="M138" s="30" t="s">
        <v>1839</v>
      </c>
      <c r="O138" s="6" t="s">
        <v>3</v>
      </c>
      <c r="P138" s="10">
        <v>43945</v>
      </c>
      <c r="Q138" s="6" t="s">
        <v>1394</v>
      </c>
      <c r="R138" s="6" t="s">
        <v>143</v>
      </c>
      <c r="S138" s="6" t="s">
        <v>2114</v>
      </c>
      <c r="T138" s="6" t="s">
        <v>504</v>
      </c>
      <c r="U138" s="6" t="s">
        <v>435</v>
      </c>
      <c r="V138" s="6"/>
      <c r="W138" s="6"/>
      <c r="AB138" s="6"/>
      <c r="AC138" s="6" t="s">
        <v>420</v>
      </c>
      <c r="AD138" s="6" t="s">
        <v>420</v>
      </c>
      <c r="AF138" s="6" t="s">
        <v>424</v>
      </c>
      <c r="AG138" s="6">
        <v>180</v>
      </c>
      <c r="AH138" s="10">
        <v>43782</v>
      </c>
      <c r="AJ138" s="8">
        <v>43859</v>
      </c>
      <c r="AM138" s="7">
        <v>2706</v>
      </c>
      <c r="AR138" s="8">
        <v>43866</v>
      </c>
      <c r="AS138" s="7">
        <v>2706</v>
      </c>
      <c r="BD138" s="6" t="s">
        <v>1838</v>
      </c>
      <c r="BE138" s="6" t="s">
        <v>473</v>
      </c>
      <c r="BF138" s="6" t="s">
        <v>1883</v>
      </c>
      <c r="BS138" s="6" t="s">
        <v>771</v>
      </c>
      <c r="BU138" s="6" t="s">
        <v>373</v>
      </c>
      <c r="BX138" s="7">
        <v>2706</v>
      </c>
      <c r="BY138" s="6">
        <v>3</v>
      </c>
      <c r="BZ138" s="6" t="s">
        <v>520</v>
      </c>
      <c r="CB138" s="6" t="s">
        <v>1395</v>
      </c>
      <c r="CC138" s="6" t="s">
        <v>420</v>
      </c>
      <c r="CE138" s="10">
        <v>43866</v>
      </c>
      <c r="CF138" s="6" t="s">
        <v>427</v>
      </c>
      <c r="CK138" s="10">
        <v>43897</v>
      </c>
      <c r="CL138" s="10">
        <v>43905</v>
      </c>
      <c r="CO138" s="10">
        <v>43843</v>
      </c>
      <c r="CP138" s="10">
        <v>43953</v>
      </c>
      <c r="CQ138" s="10">
        <v>43955</v>
      </c>
      <c r="CR138" s="10">
        <v>43959</v>
      </c>
      <c r="CS138" s="6" t="s">
        <v>420</v>
      </c>
      <c r="DA138" s="10">
        <v>43501</v>
      </c>
      <c r="DB138" s="7">
        <v>2706</v>
      </c>
      <c r="DC138" s="6" t="s">
        <v>1396</v>
      </c>
      <c r="DD138" s="6" t="s">
        <v>504</v>
      </c>
    </row>
    <row r="139" spans="1:108" hidden="1" x14ac:dyDescent="0.2">
      <c r="A139" s="6" t="s">
        <v>144</v>
      </c>
      <c r="B139" s="10">
        <v>43866</v>
      </c>
      <c r="C139" s="6" t="s">
        <v>413</v>
      </c>
      <c r="D139" s="14">
        <v>1920</v>
      </c>
      <c r="E139" s="14" t="s">
        <v>1397</v>
      </c>
      <c r="F139" s="6" t="s">
        <v>1398</v>
      </c>
      <c r="G139" s="6" t="s">
        <v>435</v>
      </c>
      <c r="H139" s="6">
        <v>603</v>
      </c>
      <c r="J139" s="14" t="s">
        <v>438</v>
      </c>
      <c r="K139" s="14">
        <v>1</v>
      </c>
      <c r="L139" s="6" t="s">
        <v>421</v>
      </c>
      <c r="M139" s="30" t="s">
        <v>1839</v>
      </c>
      <c r="N139" s="6" t="s">
        <v>420</v>
      </c>
      <c r="O139" s="6" t="s">
        <v>3</v>
      </c>
      <c r="P139" s="10">
        <v>43938</v>
      </c>
      <c r="Q139" s="6" t="s">
        <v>1399</v>
      </c>
      <c r="R139" s="6" t="s">
        <v>144</v>
      </c>
      <c r="S139" s="6" t="s">
        <v>2115</v>
      </c>
      <c r="T139" s="6" t="s">
        <v>504</v>
      </c>
      <c r="U139" s="6" t="s">
        <v>439</v>
      </c>
      <c r="V139" s="6"/>
      <c r="W139" s="6"/>
      <c r="X139" s="6" t="s">
        <v>1400</v>
      </c>
      <c r="AB139" s="6"/>
      <c r="AD139" s="6" t="s">
        <v>420</v>
      </c>
      <c r="AF139" s="6" t="s">
        <v>424</v>
      </c>
      <c r="AG139" s="6">
        <v>180</v>
      </c>
      <c r="AH139" s="10">
        <v>43782</v>
      </c>
      <c r="AJ139" s="8">
        <v>43859</v>
      </c>
      <c r="AM139" s="6">
        <v>603</v>
      </c>
      <c r="AR139" s="8">
        <v>43866</v>
      </c>
      <c r="AS139" s="6">
        <v>603</v>
      </c>
      <c r="BD139" s="6" t="s">
        <v>1838</v>
      </c>
      <c r="BE139" s="6" t="s">
        <v>473</v>
      </c>
      <c r="BF139" s="6" t="s">
        <v>1897</v>
      </c>
      <c r="BS139" s="6" t="s">
        <v>771</v>
      </c>
      <c r="BU139" s="6" t="s">
        <v>373</v>
      </c>
      <c r="BX139" s="6">
        <v>603</v>
      </c>
      <c r="BY139" s="6">
        <v>4</v>
      </c>
      <c r="BZ139" s="6" t="s">
        <v>589</v>
      </c>
      <c r="CB139" s="6" t="s">
        <v>1401</v>
      </c>
      <c r="CC139" s="6" t="s">
        <v>420</v>
      </c>
      <c r="CE139" s="10">
        <v>43866</v>
      </c>
      <c r="CF139" s="6" t="s">
        <v>427</v>
      </c>
      <c r="CS139" s="6" t="s">
        <v>420</v>
      </c>
      <c r="DA139" s="10">
        <v>43501</v>
      </c>
      <c r="DB139" s="6">
        <v>603</v>
      </c>
      <c r="DC139" s="6" t="s">
        <v>1402</v>
      </c>
      <c r="DD139" s="6" t="s">
        <v>504</v>
      </c>
    </row>
    <row r="140" spans="1:108" hidden="1" x14ac:dyDescent="0.2">
      <c r="A140" s="6" t="s">
        <v>145</v>
      </c>
      <c r="B140" s="10">
        <v>43866</v>
      </c>
      <c r="C140" s="6" t="s">
        <v>413</v>
      </c>
      <c r="D140" s="14">
        <v>1920</v>
      </c>
      <c r="E140" s="14" t="s">
        <v>1403</v>
      </c>
      <c r="F140" s="6" t="s">
        <v>1404</v>
      </c>
      <c r="G140" s="6" t="s">
        <v>435</v>
      </c>
      <c r="H140" s="6">
        <v>831</v>
      </c>
      <c r="J140" s="14" t="s">
        <v>438</v>
      </c>
      <c r="K140" s="14">
        <v>1</v>
      </c>
      <c r="L140" s="6" t="s">
        <v>447</v>
      </c>
      <c r="M140" s="30" t="s">
        <v>1839</v>
      </c>
      <c r="N140" s="6" t="s">
        <v>420</v>
      </c>
      <c r="O140" s="6" t="s">
        <v>3</v>
      </c>
      <c r="P140" s="10">
        <v>43938</v>
      </c>
      <c r="Q140" s="6" t="s">
        <v>1405</v>
      </c>
      <c r="R140" s="6" t="s">
        <v>145</v>
      </c>
      <c r="S140" s="6" t="s">
        <v>2116</v>
      </c>
      <c r="T140" s="6" t="s">
        <v>418</v>
      </c>
      <c r="U140" s="6" t="s">
        <v>435</v>
      </c>
      <c r="V140" s="6"/>
      <c r="W140" s="6"/>
      <c r="X140" s="6" t="s">
        <v>1406</v>
      </c>
      <c r="AB140" s="6"/>
      <c r="AD140" s="6" t="s">
        <v>420</v>
      </c>
      <c r="AF140" s="6" t="s">
        <v>424</v>
      </c>
      <c r="AG140" s="6">
        <v>180</v>
      </c>
      <c r="AH140" s="10">
        <v>43782</v>
      </c>
      <c r="AJ140" s="8">
        <v>43859</v>
      </c>
      <c r="AM140" s="6">
        <v>831</v>
      </c>
      <c r="AR140" s="8">
        <v>43866</v>
      </c>
      <c r="AS140" s="6">
        <v>831</v>
      </c>
      <c r="BD140" s="6" t="s">
        <v>1838</v>
      </c>
      <c r="BE140" s="6" t="s">
        <v>473</v>
      </c>
      <c r="BF140" s="6" t="s">
        <v>1920</v>
      </c>
      <c r="BS140" s="6" t="s">
        <v>771</v>
      </c>
      <c r="BU140" s="6" t="s">
        <v>373</v>
      </c>
      <c r="BX140" s="6">
        <v>831</v>
      </c>
      <c r="BY140" s="6">
        <v>4</v>
      </c>
      <c r="BZ140" s="6" t="s">
        <v>791</v>
      </c>
      <c r="CB140" s="6" t="s">
        <v>1407</v>
      </c>
      <c r="CC140" s="6" t="s">
        <v>420</v>
      </c>
      <c r="CE140" s="10">
        <v>43866</v>
      </c>
      <c r="CF140" s="6" t="s">
        <v>427</v>
      </c>
      <c r="CK140" s="10">
        <v>43899</v>
      </c>
      <c r="CL140" s="10">
        <v>43904</v>
      </c>
      <c r="CO140" s="10">
        <v>43836</v>
      </c>
      <c r="CP140" s="10">
        <v>43945</v>
      </c>
      <c r="CQ140" s="10">
        <v>43946</v>
      </c>
      <c r="CR140" s="10">
        <v>43949</v>
      </c>
      <c r="CS140" s="6" t="s">
        <v>420</v>
      </c>
      <c r="DA140" s="10">
        <v>43501</v>
      </c>
      <c r="DB140" s="6">
        <v>831</v>
      </c>
      <c r="DC140" s="6" t="s">
        <v>1408</v>
      </c>
      <c r="DD140" s="6" t="s">
        <v>418</v>
      </c>
    </row>
    <row r="141" spans="1:108" hidden="1" x14ac:dyDescent="0.2">
      <c r="A141" s="6" t="s">
        <v>146</v>
      </c>
      <c r="B141" s="10">
        <v>43866</v>
      </c>
      <c r="C141" s="6" t="s">
        <v>413</v>
      </c>
      <c r="D141" s="14">
        <v>1920</v>
      </c>
      <c r="E141" s="14" t="s">
        <v>1409</v>
      </c>
      <c r="F141" s="6" t="s">
        <v>1410</v>
      </c>
      <c r="G141" s="6" t="s">
        <v>435</v>
      </c>
      <c r="H141" s="6">
        <v>590</v>
      </c>
      <c r="J141" s="14" t="s">
        <v>438</v>
      </c>
      <c r="K141" s="14">
        <v>1</v>
      </c>
      <c r="L141" s="6" t="s">
        <v>447</v>
      </c>
      <c r="M141" s="30" t="s">
        <v>1839</v>
      </c>
      <c r="N141" s="6" t="s">
        <v>420</v>
      </c>
      <c r="O141" s="6" t="s">
        <v>3</v>
      </c>
      <c r="P141" s="10">
        <v>43952</v>
      </c>
      <c r="Q141" s="6" t="s">
        <v>1411</v>
      </c>
      <c r="R141" s="6" t="s">
        <v>146</v>
      </c>
      <c r="S141" s="6" t="s">
        <v>2117</v>
      </c>
      <c r="T141" s="6" t="s">
        <v>418</v>
      </c>
      <c r="U141" s="6" t="s">
        <v>435</v>
      </c>
      <c r="V141" s="6"/>
      <c r="W141" s="6"/>
      <c r="AB141" s="6"/>
      <c r="AC141" s="6" t="s">
        <v>420</v>
      </c>
      <c r="AD141" s="6" t="s">
        <v>420</v>
      </c>
      <c r="AF141" s="6" t="s">
        <v>424</v>
      </c>
      <c r="AG141" s="6">
        <v>180</v>
      </c>
      <c r="AH141" s="10">
        <v>43782</v>
      </c>
      <c r="AJ141" s="8">
        <v>43859</v>
      </c>
      <c r="AM141" s="6">
        <v>590</v>
      </c>
      <c r="AR141" s="8">
        <v>43866</v>
      </c>
      <c r="AS141" s="6">
        <v>590</v>
      </c>
      <c r="BD141" s="6" t="s">
        <v>1838</v>
      </c>
      <c r="BE141" s="6" t="s">
        <v>473</v>
      </c>
      <c r="BF141" s="6" t="s">
        <v>1927</v>
      </c>
      <c r="BS141" s="6" t="s">
        <v>771</v>
      </c>
      <c r="BU141" s="6" t="s">
        <v>373</v>
      </c>
      <c r="BX141" s="6">
        <v>590</v>
      </c>
      <c r="BY141" s="6">
        <v>4</v>
      </c>
      <c r="BZ141" s="6" t="s">
        <v>589</v>
      </c>
      <c r="CB141" s="6" t="s">
        <v>1412</v>
      </c>
      <c r="CC141" s="6" t="s">
        <v>420</v>
      </c>
      <c r="CE141" s="10">
        <v>43866</v>
      </c>
      <c r="CF141" s="6" t="s">
        <v>427</v>
      </c>
      <c r="CK141" s="10">
        <v>43898</v>
      </c>
      <c r="CL141" s="10">
        <v>43905</v>
      </c>
      <c r="CO141" s="10">
        <v>43847</v>
      </c>
      <c r="CP141" s="10">
        <v>43955</v>
      </c>
      <c r="CQ141" s="10">
        <v>43957</v>
      </c>
      <c r="CR141" s="10">
        <v>43963</v>
      </c>
      <c r="CS141" s="6" t="s">
        <v>420</v>
      </c>
      <c r="DA141" s="10">
        <v>43509</v>
      </c>
      <c r="DB141" s="6">
        <v>590</v>
      </c>
      <c r="DC141" s="6" t="s">
        <v>1413</v>
      </c>
      <c r="DD141" s="6" t="s">
        <v>418</v>
      </c>
    </row>
    <row r="142" spans="1:108" hidden="1" x14ac:dyDescent="0.2">
      <c r="A142" s="6" t="s">
        <v>147</v>
      </c>
      <c r="B142" s="10">
        <v>43866</v>
      </c>
      <c r="C142" s="6" t="s">
        <v>413</v>
      </c>
      <c r="D142" s="14">
        <v>1920</v>
      </c>
      <c r="E142" s="14" t="s">
        <v>1414</v>
      </c>
      <c r="F142" s="6" t="s">
        <v>1415</v>
      </c>
      <c r="G142" s="6" t="s">
        <v>435</v>
      </c>
      <c r="H142" s="7">
        <v>2459</v>
      </c>
      <c r="I142" s="7"/>
      <c r="J142" s="14" t="s">
        <v>438</v>
      </c>
      <c r="K142" s="14">
        <v>1</v>
      </c>
      <c r="L142" s="6" t="s">
        <v>447</v>
      </c>
      <c r="M142" s="30" t="s">
        <v>1839</v>
      </c>
      <c r="N142" s="6" t="s">
        <v>420</v>
      </c>
      <c r="O142" s="6" t="s">
        <v>3</v>
      </c>
      <c r="P142" s="10">
        <v>43945</v>
      </c>
      <c r="Q142" s="6" t="s">
        <v>1416</v>
      </c>
      <c r="R142" s="6" t="s">
        <v>147</v>
      </c>
      <c r="S142" s="6" t="s">
        <v>2118</v>
      </c>
      <c r="T142" s="6" t="s">
        <v>504</v>
      </c>
      <c r="U142" s="6" t="s">
        <v>1417</v>
      </c>
      <c r="V142" s="6"/>
      <c r="W142" s="6"/>
      <c r="X142" s="6" t="s">
        <v>1418</v>
      </c>
      <c r="AB142" s="6"/>
      <c r="AD142" s="6" t="s">
        <v>420</v>
      </c>
      <c r="AF142" s="6" t="s">
        <v>424</v>
      </c>
      <c r="AG142" s="6">
        <v>180</v>
      </c>
      <c r="AH142" s="10">
        <v>43782</v>
      </c>
      <c r="AJ142" s="8">
        <v>43859</v>
      </c>
      <c r="AM142" s="7">
        <v>2459</v>
      </c>
      <c r="AR142" s="8">
        <v>43866</v>
      </c>
      <c r="AS142" s="7">
        <v>2459</v>
      </c>
      <c r="BD142" s="6" t="s">
        <v>1838</v>
      </c>
      <c r="BE142" s="6" t="s">
        <v>473</v>
      </c>
      <c r="BF142" s="6" t="s">
        <v>1935</v>
      </c>
      <c r="BS142" s="6" t="s">
        <v>771</v>
      </c>
      <c r="BU142" s="6" t="s">
        <v>373</v>
      </c>
      <c r="BX142" s="7">
        <v>2459</v>
      </c>
      <c r="BY142" s="6">
        <v>3</v>
      </c>
      <c r="BZ142" s="6" t="s">
        <v>791</v>
      </c>
      <c r="CB142" s="6" t="s">
        <v>1419</v>
      </c>
      <c r="CC142" s="6" t="s">
        <v>420</v>
      </c>
      <c r="CE142" s="10">
        <v>43866</v>
      </c>
      <c r="CF142" s="6" t="s">
        <v>427</v>
      </c>
      <c r="CK142" s="10">
        <v>43905</v>
      </c>
      <c r="CL142" s="10">
        <v>43912</v>
      </c>
      <c r="CO142" s="10">
        <v>43851</v>
      </c>
      <c r="CP142" s="10">
        <v>43955</v>
      </c>
      <c r="CQ142" s="10">
        <v>43957</v>
      </c>
      <c r="CR142" s="10">
        <v>43964</v>
      </c>
      <c r="CS142" s="6" t="s">
        <v>420</v>
      </c>
      <c r="DA142" s="10">
        <v>43501</v>
      </c>
      <c r="DB142" s="7">
        <v>2459</v>
      </c>
      <c r="DC142" s="6" t="s">
        <v>1420</v>
      </c>
      <c r="DD142" s="6" t="s">
        <v>504</v>
      </c>
    </row>
    <row r="143" spans="1:108" hidden="1" x14ac:dyDescent="0.2">
      <c r="A143" s="6" t="s">
        <v>148</v>
      </c>
      <c r="B143" s="10">
        <v>43866</v>
      </c>
      <c r="C143" s="6" t="s">
        <v>413</v>
      </c>
      <c r="D143" s="14">
        <v>1920</v>
      </c>
      <c r="E143" s="14" t="s">
        <v>1421</v>
      </c>
      <c r="F143" s="6" t="s">
        <v>1422</v>
      </c>
      <c r="G143" s="6" t="s">
        <v>435</v>
      </c>
      <c r="H143" s="6">
        <v>463</v>
      </c>
      <c r="J143" s="14" t="s">
        <v>438</v>
      </c>
      <c r="K143" s="14">
        <v>1</v>
      </c>
      <c r="L143" s="6" t="s">
        <v>447</v>
      </c>
      <c r="M143" s="30" t="s">
        <v>1839</v>
      </c>
      <c r="N143" s="6" t="s">
        <v>420</v>
      </c>
      <c r="O143" s="6" t="s">
        <v>3</v>
      </c>
      <c r="P143" s="10">
        <v>43945</v>
      </c>
      <c r="Q143" s="6" t="s">
        <v>1423</v>
      </c>
      <c r="R143" s="6" t="s">
        <v>148</v>
      </c>
      <c r="S143" s="6" t="s">
        <v>2119</v>
      </c>
      <c r="T143" s="6" t="s">
        <v>418</v>
      </c>
      <c r="U143" s="6" t="s">
        <v>1424</v>
      </c>
      <c r="V143" s="6"/>
      <c r="W143" s="6"/>
      <c r="AB143" s="6"/>
      <c r="AC143" s="6" t="s">
        <v>420</v>
      </c>
      <c r="AD143" s="6" t="s">
        <v>420</v>
      </c>
      <c r="AF143" s="6" t="s">
        <v>424</v>
      </c>
      <c r="AG143" s="6">
        <v>180</v>
      </c>
      <c r="AH143" s="10">
        <v>43782</v>
      </c>
      <c r="AJ143" s="8">
        <v>43859</v>
      </c>
      <c r="AM143" s="6">
        <v>463</v>
      </c>
      <c r="AR143" s="8">
        <v>43866</v>
      </c>
      <c r="AS143" s="6">
        <v>463</v>
      </c>
      <c r="BD143" s="6" t="s">
        <v>1838</v>
      </c>
      <c r="BE143" s="6" t="s">
        <v>473</v>
      </c>
      <c r="BF143" s="6" t="s">
        <v>1938</v>
      </c>
      <c r="BS143" s="6" t="s">
        <v>771</v>
      </c>
      <c r="BU143" s="6" t="s">
        <v>373</v>
      </c>
      <c r="BX143" s="6">
        <v>463</v>
      </c>
      <c r="BY143" s="6">
        <v>3</v>
      </c>
      <c r="BZ143" s="6" t="s">
        <v>869</v>
      </c>
      <c r="CB143" s="6" t="s">
        <v>1425</v>
      </c>
      <c r="CC143" s="6" t="s">
        <v>420</v>
      </c>
      <c r="CE143" s="10">
        <v>43866</v>
      </c>
      <c r="CF143" s="6" t="s">
        <v>427</v>
      </c>
      <c r="CK143" s="10">
        <v>43912</v>
      </c>
      <c r="CL143" s="10">
        <v>43919</v>
      </c>
      <c r="CO143" s="10">
        <v>43843</v>
      </c>
      <c r="CP143" s="10">
        <v>43951</v>
      </c>
      <c r="CQ143" s="10">
        <v>43955</v>
      </c>
      <c r="CR143" s="10">
        <v>43958</v>
      </c>
      <c r="CS143" s="6" t="s">
        <v>420</v>
      </c>
      <c r="DA143" s="10">
        <v>43501</v>
      </c>
      <c r="DB143" s="6">
        <v>463</v>
      </c>
      <c r="DC143" s="6" t="s">
        <v>1426</v>
      </c>
      <c r="DD143" s="6" t="s">
        <v>418</v>
      </c>
    </row>
    <row r="144" spans="1:108" hidden="1" x14ac:dyDescent="0.2">
      <c r="A144" s="6" t="s">
        <v>149</v>
      </c>
      <c r="B144" s="10">
        <v>43866</v>
      </c>
      <c r="C144" s="6" t="s">
        <v>413</v>
      </c>
      <c r="D144" s="14">
        <v>1920</v>
      </c>
      <c r="E144" s="14" t="s">
        <v>1427</v>
      </c>
      <c r="F144" s="6" t="s">
        <v>1428</v>
      </c>
      <c r="G144" s="6" t="s">
        <v>435</v>
      </c>
      <c r="H144" s="6">
        <v>993</v>
      </c>
      <c r="J144" s="14" t="s">
        <v>438</v>
      </c>
      <c r="K144" s="14">
        <v>1</v>
      </c>
      <c r="L144" s="6" t="s">
        <v>421</v>
      </c>
      <c r="M144" s="30" t="s">
        <v>1839</v>
      </c>
      <c r="N144" s="6" t="s">
        <v>420</v>
      </c>
      <c r="O144" s="6" t="s">
        <v>3</v>
      </c>
      <c r="P144" s="10">
        <v>43952</v>
      </c>
      <c r="Q144" s="6" t="s">
        <v>1429</v>
      </c>
      <c r="R144" s="6" t="s">
        <v>149</v>
      </c>
      <c r="S144" s="6" t="s">
        <v>2120</v>
      </c>
      <c r="T144" s="6" t="s">
        <v>496</v>
      </c>
      <c r="U144" s="6" t="s">
        <v>439</v>
      </c>
      <c r="V144" s="6"/>
      <c r="W144" s="6"/>
      <c r="X144" s="6" t="s">
        <v>1430</v>
      </c>
      <c r="AB144" s="6"/>
      <c r="AC144" s="6" t="s">
        <v>420</v>
      </c>
      <c r="AD144" s="6" t="s">
        <v>420</v>
      </c>
      <c r="AF144" s="6" t="s">
        <v>424</v>
      </c>
      <c r="AG144" s="6">
        <v>180</v>
      </c>
      <c r="AH144" s="10">
        <v>43782</v>
      </c>
      <c r="AJ144" s="8">
        <v>43859</v>
      </c>
      <c r="AM144" s="6">
        <v>993</v>
      </c>
      <c r="AR144" s="8">
        <v>43866</v>
      </c>
      <c r="AS144" s="6">
        <v>993</v>
      </c>
      <c r="BD144" s="6" t="s">
        <v>1838</v>
      </c>
      <c r="BE144" s="6" t="s">
        <v>473</v>
      </c>
      <c r="BF144" s="6" t="s">
        <v>1940</v>
      </c>
      <c r="BS144" s="6" t="s">
        <v>771</v>
      </c>
      <c r="BU144" s="6" t="s">
        <v>373</v>
      </c>
      <c r="BX144" s="6">
        <v>993</v>
      </c>
      <c r="BY144" s="6">
        <v>4</v>
      </c>
      <c r="BZ144" s="6" t="s">
        <v>1431</v>
      </c>
      <c r="CB144" s="6" t="s">
        <v>1432</v>
      </c>
      <c r="CC144" s="6" t="s">
        <v>420</v>
      </c>
      <c r="CE144" s="10">
        <v>43866</v>
      </c>
      <c r="CF144" s="6" t="s">
        <v>427</v>
      </c>
      <c r="CK144" s="10">
        <v>43912</v>
      </c>
      <c r="CL144" s="10">
        <v>43919</v>
      </c>
      <c r="CO144" s="10">
        <v>43851</v>
      </c>
      <c r="CP144" s="10">
        <v>43959</v>
      </c>
      <c r="CQ144" s="10">
        <v>43962</v>
      </c>
      <c r="CR144" s="10">
        <v>43966</v>
      </c>
      <c r="CS144" s="6" t="s">
        <v>420</v>
      </c>
      <c r="DA144" s="10">
        <v>43501</v>
      </c>
      <c r="DB144" s="6">
        <v>993</v>
      </c>
      <c r="DC144" s="6" t="s">
        <v>1433</v>
      </c>
      <c r="DD144" s="6" t="s">
        <v>496</v>
      </c>
    </row>
    <row r="145" spans="1:108" hidden="1" x14ac:dyDescent="0.2">
      <c r="A145" s="6" t="s">
        <v>150</v>
      </c>
      <c r="B145" s="10">
        <v>43873</v>
      </c>
      <c r="C145" s="6" t="s">
        <v>413</v>
      </c>
      <c r="D145" s="14">
        <v>1920</v>
      </c>
      <c r="E145" s="14" t="s">
        <v>1434</v>
      </c>
      <c r="F145" s="6" t="s">
        <v>1435</v>
      </c>
      <c r="G145" s="6" t="s">
        <v>435</v>
      </c>
      <c r="H145" s="6">
        <v>440</v>
      </c>
      <c r="J145" s="14" t="s">
        <v>438</v>
      </c>
      <c r="K145" s="14">
        <v>1</v>
      </c>
      <c r="L145" s="6" t="s">
        <v>421</v>
      </c>
      <c r="M145" s="30" t="s">
        <v>1839</v>
      </c>
      <c r="N145" s="6" t="s">
        <v>420</v>
      </c>
      <c r="O145" s="6" t="s">
        <v>3</v>
      </c>
      <c r="P145" s="10">
        <v>43945</v>
      </c>
      <c r="Q145" s="6" t="s">
        <v>1436</v>
      </c>
      <c r="R145" s="6" t="s">
        <v>150</v>
      </c>
      <c r="S145" s="6" t="s">
        <v>2121</v>
      </c>
      <c r="T145" s="6" t="s">
        <v>418</v>
      </c>
      <c r="U145" s="6" t="s">
        <v>439</v>
      </c>
      <c r="V145" s="6"/>
      <c r="W145" s="6"/>
      <c r="AB145" s="6"/>
      <c r="AD145" s="6" t="s">
        <v>420</v>
      </c>
      <c r="AF145" s="6" t="s">
        <v>424</v>
      </c>
      <c r="AG145" s="6">
        <v>180</v>
      </c>
      <c r="AH145" s="10">
        <v>43780</v>
      </c>
      <c r="AJ145" s="8">
        <v>43866</v>
      </c>
      <c r="AM145" s="6">
        <v>440</v>
      </c>
      <c r="AR145" s="8">
        <v>43873</v>
      </c>
      <c r="AS145" s="6">
        <v>440</v>
      </c>
      <c r="BD145" s="6" t="s">
        <v>1838</v>
      </c>
      <c r="BE145" s="6" t="s">
        <v>473</v>
      </c>
      <c r="BF145" s="6" t="s">
        <v>1851</v>
      </c>
      <c r="BS145" s="6" t="s">
        <v>863</v>
      </c>
      <c r="BU145" s="6" t="s">
        <v>373</v>
      </c>
      <c r="BX145" s="6">
        <v>440</v>
      </c>
      <c r="BY145" s="6">
        <v>5</v>
      </c>
      <c r="BZ145" s="6" t="s">
        <v>869</v>
      </c>
      <c r="CB145" s="6" t="s">
        <v>1437</v>
      </c>
      <c r="CC145" s="6" t="s">
        <v>420</v>
      </c>
      <c r="CE145" s="10">
        <v>43873</v>
      </c>
      <c r="CF145" s="6" t="s">
        <v>427</v>
      </c>
      <c r="CK145" s="10">
        <v>43891</v>
      </c>
      <c r="CL145" s="10">
        <v>43898</v>
      </c>
      <c r="CO145" s="10">
        <v>43836</v>
      </c>
      <c r="CP145" s="10">
        <v>43943</v>
      </c>
      <c r="CQ145" s="10">
        <v>43945</v>
      </c>
      <c r="CR145" s="10">
        <v>43951</v>
      </c>
      <c r="CS145" s="6" t="s">
        <v>420</v>
      </c>
      <c r="DA145" s="10">
        <v>43515</v>
      </c>
      <c r="DB145" s="6">
        <v>440</v>
      </c>
      <c r="DC145" s="6" t="s">
        <v>1438</v>
      </c>
      <c r="DD145" s="6" t="s">
        <v>418</v>
      </c>
    </row>
    <row r="146" spans="1:108" hidden="1" x14ac:dyDescent="0.2">
      <c r="A146" s="6" t="s">
        <v>151</v>
      </c>
      <c r="B146" s="10">
        <v>43873</v>
      </c>
      <c r="C146" s="6" t="s">
        <v>413</v>
      </c>
      <c r="D146" s="14">
        <v>1920</v>
      </c>
      <c r="E146" s="14" t="s">
        <v>1439</v>
      </c>
      <c r="F146" s="6" t="s">
        <v>1440</v>
      </c>
      <c r="G146" s="6" t="s">
        <v>435</v>
      </c>
      <c r="H146" s="6">
        <v>943</v>
      </c>
      <c r="J146" s="14" t="s">
        <v>438</v>
      </c>
      <c r="K146" s="14">
        <v>1</v>
      </c>
      <c r="L146" s="6" t="s">
        <v>447</v>
      </c>
      <c r="M146" s="30" t="s">
        <v>1839</v>
      </c>
      <c r="N146" s="6" t="s">
        <v>420</v>
      </c>
      <c r="O146" s="6" t="s">
        <v>3</v>
      </c>
      <c r="P146" s="10">
        <v>43952</v>
      </c>
      <c r="Q146" s="6" t="s">
        <v>1441</v>
      </c>
      <c r="R146" s="6" t="s">
        <v>151</v>
      </c>
      <c r="S146" s="6" t="s">
        <v>2122</v>
      </c>
      <c r="T146" s="6" t="s">
        <v>474</v>
      </c>
      <c r="U146" s="6" t="s">
        <v>435</v>
      </c>
      <c r="V146" s="6"/>
      <c r="W146" s="6"/>
      <c r="X146" s="6" t="s">
        <v>1442</v>
      </c>
      <c r="AB146" s="6"/>
      <c r="AC146" s="6" t="s">
        <v>420</v>
      </c>
      <c r="AD146" s="6" t="s">
        <v>420</v>
      </c>
      <c r="AF146" s="6" t="s">
        <v>424</v>
      </c>
      <c r="AG146" s="6">
        <v>180</v>
      </c>
      <c r="AH146" s="10">
        <v>43781</v>
      </c>
      <c r="AJ146" s="8">
        <v>43866</v>
      </c>
      <c r="AM146" s="6">
        <v>943</v>
      </c>
      <c r="AR146" s="8">
        <v>43873</v>
      </c>
      <c r="AS146" s="6">
        <v>943</v>
      </c>
      <c r="BD146" s="6" t="s">
        <v>1838</v>
      </c>
      <c r="BE146" s="6" t="s">
        <v>473</v>
      </c>
      <c r="BF146" s="6" t="s">
        <v>1946</v>
      </c>
      <c r="BS146" s="6" t="s">
        <v>863</v>
      </c>
      <c r="BU146" s="6" t="s">
        <v>373</v>
      </c>
      <c r="BX146" s="6">
        <v>943</v>
      </c>
      <c r="BY146" s="6">
        <v>3</v>
      </c>
      <c r="BZ146" s="6" t="s">
        <v>520</v>
      </c>
      <c r="CB146" s="6" t="s">
        <v>1443</v>
      </c>
      <c r="CC146" s="6" t="s">
        <v>420</v>
      </c>
      <c r="CE146" s="10">
        <v>43873</v>
      </c>
      <c r="CF146" s="6" t="s">
        <v>427</v>
      </c>
      <c r="CK146" s="10">
        <v>43904</v>
      </c>
      <c r="CL146" s="10">
        <v>43912</v>
      </c>
      <c r="CO146" s="10">
        <v>43851</v>
      </c>
      <c r="CP146" s="10">
        <v>43955</v>
      </c>
      <c r="CQ146" s="10">
        <v>43956</v>
      </c>
      <c r="CR146" s="10">
        <v>43963</v>
      </c>
      <c r="CS146" s="6" t="s">
        <v>420</v>
      </c>
      <c r="DA146" s="10">
        <v>43508</v>
      </c>
      <c r="DB146" s="6">
        <v>943</v>
      </c>
      <c r="DC146" s="6" t="s">
        <v>1444</v>
      </c>
      <c r="DD146" s="6" t="s">
        <v>474</v>
      </c>
    </row>
    <row r="147" spans="1:108" hidden="1" x14ac:dyDescent="0.2">
      <c r="A147" s="6" t="s">
        <v>183</v>
      </c>
      <c r="B147" s="10">
        <v>43873</v>
      </c>
      <c r="C147" s="6" t="s">
        <v>413</v>
      </c>
      <c r="D147" s="14">
        <v>1920</v>
      </c>
      <c r="E147" s="14" t="s">
        <v>963</v>
      </c>
      <c r="F147" s="6" t="s">
        <v>964</v>
      </c>
      <c r="G147" s="6" t="s">
        <v>464</v>
      </c>
      <c r="H147" s="7">
        <v>10700</v>
      </c>
      <c r="I147" s="7"/>
      <c r="J147" s="14" t="s">
        <v>420</v>
      </c>
      <c r="K147" s="14">
        <v>7</v>
      </c>
      <c r="L147" s="6" t="s">
        <v>421</v>
      </c>
      <c r="M147" s="30" t="s">
        <v>1989</v>
      </c>
      <c r="N147" s="6" t="s">
        <v>420</v>
      </c>
      <c r="O147" s="6" t="s">
        <v>182</v>
      </c>
      <c r="P147" s="10">
        <v>43938</v>
      </c>
      <c r="Q147" s="6" t="s">
        <v>1493</v>
      </c>
      <c r="R147" s="6" t="s">
        <v>183</v>
      </c>
      <c r="S147" s="6" t="e">
        <v>#N/A</v>
      </c>
      <c r="T147" s="6" t="s">
        <v>418</v>
      </c>
      <c r="U147" s="6" t="s">
        <v>966</v>
      </c>
      <c r="V147" s="6"/>
      <c r="W147" s="6"/>
      <c r="X147" s="6" t="s">
        <v>994</v>
      </c>
      <c r="AA147" s="6" t="s">
        <v>995</v>
      </c>
      <c r="AB147" s="6"/>
      <c r="AC147" s="6" t="s">
        <v>420</v>
      </c>
      <c r="AD147" s="6" t="s">
        <v>420</v>
      </c>
      <c r="AG147" s="6">
        <v>270</v>
      </c>
      <c r="AH147" s="10">
        <v>43782</v>
      </c>
      <c r="AN147" s="8">
        <v>43868</v>
      </c>
      <c r="AO147" s="7">
        <v>10700</v>
      </c>
      <c r="BD147" s="6" t="s">
        <v>1838</v>
      </c>
      <c r="BE147" s="6" t="s">
        <v>473</v>
      </c>
      <c r="BF147" s="6" t="e">
        <v>#N/A</v>
      </c>
      <c r="BH147" s="8">
        <v>43887</v>
      </c>
      <c r="BI147" s="7">
        <v>10700</v>
      </c>
      <c r="BS147" s="6" t="s">
        <v>771</v>
      </c>
      <c r="BT147" s="8">
        <v>43873</v>
      </c>
      <c r="BU147" s="6" t="s">
        <v>373</v>
      </c>
      <c r="BX147" s="7">
        <v>10700</v>
      </c>
      <c r="BY147" s="6">
        <v>1</v>
      </c>
      <c r="BZ147" s="6" t="s">
        <v>1494</v>
      </c>
      <c r="CB147" s="6" t="s">
        <v>1495</v>
      </c>
      <c r="CC147" s="6" t="s">
        <v>420</v>
      </c>
      <c r="CE147" s="10">
        <v>43887</v>
      </c>
      <c r="CF147" s="6" t="s">
        <v>427</v>
      </c>
      <c r="CS147" s="6" t="s">
        <v>420</v>
      </c>
      <c r="CU147" s="6" t="s">
        <v>491</v>
      </c>
      <c r="DA147" s="10">
        <v>43590</v>
      </c>
      <c r="DC147" s="6" t="s">
        <v>1496</v>
      </c>
      <c r="DD147" s="6" t="s">
        <v>418</v>
      </c>
    </row>
    <row r="148" spans="1:108" hidden="1" x14ac:dyDescent="0.2">
      <c r="A148" s="6" t="s">
        <v>184</v>
      </c>
      <c r="B148" s="10">
        <v>43873</v>
      </c>
      <c r="C148" s="6" t="s">
        <v>413</v>
      </c>
      <c r="D148" s="14">
        <v>1920</v>
      </c>
      <c r="E148" s="14" t="s">
        <v>963</v>
      </c>
      <c r="F148" s="6" t="s">
        <v>964</v>
      </c>
      <c r="G148" s="6" t="s">
        <v>464</v>
      </c>
      <c r="H148" s="6">
        <v>900</v>
      </c>
      <c r="J148" s="14" t="s">
        <v>420</v>
      </c>
      <c r="K148" s="14">
        <v>7</v>
      </c>
      <c r="L148" s="6" t="s">
        <v>431</v>
      </c>
      <c r="M148" s="30" t="s">
        <v>1989</v>
      </c>
      <c r="N148" s="6" t="s">
        <v>420</v>
      </c>
      <c r="O148" s="6" t="s">
        <v>182</v>
      </c>
      <c r="P148" s="10">
        <v>43938</v>
      </c>
      <c r="Q148" s="6" t="s">
        <v>1493</v>
      </c>
      <c r="R148" s="6" t="s">
        <v>184</v>
      </c>
      <c r="S148" s="6" t="e">
        <v>#N/A</v>
      </c>
      <c r="T148" s="6" t="s">
        <v>418</v>
      </c>
      <c r="U148" s="6" t="s">
        <v>966</v>
      </c>
      <c r="V148" s="6"/>
      <c r="W148" s="6"/>
      <c r="X148" s="6" t="s">
        <v>967</v>
      </c>
      <c r="AA148" s="6" t="s">
        <v>968</v>
      </c>
      <c r="AB148" s="6"/>
      <c r="AC148" s="6" t="s">
        <v>420</v>
      </c>
      <c r="AD148" s="6" t="s">
        <v>420</v>
      </c>
      <c r="AG148" s="6">
        <v>270</v>
      </c>
      <c r="AH148" s="10">
        <v>43782</v>
      </c>
      <c r="AN148" s="8">
        <v>43868</v>
      </c>
      <c r="AO148" s="6">
        <v>900</v>
      </c>
      <c r="BD148" s="6" t="s">
        <v>1838</v>
      </c>
      <c r="BE148" s="6" t="s">
        <v>473</v>
      </c>
      <c r="BF148" s="6" t="e">
        <v>#N/A</v>
      </c>
      <c r="BH148" s="8">
        <v>43887</v>
      </c>
      <c r="BI148" s="6">
        <v>900</v>
      </c>
      <c r="BS148" s="6" t="s">
        <v>771</v>
      </c>
      <c r="BT148" s="8">
        <v>43873</v>
      </c>
      <c r="BU148" s="6" t="s">
        <v>373</v>
      </c>
      <c r="BX148" s="6">
        <v>900</v>
      </c>
      <c r="BY148" s="6">
        <v>1</v>
      </c>
      <c r="BZ148" s="6" t="s">
        <v>1497</v>
      </c>
      <c r="CB148" s="6" t="s">
        <v>1498</v>
      </c>
      <c r="CC148" s="6" t="s">
        <v>420</v>
      </c>
      <c r="CE148" s="10">
        <v>43887</v>
      </c>
      <c r="CF148" s="6" t="s">
        <v>427</v>
      </c>
      <c r="CS148" s="6" t="s">
        <v>420</v>
      </c>
      <c r="CU148" s="6" t="s">
        <v>491</v>
      </c>
      <c r="DA148" s="10">
        <v>43590</v>
      </c>
      <c r="DC148" s="6" t="s">
        <v>1496</v>
      </c>
      <c r="DD148" s="6" t="s">
        <v>418</v>
      </c>
    </row>
    <row r="149" spans="1:108" hidden="1" x14ac:dyDescent="0.2">
      <c r="A149" s="6" t="s">
        <v>185</v>
      </c>
      <c r="B149" s="10">
        <v>43873</v>
      </c>
      <c r="C149" s="6" t="s">
        <v>413</v>
      </c>
      <c r="D149" s="14">
        <v>1920</v>
      </c>
      <c r="E149" s="14" t="s">
        <v>974</v>
      </c>
      <c r="F149" s="6" t="s">
        <v>975</v>
      </c>
      <c r="G149" s="6" t="s">
        <v>768</v>
      </c>
      <c r="H149" s="7">
        <v>3500</v>
      </c>
      <c r="I149" s="7"/>
      <c r="J149" s="14" t="s">
        <v>420</v>
      </c>
      <c r="K149" s="14">
        <v>7</v>
      </c>
      <c r="L149" s="6" t="s">
        <v>421</v>
      </c>
      <c r="M149" s="30" t="s">
        <v>1989</v>
      </c>
      <c r="N149" s="6" t="s">
        <v>438</v>
      </c>
      <c r="O149" s="6" t="s">
        <v>182</v>
      </c>
      <c r="P149" s="10">
        <v>43952</v>
      </c>
      <c r="Q149" s="6" t="s">
        <v>1499</v>
      </c>
      <c r="R149" s="6" t="s">
        <v>185</v>
      </c>
      <c r="S149" s="6" t="e">
        <v>#N/A</v>
      </c>
      <c r="T149" s="6" t="s">
        <v>474</v>
      </c>
      <c r="U149" s="6" t="s">
        <v>977</v>
      </c>
      <c r="V149" s="6"/>
      <c r="W149" s="6"/>
      <c r="X149" s="6" t="s">
        <v>978</v>
      </c>
      <c r="AA149" s="6" t="s">
        <v>978</v>
      </c>
      <c r="AB149" s="6"/>
      <c r="AC149" s="6" t="s">
        <v>420</v>
      </c>
      <c r="AD149" s="6" t="s">
        <v>420</v>
      </c>
      <c r="AG149" s="6">
        <v>270</v>
      </c>
      <c r="AH149" s="10">
        <v>43782</v>
      </c>
      <c r="AN149" s="8">
        <v>43868</v>
      </c>
      <c r="AO149" s="7">
        <v>3500</v>
      </c>
      <c r="BD149" s="6" t="s">
        <v>1838</v>
      </c>
      <c r="BE149" s="6" t="s">
        <v>473</v>
      </c>
      <c r="BF149" s="6" t="e">
        <v>#N/A</v>
      </c>
      <c r="BH149" s="8">
        <v>43887</v>
      </c>
      <c r="BI149" s="7">
        <v>3500</v>
      </c>
      <c r="BS149" s="6" t="s">
        <v>771</v>
      </c>
      <c r="BT149" s="8">
        <v>43873</v>
      </c>
      <c r="BU149" s="6" t="s">
        <v>373</v>
      </c>
      <c r="BX149" s="7">
        <v>3500</v>
      </c>
      <c r="BY149" s="6">
        <v>4</v>
      </c>
      <c r="CB149" s="6" t="s">
        <v>1500</v>
      </c>
      <c r="CC149" s="6" t="s">
        <v>420</v>
      </c>
      <c r="CE149" s="10">
        <v>43887</v>
      </c>
      <c r="CF149" s="6" t="s">
        <v>427</v>
      </c>
      <c r="CS149" s="6" t="s">
        <v>420</v>
      </c>
      <c r="CU149" s="6" t="s">
        <v>491</v>
      </c>
      <c r="DA149" s="10">
        <v>43542</v>
      </c>
      <c r="DB149" s="7">
        <v>3400</v>
      </c>
      <c r="DC149" s="6" t="s">
        <v>1501</v>
      </c>
      <c r="DD149" s="6" t="s">
        <v>474</v>
      </c>
    </row>
    <row r="150" spans="1:108" hidden="1" x14ac:dyDescent="0.2">
      <c r="A150" s="6" t="s">
        <v>186</v>
      </c>
      <c r="B150" s="10">
        <v>43873</v>
      </c>
      <c r="C150" s="6" t="s">
        <v>413</v>
      </c>
      <c r="D150" s="14">
        <v>1920</v>
      </c>
      <c r="E150" s="14" t="s">
        <v>981</v>
      </c>
      <c r="F150" s="6" t="s">
        <v>982</v>
      </c>
      <c r="G150" s="6" t="s">
        <v>983</v>
      </c>
      <c r="H150" s="7">
        <v>8700</v>
      </c>
      <c r="I150" s="7"/>
      <c r="J150" s="14" t="s">
        <v>420</v>
      </c>
      <c r="K150" s="14">
        <v>7</v>
      </c>
      <c r="L150" s="6" t="s">
        <v>619</v>
      </c>
      <c r="M150" s="30" t="s">
        <v>1989</v>
      </c>
      <c r="N150" s="6" t="s">
        <v>420</v>
      </c>
      <c r="O150" s="6" t="s">
        <v>182</v>
      </c>
      <c r="P150" s="10">
        <v>43938</v>
      </c>
      <c r="Q150" s="6" t="s">
        <v>1502</v>
      </c>
      <c r="R150" s="6" t="s">
        <v>186</v>
      </c>
      <c r="S150" s="6" t="e">
        <v>#N/A</v>
      </c>
      <c r="T150" s="6" t="s">
        <v>418</v>
      </c>
      <c r="U150" s="6" t="s">
        <v>985</v>
      </c>
      <c r="V150" s="6"/>
      <c r="W150" s="6"/>
      <c r="X150" s="6" t="s">
        <v>986</v>
      </c>
      <c r="AA150" s="6" t="s">
        <v>968</v>
      </c>
      <c r="AB150" s="6"/>
      <c r="AC150" s="6" t="s">
        <v>420</v>
      </c>
      <c r="AD150" s="6" t="s">
        <v>420</v>
      </c>
      <c r="AG150" s="6">
        <v>270</v>
      </c>
      <c r="AH150" s="10">
        <v>43782</v>
      </c>
      <c r="AN150" s="8">
        <v>43868</v>
      </c>
      <c r="AO150" s="7">
        <v>8700</v>
      </c>
      <c r="BD150" s="6" t="s">
        <v>1838</v>
      </c>
      <c r="BE150" s="6" t="s">
        <v>473</v>
      </c>
      <c r="BF150" s="6" t="e">
        <v>#N/A</v>
      </c>
      <c r="BH150" s="8">
        <v>43887</v>
      </c>
      <c r="BI150" s="7">
        <v>8700</v>
      </c>
      <c r="BS150" s="6" t="s">
        <v>771</v>
      </c>
      <c r="BT150" s="8">
        <v>43873</v>
      </c>
      <c r="BU150" s="6" t="s">
        <v>373</v>
      </c>
      <c r="BX150" s="7">
        <v>8700</v>
      </c>
      <c r="BY150" s="6">
        <v>1</v>
      </c>
      <c r="BZ150" s="6" t="s">
        <v>987</v>
      </c>
      <c r="CB150" s="6" t="s">
        <v>1503</v>
      </c>
      <c r="CC150" s="6" t="s">
        <v>420</v>
      </c>
      <c r="CE150" s="10">
        <v>43887</v>
      </c>
      <c r="CF150" s="6" t="s">
        <v>427</v>
      </c>
      <c r="CS150" s="6" t="s">
        <v>420</v>
      </c>
      <c r="CU150" s="6" t="s">
        <v>491</v>
      </c>
      <c r="DA150" s="10">
        <v>43524</v>
      </c>
      <c r="DB150" s="7">
        <v>5100</v>
      </c>
      <c r="DC150" s="6" t="s">
        <v>1504</v>
      </c>
      <c r="DD150" s="6" t="s">
        <v>418</v>
      </c>
    </row>
    <row r="151" spans="1:108" hidden="1" x14ac:dyDescent="0.2">
      <c r="A151" s="6" t="s">
        <v>193</v>
      </c>
      <c r="B151" s="9">
        <v>43874</v>
      </c>
      <c r="C151" s="6" t="s">
        <v>413</v>
      </c>
      <c r="D151" s="14">
        <v>1920</v>
      </c>
      <c r="E151" s="14" t="s">
        <v>1168</v>
      </c>
      <c r="F151" s="6" t="s">
        <v>1169</v>
      </c>
      <c r="G151" s="6" t="s">
        <v>768</v>
      </c>
      <c r="H151" s="6">
        <v>98</v>
      </c>
      <c r="J151" s="14" t="s">
        <v>420</v>
      </c>
      <c r="K151" s="14">
        <v>1</v>
      </c>
      <c r="L151" s="6" t="s">
        <v>619</v>
      </c>
      <c r="M151" s="30" t="s">
        <v>1990</v>
      </c>
      <c r="N151" s="6" t="s">
        <v>420</v>
      </c>
      <c r="O151" s="6" t="s">
        <v>182</v>
      </c>
      <c r="P151" s="10">
        <v>43938</v>
      </c>
      <c r="Q151" s="6" t="s">
        <v>1515</v>
      </c>
      <c r="R151" s="6" t="s">
        <v>193</v>
      </c>
      <c r="S151" s="6" t="e">
        <v>#N/A</v>
      </c>
      <c r="T151" s="6" t="s">
        <v>418</v>
      </c>
      <c r="U151" s="6" t="s">
        <v>1171</v>
      </c>
      <c r="V151" s="6"/>
      <c r="W151" s="6"/>
      <c r="X151" s="6" t="s">
        <v>1172</v>
      </c>
      <c r="AA151" s="6" t="s">
        <v>1172</v>
      </c>
      <c r="AB151" s="6"/>
      <c r="AC151" s="6" t="s">
        <v>420</v>
      </c>
      <c r="AD151" s="6" t="s">
        <v>420</v>
      </c>
      <c r="AF151" s="6" t="s">
        <v>424</v>
      </c>
      <c r="AG151" s="6">
        <v>260</v>
      </c>
      <c r="AH151" s="10">
        <v>43780</v>
      </c>
      <c r="AJ151" s="8">
        <v>43887</v>
      </c>
      <c r="AM151" s="6">
        <v>98</v>
      </c>
      <c r="AR151" s="8">
        <v>43894</v>
      </c>
      <c r="AS151" s="6">
        <v>98</v>
      </c>
      <c r="BD151" s="6" t="s">
        <v>1838</v>
      </c>
      <c r="BE151" s="6" t="s">
        <v>473</v>
      </c>
      <c r="BF151" s="6" t="e">
        <v>#N/A</v>
      </c>
      <c r="BS151" s="6" t="s">
        <v>498</v>
      </c>
      <c r="BU151" s="6" t="s">
        <v>373</v>
      </c>
      <c r="BX151" s="6">
        <v>98</v>
      </c>
      <c r="BY151" s="6">
        <v>4</v>
      </c>
      <c r="CB151" s="6" t="s">
        <v>1516</v>
      </c>
      <c r="CC151" s="6" t="s">
        <v>420</v>
      </c>
      <c r="CE151" s="10">
        <v>43894</v>
      </c>
      <c r="CF151" s="6" t="s">
        <v>427</v>
      </c>
      <c r="CS151" s="6" t="s">
        <v>420</v>
      </c>
      <c r="CU151" s="6" t="s">
        <v>428</v>
      </c>
      <c r="DA151" s="10">
        <v>43530</v>
      </c>
      <c r="DB151" s="6">
        <v>96</v>
      </c>
      <c r="DC151" s="6" t="s">
        <v>1517</v>
      </c>
      <c r="DD151" s="6" t="s">
        <v>418</v>
      </c>
    </row>
    <row r="152" spans="1:108" hidden="1" x14ac:dyDescent="0.2">
      <c r="A152" s="6" t="s">
        <v>196</v>
      </c>
      <c r="B152" s="9">
        <v>43874</v>
      </c>
      <c r="C152" s="6" t="s">
        <v>413</v>
      </c>
      <c r="D152" s="14">
        <v>1920</v>
      </c>
      <c r="E152" s="14" t="s">
        <v>1175</v>
      </c>
      <c r="F152" s="6" t="s">
        <v>1176</v>
      </c>
      <c r="G152" s="6" t="s">
        <v>435</v>
      </c>
      <c r="H152" s="7">
        <v>2983</v>
      </c>
      <c r="I152" s="7"/>
      <c r="J152" s="14" t="s">
        <v>438</v>
      </c>
      <c r="K152" s="14">
        <v>1</v>
      </c>
      <c r="L152" s="6" t="s">
        <v>447</v>
      </c>
      <c r="M152" s="30" t="s">
        <v>1839</v>
      </c>
      <c r="N152" s="6" t="s">
        <v>420</v>
      </c>
      <c r="O152" s="6" t="s">
        <v>182</v>
      </c>
      <c r="P152" s="10">
        <v>43938</v>
      </c>
      <c r="Q152" s="6" t="s">
        <v>1518</v>
      </c>
      <c r="R152" s="6" t="s">
        <v>196</v>
      </c>
      <c r="S152" s="6" t="e">
        <v>#N/A</v>
      </c>
      <c r="T152" s="6" t="s">
        <v>418</v>
      </c>
      <c r="U152" s="6" t="s">
        <v>435</v>
      </c>
      <c r="V152" s="6"/>
      <c r="W152" s="6"/>
      <c r="AB152" s="6"/>
      <c r="AC152" s="6" t="s">
        <v>420</v>
      </c>
      <c r="AD152" s="6" t="s">
        <v>420</v>
      </c>
      <c r="AF152" s="6" t="s">
        <v>424</v>
      </c>
      <c r="AG152" s="6">
        <v>260</v>
      </c>
      <c r="AH152" s="10">
        <v>43781</v>
      </c>
      <c r="AJ152" s="8">
        <v>43887</v>
      </c>
      <c r="AM152" s="7">
        <v>2983</v>
      </c>
      <c r="AR152" s="8">
        <v>43894</v>
      </c>
      <c r="AS152" s="7">
        <v>2983</v>
      </c>
      <c r="BD152" s="6" t="s">
        <v>1838</v>
      </c>
      <c r="BE152" s="6" t="s">
        <v>473</v>
      </c>
      <c r="BF152" s="6" t="e">
        <v>#N/A</v>
      </c>
      <c r="BS152" s="6" t="s">
        <v>498</v>
      </c>
      <c r="BU152" s="6" t="s">
        <v>373</v>
      </c>
      <c r="BX152" s="7">
        <v>2983</v>
      </c>
      <c r="BY152" s="6">
        <v>2</v>
      </c>
      <c r="BZ152" s="6" t="s">
        <v>1519</v>
      </c>
      <c r="CB152" s="6" t="s">
        <v>1520</v>
      </c>
      <c r="CC152" s="6" t="s">
        <v>420</v>
      </c>
      <c r="CE152" s="10">
        <v>43894</v>
      </c>
      <c r="CF152" s="6" t="s">
        <v>427</v>
      </c>
      <c r="CS152" s="6" t="s">
        <v>420</v>
      </c>
      <c r="DA152" s="10">
        <v>43535</v>
      </c>
      <c r="DB152" s="7">
        <v>2985</v>
      </c>
      <c r="DC152" s="6" t="s">
        <v>1521</v>
      </c>
      <c r="DD152" s="6" t="s">
        <v>418</v>
      </c>
    </row>
    <row r="153" spans="1:108" hidden="1" x14ac:dyDescent="0.2">
      <c r="A153" s="6" t="s">
        <v>204</v>
      </c>
      <c r="B153" s="9">
        <v>43874</v>
      </c>
      <c r="C153" s="6" t="s">
        <v>413</v>
      </c>
      <c r="D153" s="14">
        <v>1920</v>
      </c>
      <c r="E153" s="14" t="s">
        <v>1048</v>
      </c>
      <c r="F153" s="6" t="s">
        <v>1049</v>
      </c>
      <c r="G153" s="6" t="s">
        <v>464</v>
      </c>
      <c r="H153" s="7">
        <v>2906</v>
      </c>
      <c r="I153" s="7"/>
      <c r="J153" s="14" t="s">
        <v>420</v>
      </c>
      <c r="K153" s="14">
        <v>1</v>
      </c>
      <c r="L153" s="6" t="s">
        <v>619</v>
      </c>
      <c r="M153" s="30" t="s">
        <v>1839</v>
      </c>
      <c r="N153" s="6" t="s">
        <v>420</v>
      </c>
      <c r="O153" s="6" t="s">
        <v>182</v>
      </c>
      <c r="P153" s="10">
        <v>43938</v>
      </c>
      <c r="Q153" s="6" t="s">
        <v>1522</v>
      </c>
      <c r="R153" s="6" t="s">
        <v>204</v>
      </c>
      <c r="S153" s="6" t="e">
        <v>#N/A</v>
      </c>
      <c r="T153" s="6" t="s">
        <v>418</v>
      </c>
      <c r="U153" s="6" t="s">
        <v>1051</v>
      </c>
      <c r="V153" s="6"/>
      <c r="W153" s="6"/>
      <c r="AA153" s="6" t="s">
        <v>457</v>
      </c>
      <c r="AB153" s="6"/>
      <c r="AC153" s="6" t="s">
        <v>420</v>
      </c>
      <c r="AD153" s="6" t="s">
        <v>420</v>
      </c>
      <c r="AF153" s="6" t="s">
        <v>424</v>
      </c>
      <c r="AG153" s="6">
        <v>260</v>
      </c>
      <c r="AH153" s="10">
        <v>43781</v>
      </c>
      <c r="AJ153" s="8">
        <v>43887</v>
      </c>
      <c r="AM153" s="7">
        <v>2906</v>
      </c>
      <c r="AR153" s="8">
        <v>43894</v>
      </c>
      <c r="AS153" s="7">
        <v>2906</v>
      </c>
      <c r="BD153" s="6" t="s">
        <v>1838</v>
      </c>
      <c r="BE153" s="6" t="s">
        <v>473</v>
      </c>
      <c r="BF153" s="6" t="e">
        <v>#N/A</v>
      </c>
      <c r="BS153" s="6" t="s">
        <v>498</v>
      </c>
      <c r="BU153" s="6" t="s">
        <v>373</v>
      </c>
      <c r="BX153" s="7">
        <v>2906</v>
      </c>
      <c r="BY153" s="6">
        <v>2</v>
      </c>
      <c r="CB153" s="6" t="s">
        <v>1523</v>
      </c>
      <c r="CC153" s="6" t="s">
        <v>420</v>
      </c>
      <c r="CE153" s="10">
        <v>43894</v>
      </c>
      <c r="CF153" s="6" t="s">
        <v>427</v>
      </c>
      <c r="CS153" s="6" t="s">
        <v>420</v>
      </c>
      <c r="CU153" s="6" t="s">
        <v>428</v>
      </c>
      <c r="CV153" s="6" t="s">
        <v>429</v>
      </c>
      <c r="DA153" s="10">
        <v>43529</v>
      </c>
      <c r="DB153" s="7">
        <v>1914</v>
      </c>
      <c r="DC153" s="6" t="s">
        <v>1524</v>
      </c>
      <c r="DD153" s="6" t="s">
        <v>418</v>
      </c>
    </row>
    <row r="154" spans="1:108" hidden="1" x14ac:dyDescent="0.2">
      <c r="A154" s="6" t="s">
        <v>215</v>
      </c>
      <c r="B154" s="9">
        <v>43874</v>
      </c>
      <c r="C154" s="6" t="s">
        <v>413</v>
      </c>
      <c r="D154" s="14">
        <v>1920</v>
      </c>
      <c r="E154" s="14" t="s">
        <v>1186</v>
      </c>
      <c r="F154" s="6" t="s">
        <v>1187</v>
      </c>
      <c r="G154" s="6" t="s">
        <v>435</v>
      </c>
      <c r="H154" s="7">
        <v>2555</v>
      </c>
      <c r="I154" s="7"/>
      <c r="J154" s="14" t="s">
        <v>438</v>
      </c>
      <c r="K154" s="14">
        <v>1</v>
      </c>
      <c r="L154" s="6" t="s">
        <v>447</v>
      </c>
      <c r="M154" s="30" t="s">
        <v>1839</v>
      </c>
      <c r="N154" s="6" t="s">
        <v>420</v>
      </c>
      <c r="O154" s="6" t="s">
        <v>182</v>
      </c>
      <c r="P154" s="10">
        <v>43931</v>
      </c>
      <c r="Q154" s="6" t="s">
        <v>1525</v>
      </c>
      <c r="R154" s="6" t="s">
        <v>215</v>
      </c>
      <c r="S154" s="6" t="e">
        <v>#N/A</v>
      </c>
      <c r="T154" s="6" t="s">
        <v>418</v>
      </c>
      <c r="U154" s="6" t="s">
        <v>1189</v>
      </c>
      <c r="V154" s="6"/>
      <c r="W154" s="6"/>
      <c r="X154" s="6" t="s">
        <v>1526</v>
      </c>
      <c r="AA154" s="6" t="s">
        <v>457</v>
      </c>
      <c r="AB154" s="6"/>
      <c r="AC154" s="6" t="s">
        <v>420</v>
      </c>
      <c r="AD154" s="6" t="s">
        <v>420</v>
      </c>
      <c r="AF154" s="6" t="s">
        <v>424</v>
      </c>
      <c r="AG154" s="6">
        <v>260</v>
      </c>
      <c r="AH154" s="10">
        <v>43782</v>
      </c>
      <c r="AJ154" s="8">
        <v>43887</v>
      </c>
      <c r="AM154" s="7">
        <v>2555</v>
      </c>
      <c r="AR154" s="8">
        <v>43894</v>
      </c>
      <c r="AS154" s="7">
        <v>2555</v>
      </c>
      <c r="BD154" s="6" t="s">
        <v>1838</v>
      </c>
      <c r="BE154" s="6" t="s">
        <v>473</v>
      </c>
      <c r="BF154" s="6" t="e">
        <v>#N/A</v>
      </c>
      <c r="BS154" s="6" t="s">
        <v>498</v>
      </c>
      <c r="BU154" s="6" t="s">
        <v>373</v>
      </c>
      <c r="BX154" s="7">
        <v>2555</v>
      </c>
      <c r="BY154" s="6">
        <v>1</v>
      </c>
      <c r="CB154" s="6" t="s">
        <v>1527</v>
      </c>
      <c r="CC154" s="6" t="s">
        <v>420</v>
      </c>
      <c r="CE154" s="10">
        <v>43894</v>
      </c>
      <c r="CF154" s="6" t="s">
        <v>427</v>
      </c>
      <c r="CS154" s="6" t="s">
        <v>420</v>
      </c>
      <c r="CX154" s="10">
        <v>43960</v>
      </c>
      <c r="DA154" s="10">
        <v>43535</v>
      </c>
      <c r="DB154" s="7">
        <v>2557</v>
      </c>
      <c r="DC154" s="6" t="s">
        <v>1528</v>
      </c>
      <c r="DD154" s="6" t="s">
        <v>418</v>
      </c>
    </row>
    <row r="155" spans="1:108" hidden="1" x14ac:dyDescent="0.2">
      <c r="A155" s="6" t="s">
        <v>243</v>
      </c>
      <c r="B155" s="9">
        <v>43874</v>
      </c>
      <c r="C155" s="6" t="s">
        <v>413</v>
      </c>
      <c r="D155" s="14">
        <v>1920</v>
      </c>
      <c r="E155" s="14" t="s">
        <v>1080</v>
      </c>
      <c r="F155" s="6" t="s">
        <v>1081</v>
      </c>
      <c r="G155" s="6" t="s">
        <v>1082</v>
      </c>
      <c r="H155" s="6">
        <v>617</v>
      </c>
      <c r="J155" s="14" t="s">
        <v>420</v>
      </c>
      <c r="K155" s="14">
        <v>1</v>
      </c>
      <c r="L155" s="6" t="s">
        <v>421</v>
      </c>
      <c r="M155" s="30" t="s">
        <v>1992</v>
      </c>
      <c r="N155" s="6" t="s">
        <v>420</v>
      </c>
      <c r="O155" s="6" t="s">
        <v>182</v>
      </c>
      <c r="P155" s="10">
        <v>43938</v>
      </c>
      <c r="Q155" s="6" t="s">
        <v>1529</v>
      </c>
      <c r="R155" s="6" t="s">
        <v>243</v>
      </c>
      <c r="S155" s="6" t="e">
        <v>#N/A</v>
      </c>
      <c r="T155" s="6" t="s">
        <v>418</v>
      </c>
      <c r="U155" s="6" t="s">
        <v>1084</v>
      </c>
      <c r="V155" s="6"/>
      <c r="W155" s="6"/>
      <c r="AB155" s="6"/>
      <c r="AC155" s="6" t="s">
        <v>420</v>
      </c>
      <c r="AD155" s="6" t="s">
        <v>420</v>
      </c>
      <c r="AF155" s="6" t="s">
        <v>424</v>
      </c>
      <c r="AG155" s="6">
        <v>260</v>
      </c>
      <c r="AH155" s="10">
        <v>43782</v>
      </c>
      <c r="AJ155" s="8">
        <v>43887</v>
      </c>
      <c r="AM155" s="6">
        <v>617</v>
      </c>
      <c r="AR155" s="8">
        <v>43894</v>
      </c>
      <c r="AS155" s="6">
        <v>617</v>
      </c>
      <c r="BD155" s="6" t="s">
        <v>1838</v>
      </c>
      <c r="BE155" s="6" t="s">
        <v>473</v>
      </c>
      <c r="BF155" s="6" t="e">
        <v>#N/A</v>
      </c>
      <c r="BS155" s="6" t="s">
        <v>498</v>
      </c>
      <c r="BU155" s="6" t="s">
        <v>373</v>
      </c>
      <c r="BX155" s="6">
        <v>617</v>
      </c>
      <c r="BY155" s="6">
        <v>3</v>
      </c>
      <c r="BZ155" s="6" t="s">
        <v>913</v>
      </c>
      <c r="CB155" s="6" t="s">
        <v>1530</v>
      </c>
      <c r="CC155" s="6" t="s">
        <v>420</v>
      </c>
      <c r="CE155" s="10">
        <v>43894</v>
      </c>
      <c r="CF155" s="6" t="s">
        <v>427</v>
      </c>
      <c r="CS155" s="6" t="s">
        <v>420</v>
      </c>
      <c r="CU155" s="6" t="s">
        <v>428</v>
      </c>
      <c r="CV155" s="6" t="s">
        <v>429</v>
      </c>
      <c r="DA155" s="10">
        <v>43529</v>
      </c>
      <c r="DB155" s="6">
        <v>657</v>
      </c>
      <c r="DC155" s="6" t="s">
        <v>1531</v>
      </c>
      <c r="DD155" s="6" t="s">
        <v>496</v>
      </c>
    </row>
    <row r="156" spans="1:108" hidden="1" x14ac:dyDescent="0.2">
      <c r="A156" s="6" t="s">
        <v>244</v>
      </c>
      <c r="B156" s="9">
        <v>43874</v>
      </c>
      <c r="C156" s="6" t="s">
        <v>413</v>
      </c>
      <c r="D156" s="14">
        <v>1920</v>
      </c>
      <c r="E156" s="14" t="s">
        <v>1080</v>
      </c>
      <c r="F156" s="6" t="s">
        <v>1081</v>
      </c>
      <c r="G156" s="6" t="s">
        <v>1082</v>
      </c>
      <c r="H156" s="6">
        <v>273</v>
      </c>
      <c r="J156" s="14" t="s">
        <v>420</v>
      </c>
      <c r="K156" s="14">
        <v>1</v>
      </c>
      <c r="L156" s="6" t="s">
        <v>431</v>
      </c>
      <c r="M156" s="30" t="s">
        <v>1992</v>
      </c>
      <c r="N156" s="6" t="s">
        <v>420</v>
      </c>
      <c r="O156" s="6" t="s">
        <v>182</v>
      </c>
      <c r="P156" s="10">
        <v>43938</v>
      </c>
      <c r="Q156" s="6" t="s">
        <v>1529</v>
      </c>
      <c r="R156" s="6" t="s">
        <v>244</v>
      </c>
      <c r="S156" s="6" t="e">
        <v>#N/A</v>
      </c>
      <c r="T156" s="6" t="s">
        <v>418</v>
      </c>
      <c r="U156" s="6" t="s">
        <v>1084</v>
      </c>
      <c r="V156" s="6"/>
      <c r="W156" s="6"/>
      <c r="AB156" s="6"/>
      <c r="AC156" s="6" t="s">
        <v>420</v>
      </c>
      <c r="AD156" s="6" t="s">
        <v>420</v>
      </c>
      <c r="AF156" s="6" t="s">
        <v>424</v>
      </c>
      <c r="AG156" s="6">
        <v>260</v>
      </c>
      <c r="AH156" s="10">
        <v>43782</v>
      </c>
      <c r="AJ156" s="8">
        <v>43887</v>
      </c>
      <c r="AM156" s="6">
        <v>273</v>
      </c>
      <c r="AR156" s="8">
        <v>43894</v>
      </c>
      <c r="AS156" s="6">
        <v>273</v>
      </c>
      <c r="BD156" s="6" t="s">
        <v>1838</v>
      </c>
      <c r="BE156" s="6" t="s">
        <v>473</v>
      </c>
      <c r="BF156" s="6" t="e">
        <v>#N/A</v>
      </c>
      <c r="BS156" s="6" t="s">
        <v>498</v>
      </c>
      <c r="BU156" s="6" t="s">
        <v>373</v>
      </c>
      <c r="BX156" s="6">
        <v>273</v>
      </c>
      <c r="BY156" s="6">
        <v>3</v>
      </c>
      <c r="BZ156" s="6" t="s">
        <v>592</v>
      </c>
      <c r="CB156" s="6" t="s">
        <v>1532</v>
      </c>
      <c r="CC156" s="6" t="s">
        <v>420</v>
      </c>
      <c r="CE156" s="10">
        <v>43894</v>
      </c>
      <c r="CF156" s="6" t="s">
        <v>427</v>
      </c>
      <c r="CS156" s="6" t="s">
        <v>420</v>
      </c>
      <c r="CU156" s="6" t="s">
        <v>428</v>
      </c>
      <c r="CV156" s="6" t="s">
        <v>429</v>
      </c>
      <c r="DA156" s="10">
        <v>43537</v>
      </c>
      <c r="DB156" s="6">
        <v>237</v>
      </c>
      <c r="DC156" s="6" t="s">
        <v>1531</v>
      </c>
      <c r="DD156" s="6" t="s">
        <v>496</v>
      </c>
    </row>
    <row r="157" spans="1:108" hidden="1" x14ac:dyDescent="0.2">
      <c r="A157" s="6" t="s">
        <v>253</v>
      </c>
      <c r="B157" s="9">
        <v>43874</v>
      </c>
      <c r="C157" s="6" t="s">
        <v>413</v>
      </c>
      <c r="D157" s="14">
        <v>1920</v>
      </c>
      <c r="E157" s="14" t="s">
        <v>1027</v>
      </c>
      <c r="F157" s="6" t="s">
        <v>1028</v>
      </c>
      <c r="G157" s="6" t="s">
        <v>464</v>
      </c>
      <c r="H157" s="7">
        <v>2728</v>
      </c>
      <c r="I157" s="7"/>
      <c r="J157" s="14" t="s">
        <v>420</v>
      </c>
      <c r="K157" s="14">
        <v>1</v>
      </c>
      <c r="L157" s="6" t="s">
        <v>447</v>
      </c>
      <c r="M157" s="30" t="s">
        <v>1992</v>
      </c>
      <c r="N157" s="6" t="s">
        <v>420</v>
      </c>
      <c r="O157" s="6" t="s">
        <v>182</v>
      </c>
      <c r="P157" s="10">
        <v>43938</v>
      </c>
      <c r="Q157" s="6" t="s">
        <v>1533</v>
      </c>
      <c r="R157" s="6" t="s">
        <v>253</v>
      </c>
      <c r="S157" s="6" t="e">
        <v>#N/A</v>
      </c>
      <c r="T157" s="6" t="s">
        <v>418</v>
      </c>
      <c r="U157" s="6" t="s">
        <v>1030</v>
      </c>
      <c r="V157" s="6"/>
      <c r="W157" s="6"/>
      <c r="X157" s="6" t="s">
        <v>1418</v>
      </c>
      <c r="AA157" s="6" t="s">
        <v>457</v>
      </c>
      <c r="AB157" s="6"/>
      <c r="AC157" s="6" t="s">
        <v>420</v>
      </c>
      <c r="AD157" s="6" t="s">
        <v>420</v>
      </c>
      <c r="AF157" s="6" t="s">
        <v>424</v>
      </c>
      <c r="AG157" s="6">
        <v>260</v>
      </c>
      <c r="AH157" s="10">
        <v>43781</v>
      </c>
      <c r="AJ157" s="8">
        <v>43887</v>
      </c>
      <c r="AM157" s="7">
        <v>2728</v>
      </c>
      <c r="AR157" s="8">
        <v>43894</v>
      </c>
      <c r="AS157" s="7">
        <v>2728</v>
      </c>
      <c r="BD157" s="6" t="s">
        <v>1838</v>
      </c>
      <c r="BE157" s="6" t="s">
        <v>473</v>
      </c>
      <c r="BF157" s="6" t="e">
        <v>#N/A</v>
      </c>
      <c r="BS157" s="6" t="s">
        <v>498</v>
      </c>
      <c r="BU157" s="6" t="s">
        <v>373</v>
      </c>
      <c r="BX157" s="7">
        <v>2728</v>
      </c>
      <c r="BY157" s="6">
        <v>2</v>
      </c>
      <c r="CB157" s="6" t="s">
        <v>1534</v>
      </c>
      <c r="CC157" s="6" t="s">
        <v>420</v>
      </c>
      <c r="CE157" s="10">
        <v>43894</v>
      </c>
      <c r="CF157" s="6" t="s">
        <v>427</v>
      </c>
      <c r="CS157" s="6" t="s">
        <v>420</v>
      </c>
      <c r="CU157" s="6" t="s">
        <v>428</v>
      </c>
      <c r="CV157" s="6" t="s">
        <v>429</v>
      </c>
      <c r="CW157" s="6" t="s">
        <v>564</v>
      </c>
      <c r="DA157" s="10">
        <v>43531</v>
      </c>
      <c r="DB157" s="7">
        <v>1086</v>
      </c>
      <c r="DC157" s="6" t="s">
        <v>1535</v>
      </c>
      <c r="DD157" s="6" t="s">
        <v>734</v>
      </c>
    </row>
    <row r="158" spans="1:108" hidden="1" x14ac:dyDescent="0.2">
      <c r="A158" s="6" t="s">
        <v>255</v>
      </c>
      <c r="B158" s="9">
        <v>43874</v>
      </c>
      <c r="C158" s="6" t="s">
        <v>413</v>
      </c>
      <c r="D158" s="14">
        <v>1920</v>
      </c>
      <c r="E158" s="14" t="s">
        <v>1239</v>
      </c>
      <c r="F158" s="6" t="s">
        <v>1240</v>
      </c>
      <c r="G158" s="6" t="s">
        <v>1241</v>
      </c>
      <c r="H158" s="6">
        <v>684</v>
      </c>
      <c r="J158" s="14" t="s">
        <v>420</v>
      </c>
      <c r="K158" s="14">
        <v>1</v>
      </c>
      <c r="L158" s="6" t="s">
        <v>421</v>
      </c>
      <c r="M158" s="30" t="s">
        <v>1821</v>
      </c>
      <c r="N158" s="6" t="s">
        <v>420</v>
      </c>
      <c r="O158" s="6" t="s">
        <v>182</v>
      </c>
      <c r="P158" s="10">
        <v>43931</v>
      </c>
      <c r="Q158" s="6" t="s">
        <v>1536</v>
      </c>
      <c r="R158" s="6" t="s">
        <v>255</v>
      </c>
      <c r="S158" s="6" t="e">
        <v>#N/A</v>
      </c>
      <c r="T158" s="6" t="s">
        <v>496</v>
      </c>
      <c r="U158" s="6" t="s">
        <v>1243</v>
      </c>
      <c r="V158" s="6"/>
      <c r="W158" s="6"/>
      <c r="X158" s="6" t="s">
        <v>621</v>
      </c>
      <c r="AA158" s="6" t="s">
        <v>621</v>
      </c>
      <c r="AB158" s="6"/>
      <c r="AC158" s="6" t="s">
        <v>420</v>
      </c>
      <c r="AD158" s="6" t="s">
        <v>420</v>
      </c>
      <c r="AF158" s="6" t="s">
        <v>424</v>
      </c>
      <c r="AG158" s="6">
        <v>260</v>
      </c>
      <c r="AH158" s="10">
        <v>43781</v>
      </c>
      <c r="AJ158" s="8">
        <v>43887</v>
      </c>
      <c r="AM158" s="6">
        <v>684</v>
      </c>
      <c r="AR158" s="8">
        <v>43894</v>
      </c>
      <c r="AS158" s="6">
        <v>684</v>
      </c>
      <c r="BD158" s="6" t="s">
        <v>1838</v>
      </c>
      <c r="BE158" s="6" t="s">
        <v>473</v>
      </c>
      <c r="BF158" s="6" t="e">
        <v>#N/A</v>
      </c>
      <c r="BS158" s="6" t="s">
        <v>498</v>
      </c>
      <c r="BU158" s="6" t="s">
        <v>373</v>
      </c>
      <c r="BX158" s="6">
        <v>684</v>
      </c>
      <c r="BY158" s="6">
        <v>3</v>
      </c>
      <c r="CB158" s="6" t="s">
        <v>1537</v>
      </c>
      <c r="CC158" s="6" t="s">
        <v>420</v>
      </c>
      <c r="CE158" s="10">
        <v>43894</v>
      </c>
      <c r="CF158" s="6" t="s">
        <v>427</v>
      </c>
      <c r="CS158" s="6" t="s">
        <v>420</v>
      </c>
      <c r="CU158" s="6" t="s">
        <v>491</v>
      </c>
      <c r="DA158" s="10">
        <v>43529</v>
      </c>
      <c r="DB158" s="7">
        <v>1313</v>
      </c>
      <c r="DC158" s="6" t="s">
        <v>1538</v>
      </c>
      <c r="DD158" s="6" t="s">
        <v>496</v>
      </c>
    </row>
    <row r="159" spans="1:108" hidden="1" x14ac:dyDescent="0.2">
      <c r="A159" s="6" t="s">
        <v>194</v>
      </c>
      <c r="B159" s="9">
        <v>43874</v>
      </c>
      <c r="C159" s="6" t="s">
        <v>413</v>
      </c>
      <c r="D159" s="14">
        <v>1920</v>
      </c>
      <c r="E159" s="14" t="s">
        <v>1042</v>
      </c>
      <c r="F159" s="6" t="s">
        <v>1043</v>
      </c>
      <c r="G159" s="6" t="s">
        <v>768</v>
      </c>
      <c r="H159" s="7">
        <v>6198</v>
      </c>
      <c r="I159" s="7"/>
      <c r="J159" s="14" t="s">
        <v>420</v>
      </c>
      <c r="K159" s="14">
        <v>1</v>
      </c>
      <c r="L159" s="6" t="s">
        <v>447</v>
      </c>
      <c r="M159" s="30" t="s">
        <v>1992</v>
      </c>
      <c r="N159" s="6" t="s">
        <v>420</v>
      </c>
      <c r="O159" s="6" t="s">
        <v>182</v>
      </c>
      <c r="P159" s="10">
        <v>43938</v>
      </c>
      <c r="Q159" s="6" t="s">
        <v>1539</v>
      </c>
      <c r="R159" s="6" t="s">
        <v>194</v>
      </c>
      <c r="S159" s="6" t="e">
        <v>#N/A</v>
      </c>
      <c r="T159" s="6" t="s">
        <v>418</v>
      </c>
      <c r="U159" s="6" t="s">
        <v>1045</v>
      </c>
      <c r="V159" s="6"/>
      <c r="W159" s="6"/>
      <c r="AB159" s="6"/>
      <c r="AC159" s="6" t="s">
        <v>420</v>
      </c>
      <c r="AD159" s="6" t="s">
        <v>420</v>
      </c>
      <c r="AF159" s="6" t="s">
        <v>424</v>
      </c>
      <c r="AG159" s="6">
        <v>260</v>
      </c>
      <c r="AH159" s="10">
        <v>43780</v>
      </c>
      <c r="AJ159" s="8">
        <v>43893</v>
      </c>
      <c r="AM159" s="7">
        <v>6198</v>
      </c>
      <c r="AR159" s="8">
        <v>43901</v>
      </c>
      <c r="AS159" s="7">
        <v>6198</v>
      </c>
      <c r="BD159" s="6" t="s">
        <v>1838</v>
      </c>
      <c r="BE159" s="6" t="s">
        <v>473</v>
      </c>
      <c r="BF159" s="6" t="e">
        <v>#N/A</v>
      </c>
      <c r="BS159" s="6" t="s">
        <v>562</v>
      </c>
      <c r="BU159" s="6" t="s">
        <v>373</v>
      </c>
      <c r="BX159" s="7">
        <v>6198</v>
      </c>
      <c r="BY159" s="6">
        <v>1</v>
      </c>
      <c r="BZ159" s="6" t="s">
        <v>1540</v>
      </c>
      <c r="CB159" s="6" t="s">
        <v>1541</v>
      </c>
      <c r="CC159" s="6" t="s">
        <v>420</v>
      </c>
      <c r="CE159" s="10">
        <v>43901</v>
      </c>
      <c r="CF159" s="6" t="s">
        <v>427</v>
      </c>
      <c r="CS159" s="6" t="s">
        <v>420</v>
      </c>
      <c r="CU159" s="6" t="s">
        <v>491</v>
      </c>
      <c r="DA159" s="10">
        <v>43536</v>
      </c>
      <c r="DB159" s="7">
        <v>2991</v>
      </c>
      <c r="DC159" s="6" t="s">
        <v>1542</v>
      </c>
      <c r="DD159" s="6" t="s">
        <v>418</v>
      </c>
    </row>
    <row r="160" spans="1:108" hidden="1" x14ac:dyDescent="0.2">
      <c r="A160" s="6" t="s">
        <v>195</v>
      </c>
      <c r="B160" s="9">
        <v>43874</v>
      </c>
      <c r="C160" s="6" t="s">
        <v>413</v>
      </c>
      <c r="D160" s="14">
        <v>1920</v>
      </c>
      <c r="E160" s="14" t="s">
        <v>1261</v>
      </c>
      <c r="F160" s="6" t="s">
        <v>1262</v>
      </c>
      <c r="G160" s="6" t="s">
        <v>883</v>
      </c>
      <c r="H160" s="7">
        <v>1154</v>
      </c>
      <c r="I160" s="7"/>
      <c r="J160" s="14" t="s">
        <v>420</v>
      </c>
      <c r="K160" s="14">
        <v>1</v>
      </c>
      <c r="L160" s="6" t="s">
        <v>619</v>
      </c>
      <c r="M160" s="30" t="s">
        <v>1992</v>
      </c>
      <c r="N160" s="6" t="s">
        <v>420</v>
      </c>
      <c r="O160" s="6" t="s">
        <v>182</v>
      </c>
      <c r="P160" s="10">
        <v>43938</v>
      </c>
      <c r="Q160" s="6" t="s">
        <v>1543</v>
      </c>
      <c r="R160" s="6" t="s">
        <v>195</v>
      </c>
      <c r="S160" s="6" t="e">
        <v>#N/A</v>
      </c>
      <c r="T160" s="6" t="s">
        <v>418</v>
      </c>
      <c r="U160" s="6" t="s">
        <v>1264</v>
      </c>
      <c r="V160" s="6"/>
      <c r="W160" s="6"/>
      <c r="AA160" s="6" t="s">
        <v>457</v>
      </c>
      <c r="AB160" s="6"/>
      <c r="AC160" s="6" t="s">
        <v>420</v>
      </c>
      <c r="AD160" s="6" t="s">
        <v>420</v>
      </c>
      <c r="AF160" s="6" t="s">
        <v>424</v>
      </c>
      <c r="AG160" s="6">
        <v>260</v>
      </c>
      <c r="AH160" s="10">
        <v>43780</v>
      </c>
      <c r="AJ160" s="8">
        <v>43893</v>
      </c>
      <c r="AM160" s="7">
        <v>1154</v>
      </c>
      <c r="AR160" s="8">
        <v>43901</v>
      </c>
      <c r="AS160" s="7">
        <v>1154</v>
      </c>
      <c r="BD160" s="6" t="s">
        <v>1838</v>
      </c>
      <c r="BE160" s="6" t="s">
        <v>473</v>
      </c>
      <c r="BF160" s="6" t="e">
        <v>#N/A</v>
      </c>
      <c r="BS160" s="6" t="s">
        <v>562</v>
      </c>
      <c r="BU160" s="6" t="s">
        <v>373</v>
      </c>
      <c r="BX160" s="7">
        <v>1154</v>
      </c>
      <c r="BY160" s="6">
        <v>1</v>
      </c>
      <c r="CB160" s="6" t="s">
        <v>1544</v>
      </c>
      <c r="CC160" s="6" t="s">
        <v>420</v>
      </c>
      <c r="CE160" s="10">
        <v>43901</v>
      </c>
      <c r="CF160" s="6" t="s">
        <v>427</v>
      </c>
      <c r="CS160" s="6" t="s">
        <v>420</v>
      </c>
      <c r="CU160" s="6" t="s">
        <v>491</v>
      </c>
      <c r="DA160" s="10">
        <v>43536</v>
      </c>
      <c r="DB160" s="6">
        <v>422</v>
      </c>
      <c r="DC160" s="6" t="s">
        <v>1545</v>
      </c>
      <c r="DD160" s="6" t="s">
        <v>460</v>
      </c>
    </row>
    <row r="161" spans="1:108" hidden="1" x14ac:dyDescent="0.2">
      <c r="A161" s="6" t="s">
        <v>197</v>
      </c>
      <c r="B161" s="9">
        <v>43874</v>
      </c>
      <c r="C161" s="6" t="s">
        <v>413</v>
      </c>
      <c r="D161" s="14">
        <v>1920</v>
      </c>
      <c r="E161" s="14" t="s">
        <v>1102</v>
      </c>
      <c r="F161" s="6" t="s">
        <v>1103</v>
      </c>
      <c r="G161" s="6" t="s">
        <v>435</v>
      </c>
      <c r="H161" s="7">
        <v>3058</v>
      </c>
      <c r="I161" s="7"/>
      <c r="J161" s="14" t="s">
        <v>438</v>
      </c>
      <c r="K161" s="14">
        <v>1</v>
      </c>
      <c r="L161" s="6" t="s">
        <v>619</v>
      </c>
      <c r="M161" s="30" t="s">
        <v>1821</v>
      </c>
      <c r="N161" s="6" t="s">
        <v>420</v>
      </c>
      <c r="O161" s="6" t="s">
        <v>182</v>
      </c>
      <c r="P161" s="10">
        <v>43938</v>
      </c>
      <c r="Q161" s="6" t="s">
        <v>1546</v>
      </c>
      <c r="R161" s="6" t="s">
        <v>197</v>
      </c>
      <c r="S161" s="6" t="e">
        <v>#N/A</v>
      </c>
      <c r="T161" s="6" t="s">
        <v>418</v>
      </c>
      <c r="U161" s="6" t="s">
        <v>1105</v>
      </c>
      <c r="V161" s="6"/>
      <c r="W161" s="6"/>
      <c r="X161" s="6" t="s">
        <v>621</v>
      </c>
      <c r="AA161" s="6" t="s">
        <v>622</v>
      </c>
      <c r="AB161" s="6"/>
      <c r="AC161" s="6" t="s">
        <v>420</v>
      </c>
      <c r="AD161" s="6" t="s">
        <v>420</v>
      </c>
      <c r="AF161" s="6" t="s">
        <v>424</v>
      </c>
      <c r="AG161" s="6">
        <v>260</v>
      </c>
      <c r="AH161" s="10">
        <v>43781</v>
      </c>
      <c r="AJ161" s="8">
        <v>43893</v>
      </c>
      <c r="AM161" s="7">
        <v>3058</v>
      </c>
      <c r="AR161" s="8">
        <v>43901</v>
      </c>
      <c r="AS161" s="7">
        <v>3058</v>
      </c>
      <c r="BD161" s="6" t="s">
        <v>1838</v>
      </c>
      <c r="BE161" s="6" t="s">
        <v>473</v>
      </c>
      <c r="BF161" s="6" t="e">
        <v>#N/A</v>
      </c>
      <c r="BS161" s="6" t="s">
        <v>562</v>
      </c>
      <c r="BU161" s="6" t="s">
        <v>373</v>
      </c>
      <c r="BX161" s="7">
        <v>3058</v>
      </c>
      <c r="BY161" s="6">
        <v>1</v>
      </c>
      <c r="CB161" s="6" t="s">
        <v>1547</v>
      </c>
      <c r="CC161" s="6" t="s">
        <v>420</v>
      </c>
      <c r="CE161" s="10">
        <v>43901</v>
      </c>
      <c r="CF161" s="6" t="s">
        <v>427</v>
      </c>
      <c r="CS161" s="6" t="s">
        <v>420</v>
      </c>
      <c r="DA161" s="10">
        <v>43536</v>
      </c>
      <c r="DB161" s="7">
        <v>1020</v>
      </c>
      <c r="DC161" s="6" t="s">
        <v>1548</v>
      </c>
      <c r="DD161" s="6" t="s">
        <v>734</v>
      </c>
    </row>
    <row r="162" spans="1:108" hidden="1" x14ac:dyDescent="0.2">
      <c r="A162" s="6" t="s">
        <v>198</v>
      </c>
      <c r="B162" s="9">
        <v>43874</v>
      </c>
      <c r="C162" s="6" t="s">
        <v>413</v>
      </c>
      <c r="D162" s="14">
        <v>1920</v>
      </c>
      <c r="E162" s="14" t="s">
        <v>1267</v>
      </c>
      <c r="F162" s="6" t="s">
        <v>1268</v>
      </c>
      <c r="G162" s="6" t="s">
        <v>1269</v>
      </c>
      <c r="H162" s="6">
        <v>882</v>
      </c>
      <c r="J162" s="14" t="s">
        <v>420</v>
      </c>
      <c r="K162" s="14">
        <v>1</v>
      </c>
      <c r="L162" s="6" t="s">
        <v>421</v>
      </c>
      <c r="M162" s="30" t="s">
        <v>1839</v>
      </c>
      <c r="N162" s="6" t="s">
        <v>420</v>
      </c>
      <c r="O162" s="6" t="s">
        <v>182</v>
      </c>
      <c r="P162" s="10">
        <v>43938</v>
      </c>
      <c r="Q162" s="6" t="s">
        <v>1549</v>
      </c>
      <c r="R162" s="6" t="s">
        <v>198</v>
      </c>
      <c r="S162" s="6" t="e">
        <v>#N/A</v>
      </c>
      <c r="T162" s="6" t="s">
        <v>474</v>
      </c>
      <c r="U162" s="6" t="s">
        <v>1550</v>
      </c>
      <c r="V162" s="6"/>
      <c r="W162" s="6"/>
      <c r="AB162" s="6"/>
      <c r="AC162" s="6" t="s">
        <v>420</v>
      </c>
      <c r="AD162" s="6" t="s">
        <v>420</v>
      </c>
      <c r="AF162" s="6" t="s">
        <v>424</v>
      </c>
      <c r="AG162" s="6">
        <v>260</v>
      </c>
      <c r="AH162" s="10">
        <v>43781</v>
      </c>
      <c r="AJ162" s="8">
        <v>43893</v>
      </c>
      <c r="AM162" s="6">
        <v>882</v>
      </c>
      <c r="AR162" s="8">
        <v>43901</v>
      </c>
      <c r="AS162" s="6">
        <v>882</v>
      </c>
      <c r="BD162" s="6" t="s">
        <v>1838</v>
      </c>
      <c r="BE162" s="6" t="s">
        <v>473</v>
      </c>
      <c r="BF162" s="6" t="e">
        <v>#N/A</v>
      </c>
      <c r="BS162" s="6" t="s">
        <v>562</v>
      </c>
      <c r="BU162" s="6" t="s">
        <v>373</v>
      </c>
      <c r="BX162" s="6">
        <v>882</v>
      </c>
      <c r="BY162" s="6">
        <v>3</v>
      </c>
      <c r="BZ162" s="6" t="s">
        <v>499</v>
      </c>
      <c r="CB162" s="6" t="s">
        <v>1551</v>
      </c>
      <c r="CC162" s="6" t="s">
        <v>420</v>
      </c>
      <c r="CE162" s="10">
        <v>43901</v>
      </c>
      <c r="CF162" s="6" t="s">
        <v>427</v>
      </c>
      <c r="CS162" s="6" t="s">
        <v>420</v>
      </c>
      <c r="CU162" s="6" t="s">
        <v>428</v>
      </c>
      <c r="CV162" s="6" t="s">
        <v>429</v>
      </c>
      <c r="DA162" s="10">
        <v>43538</v>
      </c>
      <c r="DB162" s="6">
        <v>762</v>
      </c>
      <c r="DC162" s="6" t="s">
        <v>1552</v>
      </c>
      <c r="DD162" s="6" t="s">
        <v>474</v>
      </c>
    </row>
    <row r="163" spans="1:108" hidden="1" x14ac:dyDescent="0.2">
      <c r="A163" s="6" t="s">
        <v>199</v>
      </c>
      <c r="B163" s="9">
        <v>43874</v>
      </c>
      <c r="C163" s="6" t="s">
        <v>413</v>
      </c>
      <c r="D163" s="14">
        <v>1920</v>
      </c>
      <c r="E163" s="14" t="s">
        <v>1267</v>
      </c>
      <c r="F163" s="6" t="s">
        <v>1268</v>
      </c>
      <c r="G163" s="6" t="s">
        <v>1269</v>
      </c>
      <c r="H163" s="6">
        <v>190</v>
      </c>
      <c r="J163" s="14" t="s">
        <v>420</v>
      </c>
      <c r="K163" s="14">
        <v>1</v>
      </c>
      <c r="L163" s="6" t="s">
        <v>431</v>
      </c>
      <c r="M163" s="30" t="s">
        <v>1839</v>
      </c>
      <c r="N163" s="6" t="s">
        <v>420</v>
      </c>
      <c r="O163" s="6" t="s">
        <v>182</v>
      </c>
      <c r="P163" s="10">
        <v>43938</v>
      </c>
      <c r="Q163" s="6" t="s">
        <v>1549</v>
      </c>
      <c r="R163" s="6" t="s">
        <v>199</v>
      </c>
      <c r="S163" s="6" t="e">
        <v>#N/A</v>
      </c>
      <c r="T163" s="6" t="s">
        <v>474</v>
      </c>
      <c r="U163" s="6" t="s">
        <v>1550</v>
      </c>
      <c r="V163" s="6"/>
      <c r="W163" s="6"/>
      <c r="AB163" s="6"/>
      <c r="AC163" s="6" t="s">
        <v>420</v>
      </c>
      <c r="AD163" s="6" t="s">
        <v>420</v>
      </c>
      <c r="AF163" s="6" t="s">
        <v>424</v>
      </c>
      <c r="AG163" s="6">
        <v>260</v>
      </c>
      <c r="AH163" s="10">
        <v>43781</v>
      </c>
      <c r="AJ163" s="8">
        <v>43893</v>
      </c>
      <c r="AM163" s="6">
        <v>190</v>
      </c>
      <c r="AR163" s="8">
        <v>43901</v>
      </c>
      <c r="AS163" s="6">
        <v>190</v>
      </c>
      <c r="BD163" s="6" t="s">
        <v>1838</v>
      </c>
      <c r="BE163" s="6" t="s">
        <v>473</v>
      </c>
      <c r="BF163" s="6" t="e">
        <v>#N/A</v>
      </c>
      <c r="BS163" s="6" t="s">
        <v>562</v>
      </c>
      <c r="BU163" s="6" t="s">
        <v>373</v>
      </c>
      <c r="BX163" s="6">
        <v>190</v>
      </c>
      <c r="BY163" s="6">
        <v>3</v>
      </c>
      <c r="BZ163" s="6" t="s">
        <v>605</v>
      </c>
      <c r="CB163" s="6" t="s">
        <v>1553</v>
      </c>
      <c r="CC163" s="6" t="s">
        <v>420</v>
      </c>
      <c r="CE163" s="10">
        <v>43901</v>
      </c>
      <c r="CF163" s="6" t="s">
        <v>427</v>
      </c>
      <c r="CS163" s="6" t="s">
        <v>420</v>
      </c>
      <c r="CU163" s="6" t="s">
        <v>428</v>
      </c>
      <c r="CV163" s="6" t="s">
        <v>429</v>
      </c>
      <c r="DA163" s="10">
        <v>43538</v>
      </c>
      <c r="DB163" s="6">
        <v>464</v>
      </c>
      <c r="DC163" s="6" t="s">
        <v>1552</v>
      </c>
      <c r="DD163" s="6" t="s">
        <v>474</v>
      </c>
    </row>
    <row r="164" spans="1:108" hidden="1" x14ac:dyDescent="0.2">
      <c r="A164" s="6" t="s">
        <v>205</v>
      </c>
      <c r="B164" s="9">
        <v>43874</v>
      </c>
      <c r="C164" s="6" t="s">
        <v>413</v>
      </c>
      <c r="D164" s="14">
        <v>1920</v>
      </c>
      <c r="E164" s="14" t="s">
        <v>694</v>
      </c>
      <c r="F164" s="6" t="s">
        <v>695</v>
      </c>
      <c r="G164" s="6" t="s">
        <v>696</v>
      </c>
      <c r="H164" s="7">
        <v>2113</v>
      </c>
      <c r="I164" s="7"/>
      <c r="J164" s="14" t="s">
        <v>420</v>
      </c>
      <c r="K164" s="14">
        <v>1</v>
      </c>
      <c r="L164" s="6" t="s">
        <v>619</v>
      </c>
      <c r="M164" s="30" t="s">
        <v>1839</v>
      </c>
      <c r="N164" s="6" t="s">
        <v>420</v>
      </c>
      <c r="O164" s="6" t="s">
        <v>182</v>
      </c>
      <c r="P164" s="10">
        <v>43938</v>
      </c>
      <c r="Q164" s="6" t="s">
        <v>1554</v>
      </c>
      <c r="R164" s="6" t="s">
        <v>205</v>
      </c>
      <c r="S164" s="6" t="e">
        <v>#N/A</v>
      </c>
      <c r="T164" s="6" t="s">
        <v>496</v>
      </c>
      <c r="U164" s="6" t="s">
        <v>698</v>
      </c>
      <c r="V164" s="6"/>
      <c r="W164" s="6"/>
      <c r="AA164" s="6" t="s">
        <v>457</v>
      </c>
      <c r="AB164" s="6"/>
      <c r="AC164" s="6" t="s">
        <v>420</v>
      </c>
      <c r="AD164" s="6" t="s">
        <v>420</v>
      </c>
      <c r="AF164" s="6" t="s">
        <v>424</v>
      </c>
      <c r="AG164" s="6">
        <v>260</v>
      </c>
      <c r="AH164" s="10">
        <v>43781</v>
      </c>
      <c r="AJ164" s="8">
        <v>43893</v>
      </c>
      <c r="AM164" s="7">
        <v>2113</v>
      </c>
      <c r="AR164" s="8">
        <v>43901</v>
      </c>
      <c r="AS164" s="7">
        <v>2113</v>
      </c>
      <c r="BD164" s="6" t="s">
        <v>1838</v>
      </c>
      <c r="BE164" s="6" t="s">
        <v>473</v>
      </c>
      <c r="BF164" s="6" t="e">
        <v>#N/A</v>
      </c>
      <c r="BS164" s="6" t="s">
        <v>562</v>
      </c>
      <c r="BU164" s="6" t="s">
        <v>373</v>
      </c>
      <c r="BX164" s="7">
        <v>2113</v>
      </c>
      <c r="BY164" s="6">
        <v>2</v>
      </c>
      <c r="CB164" s="6" t="s">
        <v>1555</v>
      </c>
      <c r="CC164" s="6" t="s">
        <v>420</v>
      </c>
      <c r="CE164" s="10">
        <v>43901</v>
      </c>
      <c r="CF164" s="6" t="s">
        <v>427</v>
      </c>
      <c r="CS164" s="6" t="s">
        <v>420</v>
      </c>
      <c r="CU164" s="6" t="s">
        <v>491</v>
      </c>
      <c r="DA164" s="10">
        <v>43536</v>
      </c>
      <c r="DB164" s="7">
        <v>2113</v>
      </c>
      <c r="DC164" s="6" t="s">
        <v>1556</v>
      </c>
      <c r="DD164" s="6" t="s">
        <v>496</v>
      </c>
    </row>
    <row r="165" spans="1:108" hidden="1" x14ac:dyDescent="0.2">
      <c r="A165" s="6" t="s">
        <v>207</v>
      </c>
      <c r="B165" s="9">
        <v>43874</v>
      </c>
      <c r="C165" s="6" t="s">
        <v>413</v>
      </c>
      <c r="D165" s="14">
        <v>1920</v>
      </c>
      <c r="E165" s="14" t="s">
        <v>701</v>
      </c>
      <c r="F165" s="6" t="s">
        <v>702</v>
      </c>
      <c r="G165" s="6" t="s">
        <v>435</v>
      </c>
      <c r="H165" s="7">
        <v>2392</v>
      </c>
      <c r="I165" s="7"/>
      <c r="J165" s="14" t="s">
        <v>438</v>
      </c>
      <c r="K165" s="14">
        <v>1</v>
      </c>
      <c r="L165" s="6" t="s">
        <v>447</v>
      </c>
      <c r="M165" s="30" t="s">
        <v>1839</v>
      </c>
      <c r="N165" s="6" t="s">
        <v>420</v>
      </c>
      <c r="O165" s="6" t="s">
        <v>182</v>
      </c>
      <c r="P165" s="10">
        <v>43938</v>
      </c>
      <c r="Q165" s="6" t="s">
        <v>1557</v>
      </c>
      <c r="R165" s="6" t="s">
        <v>207</v>
      </c>
      <c r="S165" s="6" t="e">
        <v>#N/A</v>
      </c>
      <c r="T165" s="6" t="s">
        <v>418</v>
      </c>
      <c r="U165" s="6" t="s">
        <v>704</v>
      </c>
      <c r="V165" s="6"/>
      <c r="W165" s="6"/>
      <c r="AA165" s="6" t="s">
        <v>457</v>
      </c>
      <c r="AB165" s="6"/>
      <c r="AD165" s="6" t="s">
        <v>420</v>
      </c>
      <c r="AF165" s="6" t="s">
        <v>424</v>
      </c>
      <c r="AG165" s="6">
        <v>260</v>
      </c>
      <c r="AH165" s="10">
        <v>43781</v>
      </c>
      <c r="AJ165" s="8">
        <v>43893</v>
      </c>
      <c r="AM165" s="7">
        <v>2392</v>
      </c>
      <c r="AR165" s="8">
        <v>43901</v>
      </c>
      <c r="AS165" s="7">
        <v>2392</v>
      </c>
      <c r="BD165" s="6" t="s">
        <v>1838</v>
      </c>
      <c r="BE165" s="6" t="s">
        <v>473</v>
      </c>
      <c r="BF165" s="6" t="e">
        <v>#N/A</v>
      </c>
      <c r="BS165" s="6" t="s">
        <v>562</v>
      </c>
      <c r="BU165" s="6" t="s">
        <v>373</v>
      </c>
      <c r="BX165" s="7">
        <v>2392</v>
      </c>
      <c r="BY165" s="6">
        <v>2</v>
      </c>
      <c r="CB165" s="6" t="s">
        <v>1558</v>
      </c>
      <c r="CC165" s="6" t="s">
        <v>420</v>
      </c>
      <c r="CE165" s="10">
        <v>43901</v>
      </c>
      <c r="CF165" s="6" t="s">
        <v>427</v>
      </c>
      <c r="CS165" s="6" t="s">
        <v>420</v>
      </c>
      <c r="DA165" s="10">
        <v>43536</v>
      </c>
      <c r="DB165" s="7">
        <v>2392</v>
      </c>
      <c r="DC165" s="6" t="s">
        <v>1559</v>
      </c>
      <c r="DD165" s="6" t="s">
        <v>418</v>
      </c>
    </row>
    <row r="166" spans="1:108" hidden="1" x14ac:dyDescent="0.2">
      <c r="A166" s="6" t="s">
        <v>220</v>
      </c>
      <c r="B166" s="9">
        <v>43874</v>
      </c>
      <c r="C166" s="6" t="s">
        <v>413</v>
      </c>
      <c r="D166" s="14">
        <v>1920</v>
      </c>
      <c r="E166" s="14" t="s">
        <v>1200</v>
      </c>
      <c r="F166" s="6" t="s">
        <v>1201</v>
      </c>
      <c r="G166" s="6" t="s">
        <v>1202</v>
      </c>
      <c r="H166" s="7">
        <v>3938</v>
      </c>
      <c r="I166" s="7"/>
      <c r="J166" s="14" t="s">
        <v>420</v>
      </c>
      <c r="K166" s="14">
        <v>1</v>
      </c>
      <c r="L166" s="6" t="s">
        <v>421</v>
      </c>
      <c r="M166" s="30" t="s">
        <v>1839</v>
      </c>
      <c r="N166" s="6" t="s">
        <v>420</v>
      </c>
      <c r="O166" s="6" t="s">
        <v>182</v>
      </c>
      <c r="P166" s="10">
        <v>43938</v>
      </c>
      <c r="Q166" s="6" t="s">
        <v>1560</v>
      </c>
      <c r="R166" s="6" t="s">
        <v>220</v>
      </c>
      <c r="S166" s="6" t="e">
        <v>#N/A</v>
      </c>
      <c r="T166" s="6" t="s">
        <v>418</v>
      </c>
      <c r="U166" s="6" t="s">
        <v>1204</v>
      </c>
      <c r="V166" s="6"/>
      <c r="W166" s="6"/>
      <c r="X166" s="6" t="s">
        <v>1205</v>
      </c>
      <c r="AA166" s="6" t="s">
        <v>1205</v>
      </c>
      <c r="AB166" s="6"/>
      <c r="AC166" s="6" t="s">
        <v>420</v>
      </c>
      <c r="AD166" s="6" t="s">
        <v>420</v>
      </c>
      <c r="AF166" s="6" t="s">
        <v>424</v>
      </c>
      <c r="AG166" s="6">
        <v>260</v>
      </c>
      <c r="AH166" s="10">
        <v>43784</v>
      </c>
      <c r="AJ166" s="8">
        <v>43893</v>
      </c>
      <c r="AM166" s="7">
        <v>3938</v>
      </c>
      <c r="AR166" s="8">
        <v>43901</v>
      </c>
      <c r="AS166" s="7">
        <v>3938</v>
      </c>
      <c r="BD166" s="6" t="s">
        <v>1838</v>
      </c>
      <c r="BE166" s="6" t="s">
        <v>473</v>
      </c>
      <c r="BF166" s="6" t="e">
        <v>#N/A</v>
      </c>
      <c r="BS166" s="6" t="s">
        <v>562</v>
      </c>
      <c r="BU166" s="6" t="s">
        <v>373</v>
      </c>
      <c r="BX166" s="7">
        <v>3938</v>
      </c>
      <c r="BY166" s="6">
        <v>1</v>
      </c>
      <c r="CB166" s="6" t="s">
        <v>1561</v>
      </c>
      <c r="CC166" s="6" t="s">
        <v>420</v>
      </c>
      <c r="CE166" s="10">
        <v>43901</v>
      </c>
      <c r="CF166" s="6" t="s">
        <v>427</v>
      </c>
      <c r="CS166" s="6" t="s">
        <v>420</v>
      </c>
      <c r="CU166" s="6" t="s">
        <v>428</v>
      </c>
      <c r="CV166" s="6" t="s">
        <v>429</v>
      </c>
      <c r="DA166" s="10">
        <v>43536</v>
      </c>
      <c r="DB166" s="7">
        <v>3938</v>
      </c>
      <c r="DC166" s="6" t="s">
        <v>1562</v>
      </c>
      <c r="DD166" s="6" t="s">
        <v>418</v>
      </c>
    </row>
    <row r="167" spans="1:108" hidden="1" x14ac:dyDescent="0.2">
      <c r="A167" s="6" t="s">
        <v>221</v>
      </c>
      <c r="B167" s="9">
        <v>43874</v>
      </c>
      <c r="C167" s="6" t="s">
        <v>413</v>
      </c>
      <c r="D167" s="14">
        <v>1920</v>
      </c>
      <c r="E167" s="14" t="s">
        <v>1200</v>
      </c>
      <c r="F167" s="6" t="s">
        <v>1201</v>
      </c>
      <c r="G167" s="6" t="s">
        <v>1202</v>
      </c>
      <c r="H167" s="7">
        <v>1114</v>
      </c>
      <c r="I167" s="7"/>
      <c r="J167" s="14" t="s">
        <v>420</v>
      </c>
      <c r="K167" s="14">
        <v>1</v>
      </c>
      <c r="L167" s="6" t="s">
        <v>431</v>
      </c>
      <c r="M167" s="30" t="s">
        <v>1839</v>
      </c>
      <c r="N167" s="6" t="s">
        <v>420</v>
      </c>
      <c r="O167" s="6" t="s">
        <v>182</v>
      </c>
      <c r="P167" s="10">
        <v>43938</v>
      </c>
      <c r="Q167" s="6" t="s">
        <v>1560</v>
      </c>
      <c r="R167" s="6" t="s">
        <v>221</v>
      </c>
      <c r="S167" s="6" t="e">
        <v>#N/A</v>
      </c>
      <c r="T167" s="6" t="s">
        <v>418</v>
      </c>
      <c r="U167" s="6" t="s">
        <v>1204</v>
      </c>
      <c r="V167" s="6"/>
      <c r="W167" s="6"/>
      <c r="X167" s="6" t="s">
        <v>1205</v>
      </c>
      <c r="AA167" s="6" t="s">
        <v>1205</v>
      </c>
      <c r="AB167" s="6"/>
      <c r="AC167" s="6" t="s">
        <v>420</v>
      </c>
      <c r="AD167" s="6" t="s">
        <v>420</v>
      </c>
      <c r="AF167" s="6" t="s">
        <v>424</v>
      </c>
      <c r="AG167" s="6">
        <v>260</v>
      </c>
      <c r="AH167" s="10">
        <v>43784</v>
      </c>
      <c r="AJ167" s="8">
        <v>43893</v>
      </c>
      <c r="AM167" s="7">
        <v>1114</v>
      </c>
      <c r="AR167" s="8">
        <v>43901</v>
      </c>
      <c r="AS167" s="7">
        <v>1114</v>
      </c>
      <c r="BD167" s="6" t="s">
        <v>1838</v>
      </c>
      <c r="BE167" s="6" t="s">
        <v>473</v>
      </c>
      <c r="BF167" s="6" t="e">
        <v>#N/A</v>
      </c>
      <c r="BS167" s="6" t="s">
        <v>562</v>
      </c>
      <c r="BU167" s="6" t="s">
        <v>373</v>
      </c>
      <c r="BX167" s="7">
        <v>1114</v>
      </c>
      <c r="BY167" s="6">
        <v>1</v>
      </c>
      <c r="CB167" s="6" t="s">
        <v>1563</v>
      </c>
      <c r="CC167" s="6" t="s">
        <v>420</v>
      </c>
      <c r="CE167" s="10">
        <v>43901</v>
      </c>
      <c r="CF167" s="6" t="s">
        <v>427</v>
      </c>
      <c r="CS167" s="6" t="s">
        <v>420</v>
      </c>
      <c r="CU167" s="6" t="s">
        <v>428</v>
      </c>
      <c r="CV167" s="6" t="s">
        <v>429</v>
      </c>
      <c r="DA167" s="10">
        <v>43536</v>
      </c>
      <c r="DB167" s="6">
        <v>994</v>
      </c>
      <c r="DC167" s="6" t="s">
        <v>1562</v>
      </c>
      <c r="DD167" s="6" t="s">
        <v>418</v>
      </c>
    </row>
    <row r="168" spans="1:108" hidden="1" x14ac:dyDescent="0.2">
      <c r="A168" s="6" t="s">
        <v>228</v>
      </c>
      <c r="B168" s="9">
        <v>43874</v>
      </c>
      <c r="C168" s="6" t="s">
        <v>413</v>
      </c>
      <c r="D168" s="14">
        <v>1920</v>
      </c>
      <c r="E168" s="14" t="s">
        <v>787</v>
      </c>
      <c r="F168" s="6" t="s">
        <v>788</v>
      </c>
      <c r="G168" s="6" t="s">
        <v>789</v>
      </c>
      <c r="H168" s="6">
        <v>511</v>
      </c>
      <c r="J168" s="14" t="s">
        <v>420</v>
      </c>
      <c r="K168" s="14">
        <v>1</v>
      </c>
      <c r="L168" s="6" t="s">
        <v>447</v>
      </c>
      <c r="M168" s="30" t="s">
        <v>1839</v>
      </c>
      <c r="N168" s="6" t="s">
        <v>420</v>
      </c>
      <c r="O168" s="6" t="s">
        <v>182</v>
      </c>
      <c r="P168" s="10">
        <v>43931</v>
      </c>
      <c r="Q168" s="6" t="s">
        <v>1564</v>
      </c>
      <c r="R168" s="6" t="s">
        <v>228</v>
      </c>
      <c r="S168" s="6" t="e">
        <v>#N/A</v>
      </c>
      <c r="T168" s="6" t="s">
        <v>418</v>
      </c>
      <c r="U168" s="6" t="s">
        <v>456</v>
      </c>
      <c r="V168" s="6"/>
      <c r="W168" s="6"/>
      <c r="AB168" s="6"/>
      <c r="AC168" s="6" t="s">
        <v>420</v>
      </c>
      <c r="AD168" s="6" t="s">
        <v>420</v>
      </c>
      <c r="AF168" s="6" t="s">
        <v>424</v>
      </c>
      <c r="AG168" s="6">
        <v>260</v>
      </c>
      <c r="AH168" s="10">
        <v>43781</v>
      </c>
      <c r="AJ168" s="8">
        <v>43893</v>
      </c>
      <c r="AM168" s="6">
        <v>511</v>
      </c>
      <c r="AR168" s="8">
        <v>43901</v>
      </c>
      <c r="AS168" s="6">
        <v>511</v>
      </c>
      <c r="BD168" s="6" t="s">
        <v>1838</v>
      </c>
      <c r="BE168" s="6" t="s">
        <v>473</v>
      </c>
      <c r="BF168" s="6" t="e">
        <v>#N/A</v>
      </c>
      <c r="BS168" s="6" t="s">
        <v>562</v>
      </c>
      <c r="BU168" s="6" t="s">
        <v>373</v>
      </c>
      <c r="BX168" s="6">
        <v>511</v>
      </c>
      <c r="BY168" s="6">
        <v>3</v>
      </c>
      <c r="BZ168" s="6" t="s">
        <v>791</v>
      </c>
      <c r="CB168" s="6" t="s">
        <v>1565</v>
      </c>
      <c r="CC168" s="6" t="s">
        <v>420</v>
      </c>
      <c r="CE168" s="10">
        <v>43901</v>
      </c>
      <c r="CF168" s="6" t="s">
        <v>427</v>
      </c>
      <c r="CS168" s="6" t="s">
        <v>420</v>
      </c>
      <c r="CU168" s="6" t="s">
        <v>428</v>
      </c>
      <c r="CV168" s="6" t="s">
        <v>429</v>
      </c>
      <c r="DA168" s="10">
        <v>43536</v>
      </c>
      <c r="DB168" s="6">
        <v>311</v>
      </c>
      <c r="DC168" s="6" t="s">
        <v>1566</v>
      </c>
      <c r="DD168" s="6" t="s">
        <v>418</v>
      </c>
    </row>
    <row r="169" spans="1:108" hidden="1" x14ac:dyDescent="0.2">
      <c r="A169" s="6" t="s">
        <v>230</v>
      </c>
      <c r="B169" s="9">
        <v>43874</v>
      </c>
      <c r="C169" s="6" t="s">
        <v>413</v>
      </c>
      <c r="D169" s="14">
        <v>1920</v>
      </c>
      <c r="E169" s="14" t="s">
        <v>795</v>
      </c>
      <c r="F169" s="6" t="s">
        <v>796</v>
      </c>
      <c r="G169" s="6" t="s">
        <v>797</v>
      </c>
      <c r="H169" s="6">
        <v>877</v>
      </c>
      <c r="J169" s="14" t="s">
        <v>420</v>
      </c>
      <c r="K169" s="14">
        <v>1</v>
      </c>
      <c r="L169" s="6" t="s">
        <v>421</v>
      </c>
      <c r="M169" s="30" t="s">
        <v>1821</v>
      </c>
      <c r="N169" s="6" t="s">
        <v>420</v>
      </c>
      <c r="O169" s="6" t="s">
        <v>182</v>
      </c>
      <c r="P169" s="10">
        <v>43931</v>
      </c>
      <c r="Q169" s="6" t="s">
        <v>1567</v>
      </c>
      <c r="R169" s="6" t="s">
        <v>230</v>
      </c>
      <c r="S169" s="6" t="e">
        <v>#N/A</v>
      </c>
      <c r="T169" s="6" t="s">
        <v>474</v>
      </c>
      <c r="U169" s="6" t="s">
        <v>799</v>
      </c>
      <c r="V169" s="6"/>
      <c r="W169" s="6"/>
      <c r="X169" s="6" t="s">
        <v>621</v>
      </c>
      <c r="AA169" s="6" t="s">
        <v>621</v>
      </c>
      <c r="AB169" s="6"/>
      <c r="AC169" s="6" t="s">
        <v>420</v>
      </c>
      <c r="AD169" s="6" t="s">
        <v>420</v>
      </c>
      <c r="AF169" s="6" t="s">
        <v>424</v>
      </c>
      <c r="AG169" s="6">
        <v>260</v>
      </c>
      <c r="AH169" s="10">
        <v>43781</v>
      </c>
      <c r="AJ169" s="8">
        <v>43893</v>
      </c>
      <c r="AM169" s="6">
        <v>877</v>
      </c>
      <c r="AR169" s="8">
        <v>43901</v>
      </c>
      <c r="AS169" s="6">
        <v>877</v>
      </c>
      <c r="BD169" s="6" t="s">
        <v>1838</v>
      </c>
      <c r="BE169" s="6" t="s">
        <v>473</v>
      </c>
      <c r="BF169" s="6" t="e">
        <v>#N/A</v>
      </c>
      <c r="BS169" s="6" t="s">
        <v>562</v>
      </c>
      <c r="BU169" s="6" t="s">
        <v>373</v>
      </c>
      <c r="BX169" s="6">
        <v>877</v>
      </c>
      <c r="BY169" s="6">
        <v>3</v>
      </c>
      <c r="CB169" s="6" t="s">
        <v>1568</v>
      </c>
      <c r="CC169" s="6" t="s">
        <v>420</v>
      </c>
      <c r="CE169" s="10">
        <v>43901</v>
      </c>
      <c r="CF169" s="6" t="s">
        <v>427</v>
      </c>
      <c r="CS169" s="6" t="s">
        <v>420</v>
      </c>
      <c r="CU169" s="6" t="s">
        <v>428</v>
      </c>
      <c r="CV169" s="6" t="s">
        <v>429</v>
      </c>
      <c r="DA169" s="10">
        <v>43536</v>
      </c>
      <c r="DB169" s="6">
        <v>897</v>
      </c>
      <c r="DC169" s="6" t="s">
        <v>1569</v>
      </c>
      <c r="DD169" s="6" t="s">
        <v>474</v>
      </c>
    </row>
    <row r="170" spans="1:108" hidden="1" x14ac:dyDescent="0.2">
      <c r="A170" s="6" t="s">
        <v>233</v>
      </c>
      <c r="B170" s="9">
        <v>43874</v>
      </c>
      <c r="C170" s="6" t="s">
        <v>413</v>
      </c>
      <c r="D170" s="14">
        <v>1920</v>
      </c>
      <c r="E170" s="14" t="s">
        <v>1291</v>
      </c>
      <c r="F170" s="6" t="s">
        <v>1292</v>
      </c>
      <c r="G170" s="6" t="s">
        <v>883</v>
      </c>
      <c r="H170" s="7">
        <v>1570</v>
      </c>
      <c r="I170" s="7"/>
      <c r="J170" s="14" t="s">
        <v>420</v>
      </c>
      <c r="K170" s="14">
        <v>1</v>
      </c>
      <c r="L170" s="6" t="s">
        <v>421</v>
      </c>
      <c r="M170" s="30" t="s">
        <v>1839</v>
      </c>
      <c r="N170" s="6" t="s">
        <v>420</v>
      </c>
      <c r="O170" s="6" t="s">
        <v>182</v>
      </c>
      <c r="P170" s="10">
        <v>43938</v>
      </c>
      <c r="Q170" s="6" t="s">
        <v>1570</v>
      </c>
      <c r="R170" s="6" t="s">
        <v>233</v>
      </c>
      <c r="S170" s="6" t="e">
        <v>#N/A</v>
      </c>
      <c r="T170" s="6" t="s">
        <v>496</v>
      </c>
      <c r="U170" s="6" t="s">
        <v>456</v>
      </c>
      <c r="V170" s="6"/>
      <c r="W170" s="6"/>
      <c r="AA170" s="6" t="s">
        <v>457</v>
      </c>
      <c r="AB170" s="6"/>
      <c r="AC170" s="6" t="s">
        <v>420</v>
      </c>
      <c r="AD170" s="6" t="s">
        <v>420</v>
      </c>
      <c r="AF170" s="6" t="s">
        <v>424</v>
      </c>
      <c r="AG170" s="6">
        <v>260</v>
      </c>
      <c r="AH170" s="10">
        <v>43782</v>
      </c>
      <c r="AJ170" s="8">
        <v>43893</v>
      </c>
      <c r="AM170" s="7">
        <v>1570</v>
      </c>
      <c r="AR170" s="8">
        <v>43901</v>
      </c>
      <c r="AS170" s="7">
        <v>1570</v>
      </c>
      <c r="BD170" s="6" t="s">
        <v>1838</v>
      </c>
      <c r="BE170" s="6" t="s">
        <v>473</v>
      </c>
      <c r="BF170" s="6" t="e">
        <v>#N/A</v>
      </c>
      <c r="BS170" s="6" t="s">
        <v>562</v>
      </c>
      <c r="BU170" s="6" t="s">
        <v>373</v>
      </c>
      <c r="BX170" s="7">
        <v>1570</v>
      </c>
      <c r="BY170" s="6">
        <v>2</v>
      </c>
      <c r="CB170" s="6" t="s">
        <v>1571</v>
      </c>
      <c r="CC170" s="6" t="s">
        <v>420</v>
      </c>
      <c r="CE170" s="10">
        <v>43901</v>
      </c>
      <c r="CF170" s="6" t="s">
        <v>427</v>
      </c>
      <c r="CS170" s="6" t="s">
        <v>420</v>
      </c>
      <c r="CU170" s="6" t="s">
        <v>428</v>
      </c>
      <c r="CV170" s="6" t="s">
        <v>429</v>
      </c>
      <c r="DA170" s="10">
        <v>43536</v>
      </c>
      <c r="DB170" s="7">
        <v>2088</v>
      </c>
      <c r="DC170" s="6" t="s">
        <v>1572</v>
      </c>
      <c r="DD170" s="6" t="s">
        <v>496</v>
      </c>
    </row>
    <row r="171" spans="1:108" hidden="1" x14ac:dyDescent="0.2">
      <c r="A171" s="6" t="s">
        <v>240</v>
      </c>
      <c r="B171" s="9">
        <v>43874</v>
      </c>
      <c r="C171" s="6" t="s">
        <v>413</v>
      </c>
      <c r="D171" s="14">
        <v>1920</v>
      </c>
      <c r="E171" s="14" t="s">
        <v>1304</v>
      </c>
      <c r="F171" s="6" t="s">
        <v>1305</v>
      </c>
      <c r="G171" s="6" t="s">
        <v>1306</v>
      </c>
      <c r="H171" s="7">
        <v>17603</v>
      </c>
      <c r="I171" s="7"/>
      <c r="J171" s="14" t="s">
        <v>420</v>
      </c>
      <c r="K171" s="14">
        <v>1</v>
      </c>
      <c r="L171" s="6" t="s">
        <v>619</v>
      </c>
      <c r="M171" s="30" t="s">
        <v>1839</v>
      </c>
      <c r="O171" s="6" t="s">
        <v>182</v>
      </c>
      <c r="P171" s="10">
        <v>43938</v>
      </c>
      <c r="Q171" s="6" t="s">
        <v>1573</v>
      </c>
      <c r="R171" s="6" t="s">
        <v>240</v>
      </c>
      <c r="S171" s="6" t="e">
        <v>#N/A</v>
      </c>
      <c r="T171" s="6" t="s">
        <v>418</v>
      </c>
      <c r="U171" s="6" t="s">
        <v>1574</v>
      </c>
      <c r="V171" s="6"/>
      <c r="W171" s="6"/>
      <c r="AB171" s="6"/>
      <c r="AC171" s="6" t="s">
        <v>420</v>
      </c>
      <c r="AD171" s="6" t="s">
        <v>420</v>
      </c>
      <c r="AF171" s="6" t="s">
        <v>424</v>
      </c>
      <c r="AG171" s="6">
        <v>260</v>
      </c>
      <c r="AH171" s="10">
        <v>43782</v>
      </c>
      <c r="AJ171" s="8">
        <v>43893</v>
      </c>
      <c r="AM171" s="7">
        <v>17603</v>
      </c>
      <c r="AR171" s="8">
        <v>43901</v>
      </c>
      <c r="AS171" s="7">
        <v>17603</v>
      </c>
      <c r="BD171" s="6" t="s">
        <v>1838</v>
      </c>
      <c r="BE171" s="6" t="s">
        <v>473</v>
      </c>
      <c r="BF171" s="6" t="e">
        <v>#N/A</v>
      </c>
      <c r="BS171" s="6" t="s">
        <v>562</v>
      </c>
      <c r="BU171" s="6" t="s">
        <v>373</v>
      </c>
      <c r="BX171" s="7">
        <v>17603</v>
      </c>
      <c r="BY171" s="6">
        <v>1</v>
      </c>
      <c r="CB171" s="6" t="s">
        <v>1575</v>
      </c>
      <c r="CC171" s="6" t="s">
        <v>420</v>
      </c>
      <c r="CE171" s="10">
        <v>43901</v>
      </c>
      <c r="CF171" s="6" t="s">
        <v>427</v>
      </c>
      <c r="CS171" s="6" t="s">
        <v>420</v>
      </c>
      <c r="CU171" s="6" t="s">
        <v>428</v>
      </c>
      <c r="CV171" s="6" t="s">
        <v>429</v>
      </c>
      <c r="DA171" s="10">
        <v>43536</v>
      </c>
      <c r="DB171" s="7">
        <v>16153</v>
      </c>
      <c r="DC171" s="6" t="s">
        <v>1576</v>
      </c>
      <c r="DD171" s="6" t="s">
        <v>418</v>
      </c>
    </row>
    <row r="172" spans="1:108" hidden="1" x14ac:dyDescent="0.2">
      <c r="A172" s="6" t="s">
        <v>247</v>
      </c>
      <c r="B172" s="9">
        <v>43874</v>
      </c>
      <c r="C172" s="6" t="s">
        <v>413</v>
      </c>
      <c r="D172" s="14">
        <v>1920</v>
      </c>
      <c r="E172" s="14" t="s">
        <v>1226</v>
      </c>
      <c r="F172" s="6" t="s">
        <v>1227</v>
      </c>
      <c r="G172" s="6" t="s">
        <v>435</v>
      </c>
      <c r="H172" s="7">
        <v>2789</v>
      </c>
      <c r="I172" s="7"/>
      <c r="J172" s="14" t="s">
        <v>438</v>
      </c>
      <c r="K172" s="14">
        <v>1</v>
      </c>
      <c r="L172" s="6" t="s">
        <v>447</v>
      </c>
      <c r="M172" s="30" t="s">
        <v>1839</v>
      </c>
      <c r="N172" s="6" t="s">
        <v>420</v>
      </c>
      <c r="O172" s="6" t="s">
        <v>182</v>
      </c>
      <c r="P172" s="10">
        <v>43945</v>
      </c>
      <c r="Q172" s="6" t="s">
        <v>1577</v>
      </c>
      <c r="R172" s="6" t="s">
        <v>247</v>
      </c>
      <c r="S172" s="6" t="e">
        <v>#N/A</v>
      </c>
      <c r="T172" s="6" t="s">
        <v>418</v>
      </c>
      <c r="U172" s="6" t="s">
        <v>439</v>
      </c>
      <c r="V172" s="6"/>
      <c r="W172" s="6"/>
      <c r="X172" s="6" t="s">
        <v>1229</v>
      </c>
      <c r="AB172" s="6"/>
      <c r="AC172" s="6" t="s">
        <v>420</v>
      </c>
      <c r="AD172" s="6" t="s">
        <v>420</v>
      </c>
      <c r="AF172" s="6" t="s">
        <v>424</v>
      </c>
      <c r="AG172" s="6">
        <v>260</v>
      </c>
      <c r="AH172" s="10">
        <v>43781</v>
      </c>
      <c r="AJ172" s="8">
        <v>43893</v>
      </c>
      <c r="AM172" s="7">
        <v>2789</v>
      </c>
      <c r="AR172" s="8">
        <v>43901</v>
      </c>
      <c r="AS172" s="7">
        <v>2789</v>
      </c>
      <c r="BD172" s="6" t="s">
        <v>1838</v>
      </c>
      <c r="BE172" s="6" t="s">
        <v>473</v>
      </c>
      <c r="BF172" s="6" t="e">
        <v>#N/A</v>
      </c>
      <c r="BS172" s="6" t="s">
        <v>562</v>
      </c>
      <c r="BU172" s="6" t="s">
        <v>373</v>
      </c>
      <c r="BX172" s="7">
        <v>2789</v>
      </c>
      <c r="BY172" s="6">
        <v>2</v>
      </c>
      <c r="BZ172" s="6" t="s">
        <v>913</v>
      </c>
      <c r="CB172" s="6" t="s">
        <v>1578</v>
      </c>
      <c r="CC172" s="6" t="s">
        <v>420</v>
      </c>
      <c r="CE172" s="10">
        <v>43901</v>
      </c>
      <c r="CF172" s="6" t="s">
        <v>427</v>
      </c>
      <c r="CS172" s="6" t="s">
        <v>420</v>
      </c>
      <c r="DA172" s="10">
        <v>43536</v>
      </c>
      <c r="DB172" s="7">
        <v>2789</v>
      </c>
      <c r="DC172" s="6" t="s">
        <v>1579</v>
      </c>
      <c r="DD172" s="6" t="s">
        <v>418</v>
      </c>
    </row>
    <row r="173" spans="1:108" hidden="1" x14ac:dyDescent="0.2">
      <c r="A173" s="6" t="s">
        <v>260</v>
      </c>
      <c r="B173" s="9">
        <v>43874</v>
      </c>
      <c r="C173" s="6" t="s">
        <v>413</v>
      </c>
      <c r="D173" s="14">
        <v>1920</v>
      </c>
      <c r="E173" s="14" t="s">
        <v>927</v>
      </c>
      <c r="F173" s="6" t="s">
        <v>928</v>
      </c>
      <c r="G173" s="6" t="s">
        <v>859</v>
      </c>
      <c r="H173" s="6">
        <v>781</v>
      </c>
      <c r="J173" s="14" t="s">
        <v>420</v>
      </c>
      <c r="K173" s="14">
        <v>1</v>
      </c>
      <c r="L173" s="6" t="s">
        <v>447</v>
      </c>
      <c r="M173" s="30" t="s">
        <v>1839</v>
      </c>
      <c r="N173" s="6" t="s">
        <v>420</v>
      </c>
      <c r="O173" s="6" t="s">
        <v>182</v>
      </c>
      <c r="P173" s="10">
        <v>43938</v>
      </c>
      <c r="Q173" s="6" t="s">
        <v>1580</v>
      </c>
      <c r="R173" s="6" t="s">
        <v>260</v>
      </c>
      <c r="S173" s="6" t="e">
        <v>#N/A</v>
      </c>
      <c r="T173" s="6" t="s">
        <v>860</v>
      </c>
      <c r="U173" s="6" t="s">
        <v>1581</v>
      </c>
      <c r="V173" s="6"/>
      <c r="W173" s="6"/>
      <c r="AB173" s="6"/>
      <c r="AD173" s="6" t="s">
        <v>420</v>
      </c>
      <c r="AF173" s="6" t="s">
        <v>424</v>
      </c>
      <c r="AG173" s="6">
        <v>260</v>
      </c>
      <c r="AH173" s="10">
        <v>43781</v>
      </c>
      <c r="AJ173" s="8">
        <v>43893</v>
      </c>
      <c r="AM173" s="6">
        <v>781</v>
      </c>
      <c r="AR173" s="8">
        <v>43901</v>
      </c>
      <c r="AS173" s="6">
        <v>781</v>
      </c>
      <c r="BD173" s="6" t="s">
        <v>1838</v>
      </c>
      <c r="BE173" s="6" t="s">
        <v>473</v>
      </c>
      <c r="BF173" s="6" t="e">
        <v>#N/A</v>
      </c>
      <c r="BS173" s="6" t="s">
        <v>562</v>
      </c>
      <c r="BU173" s="6" t="s">
        <v>373</v>
      </c>
      <c r="BX173" s="6">
        <v>781</v>
      </c>
      <c r="BY173" s="6">
        <v>5</v>
      </c>
      <c r="CB173" s="6" t="s">
        <v>1582</v>
      </c>
      <c r="CC173" s="6" t="s">
        <v>420</v>
      </c>
      <c r="CE173" s="10">
        <v>43901</v>
      </c>
      <c r="CF173" s="6" t="s">
        <v>427</v>
      </c>
      <c r="CS173" s="6" t="s">
        <v>420</v>
      </c>
      <c r="CU173" s="6" t="s">
        <v>428</v>
      </c>
      <c r="CV173" s="6" t="s">
        <v>429</v>
      </c>
      <c r="DA173" s="10">
        <v>43536</v>
      </c>
      <c r="DB173" s="6">
        <v>781</v>
      </c>
      <c r="DC173" s="6" t="s">
        <v>1583</v>
      </c>
      <c r="DD173" s="6" t="s">
        <v>860</v>
      </c>
    </row>
    <row r="174" spans="1:108" hidden="1" x14ac:dyDescent="0.2">
      <c r="A174" s="6" t="s">
        <v>266</v>
      </c>
      <c r="B174" s="9">
        <v>43874</v>
      </c>
      <c r="C174" s="6" t="s">
        <v>413</v>
      </c>
      <c r="D174" s="14">
        <v>1920</v>
      </c>
      <c r="E174" s="14" t="s">
        <v>842</v>
      </c>
      <c r="F174" s="6" t="s">
        <v>843</v>
      </c>
      <c r="G174" s="6" t="s">
        <v>844</v>
      </c>
      <c r="H174" s="6">
        <v>397</v>
      </c>
      <c r="J174" s="14" t="s">
        <v>420</v>
      </c>
      <c r="K174" s="14">
        <v>1</v>
      </c>
      <c r="L174" s="6" t="s">
        <v>421</v>
      </c>
      <c r="M174" s="30" t="s">
        <v>1821</v>
      </c>
      <c r="N174" s="6" t="s">
        <v>420</v>
      </c>
      <c r="O174" s="6" t="s">
        <v>182</v>
      </c>
      <c r="P174" s="10">
        <v>43931</v>
      </c>
      <c r="Q174" s="6" t="s">
        <v>1585</v>
      </c>
      <c r="R174" s="6" t="s">
        <v>266</v>
      </c>
      <c r="S174" s="6" t="e">
        <v>#N/A</v>
      </c>
      <c r="T174" s="6" t="s">
        <v>418</v>
      </c>
      <c r="U174" s="6" t="s">
        <v>846</v>
      </c>
      <c r="V174" s="6"/>
      <c r="W174" s="6"/>
      <c r="X174" s="6" t="s">
        <v>621</v>
      </c>
      <c r="AA174" s="6" t="s">
        <v>621</v>
      </c>
      <c r="AB174" s="6"/>
      <c r="AC174" s="6" t="s">
        <v>420</v>
      </c>
      <c r="AD174" s="6" t="s">
        <v>420</v>
      </c>
      <c r="AF174" s="6" t="s">
        <v>424</v>
      </c>
      <c r="AG174" s="6">
        <v>260</v>
      </c>
      <c r="AH174" s="10">
        <v>43781</v>
      </c>
      <c r="AJ174" s="8">
        <v>43893</v>
      </c>
      <c r="AM174" s="6">
        <v>397</v>
      </c>
      <c r="AR174" s="8">
        <v>43901</v>
      </c>
      <c r="AS174" s="6">
        <v>397</v>
      </c>
      <c r="BD174" s="6" t="s">
        <v>1838</v>
      </c>
      <c r="BE174" s="6" t="s">
        <v>473</v>
      </c>
      <c r="BF174" s="6" t="e">
        <v>#N/A</v>
      </c>
      <c r="BS174" s="6" t="s">
        <v>562</v>
      </c>
      <c r="BU174" s="6" t="s">
        <v>373</v>
      </c>
      <c r="BX174" s="6">
        <v>397</v>
      </c>
      <c r="BY174" s="6">
        <v>2</v>
      </c>
      <c r="BZ174" s="6" t="s">
        <v>791</v>
      </c>
      <c r="CB174" s="6" t="s">
        <v>1586</v>
      </c>
      <c r="CC174" s="6" t="s">
        <v>420</v>
      </c>
      <c r="CE174" s="10">
        <v>43901</v>
      </c>
      <c r="CF174" s="6" t="s">
        <v>427</v>
      </c>
      <c r="CS174" s="6" t="s">
        <v>420</v>
      </c>
      <c r="CU174" s="6" t="s">
        <v>428</v>
      </c>
      <c r="CV174" s="6" t="s">
        <v>429</v>
      </c>
      <c r="CW174" s="6" t="s">
        <v>564</v>
      </c>
      <c r="DA174" s="10">
        <v>43536</v>
      </c>
      <c r="DB174" s="6">
        <v>399</v>
      </c>
      <c r="DC174" s="6" t="s">
        <v>1587</v>
      </c>
      <c r="DD174" s="6" t="s">
        <v>418</v>
      </c>
    </row>
    <row r="175" spans="1:108" hidden="1" x14ac:dyDescent="0.2">
      <c r="A175" s="6" t="s">
        <v>267</v>
      </c>
      <c r="B175" s="9">
        <v>43874</v>
      </c>
      <c r="C175" s="6" t="s">
        <v>413</v>
      </c>
      <c r="D175" s="14">
        <v>1920</v>
      </c>
      <c r="E175" s="14" t="s">
        <v>842</v>
      </c>
      <c r="F175" s="6" t="s">
        <v>843</v>
      </c>
      <c r="G175" s="6" t="s">
        <v>844</v>
      </c>
      <c r="H175" s="6">
        <v>366</v>
      </c>
      <c r="J175" s="14" t="s">
        <v>420</v>
      </c>
      <c r="K175" s="14">
        <v>1</v>
      </c>
      <c r="L175" s="6" t="s">
        <v>431</v>
      </c>
      <c r="M175" s="30" t="s">
        <v>1989</v>
      </c>
      <c r="N175" s="6" t="s">
        <v>420</v>
      </c>
      <c r="O175" s="6" t="s">
        <v>182</v>
      </c>
      <c r="P175" s="10">
        <v>43931</v>
      </c>
      <c r="Q175" s="6" t="s">
        <v>1585</v>
      </c>
      <c r="R175" s="6" t="s">
        <v>267</v>
      </c>
      <c r="S175" s="6" t="e">
        <v>#N/A</v>
      </c>
      <c r="T175" s="6" t="s">
        <v>418</v>
      </c>
      <c r="U175" s="6" t="s">
        <v>846</v>
      </c>
      <c r="V175" s="6"/>
      <c r="W175" s="6"/>
      <c r="AB175" s="6"/>
      <c r="AC175" s="6" t="s">
        <v>420</v>
      </c>
      <c r="AD175" s="6" t="s">
        <v>420</v>
      </c>
      <c r="AF175" s="6" t="s">
        <v>424</v>
      </c>
      <c r="AG175" s="6">
        <v>260</v>
      </c>
      <c r="AH175" s="10">
        <v>43781</v>
      </c>
      <c r="AJ175" s="8">
        <v>43893</v>
      </c>
      <c r="AM175" s="6">
        <v>366</v>
      </c>
      <c r="AR175" s="8">
        <v>43901</v>
      </c>
      <c r="AS175" s="6">
        <v>366</v>
      </c>
      <c r="BD175" s="6" t="s">
        <v>1838</v>
      </c>
      <c r="BE175" s="6" t="s">
        <v>473</v>
      </c>
      <c r="BF175" s="6" t="e">
        <v>#N/A</v>
      </c>
      <c r="BS175" s="6" t="s">
        <v>562</v>
      </c>
      <c r="BU175" s="6" t="s">
        <v>373</v>
      </c>
      <c r="BX175" s="6">
        <v>366</v>
      </c>
      <c r="BY175" s="6">
        <v>2</v>
      </c>
      <c r="BZ175" s="6" t="s">
        <v>592</v>
      </c>
      <c r="CB175" s="6" t="s">
        <v>1588</v>
      </c>
      <c r="CC175" s="6" t="s">
        <v>420</v>
      </c>
      <c r="CE175" s="10">
        <v>43901</v>
      </c>
      <c r="CF175" s="6" t="s">
        <v>427</v>
      </c>
      <c r="CS175" s="6" t="s">
        <v>420</v>
      </c>
      <c r="CU175" s="6" t="s">
        <v>428</v>
      </c>
      <c r="CV175" s="6" t="s">
        <v>429</v>
      </c>
      <c r="CW175" s="6" t="s">
        <v>564</v>
      </c>
      <c r="DA175" s="10">
        <v>43536</v>
      </c>
      <c r="DB175" s="6">
        <v>54</v>
      </c>
      <c r="DC175" s="6" t="s">
        <v>1587</v>
      </c>
      <c r="DD175" s="6" t="s">
        <v>418</v>
      </c>
    </row>
    <row r="176" spans="1:108" hidden="1" x14ac:dyDescent="0.2">
      <c r="A176" s="6" t="s">
        <v>258</v>
      </c>
      <c r="B176" s="9">
        <v>43874</v>
      </c>
      <c r="C176" s="6" t="s">
        <v>413</v>
      </c>
      <c r="D176" s="14">
        <v>1920</v>
      </c>
      <c r="E176" s="14" t="s">
        <v>990</v>
      </c>
      <c r="F176" s="6" t="s">
        <v>991</v>
      </c>
      <c r="G176" s="6" t="s">
        <v>412</v>
      </c>
      <c r="H176" s="7">
        <v>3000</v>
      </c>
      <c r="I176" s="7"/>
      <c r="J176" s="14" t="s">
        <v>420</v>
      </c>
      <c r="K176" s="14">
        <v>7</v>
      </c>
      <c r="L176" s="6" t="s">
        <v>421</v>
      </c>
      <c r="M176" s="30" t="s">
        <v>1989</v>
      </c>
      <c r="N176" s="6" t="s">
        <v>420</v>
      </c>
      <c r="O176" s="6" t="s">
        <v>182</v>
      </c>
      <c r="P176" s="10">
        <v>43938</v>
      </c>
      <c r="Q176" s="6" t="s">
        <v>1589</v>
      </c>
      <c r="R176" s="6" t="s">
        <v>258</v>
      </c>
      <c r="S176" s="6" t="e">
        <v>#N/A</v>
      </c>
      <c r="T176" s="6" t="s">
        <v>496</v>
      </c>
      <c r="U176" s="6" t="s">
        <v>993</v>
      </c>
      <c r="V176" s="6"/>
      <c r="W176" s="6"/>
      <c r="X176" s="6" t="s">
        <v>994</v>
      </c>
      <c r="AA176" s="6" t="s">
        <v>995</v>
      </c>
      <c r="AB176" s="6"/>
      <c r="AC176" s="6" t="s">
        <v>420</v>
      </c>
      <c r="AD176" s="6" t="s">
        <v>420</v>
      </c>
      <c r="AG176" s="6">
        <v>270</v>
      </c>
      <c r="AH176" s="10">
        <v>43781</v>
      </c>
      <c r="AN176" s="8">
        <v>43898</v>
      </c>
      <c r="AO176" s="7">
        <v>3000</v>
      </c>
      <c r="BD176" s="6" t="s">
        <v>1838</v>
      </c>
      <c r="BE176" s="6" t="s">
        <v>473</v>
      </c>
      <c r="BF176" s="6" t="e">
        <v>#N/A</v>
      </c>
      <c r="BH176" s="8">
        <v>43917</v>
      </c>
      <c r="BI176" s="7">
        <v>3000</v>
      </c>
      <c r="BS176" s="6" t="s">
        <v>562</v>
      </c>
      <c r="BT176" s="8">
        <v>43903</v>
      </c>
      <c r="BU176" s="6" t="s">
        <v>373</v>
      </c>
      <c r="BX176" s="7">
        <v>3000</v>
      </c>
      <c r="BY176" s="6">
        <v>2</v>
      </c>
      <c r="BZ176" s="6" t="s">
        <v>996</v>
      </c>
      <c r="CB176" s="6" t="s">
        <v>1590</v>
      </c>
      <c r="CC176" s="6" t="s">
        <v>420</v>
      </c>
      <c r="CE176" s="10">
        <v>43917</v>
      </c>
      <c r="CF176" s="6" t="s">
        <v>556</v>
      </c>
      <c r="CS176" s="6" t="s">
        <v>420</v>
      </c>
      <c r="CU176" s="6" t="s">
        <v>491</v>
      </c>
      <c r="DA176" s="10">
        <v>43546</v>
      </c>
      <c r="DB176" s="7">
        <v>3000</v>
      </c>
      <c r="DC176" s="6" t="s">
        <v>1591</v>
      </c>
      <c r="DD176" s="6" t="s">
        <v>496</v>
      </c>
    </row>
    <row r="177" spans="1:108" hidden="1" x14ac:dyDescent="0.2">
      <c r="A177" s="6" t="s">
        <v>239</v>
      </c>
      <c r="B177" s="9">
        <v>43874</v>
      </c>
      <c r="C177" s="6" t="s">
        <v>413</v>
      </c>
      <c r="D177" s="14">
        <v>1920</v>
      </c>
      <c r="E177" s="14" t="s">
        <v>1220</v>
      </c>
      <c r="F177" s="6" t="s">
        <v>1221</v>
      </c>
      <c r="G177" s="6" t="s">
        <v>696</v>
      </c>
      <c r="H177" s="7">
        <v>1300</v>
      </c>
      <c r="I177" s="7"/>
      <c r="J177" s="14" t="s">
        <v>420</v>
      </c>
      <c r="K177" s="14">
        <v>1</v>
      </c>
      <c r="L177" s="6" t="s">
        <v>421</v>
      </c>
      <c r="M177" s="30" t="s">
        <v>1839</v>
      </c>
      <c r="N177" s="6" t="s">
        <v>420</v>
      </c>
      <c r="O177" s="6" t="s">
        <v>182</v>
      </c>
      <c r="P177" s="10">
        <v>43952</v>
      </c>
      <c r="Q177" s="6" t="s">
        <v>1592</v>
      </c>
      <c r="R177" s="6" t="s">
        <v>239</v>
      </c>
      <c r="S177" s="6" t="e">
        <v>#N/A</v>
      </c>
      <c r="T177" s="6" t="s">
        <v>496</v>
      </c>
      <c r="U177" s="6" t="s">
        <v>1223</v>
      </c>
      <c r="V177" s="6"/>
      <c r="W177" s="6"/>
      <c r="AA177" s="6" t="s">
        <v>457</v>
      </c>
      <c r="AB177" s="6"/>
      <c r="AC177" s="6" t="s">
        <v>420</v>
      </c>
      <c r="AD177" s="6" t="s">
        <v>420</v>
      </c>
      <c r="AF177" s="6" t="s">
        <v>424</v>
      </c>
      <c r="AG177" s="6">
        <v>260</v>
      </c>
      <c r="AH177" s="10">
        <v>43782</v>
      </c>
      <c r="AJ177" s="8">
        <v>43900</v>
      </c>
      <c r="AM177" s="7">
        <v>1300</v>
      </c>
      <c r="AR177" s="8">
        <v>43907</v>
      </c>
      <c r="AS177" s="7">
        <v>1300</v>
      </c>
      <c r="BD177" s="6" t="s">
        <v>1838</v>
      </c>
      <c r="BE177" s="6" t="s">
        <v>473</v>
      </c>
      <c r="BF177" s="6" t="e">
        <v>#N/A</v>
      </c>
      <c r="BS177" s="6" t="s">
        <v>588</v>
      </c>
      <c r="BU177" s="6" t="s">
        <v>373</v>
      </c>
      <c r="BX177" s="7">
        <v>1300</v>
      </c>
      <c r="BY177" s="6">
        <v>2</v>
      </c>
      <c r="CB177" s="6" t="s">
        <v>1593</v>
      </c>
      <c r="CC177" s="6" t="s">
        <v>420</v>
      </c>
      <c r="CE177" s="10">
        <v>43907</v>
      </c>
      <c r="CF177" s="6" t="s">
        <v>427</v>
      </c>
      <c r="CS177" s="6" t="s">
        <v>420</v>
      </c>
      <c r="CU177" s="6" t="s">
        <v>491</v>
      </c>
      <c r="DC177" s="6" t="s">
        <v>1594</v>
      </c>
      <c r="DD177" s="6" t="s">
        <v>460</v>
      </c>
    </row>
    <row r="178" spans="1:108" hidden="1" x14ac:dyDescent="0.2">
      <c r="A178" s="6" t="s">
        <v>187</v>
      </c>
      <c r="B178" s="9">
        <v>43874</v>
      </c>
      <c r="C178" s="6" t="s">
        <v>413</v>
      </c>
      <c r="D178" s="14">
        <v>1920</v>
      </c>
      <c r="E178" s="14" t="s">
        <v>1146</v>
      </c>
      <c r="F178" s="6" t="s">
        <v>1147</v>
      </c>
      <c r="G178" s="6" t="s">
        <v>1148</v>
      </c>
      <c r="H178" s="7">
        <v>4701</v>
      </c>
      <c r="I178" s="7"/>
      <c r="J178" s="14" t="s">
        <v>420</v>
      </c>
      <c r="K178" s="14">
        <v>1</v>
      </c>
      <c r="L178" s="6" t="s">
        <v>447</v>
      </c>
      <c r="M178" s="30" t="s">
        <v>1839</v>
      </c>
      <c r="N178" s="6" t="s">
        <v>420</v>
      </c>
      <c r="O178" s="6" t="s">
        <v>182</v>
      </c>
      <c r="P178" s="10">
        <v>43945</v>
      </c>
      <c r="Q178" s="6" t="s">
        <v>1595</v>
      </c>
      <c r="R178" s="6" t="s">
        <v>187</v>
      </c>
      <c r="S178" s="6" t="e">
        <v>#N/A</v>
      </c>
      <c r="T178" s="6" t="s">
        <v>418</v>
      </c>
      <c r="U178" s="6" t="s">
        <v>456</v>
      </c>
      <c r="V178" s="6"/>
      <c r="W178" s="6"/>
      <c r="AA178" s="6" t="s">
        <v>457</v>
      </c>
      <c r="AB178" s="6"/>
      <c r="AC178" s="6" t="s">
        <v>420</v>
      </c>
      <c r="AD178" s="6" t="s">
        <v>420</v>
      </c>
      <c r="AF178" s="6" t="s">
        <v>424</v>
      </c>
      <c r="AG178" s="6">
        <v>260</v>
      </c>
      <c r="AH178" s="10">
        <v>43780</v>
      </c>
      <c r="AJ178" s="8">
        <v>43901</v>
      </c>
      <c r="AM178" s="7">
        <v>4701</v>
      </c>
      <c r="AR178" s="8">
        <v>43908</v>
      </c>
      <c r="AS178" s="7">
        <v>4701</v>
      </c>
      <c r="BD178" s="6" t="s">
        <v>1838</v>
      </c>
      <c r="BE178" s="6" t="s">
        <v>473</v>
      </c>
      <c r="BF178" s="6" t="e">
        <v>#N/A</v>
      </c>
      <c r="BS178" s="6" t="s">
        <v>588</v>
      </c>
      <c r="BU178" s="6" t="s">
        <v>373</v>
      </c>
      <c r="BX178" s="7">
        <v>4701</v>
      </c>
      <c r="BY178" s="6">
        <v>1</v>
      </c>
      <c r="CB178" s="6" t="s">
        <v>1596</v>
      </c>
      <c r="CC178" s="6" t="s">
        <v>420</v>
      </c>
      <c r="CE178" s="10">
        <v>43908</v>
      </c>
      <c r="CF178" s="6" t="s">
        <v>427</v>
      </c>
      <c r="CS178" s="6" t="s">
        <v>420</v>
      </c>
      <c r="CU178" s="6" t="s">
        <v>428</v>
      </c>
      <c r="CV178" s="6" t="s">
        <v>429</v>
      </c>
      <c r="DA178" s="10">
        <v>43543</v>
      </c>
      <c r="DB178" s="6">
        <v>754</v>
      </c>
      <c r="DC178" s="6" t="s">
        <v>1597</v>
      </c>
      <c r="DD178" s="6" t="s">
        <v>460</v>
      </c>
    </row>
    <row r="179" spans="1:108" hidden="1" x14ac:dyDescent="0.2">
      <c r="A179" s="6" t="s">
        <v>188</v>
      </c>
      <c r="B179" s="9">
        <v>43874</v>
      </c>
      <c r="C179" s="6" t="s">
        <v>413</v>
      </c>
      <c r="D179" s="14">
        <v>1920</v>
      </c>
      <c r="E179" s="14" t="s">
        <v>1146</v>
      </c>
      <c r="F179" s="6" t="s">
        <v>1147</v>
      </c>
      <c r="G179" s="6" t="s">
        <v>1148</v>
      </c>
      <c r="H179" s="6">
        <v>400</v>
      </c>
      <c r="J179" s="14" t="s">
        <v>420</v>
      </c>
      <c r="K179" s="14">
        <v>1</v>
      </c>
      <c r="L179" s="6" t="s">
        <v>1312</v>
      </c>
      <c r="M179" s="30" t="s">
        <v>1839</v>
      </c>
      <c r="N179" s="6" t="s">
        <v>420</v>
      </c>
      <c r="O179" s="6" t="s">
        <v>182</v>
      </c>
      <c r="P179" s="10">
        <v>43945</v>
      </c>
      <c r="Q179" s="6" t="s">
        <v>1595</v>
      </c>
      <c r="R179" s="6" t="s">
        <v>188</v>
      </c>
      <c r="S179" s="6" t="e">
        <v>#N/A</v>
      </c>
      <c r="T179" s="6" t="s">
        <v>418</v>
      </c>
      <c r="U179" s="6" t="s">
        <v>456</v>
      </c>
      <c r="V179" s="6"/>
      <c r="W179" s="6"/>
      <c r="X179" s="6" t="s">
        <v>1598</v>
      </c>
      <c r="AA179" s="6" t="s">
        <v>1599</v>
      </c>
      <c r="AB179" s="6"/>
      <c r="AC179" s="6" t="s">
        <v>420</v>
      </c>
      <c r="AD179" s="6" t="s">
        <v>420</v>
      </c>
      <c r="AF179" s="6" t="s">
        <v>424</v>
      </c>
      <c r="AG179" s="6">
        <v>260</v>
      </c>
      <c r="AH179" s="10">
        <v>43780</v>
      </c>
      <c r="AJ179" s="8">
        <v>43901</v>
      </c>
      <c r="AM179" s="6">
        <v>400</v>
      </c>
      <c r="AR179" s="8">
        <v>43908</v>
      </c>
      <c r="AS179" s="6">
        <v>400</v>
      </c>
      <c r="BD179" s="6" t="s">
        <v>1838</v>
      </c>
      <c r="BE179" s="6" t="s">
        <v>473</v>
      </c>
      <c r="BF179" s="6" t="e">
        <v>#N/A</v>
      </c>
      <c r="BS179" s="6" t="s">
        <v>588</v>
      </c>
      <c r="BU179" s="6" t="s">
        <v>373</v>
      </c>
      <c r="BX179" s="6">
        <v>400</v>
      </c>
      <c r="BY179" s="6">
        <v>1</v>
      </c>
      <c r="CB179" s="6" t="s">
        <v>1600</v>
      </c>
      <c r="CC179" s="6" t="s">
        <v>420</v>
      </c>
      <c r="CE179" s="10">
        <v>43908</v>
      </c>
      <c r="CF179" s="6" t="s">
        <v>427</v>
      </c>
      <c r="CS179" s="6" t="s">
        <v>420</v>
      </c>
      <c r="CU179" s="6" t="s">
        <v>428</v>
      </c>
      <c r="CV179" s="6" t="s">
        <v>429</v>
      </c>
      <c r="DC179" s="6" t="s">
        <v>1597</v>
      </c>
      <c r="DD179" s="6" t="s">
        <v>460</v>
      </c>
    </row>
    <row r="180" spans="1:108" hidden="1" x14ac:dyDescent="0.2">
      <c r="A180" s="6" t="s">
        <v>189</v>
      </c>
      <c r="B180" s="9">
        <v>43874</v>
      </c>
      <c r="C180" s="6" t="s">
        <v>413</v>
      </c>
      <c r="D180" s="14">
        <v>1920</v>
      </c>
      <c r="E180" s="14" t="s">
        <v>866</v>
      </c>
      <c r="F180" s="6" t="s">
        <v>867</v>
      </c>
      <c r="G180" s="6" t="s">
        <v>435</v>
      </c>
      <c r="H180" s="6">
        <v>516</v>
      </c>
      <c r="J180" s="14" t="s">
        <v>438</v>
      </c>
      <c r="K180" s="14">
        <v>1</v>
      </c>
      <c r="L180" s="6" t="s">
        <v>447</v>
      </c>
      <c r="M180" s="30" t="s">
        <v>1839</v>
      </c>
      <c r="N180" s="6" t="s">
        <v>420</v>
      </c>
      <c r="O180" s="6" t="s">
        <v>182</v>
      </c>
      <c r="P180" s="10">
        <v>43938</v>
      </c>
      <c r="Q180" s="6" t="s">
        <v>1601</v>
      </c>
      <c r="R180" s="6" t="s">
        <v>189</v>
      </c>
      <c r="S180" s="6" t="e">
        <v>#N/A</v>
      </c>
      <c r="T180" s="6" t="s">
        <v>418</v>
      </c>
      <c r="U180" s="6" t="s">
        <v>435</v>
      </c>
      <c r="V180" s="6"/>
      <c r="W180" s="6"/>
      <c r="AB180" s="6"/>
      <c r="AC180" s="6" t="s">
        <v>420</v>
      </c>
      <c r="AD180" s="6" t="s">
        <v>420</v>
      </c>
      <c r="AF180" s="6" t="s">
        <v>424</v>
      </c>
      <c r="AG180" s="6">
        <v>260</v>
      </c>
      <c r="AH180" s="10">
        <v>43780</v>
      </c>
      <c r="AJ180" s="8">
        <v>43901</v>
      </c>
      <c r="AM180" s="6">
        <v>516</v>
      </c>
      <c r="AR180" s="8">
        <v>43908</v>
      </c>
      <c r="AS180" s="6">
        <v>516</v>
      </c>
      <c r="BD180" s="6" t="s">
        <v>1838</v>
      </c>
      <c r="BE180" s="6" t="s">
        <v>473</v>
      </c>
      <c r="BF180" s="6" t="e">
        <v>#N/A</v>
      </c>
      <c r="BS180" s="6" t="s">
        <v>588</v>
      </c>
      <c r="BU180" s="6" t="s">
        <v>373</v>
      </c>
      <c r="BX180" s="6">
        <v>516</v>
      </c>
      <c r="BY180" s="6">
        <v>4</v>
      </c>
      <c r="BZ180" s="6" t="s">
        <v>869</v>
      </c>
      <c r="CB180" s="6" t="s">
        <v>1602</v>
      </c>
      <c r="CC180" s="6" t="s">
        <v>420</v>
      </c>
      <c r="CE180" s="10">
        <v>43908</v>
      </c>
      <c r="CF180" s="6" t="s">
        <v>427</v>
      </c>
      <c r="CS180" s="6" t="s">
        <v>420</v>
      </c>
      <c r="DA180" s="10">
        <v>43543</v>
      </c>
      <c r="DB180" s="6">
        <v>514</v>
      </c>
      <c r="DC180" s="6" t="s">
        <v>1603</v>
      </c>
      <c r="DD180" s="6" t="s">
        <v>418</v>
      </c>
    </row>
    <row r="181" spans="1:108" hidden="1" x14ac:dyDescent="0.2">
      <c r="A181" s="6" t="s">
        <v>190</v>
      </c>
      <c r="B181" s="9">
        <v>43874</v>
      </c>
      <c r="C181" s="6" t="s">
        <v>413</v>
      </c>
      <c r="D181" s="14">
        <v>1920</v>
      </c>
      <c r="E181" s="14" t="s">
        <v>1153</v>
      </c>
      <c r="F181" s="6" t="s">
        <v>1154</v>
      </c>
      <c r="G181" s="6" t="s">
        <v>1155</v>
      </c>
      <c r="H181" s="6">
        <v>960</v>
      </c>
      <c r="J181" s="14" t="s">
        <v>420</v>
      </c>
      <c r="K181" s="14">
        <v>1</v>
      </c>
      <c r="L181" s="6" t="s">
        <v>421</v>
      </c>
      <c r="M181" s="30" t="s">
        <v>1839</v>
      </c>
      <c r="N181" s="6" t="s">
        <v>420</v>
      </c>
      <c r="O181" s="6" t="s">
        <v>182</v>
      </c>
      <c r="P181" s="10">
        <v>43952</v>
      </c>
      <c r="Q181" s="6" t="s">
        <v>1604</v>
      </c>
      <c r="R181" s="6" t="s">
        <v>190</v>
      </c>
      <c r="S181" s="6" t="e">
        <v>#N/A</v>
      </c>
      <c r="T181" s="6" t="s">
        <v>496</v>
      </c>
      <c r="U181" s="6" t="s">
        <v>1157</v>
      </c>
      <c r="V181" s="6"/>
      <c r="W181" s="6"/>
      <c r="AB181" s="6"/>
      <c r="AD181" s="6" t="s">
        <v>420</v>
      </c>
      <c r="AF181" s="6" t="s">
        <v>424</v>
      </c>
      <c r="AG181" s="6">
        <v>260</v>
      </c>
      <c r="AH181" s="10">
        <v>43780</v>
      </c>
      <c r="AJ181" s="8">
        <v>43901</v>
      </c>
      <c r="AM181" s="6">
        <v>960</v>
      </c>
      <c r="AR181" s="8">
        <v>43908</v>
      </c>
      <c r="AS181" s="6">
        <v>960</v>
      </c>
      <c r="BD181" s="6" t="s">
        <v>1838</v>
      </c>
      <c r="BE181" s="6" t="s">
        <v>473</v>
      </c>
      <c r="BF181" s="6" t="e">
        <v>#N/A</v>
      </c>
      <c r="BS181" s="6" t="s">
        <v>588</v>
      </c>
      <c r="BU181" s="6" t="s">
        <v>373</v>
      </c>
      <c r="BX181" s="6">
        <v>960</v>
      </c>
      <c r="BY181" s="6">
        <v>2</v>
      </c>
      <c r="BZ181" s="6" t="s">
        <v>996</v>
      </c>
      <c r="CB181" s="6" t="s">
        <v>1605</v>
      </c>
      <c r="CC181" s="6" t="s">
        <v>420</v>
      </c>
      <c r="CE181" s="10">
        <v>43908</v>
      </c>
      <c r="CF181" s="6" t="s">
        <v>427</v>
      </c>
      <c r="CS181" s="6" t="s">
        <v>420</v>
      </c>
      <c r="CU181" s="6" t="s">
        <v>428</v>
      </c>
      <c r="DA181" s="10">
        <v>43559</v>
      </c>
      <c r="DB181" s="6">
        <v>960</v>
      </c>
      <c r="DC181" s="6" t="s">
        <v>1606</v>
      </c>
      <c r="DD181" s="6" t="s">
        <v>496</v>
      </c>
    </row>
    <row r="182" spans="1:108" hidden="1" x14ac:dyDescent="0.2">
      <c r="A182" s="6" t="s">
        <v>200</v>
      </c>
      <c r="B182" s="9">
        <v>43874</v>
      </c>
      <c r="C182" s="6" t="s">
        <v>413</v>
      </c>
      <c r="D182" s="14">
        <v>1920</v>
      </c>
      <c r="E182" s="14" t="s">
        <v>686</v>
      </c>
      <c r="F182" s="6" t="s">
        <v>687</v>
      </c>
      <c r="G182" s="6" t="s">
        <v>412</v>
      </c>
      <c r="H182" s="7">
        <v>1393</v>
      </c>
      <c r="I182" s="7"/>
      <c r="J182" s="14" t="s">
        <v>420</v>
      </c>
      <c r="K182" s="14">
        <v>1</v>
      </c>
      <c r="L182" s="6" t="s">
        <v>421</v>
      </c>
      <c r="M182" s="30" t="s">
        <v>1839</v>
      </c>
      <c r="N182" s="6" t="s">
        <v>420</v>
      </c>
      <c r="O182" s="6" t="s">
        <v>182</v>
      </c>
      <c r="P182" s="10">
        <v>43945</v>
      </c>
      <c r="Q182" s="6" t="s">
        <v>1607</v>
      </c>
      <c r="R182" s="6" t="s">
        <v>200</v>
      </c>
      <c r="S182" s="6" t="e">
        <v>#N/A</v>
      </c>
      <c r="T182" s="6" t="s">
        <v>418</v>
      </c>
      <c r="U182" s="6" t="s">
        <v>689</v>
      </c>
      <c r="V182" s="6"/>
      <c r="W182" s="6"/>
      <c r="AA182" s="6" t="s">
        <v>457</v>
      </c>
      <c r="AB182" s="6"/>
      <c r="AD182" s="6" t="s">
        <v>420</v>
      </c>
      <c r="AF182" s="6" t="s">
        <v>424</v>
      </c>
      <c r="AG182" s="6">
        <v>260</v>
      </c>
      <c r="AH182" s="10">
        <v>43781</v>
      </c>
      <c r="AJ182" s="8">
        <v>43901</v>
      </c>
      <c r="AM182" s="7">
        <v>1393</v>
      </c>
      <c r="AR182" s="8">
        <v>43908</v>
      </c>
      <c r="AS182" s="7">
        <v>1393</v>
      </c>
      <c r="BD182" s="6" t="s">
        <v>1838</v>
      </c>
      <c r="BE182" s="6" t="s">
        <v>473</v>
      </c>
      <c r="BF182" s="6" t="e">
        <v>#N/A</v>
      </c>
      <c r="BS182" s="6" t="s">
        <v>588</v>
      </c>
      <c r="BU182" s="6" t="s">
        <v>373</v>
      </c>
      <c r="BX182" s="7">
        <v>1393</v>
      </c>
      <c r="BY182" s="6">
        <v>1</v>
      </c>
      <c r="CB182" s="6" t="s">
        <v>1608</v>
      </c>
      <c r="CC182" s="6" t="s">
        <v>420</v>
      </c>
      <c r="CE182" s="10">
        <v>43908</v>
      </c>
      <c r="CF182" s="6" t="s">
        <v>427</v>
      </c>
      <c r="CS182" s="6" t="s">
        <v>420</v>
      </c>
      <c r="CU182" s="6" t="s">
        <v>428</v>
      </c>
      <c r="CV182" s="6" t="s">
        <v>429</v>
      </c>
      <c r="CW182" s="6" t="s">
        <v>564</v>
      </c>
      <c r="DA182" s="10">
        <v>43543</v>
      </c>
      <c r="DB182" s="6">
        <v>496</v>
      </c>
      <c r="DC182" s="6" t="s">
        <v>1609</v>
      </c>
      <c r="DD182" s="6" t="s">
        <v>460</v>
      </c>
    </row>
    <row r="183" spans="1:108" hidden="1" x14ac:dyDescent="0.2">
      <c r="A183" s="6" t="s">
        <v>201</v>
      </c>
      <c r="B183" s="9">
        <v>43874</v>
      </c>
      <c r="C183" s="6" t="s">
        <v>413</v>
      </c>
      <c r="D183" s="14">
        <v>1920</v>
      </c>
      <c r="E183" s="14" t="s">
        <v>686</v>
      </c>
      <c r="F183" s="6" t="s">
        <v>687</v>
      </c>
      <c r="G183" s="6" t="s">
        <v>412</v>
      </c>
      <c r="H183" s="6">
        <v>430</v>
      </c>
      <c r="J183" s="14" t="s">
        <v>420</v>
      </c>
      <c r="K183" s="14">
        <v>1</v>
      </c>
      <c r="L183" s="6" t="s">
        <v>431</v>
      </c>
      <c r="M183" s="30" t="s">
        <v>1839</v>
      </c>
      <c r="N183" s="6" t="s">
        <v>420</v>
      </c>
      <c r="O183" s="6" t="s">
        <v>182</v>
      </c>
      <c r="P183" s="10">
        <v>43945</v>
      </c>
      <c r="Q183" s="6" t="s">
        <v>1607</v>
      </c>
      <c r="R183" s="6" t="s">
        <v>201</v>
      </c>
      <c r="S183" s="6" t="e">
        <v>#N/A</v>
      </c>
      <c r="T183" s="6" t="s">
        <v>418</v>
      </c>
      <c r="U183" s="6" t="s">
        <v>689</v>
      </c>
      <c r="V183" s="6"/>
      <c r="W183" s="6"/>
      <c r="AA183" s="6" t="s">
        <v>457</v>
      </c>
      <c r="AB183" s="6"/>
      <c r="AD183" s="6" t="s">
        <v>420</v>
      </c>
      <c r="AF183" s="6" t="s">
        <v>424</v>
      </c>
      <c r="AG183" s="6">
        <v>260</v>
      </c>
      <c r="AH183" s="10">
        <v>43781</v>
      </c>
      <c r="AJ183" s="8">
        <v>43901</v>
      </c>
      <c r="AM183" s="6">
        <v>430</v>
      </c>
      <c r="AR183" s="8">
        <v>43908</v>
      </c>
      <c r="AS183" s="6">
        <v>430</v>
      </c>
      <c r="BD183" s="6" t="s">
        <v>1838</v>
      </c>
      <c r="BE183" s="6" t="s">
        <v>473</v>
      </c>
      <c r="BF183" s="6" t="e">
        <v>#N/A</v>
      </c>
      <c r="BS183" s="6" t="s">
        <v>588</v>
      </c>
      <c r="BU183" s="6" t="s">
        <v>373</v>
      </c>
      <c r="BX183" s="6">
        <v>430</v>
      </c>
      <c r="BY183" s="6">
        <v>1</v>
      </c>
      <c r="CB183" s="6" t="s">
        <v>1610</v>
      </c>
      <c r="CC183" s="6" t="s">
        <v>420</v>
      </c>
      <c r="CE183" s="10">
        <v>43908</v>
      </c>
      <c r="CF183" s="6" t="s">
        <v>427</v>
      </c>
      <c r="CS183" s="6" t="s">
        <v>420</v>
      </c>
      <c r="CU183" s="6" t="s">
        <v>428</v>
      </c>
      <c r="CV183" s="6" t="s">
        <v>429</v>
      </c>
      <c r="CW183" s="6" t="s">
        <v>564</v>
      </c>
      <c r="DC183" s="6" t="s">
        <v>1609</v>
      </c>
      <c r="DD183" s="6" t="s">
        <v>460</v>
      </c>
    </row>
    <row r="184" spans="1:108" hidden="1" x14ac:dyDescent="0.2">
      <c r="A184" s="6" t="s">
        <v>208</v>
      </c>
      <c r="B184" s="9">
        <v>43874</v>
      </c>
      <c r="C184" s="6" t="s">
        <v>413</v>
      </c>
      <c r="D184" s="14">
        <v>1920</v>
      </c>
      <c r="E184" s="14" t="s">
        <v>872</v>
      </c>
      <c r="F184" s="6" t="s">
        <v>873</v>
      </c>
      <c r="G184" s="6" t="s">
        <v>412</v>
      </c>
      <c r="H184" s="7">
        <v>2083</v>
      </c>
      <c r="I184" s="7"/>
      <c r="J184" s="14" t="s">
        <v>420</v>
      </c>
      <c r="K184" s="14">
        <v>1</v>
      </c>
      <c r="L184" s="6" t="s">
        <v>421</v>
      </c>
      <c r="M184" s="30" t="s">
        <v>1839</v>
      </c>
      <c r="N184" s="6" t="s">
        <v>420</v>
      </c>
      <c r="O184" s="6" t="s">
        <v>182</v>
      </c>
      <c r="P184" s="10">
        <v>43938</v>
      </c>
      <c r="Q184" s="6" t="s">
        <v>1611</v>
      </c>
      <c r="R184" s="6" t="s">
        <v>208</v>
      </c>
      <c r="S184" s="6" t="e">
        <v>#N/A</v>
      </c>
      <c r="T184" s="6" t="s">
        <v>418</v>
      </c>
      <c r="U184" s="6" t="s">
        <v>877</v>
      </c>
      <c r="V184" s="6"/>
      <c r="W184" s="6"/>
      <c r="AA184" s="6" t="s">
        <v>457</v>
      </c>
      <c r="AB184" s="6"/>
      <c r="AC184" s="6" t="s">
        <v>420</v>
      </c>
      <c r="AD184" s="6" t="s">
        <v>420</v>
      </c>
      <c r="AF184" s="6" t="s">
        <v>424</v>
      </c>
      <c r="AG184" s="6">
        <v>260</v>
      </c>
      <c r="AH184" s="10">
        <v>43781</v>
      </c>
      <c r="AJ184" s="8">
        <v>43901</v>
      </c>
      <c r="AM184" s="7">
        <v>2083</v>
      </c>
      <c r="AR184" s="8">
        <v>43908</v>
      </c>
      <c r="AS184" s="7">
        <v>2083</v>
      </c>
      <c r="BD184" s="6" t="s">
        <v>1838</v>
      </c>
      <c r="BE184" s="6" t="s">
        <v>473</v>
      </c>
      <c r="BF184" s="6" t="e">
        <v>#N/A</v>
      </c>
      <c r="BS184" s="6" t="s">
        <v>588</v>
      </c>
      <c r="BU184" s="6" t="s">
        <v>373</v>
      </c>
      <c r="BX184" s="7">
        <v>2083</v>
      </c>
      <c r="BY184" s="6">
        <v>1</v>
      </c>
      <c r="CB184" s="6" t="s">
        <v>1612</v>
      </c>
      <c r="CC184" s="6" t="s">
        <v>420</v>
      </c>
      <c r="CE184" s="10">
        <v>43908</v>
      </c>
      <c r="CF184" s="6" t="s">
        <v>427</v>
      </c>
      <c r="CS184" s="6" t="s">
        <v>420</v>
      </c>
      <c r="CU184" s="6" t="s">
        <v>491</v>
      </c>
      <c r="DA184" s="10">
        <v>43543</v>
      </c>
      <c r="DB184" s="6">
        <v>693</v>
      </c>
      <c r="DC184" s="6" t="s">
        <v>1613</v>
      </c>
      <c r="DD184" s="6" t="s">
        <v>460</v>
      </c>
    </row>
    <row r="185" spans="1:108" hidden="1" x14ac:dyDescent="0.2">
      <c r="A185" s="6" t="s">
        <v>209</v>
      </c>
      <c r="B185" s="9">
        <v>43874</v>
      </c>
      <c r="C185" s="6" t="s">
        <v>413</v>
      </c>
      <c r="D185" s="14">
        <v>1920</v>
      </c>
      <c r="E185" s="14" t="s">
        <v>872</v>
      </c>
      <c r="F185" s="6" t="s">
        <v>873</v>
      </c>
      <c r="G185" s="6" t="s">
        <v>412</v>
      </c>
      <c r="H185" s="7">
        <v>1579</v>
      </c>
      <c r="I185" s="7"/>
      <c r="J185" s="14" t="s">
        <v>420</v>
      </c>
      <c r="K185" s="14">
        <v>1</v>
      </c>
      <c r="L185" s="6" t="s">
        <v>431</v>
      </c>
      <c r="M185" s="30" t="s">
        <v>1839</v>
      </c>
      <c r="N185" s="6" t="s">
        <v>420</v>
      </c>
      <c r="O185" s="6" t="s">
        <v>182</v>
      </c>
      <c r="P185" s="10">
        <v>43938</v>
      </c>
      <c r="Q185" s="6" t="s">
        <v>1611</v>
      </c>
      <c r="R185" s="6" t="s">
        <v>209</v>
      </c>
      <c r="S185" s="6" t="e">
        <v>#N/A</v>
      </c>
      <c r="T185" s="6" t="s">
        <v>418</v>
      </c>
      <c r="U185" s="6" t="s">
        <v>877</v>
      </c>
      <c r="V185" s="6"/>
      <c r="W185" s="6"/>
      <c r="AA185" s="6" t="s">
        <v>457</v>
      </c>
      <c r="AB185" s="6"/>
      <c r="AC185" s="6" t="s">
        <v>420</v>
      </c>
      <c r="AD185" s="6" t="s">
        <v>420</v>
      </c>
      <c r="AF185" s="6" t="s">
        <v>424</v>
      </c>
      <c r="AG185" s="6">
        <v>260</v>
      </c>
      <c r="AH185" s="10">
        <v>43781</v>
      </c>
      <c r="AJ185" s="8">
        <v>43901</v>
      </c>
      <c r="AM185" s="7">
        <v>1579</v>
      </c>
      <c r="AR185" s="8">
        <v>43908</v>
      </c>
      <c r="AS185" s="7">
        <v>1579</v>
      </c>
      <c r="BD185" s="6" t="s">
        <v>1838</v>
      </c>
      <c r="BE185" s="6" t="s">
        <v>473</v>
      </c>
      <c r="BF185" s="6" t="e">
        <v>#N/A</v>
      </c>
      <c r="BS185" s="6" t="s">
        <v>588</v>
      </c>
      <c r="BU185" s="6" t="s">
        <v>373</v>
      </c>
      <c r="BX185" s="7">
        <v>1579</v>
      </c>
      <c r="BY185" s="6">
        <v>1</v>
      </c>
      <c r="CB185" s="6" t="s">
        <v>1614</v>
      </c>
      <c r="CC185" s="6" t="s">
        <v>420</v>
      </c>
      <c r="CE185" s="10">
        <v>43908</v>
      </c>
      <c r="CF185" s="6" t="s">
        <v>427</v>
      </c>
      <c r="CS185" s="6" t="s">
        <v>420</v>
      </c>
      <c r="CU185" s="6" t="s">
        <v>491</v>
      </c>
      <c r="DC185" s="6" t="s">
        <v>1613</v>
      </c>
      <c r="DD185" s="6" t="s">
        <v>460</v>
      </c>
    </row>
    <row r="186" spans="1:108" hidden="1" x14ac:dyDescent="0.2">
      <c r="A186" s="6" t="s">
        <v>211</v>
      </c>
      <c r="B186" s="9">
        <v>43874</v>
      </c>
      <c r="C186" s="6" t="s">
        <v>413</v>
      </c>
      <c r="D186" s="14">
        <v>1920</v>
      </c>
      <c r="E186" s="14" t="s">
        <v>1108</v>
      </c>
      <c r="F186" s="6" t="s">
        <v>1109</v>
      </c>
      <c r="G186" s="6" t="s">
        <v>412</v>
      </c>
      <c r="H186" s="7">
        <v>2326</v>
      </c>
      <c r="I186" s="7"/>
      <c r="J186" s="14" t="s">
        <v>420</v>
      </c>
      <c r="K186" s="14">
        <v>1</v>
      </c>
      <c r="L186" s="6" t="s">
        <v>421</v>
      </c>
      <c r="M186" s="30" t="s">
        <v>1821</v>
      </c>
      <c r="N186" s="6" t="s">
        <v>420</v>
      </c>
      <c r="O186" s="6" t="s">
        <v>182</v>
      </c>
      <c r="P186" s="10">
        <v>43952</v>
      </c>
      <c r="Q186" s="6" t="s">
        <v>1615</v>
      </c>
      <c r="R186" s="6" t="s">
        <v>211</v>
      </c>
      <c r="S186" s="6" t="e">
        <v>#N/A</v>
      </c>
      <c r="T186" s="6" t="s">
        <v>496</v>
      </c>
      <c r="U186" s="6" t="s">
        <v>1616</v>
      </c>
      <c r="V186" s="6"/>
      <c r="W186" s="6"/>
      <c r="X186" s="6" t="s">
        <v>621</v>
      </c>
      <c r="AA186" s="6" t="s">
        <v>622</v>
      </c>
      <c r="AB186" s="6"/>
      <c r="AC186" s="6" t="s">
        <v>420</v>
      </c>
      <c r="AD186" s="6" t="s">
        <v>420</v>
      </c>
      <c r="AF186" s="6" t="s">
        <v>424</v>
      </c>
      <c r="AG186" s="6">
        <v>260</v>
      </c>
      <c r="AH186" s="10">
        <v>43781</v>
      </c>
      <c r="AJ186" s="8">
        <v>43901</v>
      </c>
      <c r="AM186" s="7">
        <v>2326</v>
      </c>
      <c r="AR186" s="8">
        <v>43908</v>
      </c>
      <c r="AS186" s="7">
        <v>2326</v>
      </c>
      <c r="BD186" s="6" t="s">
        <v>1838</v>
      </c>
      <c r="BE186" s="6" t="s">
        <v>473</v>
      </c>
      <c r="BF186" s="6" t="e">
        <v>#N/A</v>
      </c>
      <c r="BS186" s="6" t="s">
        <v>588</v>
      </c>
      <c r="BU186" s="6" t="s">
        <v>373</v>
      </c>
      <c r="BX186" s="7">
        <v>2326</v>
      </c>
      <c r="BY186" s="6">
        <v>2</v>
      </c>
      <c r="CB186" s="6" t="s">
        <v>1617</v>
      </c>
      <c r="CC186" s="6" t="s">
        <v>420</v>
      </c>
      <c r="CE186" s="10">
        <v>43908</v>
      </c>
      <c r="CF186" s="6" t="s">
        <v>427</v>
      </c>
      <c r="CS186" s="6" t="s">
        <v>420</v>
      </c>
      <c r="CU186" s="6" t="s">
        <v>428</v>
      </c>
      <c r="CV186" s="6" t="s">
        <v>429</v>
      </c>
      <c r="DA186" s="10">
        <v>43543</v>
      </c>
      <c r="DB186" s="6">
        <v>476</v>
      </c>
      <c r="DC186" s="6" t="s">
        <v>1618</v>
      </c>
      <c r="DD186" s="6" t="s">
        <v>734</v>
      </c>
    </row>
    <row r="187" spans="1:108" hidden="1" x14ac:dyDescent="0.2">
      <c r="A187" s="6" t="s">
        <v>219</v>
      </c>
      <c r="B187" s="9">
        <v>43874</v>
      </c>
      <c r="C187" s="6" t="s">
        <v>413</v>
      </c>
      <c r="D187" s="14">
        <v>1920</v>
      </c>
      <c r="E187" s="14" t="s">
        <v>774</v>
      </c>
      <c r="F187" s="6" t="s">
        <v>775</v>
      </c>
      <c r="G187" s="6" t="s">
        <v>776</v>
      </c>
      <c r="H187" s="6">
        <v>218</v>
      </c>
      <c r="J187" s="14" t="s">
        <v>420</v>
      </c>
      <c r="K187" s="14">
        <v>1</v>
      </c>
      <c r="L187" s="6" t="s">
        <v>619</v>
      </c>
      <c r="M187" s="30" t="s">
        <v>1839</v>
      </c>
      <c r="N187" s="6" t="s">
        <v>420</v>
      </c>
      <c r="O187" s="6" t="s">
        <v>182</v>
      </c>
      <c r="P187" s="10">
        <v>43945</v>
      </c>
      <c r="Q187" s="6" t="s">
        <v>1619</v>
      </c>
      <c r="R187" s="6" t="s">
        <v>219</v>
      </c>
      <c r="S187" s="6" t="e">
        <v>#N/A</v>
      </c>
      <c r="T187" s="6" t="s">
        <v>496</v>
      </c>
      <c r="U187" s="6" t="s">
        <v>456</v>
      </c>
      <c r="V187" s="6"/>
      <c r="W187" s="6"/>
      <c r="AB187" s="6"/>
      <c r="AD187" s="6" t="s">
        <v>420</v>
      </c>
      <c r="AF187" s="6" t="s">
        <v>424</v>
      </c>
      <c r="AG187" s="6">
        <v>260</v>
      </c>
      <c r="AH187" s="10">
        <v>43782</v>
      </c>
      <c r="AJ187" s="8">
        <v>43901</v>
      </c>
      <c r="AM187" s="6">
        <v>218</v>
      </c>
      <c r="AR187" s="8">
        <v>43908</v>
      </c>
      <c r="AS187" s="6">
        <v>218</v>
      </c>
      <c r="BD187" s="6" t="s">
        <v>1838</v>
      </c>
      <c r="BE187" s="6" t="s">
        <v>473</v>
      </c>
      <c r="BF187" s="6" t="e">
        <v>#N/A</v>
      </c>
      <c r="BS187" s="6" t="s">
        <v>588</v>
      </c>
      <c r="BU187" s="6" t="s">
        <v>373</v>
      </c>
      <c r="BX187" s="6">
        <v>218</v>
      </c>
      <c r="BY187" s="6">
        <v>4</v>
      </c>
      <c r="BZ187" s="6" t="s">
        <v>1620</v>
      </c>
      <c r="CB187" s="6" t="s">
        <v>1621</v>
      </c>
      <c r="CC187" s="6" t="s">
        <v>420</v>
      </c>
      <c r="CE187" s="10">
        <v>43908</v>
      </c>
      <c r="CF187" s="6" t="s">
        <v>427</v>
      </c>
      <c r="CS187" s="6" t="s">
        <v>420</v>
      </c>
      <c r="CU187" s="6" t="s">
        <v>428</v>
      </c>
      <c r="CV187" s="6" t="s">
        <v>429</v>
      </c>
      <c r="DA187" s="10">
        <v>43543</v>
      </c>
      <c r="DB187" s="6">
        <v>216</v>
      </c>
      <c r="DC187" s="6" t="s">
        <v>1622</v>
      </c>
      <c r="DD187" s="6" t="s">
        <v>496</v>
      </c>
    </row>
    <row r="188" spans="1:108" hidden="1" x14ac:dyDescent="0.2">
      <c r="A188" s="6" t="s">
        <v>222</v>
      </c>
      <c r="B188" s="9">
        <v>43874</v>
      </c>
      <c r="C188" s="6" t="s">
        <v>413</v>
      </c>
      <c r="D188" s="14">
        <v>1920</v>
      </c>
      <c r="E188" s="14" t="s">
        <v>707</v>
      </c>
      <c r="F188" s="6" t="s">
        <v>708</v>
      </c>
      <c r="G188" s="6" t="s">
        <v>412</v>
      </c>
      <c r="H188" s="7">
        <v>6483</v>
      </c>
      <c r="I188" s="7"/>
      <c r="J188" s="14" t="s">
        <v>420</v>
      </c>
      <c r="K188" s="14">
        <v>1</v>
      </c>
      <c r="L188" s="6" t="s">
        <v>421</v>
      </c>
      <c r="M188" s="30" t="s">
        <v>1839</v>
      </c>
      <c r="N188" s="6" t="s">
        <v>420</v>
      </c>
      <c r="O188" s="6" t="s">
        <v>182</v>
      </c>
      <c r="P188" s="10">
        <v>43945</v>
      </c>
      <c r="Q188" s="6" t="s">
        <v>1623</v>
      </c>
      <c r="R188" s="6" t="s">
        <v>222</v>
      </c>
      <c r="S188" s="6" t="e">
        <v>#N/A</v>
      </c>
      <c r="T188" s="6" t="s">
        <v>418</v>
      </c>
      <c r="U188" s="6" t="s">
        <v>710</v>
      </c>
      <c r="V188" s="6"/>
      <c r="W188" s="6"/>
      <c r="AB188" s="6"/>
      <c r="AC188" s="6" t="s">
        <v>420</v>
      </c>
      <c r="AD188" s="6" t="s">
        <v>420</v>
      </c>
      <c r="AF188" s="6" t="s">
        <v>424</v>
      </c>
      <c r="AG188" s="6">
        <v>260</v>
      </c>
      <c r="AH188" s="10">
        <v>43782</v>
      </c>
      <c r="AJ188" s="8">
        <v>43901</v>
      </c>
      <c r="AM188" s="7">
        <v>6483</v>
      </c>
      <c r="AR188" s="8">
        <v>43908</v>
      </c>
      <c r="AS188" s="7">
        <v>6483</v>
      </c>
      <c r="BD188" s="6" t="s">
        <v>1838</v>
      </c>
      <c r="BE188" s="6" t="s">
        <v>473</v>
      </c>
      <c r="BF188" s="6" t="e">
        <v>#N/A</v>
      </c>
      <c r="BS188" s="6" t="s">
        <v>588</v>
      </c>
      <c r="BU188" s="6" t="s">
        <v>373</v>
      </c>
      <c r="BX188" s="7">
        <v>6483</v>
      </c>
      <c r="BY188" s="6">
        <v>2</v>
      </c>
      <c r="CB188" s="6" t="s">
        <v>1624</v>
      </c>
      <c r="CC188" s="6" t="s">
        <v>420</v>
      </c>
      <c r="CE188" s="10">
        <v>43908</v>
      </c>
      <c r="CF188" s="6" t="s">
        <v>427</v>
      </c>
      <c r="CS188" s="6" t="s">
        <v>420</v>
      </c>
      <c r="CU188" s="6" t="s">
        <v>428</v>
      </c>
      <c r="CV188" s="6" t="s">
        <v>429</v>
      </c>
      <c r="DA188" s="10">
        <v>43543</v>
      </c>
      <c r="DB188" s="6">
        <v>575</v>
      </c>
      <c r="DC188" s="6" t="s">
        <v>1625</v>
      </c>
      <c r="DD188" s="6" t="s">
        <v>460</v>
      </c>
    </row>
    <row r="189" spans="1:108" hidden="1" x14ac:dyDescent="0.2">
      <c r="A189" s="6" t="s">
        <v>223</v>
      </c>
      <c r="B189" s="9">
        <v>43874</v>
      </c>
      <c r="C189" s="6" t="s">
        <v>413</v>
      </c>
      <c r="D189" s="14">
        <v>1920</v>
      </c>
      <c r="E189" s="14" t="s">
        <v>781</v>
      </c>
      <c r="F189" s="6" t="s">
        <v>782</v>
      </c>
      <c r="G189" s="6" t="s">
        <v>768</v>
      </c>
      <c r="H189" s="7">
        <v>4929</v>
      </c>
      <c r="I189" s="7"/>
      <c r="J189" s="14" t="s">
        <v>420</v>
      </c>
      <c r="K189" s="14">
        <v>1</v>
      </c>
      <c r="L189" s="6" t="s">
        <v>447</v>
      </c>
      <c r="M189" s="30" t="s">
        <v>1821</v>
      </c>
      <c r="N189" s="6" t="s">
        <v>420</v>
      </c>
      <c r="O189" s="6" t="s">
        <v>182</v>
      </c>
      <c r="P189" s="10">
        <v>43945</v>
      </c>
      <c r="Q189" s="6" t="s">
        <v>1626</v>
      </c>
      <c r="R189" s="6" t="s">
        <v>223</v>
      </c>
      <c r="S189" s="6" t="e">
        <v>#N/A</v>
      </c>
      <c r="T189" s="6" t="s">
        <v>418</v>
      </c>
      <c r="U189" s="6" t="s">
        <v>784</v>
      </c>
      <c r="V189" s="6"/>
      <c r="W189" s="6"/>
      <c r="X189" s="6" t="s">
        <v>621</v>
      </c>
      <c r="AA189" s="6" t="s">
        <v>622</v>
      </c>
      <c r="AB189" s="6"/>
      <c r="AC189" s="6" t="s">
        <v>420</v>
      </c>
      <c r="AD189" s="6" t="s">
        <v>420</v>
      </c>
      <c r="AF189" s="6" t="s">
        <v>424</v>
      </c>
      <c r="AG189" s="6">
        <v>260</v>
      </c>
      <c r="AH189" s="10">
        <v>43782</v>
      </c>
      <c r="AJ189" s="8">
        <v>43901</v>
      </c>
      <c r="AM189" s="7">
        <v>4929</v>
      </c>
      <c r="AR189" s="8">
        <v>43908</v>
      </c>
      <c r="AS189" s="7">
        <v>4929</v>
      </c>
      <c r="BD189" s="6" t="s">
        <v>1838</v>
      </c>
      <c r="BE189" s="6" t="s">
        <v>473</v>
      </c>
      <c r="BF189" s="6" t="e">
        <v>#N/A</v>
      </c>
      <c r="BS189" s="6" t="s">
        <v>588</v>
      </c>
      <c r="BU189" s="6" t="s">
        <v>373</v>
      </c>
      <c r="BX189" s="7">
        <v>4929</v>
      </c>
      <c r="BY189" s="6">
        <v>1</v>
      </c>
      <c r="CB189" s="6" t="s">
        <v>1627</v>
      </c>
      <c r="CC189" s="6" t="s">
        <v>420</v>
      </c>
      <c r="CE189" s="10">
        <v>43908</v>
      </c>
      <c r="CF189" s="6" t="s">
        <v>427</v>
      </c>
      <c r="CS189" s="6" t="s">
        <v>420</v>
      </c>
      <c r="CU189" s="6" t="s">
        <v>491</v>
      </c>
      <c r="DA189" s="10">
        <v>43543</v>
      </c>
      <c r="DB189" s="7">
        <v>1063</v>
      </c>
      <c r="DC189" s="6" t="s">
        <v>1628</v>
      </c>
      <c r="DD189" s="6" t="s">
        <v>460</v>
      </c>
    </row>
    <row r="190" spans="1:108" hidden="1" x14ac:dyDescent="0.2">
      <c r="A190" s="6" t="s">
        <v>226</v>
      </c>
      <c r="B190" s="9">
        <v>43874</v>
      </c>
      <c r="C190" s="6" t="s">
        <v>413</v>
      </c>
      <c r="D190" s="14">
        <v>1920</v>
      </c>
      <c r="E190" s="14" t="s">
        <v>410</v>
      </c>
      <c r="F190" s="6" t="s">
        <v>411</v>
      </c>
      <c r="G190" s="6" t="s">
        <v>412</v>
      </c>
      <c r="H190" s="7">
        <v>10704</v>
      </c>
      <c r="I190" s="7"/>
      <c r="J190" s="14" t="s">
        <v>420</v>
      </c>
      <c r="K190" s="14">
        <v>1</v>
      </c>
      <c r="L190" s="6" t="s">
        <v>421</v>
      </c>
      <c r="M190" s="30" t="s">
        <v>1839</v>
      </c>
      <c r="N190" s="6" t="s">
        <v>420</v>
      </c>
      <c r="O190" s="6" t="s">
        <v>182</v>
      </c>
      <c r="P190" s="10">
        <v>43938</v>
      </c>
      <c r="Q190" s="6" t="s">
        <v>1630</v>
      </c>
      <c r="R190" s="6" t="s">
        <v>226</v>
      </c>
      <c r="S190" s="6" t="e">
        <v>#N/A</v>
      </c>
      <c r="T190" s="6" t="s">
        <v>418</v>
      </c>
      <c r="U190" s="6" t="s">
        <v>422</v>
      </c>
      <c r="V190" s="6"/>
      <c r="W190" s="6"/>
      <c r="X190" s="6" t="s">
        <v>423</v>
      </c>
      <c r="AB190" s="6"/>
      <c r="AC190" s="6" t="s">
        <v>420</v>
      </c>
      <c r="AD190" s="6" t="s">
        <v>420</v>
      </c>
      <c r="AF190" s="6" t="s">
        <v>424</v>
      </c>
      <c r="AG190" s="6">
        <v>260</v>
      </c>
      <c r="AH190" s="10">
        <v>43781</v>
      </c>
      <c r="AJ190" s="8">
        <v>43901</v>
      </c>
      <c r="AM190" s="7">
        <v>10704</v>
      </c>
      <c r="AR190" s="8">
        <v>43908</v>
      </c>
      <c r="AS190" s="7">
        <v>10704</v>
      </c>
      <c r="BD190" s="6" t="s">
        <v>1838</v>
      </c>
      <c r="BE190" s="6" t="s">
        <v>473</v>
      </c>
      <c r="BF190" s="6" t="e">
        <v>#N/A</v>
      </c>
      <c r="BS190" s="6" t="s">
        <v>588</v>
      </c>
      <c r="BU190" s="6" t="s">
        <v>373</v>
      </c>
      <c r="BX190" s="6">
        <v>0</v>
      </c>
      <c r="BY190" s="6">
        <v>1</v>
      </c>
      <c r="CB190" s="6" t="s">
        <v>1631</v>
      </c>
      <c r="CC190" s="6" t="s">
        <v>420</v>
      </c>
      <c r="CE190" s="10">
        <v>43908</v>
      </c>
      <c r="CF190" s="6" t="s">
        <v>427</v>
      </c>
      <c r="CS190" s="6" t="s">
        <v>420</v>
      </c>
      <c r="CU190" s="6" t="s">
        <v>428</v>
      </c>
      <c r="CV190" s="6" t="s">
        <v>429</v>
      </c>
      <c r="DA190" s="10">
        <v>43545</v>
      </c>
      <c r="DB190" s="7">
        <v>4781</v>
      </c>
      <c r="DC190" s="6" t="s">
        <v>1632</v>
      </c>
      <c r="DD190" s="6" t="s">
        <v>418</v>
      </c>
    </row>
    <row r="191" spans="1:108" hidden="1" x14ac:dyDescent="0.2">
      <c r="A191" s="6" t="s">
        <v>227</v>
      </c>
      <c r="B191" s="9">
        <v>43874</v>
      </c>
      <c r="C191" s="6" t="s">
        <v>413</v>
      </c>
      <c r="D191" s="14">
        <v>1920</v>
      </c>
      <c r="E191" s="14" t="s">
        <v>410</v>
      </c>
      <c r="F191" s="6" t="s">
        <v>411</v>
      </c>
      <c r="G191" s="6" t="s">
        <v>412</v>
      </c>
      <c r="H191" s="7">
        <v>4620</v>
      </c>
      <c r="I191" s="7"/>
      <c r="J191" s="14" t="s">
        <v>420</v>
      </c>
      <c r="K191" s="14">
        <v>1</v>
      </c>
      <c r="L191" s="6" t="s">
        <v>431</v>
      </c>
      <c r="M191" s="30" t="s">
        <v>1839</v>
      </c>
      <c r="N191" s="6" t="s">
        <v>420</v>
      </c>
      <c r="O191" s="6" t="s">
        <v>182</v>
      </c>
      <c r="P191" s="10">
        <v>43938</v>
      </c>
      <c r="Q191" s="6" t="s">
        <v>1630</v>
      </c>
      <c r="R191" s="6" t="s">
        <v>227</v>
      </c>
      <c r="S191" s="6" t="e">
        <v>#N/A</v>
      </c>
      <c r="T191" s="6" t="s">
        <v>418</v>
      </c>
      <c r="U191" s="6" t="s">
        <v>422</v>
      </c>
      <c r="V191" s="6"/>
      <c r="W191" s="6"/>
      <c r="X191" s="6" t="s">
        <v>423</v>
      </c>
      <c r="AB191" s="6"/>
      <c r="AC191" s="6" t="s">
        <v>420</v>
      </c>
      <c r="AD191" s="6" t="s">
        <v>420</v>
      </c>
      <c r="AF191" s="6" t="s">
        <v>424</v>
      </c>
      <c r="AG191" s="6">
        <v>260</v>
      </c>
      <c r="AH191" s="10">
        <v>43781</v>
      </c>
      <c r="AJ191" s="8">
        <v>43901</v>
      </c>
      <c r="AM191" s="7">
        <v>4620</v>
      </c>
      <c r="AR191" s="8">
        <v>43908</v>
      </c>
      <c r="AS191" s="7">
        <v>4620</v>
      </c>
      <c r="BD191" s="6" t="s">
        <v>1838</v>
      </c>
      <c r="BE191" s="6" t="s">
        <v>473</v>
      </c>
      <c r="BF191" s="6" t="e">
        <v>#N/A</v>
      </c>
      <c r="BS191" s="6" t="s">
        <v>588</v>
      </c>
      <c r="BU191" s="6" t="s">
        <v>373</v>
      </c>
      <c r="BX191" s="6">
        <v>0</v>
      </c>
      <c r="BY191" s="6">
        <v>1</v>
      </c>
      <c r="CB191" s="6" t="s">
        <v>1633</v>
      </c>
      <c r="CC191" s="6" t="s">
        <v>420</v>
      </c>
      <c r="CE191" s="10">
        <v>43908</v>
      </c>
      <c r="CF191" s="6" t="s">
        <v>427</v>
      </c>
      <c r="CS191" s="6" t="s">
        <v>420</v>
      </c>
      <c r="CU191" s="6" t="s">
        <v>428</v>
      </c>
      <c r="CV191" s="6" t="s">
        <v>429</v>
      </c>
      <c r="DA191" s="10">
        <v>43541</v>
      </c>
      <c r="DB191" s="6">
        <v>1</v>
      </c>
      <c r="DC191" s="6" t="s">
        <v>1632</v>
      </c>
      <c r="DD191" s="6" t="s">
        <v>418</v>
      </c>
    </row>
    <row r="192" spans="1:108" hidden="1" x14ac:dyDescent="0.2">
      <c r="A192" s="6" t="s">
        <v>229</v>
      </c>
      <c r="B192" s="9">
        <v>43874</v>
      </c>
      <c r="C192" s="6" t="s">
        <v>413</v>
      </c>
      <c r="D192" s="14">
        <v>1920</v>
      </c>
      <c r="E192" s="14" t="s">
        <v>1215</v>
      </c>
      <c r="F192" s="6" t="s">
        <v>1216</v>
      </c>
      <c r="G192" s="6" t="s">
        <v>464</v>
      </c>
      <c r="H192" s="6">
        <v>284</v>
      </c>
      <c r="J192" s="14" t="s">
        <v>420</v>
      </c>
      <c r="K192" s="14">
        <v>1</v>
      </c>
      <c r="L192" s="6" t="s">
        <v>421</v>
      </c>
      <c r="M192" s="30" t="s">
        <v>1839</v>
      </c>
      <c r="N192" s="6" t="s">
        <v>420</v>
      </c>
      <c r="O192" s="6" t="s">
        <v>182</v>
      </c>
      <c r="P192" s="10">
        <v>43945</v>
      </c>
      <c r="Q192" s="6" t="s">
        <v>1634</v>
      </c>
      <c r="R192" s="6" t="s">
        <v>229</v>
      </c>
      <c r="S192" s="6" t="e">
        <v>#N/A</v>
      </c>
      <c r="T192" s="6" t="s">
        <v>496</v>
      </c>
      <c r="U192" s="6" t="s">
        <v>456</v>
      </c>
      <c r="V192" s="6"/>
      <c r="W192" s="6"/>
      <c r="AB192" s="6"/>
      <c r="AC192" s="6" t="s">
        <v>420</v>
      </c>
      <c r="AD192" s="6" t="s">
        <v>420</v>
      </c>
      <c r="AF192" s="6" t="s">
        <v>424</v>
      </c>
      <c r="AG192" s="6">
        <v>260</v>
      </c>
      <c r="AH192" s="10">
        <v>43781</v>
      </c>
      <c r="AJ192" s="8">
        <v>43901</v>
      </c>
      <c r="AM192" s="6">
        <v>284</v>
      </c>
      <c r="AR192" s="8">
        <v>43908</v>
      </c>
      <c r="AS192" s="6">
        <v>284</v>
      </c>
      <c r="BD192" s="6" t="s">
        <v>1838</v>
      </c>
      <c r="BE192" s="6" t="s">
        <v>473</v>
      </c>
      <c r="BF192" s="6" t="e">
        <v>#N/A</v>
      </c>
      <c r="BS192" s="6" t="s">
        <v>588</v>
      </c>
      <c r="BU192" s="6" t="s">
        <v>373</v>
      </c>
      <c r="BX192" s="6">
        <v>284</v>
      </c>
      <c r="BY192" s="6">
        <v>3</v>
      </c>
      <c r="BZ192" s="6" t="s">
        <v>656</v>
      </c>
      <c r="CB192" s="6" t="s">
        <v>1635</v>
      </c>
      <c r="CC192" s="6" t="s">
        <v>420</v>
      </c>
      <c r="CE192" s="10">
        <v>43908</v>
      </c>
      <c r="CF192" s="6" t="s">
        <v>427</v>
      </c>
      <c r="CS192" s="6" t="s">
        <v>420</v>
      </c>
      <c r="CU192" s="6" t="s">
        <v>491</v>
      </c>
      <c r="DA192" s="10">
        <v>43543</v>
      </c>
      <c r="DB192" s="6">
        <v>424</v>
      </c>
      <c r="DC192" s="6" t="s">
        <v>1636</v>
      </c>
      <c r="DD192" s="6" t="s">
        <v>496</v>
      </c>
    </row>
    <row r="193" spans="1:108" hidden="1" x14ac:dyDescent="0.2">
      <c r="A193" s="6" t="s">
        <v>231</v>
      </c>
      <c r="B193" s="9">
        <v>43874</v>
      </c>
      <c r="C193" s="6" t="s">
        <v>413</v>
      </c>
      <c r="D193" s="14">
        <v>1920</v>
      </c>
      <c r="E193" s="14" t="s">
        <v>802</v>
      </c>
      <c r="F193" s="6" t="s">
        <v>803</v>
      </c>
      <c r="G193" s="6" t="s">
        <v>804</v>
      </c>
      <c r="H193" s="7">
        <v>2080</v>
      </c>
      <c r="I193" s="7"/>
      <c r="J193" s="14" t="s">
        <v>420</v>
      </c>
      <c r="K193" s="14">
        <v>1</v>
      </c>
      <c r="L193" s="6" t="s">
        <v>619</v>
      </c>
      <c r="M193" s="30" t="s">
        <v>1839</v>
      </c>
      <c r="N193" s="6" t="s">
        <v>420</v>
      </c>
      <c r="O193" s="6" t="s">
        <v>182</v>
      </c>
      <c r="P193" s="10">
        <v>43945</v>
      </c>
      <c r="Q193" s="6" t="s">
        <v>1637</v>
      </c>
      <c r="R193" s="6" t="s">
        <v>231</v>
      </c>
      <c r="S193" s="6" t="e">
        <v>#N/A</v>
      </c>
      <c r="T193" s="6" t="s">
        <v>496</v>
      </c>
      <c r="U193" s="6" t="s">
        <v>1638</v>
      </c>
      <c r="V193" s="6"/>
      <c r="W193" s="6"/>
      <c r="AA193" s="6" t="s">
        <v>457</v>
      </c>
      <c r="AB193" s="6"/>
      <c r="AC193" s="6" t="s">
        <v>420</v>
      </c>
      <c r="AD193" s="6" t="s">
        <v>420</v>
      </c>
      <c r="AF193" s="6" t="s">
        <v>424</v>
      </c>
      <c r="AG193" s="6">
        <v>260</v>
      </c>
      <c r="AH193" s="10">
        <v>43782</v>
      </c>
      <c r="AJ193" s="8">
        <v>43901</v>
      </c>
      <c r="AM193" s="7">
        <v>2080</v>
      </c>
      <c r="AR193" s="8">
        <v>43908</v>
      </c>
      <c r="AS193" s="7">
        <v>2080</v>
      </c>
      <c r="BD193" s="6" t="s">
        <v>1838</v>
      </c>
      <c r="BE193" s="6" t="s">
        <v>473</v>
      </c>
      <c r="BF193" s="6" t="e">
        <v>#N/A</v>
      </c>
      <c r="BS193" s="6" t="s">
        <v>588</v>
      </c>
      <c r="BU193" s="6" t="s">
        <v>373</v>
      </c>
      <c r="BX193" s="7">
        <v>2080</v>
      </c>
      <c r="BY193" s="6">
        <v>1</v>
      </c>
      <c r="CB193" s="6" t="s">
        <v>1639</v>
      </c>
      <c r="CC193" s="6" t="s">
        <v>420</v>
      </c>
      <c r="CE193" s="10">
        <v>43908</v>
      </c>
      <c r="CF193" s="6" t="s">
        <v>427</v>
      </c>
      <c r="CS193" s="6" t="s">
        <v>420</v>
      </c>
      <c r="CU193" s="6" t="s">
        <v>428</v>
      </c>
      <c r="CV193" s="6" t="s">
        <v>429</v>
      </c>
      <c r="DA193" s="10">
        <v>43543</v>
      </c>
      <c r="DB193" s="6">
        <v>694</v>
      </c>
      <c r="DC193" s="6" t="s">
        <v>1640</v>
      </c>
      <c r="DD193" s="6" t="s">
        <v>460</v>
      </c>
    </row>
    <row r="194" spans="1:108" hidden="1" x14ac:dyDescent="0.2">
      <c r="A194" s="6" t="s">
        <v>241</v>
      </c>
      <c r="B194" s="9">
        <v>43874</v>
      </c>
      <c r="C194" s="6" t="s">
        <v>413</v>
      </c>
      <c r="D194" s="14">
        <v>1920</v>
      </c>
      <c r="E194" s="14" t="s">
        <v>1315</v>
      </c>
      <c r="F194" s="6" t="s">
        <v>1316</v>
      </c>
      <c r="G194" s="6" t="s">
        <v>435</v>
      </c>
      <c r="H194" s="6">
        <v>263</v>
      </c>
      <c r="J194" s="14" t="s">
        <v>438</v>
      </c>
      <c r="K194" s="14">
        <v>1</v>
      </c>
      <c r="L194" s="6" t="s">
        <v>447</v>
      </c>
      <c r="M194" s="30" t="s">
        <v>1839</v>
      </c>
      <c r="N194" s="6" t="s">
        <v>420</v>
      </c>
      <c r="O194" s="6" t="s">
        <v>182</v>
      </c>
      <c r="P194" s="10">
        <v>43952</v>
      </c>
      <c r="Q194" s="6" t="s">
        <v>1641</v>
      </c>
      <c r="R194" s="6" t="s">
        <v>241</v>
      </c>
      <c r="S194" s="6" t="e">
        <v>#N/A</v>
      </c>
      <c r="T194" s="6" t="s">
        <v>496</v>
      </c>
      <c r="U194" s="6" t="s">
        <v>435</v>
      </c>
      <c r="V194" s="6"/>
      <c r="W194" s="6"/>
      <c r="AB194" s="6"/>
      <c r="AD194" s="6" t="s">
        <v>420</v>
      </c>
      <c r="AF194" s="6" t="s">
        <v>424</v>
      </c>
      <c r="AG194" s="6">
        <v>260</v>
      </c>
      <c r="AH194" s="10">
        <v>43782</v>
      </c>
      <c r="AJ194" s="8">
        <v>43901</v>
      </c>
      <c r="AM194" s="6">
        <v>263</v>
      </c>
      <c r="AR194" s="8">
        <v>43908</v>
      </c>
      <c r="AS194" s="6">
        <v>263</v>
      </c>
      <c r="BD194" s="6" t="s">
        <v>1838</v>
      </c>
      <c r="BE194" s="6" t="s">
        <v>473</v>
      </c>
      <c r="BF194" s="6" t="e">
        <v>#N/A</v>
      </c>
      <c r="BS194" s="6" t="s">
        <v>588</v>
      </c>
      <c r="BU194" s="6" t="s">
        <v>373</v>
      </c>
      <c r="BX194" s="6">
        <v>263</v>
      </c>
      <c r="BY194" s="6">
        <v>4</v>
      </c>
      <c r="BZ194" s="6" t="s">
        <v>499</v>
      </c>
      <c r="CB194" s="6" t="s">
        <v>1642</v>
      </c>
      <c r="CC194" s="6" t="s">
        <v>420</v>
      </c>
      <c r="CE194" s="10">
        <v>43908</v>
      </c>
      <c r="CF194" s="6" t="s">
        <v>427</v>
      </c>
      <c r="CS194" s="6" t="s">
        <v>420</v>
      </c>
      <c r="DA194" s="10">
        <v>43543</v>
      </c>
      <c r="DB194" s="6">
        <v>263</v>
      </c>
      <c r="DC194" s="6" t="s">
        <v>1643</v>
      </c>
      <c r="DD194" s="6" t="s">
        <v>496</v>
      </c>
    </row>
    <row r="195" spans="1:108" hidden="1" x14ac:dyDescent="0.2">
      <c r="A195" s="6" t="s">
        <v>252</v>
      </c>
      <c r="B195" s="9">
        <v>43874</v>
      </c>
      <c r="C195" s="6" t="s">
        <v>413</v>
      </c>
      <c r="D195" s="14">
        <v>1920</v>
      </c>
      <c r="E195" s="14" t="s">
        <v>451</v>
      </c>
      <c r="F195" s="6" t="s">
        <v>452</v>
      </c>
      <c r="G195" s="6" t="s">
        <v>453</v>
      </c>
      <c r="H195" s="7">
        <v>5713</v>
      </c>
      <c r="I195" s="7"/>
      <c r="J195" s="14" t="s">
        <v>420</v>
      </c>
      <c r="K195" s="14">
        <v>1</v>
      </c>
      <c r="L195" s="6" t="s">
        <v>421</v>
      </c>
      <c r="M195" s="30" t="s">
        <v>1839</v>
      </c>
      <c r="N195" s="6" t="s">
        <v>420</v>
      </c>
      <c r="O195" s="6" t="s">
        <v>182</v>
      </c>
      <c r="P195" s="10">
        <v>43945</v>
      </c>
      <c r="Q195" s="6" t="s">
        <v>1644</v>
      </c>
      <c r="R195" s="6" t="s">
        <v>252</v>
      </c>
      <c r="S195" s="6" t="e">
        <v>#N/A</v>
      </c>
      <c r="T195" s="6" t="s">
        <v>418</v>
      </c>
      <c r="U195" s="6" t="s">
        <v>456</v>
      </c>
      <c r="V195" s="6"/>
      <c r="W195" s="6"/>
      <c r="AA195" s="6" t="s">
        <v>457</v>
      </c>
      <c r="AB195" s="6"/>
      <c r="AC195" s="6" t="s">
        <v>420</v>
      </c>
      <c r="AD195" s="6" t="s">
        <v>420</v>
      </c>
      <c r="AF195" s="6" t="s">
        <v>424</v>
      </c>
      <c r="AG195" s="6">
        <v>260</v>
      </c>
      <c r="AH195" s="10">
        <v>43781</v>
      </c>
      <c r="AJ195" s="8">
        <v>43901</v>
      </c>
      <c r="AM195" s="7">
        <v>5713</v>
      </c>
      <c r="AR195" s="8">
        <v>43908</v>
      </c>
      <c r="AS195" s="7">
        <v>5713</v>
      </c>
      <c r="BD195" s="6" t="s">
        <v>1838</v>
      </c>
      <c r="BE195" s="6" t="s">
        <v>473</v>
      </c>
      <c r="BF195" s="6" t="e">
        <v>#N/A</v>
      </c>
      <c r="BS195" s="6" t="s">
        <v>588</v>
      </c>
      <c r="BU195" s="6" t="s">
        <v>373</v>
      </c>
      <c r="BX195" s="7">
        <v>5713</v>
      </c>
      <c r="BY195" s="6">
        <v>1</v>
      </c>
      <c r="CB195" s="6" t="s">
        <v>1645</v>
      </c>
      <c r="CC195" s="6" t="s">
        <v>420</v>
      </c>
      <c r="CE195" s="10">
        <v>43908</v>
      </c>
      <c r="CF195" s="6" t="s">
        <v>427</v>
      </c>
      <c r="CS195" s="6" t="s">
        <v>420</v>
      </c>
      <c r="CU195" s="6" t="s">
        <v>428</v>
      </c>
      <c r="CV195" s="6" t="s">
        <v>429</v>
      </c>
      <c r="DA195" s="10">
        <v>43543</v>
      </c>
      <c r="DB195" s="7">
        <v>1949</v>
      </c>
      <c r="DC195" s="6" t="s">
        <v>1646</v>
      </c>
      <c r="DD195" s="6" t="s">
        <v>460</v>
      </c>
    </row>
    <row r="196" spans="1:108" hidden="1" x14ac:dyDescent="0.2">
      <c r="A196" s="6" t="s">
        <v>262</v>
      </c>
      <c r="B196" s="9">
        <v>43874</v>
      </c>
      <c r="C196" s="6" t="s">
        <v>413</v>
      </c>
      <c r="D196" s="14">
        <v>1920</v>
      </c>
      <c r="E196" s="14" t="s">
        <v>834</v>
      </c>
      <c r="F196" s="6" t="s">
        <v>835</v>
      </c>
      <c r="G196" s="6" t="s">
        <v>836</v>
      </c>
      <c r="H196" s="7">
        <v>1784</v>
      </c>
      <c r="I196" s="7"/>
      <c r="J196" s="14" t="s">
        <v>420</v>
      </c>
      <c r="K196" s="14">
        <v>1</v>
      </c>
      <c r="L196" s="6" t="s">
        <v>421</v>
      </c>
      <c r="M196" s="30" t="s">
        <v>1839</v>
      </c>
      <c r="N196" s="6" t="s">
        <v>420</v>
      </c>
      <c r="O196" s="6" t="s">
        <v>182</v>
      </c>
      <c r="P196" s="10">
        <v>43945</v>
      </c>
      <c r="Q196" s="6" t="s">
        <v>1647</v>
      </c>
      <c r="R196" s="6" t="s">
        <v>262</v>
      </c>
      <c r="S196" s="6" t="e">
        <v>#N/A</v>
      </c>
      <c r="T196" s="6" t="s">
        <v>418</v>
      </c>
      <c r="U196" s="6" t="s">
        <v>838</v>
      </c>
      <c r="V196" s="6"/>
      <c r="W196" s="6"/>
      <c r="X196" s="6" t="s">
        <v>807</v>
      </c>
      <c r="AA196" s="6" t="s">
        <v>457</v>
      </c>
      <c r="AB196" s="6"/>
      <c r="AC196" s="6" t="s">
        <v>420</v>
      </c>
      <c r="AD196" s="6" t="s">
        <v>420</v>
      </c>
      <c r="AF196" s="6" t="s">
        <v>424</v>
      </c>
      <c r="AG196" s="6">
        <v>260</v>
      </c>
      <c r="AH196" s="10">
        <v>43781</v>
      </c>
      <c r="AJ196" s="8">
        <v>43901</v>
      </c>
      <c r="AM196" s="7">
        <v>1784</v>
      </c>
      <c r="AR196" s="8">
        <v>43908</v>
      </c>
      <c r="AS196" s="7">
        <v>1784</v>
      </c>
      <c r="BD196" s="6" t="s">
        <v>1838</v>
      </c>
      <c r="BE196" s="6" t="s">
        <v>473</v>
      </c>
      <c r="BF196" s="6" t="e">
        <v>#N/A</v>
      </c>
      <c r="BS196" s="6" t="s">
        <v>588</v>
      </c>
      <c r="BU196" s="6" t="s">
        <v>373</v>
      </c>
      <c r="BX196" s="7">
        <v>1784</v>
      </c>
      <c r="BY196" s="6">
        <v>1</v>
      </c>
      <c r="CB196" s="6" t="s">
        <v>1648</v>
      </c>
      <c r="CC196" s="6" t="s">
        <v>420</v>
      </c>
      <c r="CE196" s="10">
        <v>43908</v>
      </c>
      <c r="CF196" s="6" t="s">
        <v>427</v>
      </c>
      <c r="CS196" s="6" t="s">
        <v>420</v>
      </c>
      <c r="CU196" s="6" t="s">
        <v>428</v>
      </c>
      <c r="CV196" s="6" t="s">
        <v>429</v>
      </c>
      <c r="DA196" s="10">
        <v>43546</v>
      </c>
      <c r="DB196" s="6">
        <v>384</v>
      </c>
      <c r="DC196" s="6" t="s">
        <v>1649</v>
      </c>
      <c r="DD196" s="6" t="s">
        <v>460</v>
      </c>
    </row>
    <row r="197" spans="1:108" hidden="1" x14ac:dyDescent="0.2">
      <c r="A197" s="6" t="s">
        <v>263</v>
      </c>
      <c r="B197" s="9">
        <v>43874</v>
      </c>
      <c r="C197" s="6" t="s">
        <v>413</v>
      </c>
      <c r="D197" s="14">
        <v>1920</v>
      </c>
      <c r="E197" s="14" t="s">
        <v>834</v>
      </c>
      <c r="F197" s="6" t="s">
        <v>835</v>
      </c>
      <c r="G197" s="6" t="s">
        <v>836</v>
      </c>
      <c r="H197" s="6">
        <v>386</v>
      </c>
      <c r="J197" s="14" t="s">
        <v>420</v>
      </c>
      <c r="K197" s="14">
        <v>1</v>
      </c>
      <c r="L197" s="6" t="s">
        <v>431</v>
      </c>
      <c r="M197" s="30" t="s">
        <v>1839</v>
      </c>
      <c r="N197" s="6" t="s">
        <v>420</v>
      </c>
      <c r="O197" s="6" t="s">
        <v>182</v>
      </c>
      <c r="P197" s="10">
        <v>43945</v>
      </c>
      <c r="Q197" s="6" t="s">
        <v>1647</v>
      </c>
      <c r="R197" s="6" t="s">
        <v>263</v>
      </c>
      <c r="S197" s="6" t="e">
        <v>#N/A</v>
      </c>
      <c r="T197" s="6" t="s">
        <v>418</v>
      </c>
      <c r="U197" s="6" t="s">
        <v>838</v>
      </c>
      <c r="V197" s="6"/>
      <c r="W197" s="6"/>
      <c r="AA197" s="6" t="s">
        <v>457</v>
      </c>
      <c r="AB197" s="6"/>
      <c r="AC197" s="6" t="s">
        <v>420</v>
      </c>
      <c r="AD197" s="6" t="s">
        <v>420</v>
      </c>
      <c r="AF197" s="6" t="s">
        <v>424</v>
      </c>
      <c r="AG197" s="6">
        <v>260</v>
      </c>
      <c r="AH197" s="10">
        <v>43781</v>
      </c>
      <c r="AJ197" s="8">
        <v>43901</v>
      </c>
      <c r="AM197" s="6">
        <v>386</v>
      </c>
      <c r="AR197" s="8">
        <v>43908</v>
      </c>
      <c r="AS197" s="6">
        <v>386</v>
      </c>
      <c r="BD197" s="6" t="s">
        <v>1838</v>
      </c>
      <c r="BE197" s="6" t="s">
        <v>473</v>
      </c>
      <c r="BF197" s="6" t="e">
        <v>#N/A</v>
      </c>
      <c r="BS197" s="6" t="s">
        <v>588</v>
      </c>
      <c r="BU197" s="6" t="s">
        <v>373</v>
      </c>
      <c r="BX197" s="6">
        <v>386</v>
      </c>
      <c r="BY197" s="6">
        <v>1</v>
      </c>
      <c r="CB197" s="6" t="s">
        <v>1650</v>
      </c>
      <c r="CC197" s="6" t="s">
        <v>420</v>
      </c>
      <c r="CE197" s="10">
        <v>43908</v>
      </c>
      <c r="CF197" s="6" t="s">
        <v>427</v>
      </c>
      <c r="CS197" s="6" t="s">
        <v>420</v>
      </c>
      <c r="CU197" s="6" t="s">
        <v>428</v>
      </c>
      <c r="CV197" s="6" t="s">
        <v>429</v>
      </c>
      <c r="DC197" s="6" t="s">
        <v>1649</v>
      </c>
      <c r="DD197" s="6" t="s">
        <v>460</v>
      </c>
    </row>
    <row r="198" spans="1:108" hidden="1" x14ac:dyDescent="0.2">
      <c r="A198" s="6" t="s">
        <v>264</v>
      </c>
      <c r="B198" s="9">
        <v>43874</v>
      </c>
      <c r="C198" s="6" t="s">
        <v>413</v>
      </c>
      <c r="D198" s="14">
        <v>1920</v>
      </c>
      <c r="E198" s="14" t="s">
        <v>744</v>
      </c>
      <c r="F198" s="6" t="s">
        <v>745</v>
      </c>
      <c r="G198" s="6" t="s">
        <v>435</v>
      </c>
      <c r="H198" s="7">
        <v>1876</v>
      </c>
      <c r="I198" s="7"/>
      <c r="J198" s="14" t="s">
        <v>438</v>
      </c>
      <c r="K198" s="14">
        <v>1</v>
      </c>
      <c r="L198" s="6" t="s">
        <v>447</v>
      </c>
      <c r="M198" s="30" t="s">
        <v>1839</v>
      </c>
      <c r="N198" s="6" t="s">
        <v>420</v>
      </c>
      <c r="O198" s="6" t="s">
        <v>182</v>
      </c>
      <c r="P198" s="10">
        <v>43945</v>
      </c>
      <c r="Q198" s="6" t="s">
        <v>1651</v>
      </c>
      <c r="R198" s="6" t="s">
        <v>264</v>
      </c>
      <c r="S198" s="6" t="e">
        <v>#N/A</v>
      </c>
      <c r="T198" s="6" t="s">
        <v>418</v>
      </c>
      <c r="U198" s="6" t="s">
        <v>435</v>
      </c>
      <c r="V198" s="6"/>
      <c r="W198" s="6"/>
      <c r="AA198" s="6" t="s">
        <v>457</v>
      </c>
      <c r="AB198" s="6"/>
      <c r="AC198" s="6" t="s">
        <v>420</v>
      </c>
      <c r="AD198" s="6" t="s">
        <v>420</v>
      </c>
      <c r="AF198" s="6" t="s">
        <v>424</v>
      </c>
      <c r="AG198" s="6">
        <v>260</v>
      </c>
      <c r="AH198" s="10">
        <v>43780</v>
      </c>
      <c r="AJ198" s="8">
        <v>43901</v>
      </c>
      <c r="AM198" s="7">
        <v>1876</v>
      </c>
      <c r="AR198" s="8">
        <v>43908</v>
      </c>
      <c r="AS198" s="7">
        <v>1876</v>
      </c>
      <c r="BD198" s="6" t="s">
        <v>1838</v>
      </c>
      <c r="BE198" s="6" t="s">
        <v>473</v>
      </c>
      <c r="BF198" s="6" t="e">
        <v>#N/A</v>
      </c>
      <c r="BS198" s="6" t="s">
        <v>588</v>
      </c>
      <c r="BU198" s="6" t="s">
        <v>373</v>
      </c>
      <c r="BX198" s="7">
        <v>1876</v>
      </c>
      <c r="BY198" s="6">
        <v>1</v>
      </c>
      <c r="CB198" s="6" t="s">
        <v>1652</v>
      </c>
      <c r="CC198" s="6" t="s">
        <v>420</v>
      </c>
      <c r="CE198" s="10">
        <v>43908</v>
      </c>
      <c r="CF198" s="6" t="s">
        <v>427</v>
      </c>
      <c r="CS198" s="6" t="s">
        <v>420</v>
      </c>
      <c r="DA198" s="10">
        <v>43543</v>
      </c>
      <c r="DB198" s="7">
        <v>1876</v>
      </c>
      <c r="DC198" s="6" t="s">
        <v>1653</v>
      </c>
      <c r="DD198" s="6" t="s">
        <v>418</v>
      </c>
    </row>
    <row r="199" spans="1:108" hidden="1" x14ac:dyDescent="0.2">
      <c r="A199" s="6" t="s">
        <v>265</v>
      </c>
      <c r="B199" s="9">
        <v>43874</v>
      </c>
      <c r="C199" s="6" t="s">
        <v>413</v>
      </c>
      <c r="D199" s="14">
        <v>1920</v>
      </c>
      <c r="E199" s="14" t="s">
        <v>749</v>
      </c>
      <c r="F199" s="6" t="s">
        <v>750</v>
      </c>
      <c r="G199" s="6" t="s">
        <v>751</v>
      </c>
      <c r="H199" s="7">
        <v>1608</v>
      </c>
      <c r="I199" s="7"/>
      <c r="J199" s="14" t="s">
        <v>420</v>
      </c>
      <c r="K199" s="14">
        <v>1</v>
      </c>
      <c r="L199" s="6" t="s">
        <v>421</v>
      </c>
      <c r="M199" s="30" t="s">
        <v>1839</v>
      </c>
      <c r="N199" s="6" t="s">
        <v>420</v>
      </c>
      <c r="O199" s="6" t="s">
        <v>182</v>
      </c>
      <c r="P199" s="10">
        <v>43945</v>
      </c>
      <c r="Q199" s="6" t="s">
        <v>1654</v>
      </c>
      <c r="R199" s="6" t="s">
        <v>265</v>
      </c>
      <c r="S199" s="6" t="e">
        <v>#N/A</v>
      </c>
      <c r="T199" s="6" t="s">
        <v>418</v>
      </c>
      <c r="U199" s="6" t="s">
        <v>753</v>
      </c>
      <c r="V199" s="6"/>
      <c r="W199" s="6"/>
      <c r="X199" s="6" t="s">
        <v>754</v>
      </c>
      <c r="AA199" s="6" t="s">
        <v>754</v>
      </c>
      <c r="AB199" s="6"/>
      <c r="AC199" s="6" t="s">
        <v>420</v>
      </c>
      <c r="AD199" s="6" t="s">
        <v>420</v>
      </c>
      <c r="AF199" s="6" t="s">
        <v>424</v>
      </c>
      <c r="AG199" s="6">
        <v>260</v>
      </c>
      <c r="AH199" s="10">
        <v>43780</v>
      </c>
      <c r="AJ199" s="8">
        <v>43901</v>
      </c>
      <c r="AM199" s="7">
        <v>1608</v>
      </c>
      <c r="AR199" s="8">
        <v>43908</v>
      </c>
      <c r="AS199" s="7">
        <v>1608</v>
      </c>
      <c r="BD199" s="6" t="s">
        <v>1838</v>
      </c>
      <c r="BE199" s="6" t="s">
        <v>473</v>
      </c>
      <c r="BF199" s="6" t="e">
        <v>#N/A</v>
      </c>
      <c r="BS199" s="6" t="s">
        <v>588</v>
      </c>
      <c r="BU199" s="6" t="s">
        <v>373</v>
      </c>
      <c r="BX199" s="7">
        <v>1608</v>
      </c>
      <c r="BY199" s="6">
        <v>3</v>
      </c>
      <c r="CB199" s="6" t="s">
        <v>1655</v>
      </c>
      <c r="CC199" s="6" t="s">
        <v>420</v>
      </c>
      <c r="CE199" s="10">
        <v>43908</v>
      </c>
      <c r="CF199" s="6" t="s">
        <v>427</v>
      </c>
      <c r="CS199" s="6" t="s">
        <v>420</v>
      </c>
      <c r="CU199" s="6" t="s">
        <v>428</v>
      </c>
      <c r="CV199" s="6" t="s">
        <v>429</v>
      </c>
      <c r="DA199" s="10">
        <v>43543</v>
      </c>
      <c r="DB199" s="7">
        <v>1004</v>
      </c>
      <c r="DC199" s="6" t="s">
        <v>1656</v>
      </c>
      <c r="DD199" s="6" t="s">
        <v>418</v>
      </c>
    </row>
    <row r="200" spans="1:108" hidden="1" x14ac:dyDescent="0.2">
      <c r="A200" s="6" t="s">
        <v>268</v>
      </c>
      <c r="B200" s="9">
        <v>43874</v>
      </c>
      <c r="C200" s="6" t="s">
        <v>413</v>
      </c>
      <c r="D200" s="14">
        <v>1920</v>
      </c>
      <c r="E200" s="14" t="s">
        <v>1137</v>
      </c>
      <c r="F200" s="6" t="s">
        <v>1138</v>
      </c>
      <c r="G200" s="6" t="s">
        <v>1139</v>
      </c>
      <c r="H200" s="7">
        <v>5270</v>
      </c>
      <c r="I200" s="7"/>
      <c r="J200" s="14" t="s">
        <v>420</v>
      </c>
      <c r="K200" s="14">
        <v>1</v>
      </c>
      <c r="L200" s="6" t="s">
        <v>421</v>
      </c>
      <c r="M200" s="30" t="s">
        <v>1839</v>
      </c>
      <c r="N200" s="6" t="s">
        <v>420</v>
      </c>
      <c r="O200" s="6" t="s">
        <v>182</v>
      </c>
      <c r="P200" s="10">
        <v>43945</v>
      </c>
      <c r="Q200" s="6" t="s">
        <v>1657</v>
      </c>
      <c r="R200" s="6" t="s">
        <v>268</v>
      </c>
      <c r="S200" s="6" t="e">
        <v>#N/A</v>
      </c>
      <c r="T200" s="6" t="s">
        <v>418</v>
      </c>
      <c r="U200" s="6" t="s">
        <v>1141</v>
      </c>
      <c r="V200" s="6"/>
      <c r="W200" s="6"/>
      <c r="AA200" s="6" t="s">
        <v>457</v>
      </c>
      <c r="AB200" s="6"/>
      <c r="AC200" s="6" t="s">
        <v>420</v>
      </c>
      <c r="AD200" s="6" t="s">
        <v>420</v>
      </c>
      <c r="AF200" s="6" t="s">
        <v>424</v>
      </c>
      <c r="AG200" s="6">
        <v>260</v>
      </c>
      <c r="AH200" s="10">
        <v>43781</v>
      </c>
      <c r="AJ200" s="8">
        <v>43901</v>
      </c>
      <c r="AM200" s="7">
        <v>5270</v>
      </c>
      <c r="AR200" s="8">
        <v>43908</v>
      </c>
      <c r="AS200" s="7">
        <v>5270</v>
      </c>
      <c r="BD200" s="6" t="s">
        <v>1838</v>
      </c>
      <c r="BE200" s="6" t="s">
        <v>473</v>
      </c>
      <c r="BF200" s="6" t="e">
        <v>#N/A</v>
      </c>
      <c r="BS200" s="6" t="s">
        <v>588</v>
      </c>
      <c r="BU200" s="6" t="s">
        <v>373</v>
      </c>
      <c r="BX200" s="7">
        <v>5270</v>
      </c>
      <c r="BY200" s="6">
        <v>1</v>
      </c>
      <c r="CB200" s="6" t="s">
        <v>1658</v>
      </c>
      <c r="CC200" s="6" t="s">
        <v>420</v>
      </c>
      <c r="CE200" s="10">
        <v>43908</v>
      </c>
      <c r="CF200" s="6" t="s">
        <v>427</v>
      </c>
      <c r="CS200" s="6" t="s">
        <v>420</v>
      </c>
      <c r="CU200" s="6" t="s">
        <v>428</v>
      </c>
      <c r="CV200" s="6" t="s">
        <v>429</v>
      </c>
      <c r="DA200" s="10">
        <v>43543</v>
      </c>
      <c r="DB200" s="7">
        <v>1757</v>
      </c>
      <c r="DC200" s="6" t="s">
        <v>1659</v>
      </c>
      <c r="DD200" s="6" t="s">
        <v>734</v>
      </c>
    </row>
    <row r="201" spans="1:108" hidden="1" x14ac:dyDescent="0.2">
      <c r="A201" s="6" t="s">
        <v>269</v>
      </c>
      <c r="B201" s="9">
        <v>43874</v>
      </c>
      <c r="C201" s="6" t="s">
        <v>413</v>
      </c>
      <c r="D201" s="14">
        <v>1920</v>
      </c>
      <c r="E201" s="14" t="s">
        <v>1137</v>
      </c>
      <c r="F201" s="6" t="s">
        <v>1138</v>
      </c>
      <c r="G201" s="6" t="s">
        <v>1139</v>
      </c>
      <c r="H201" s="7">
        <v>2820</v>
      </c>
      <c r="I201" s="7"/>
      <c r="J201" s="14" t="s">
        <v>420</v>
      </c>
      <c r="K201" s="14">
        <v>1</v>
      </c>
      <c r="L201" s="6" t="s">
        <v>431</v>
      </c>
      <c r="M201" s="30" t="s">
        <v>1839</v>
      </c>
      <c r="N201" s="6" t="s">
        <v>420</v>
      </c>
      <c r="O201" s="6" t="s">
        <v>182</v>
      </c>
      <c r="P201" s="10">
        <v>43945</v>
      </c>
      <c r="Q201" s="6" t="s">
        <v>1657</v>
      </c>
      <c r="R201" s="6" t="s">
        <v>269</v>
      </c>
      <c r="S201" s="6" t="e">
        <v>#N/A</v>
      </c>
      <c r="T201" s="6" t="s">
        <v>418</v>
      </c>
      <c r="U201" s="6" t="s">
        <v>1141</v>
      </c>
      <c r="V201" s="6"/>
      <c r="W201" s="6"/>
      <c r="AA201" s="6" t="s">
        <v>457</v>
      </c>
      <c r="AB201" s="6"/>
      <c r="AC201" s="6" t="s">
        <v>420</v>
      </c>
      <c r="AD201" s="6" t="s">
        <v>420</v>
      </c>
      <c r="AF201" s="6" t="s">
        <v>424</v>
      </c>
      <c r="AG201" s="6">
        <v>260</v>
      </c>
      <c r="AH201" s="10">
        <v>43781</v>
      </c>
      <c r="AJ201" s="8">
        <v>43901</v>
      </c>
      <c r="AM201" s="7">
        <v>2820</v>
      </c>
      <c r="AR201" s="8">
        <v>43908</v>
      </c>
      <c r="AS201" s="7">
        <v>2820</v>
      </c>
      <c r="BD201" s="6" t="s">
        <v>1838</v>
      </c>
      <c r="BE201" s="6" t="s">
        <v>473</v>
      </c>
      <c r="BF201" s="6" t="e">
        <v>#N/A</v>
      </c>
      <c r="BS201" s="6" t="s">
        <v>588</v>
      </c>
      <c r="BU201" s="6" t="s">
        <v>373</v>
      </c>
      <c r="BX201" s="7">
        <v>2820</v>
      </c>
      <c r="BY201" s="6">
        <v>1</v>
      </c>
      <c r="CB201" s="6" t="s">
        <v>1660</v>
      </c>
      <c r="CC201" s="6" t="s">
        <v>420</v>
      </c>
      <c r="CE201" s="10">
        <v>43908</v>
      </c>
      <c r="CF201" s="6" t="s">
        <v>427</v>
      </c>
      <c r="CS201" s="6" t="s">
        <v>420</v>
      </c>
      <c r="CU201" s="6" t="s">
        <v>428</v>
      </c>
      <c r="CV201" s="6" t="s">
        <v>429</v>
      </c>
      <c r="DC201" s="6" t="s">
        <v>1659</v>
      </c>
      <c r="DD201" s="6" t="s">
        <v>734</v>
      </c>
    </row>
    <row r="202" spans="1:108" hidden="1" x14ac:dyDescent="0.2">
      <c r="A202" s="6" t="s">
        <v>236</v>
      </c>
      <c r="B202" s="9">
        <v>43874</v>
      </c>
      <c r="C202" s="6" t="s">
        <v>413</v>
      </c>
      <c r="D202" s="14">
        <v>1920</v>
      </c>
      <c r="E202" s="14" t="s">
        <v>727</v>
      </c>
      <c r="F202" s="6" t="s">
        <v>728</v>
      </c>
      <c r="G202" s="6" t="s">
        <v>435</v>
      </c>
      <c r="H202" s="6">
        <v>100</v>
      </c>
      <c r="J202" s="14" t="s">
        <v>420</v>
      </c>
      <c r="K202" s="14">
        <v>4</v>
      </c>
      <c r="L202" s="6" t="s">
        <v>421</v>
      </c>
      <c r="M202" s="30" t="s">
        <v>1839</v>
      </c>
      <c r="N202" s="6" t="s">
        <v>420</v>
      </c>
      <c r="O202" s="6" t="s">
        <v>182</v>
      </c>
      <c r="P202" s="10">
        <v>43945</v>
      </c>
      <c r="Q202" s="6" t="s">
        <v>1661</v>
      </c>
      <c r="R202" s="6" t="s">
        <v>236</v>
      </c>
      <c r="S202" s="6" t="s">
        <v>1986</v>
      </c>
      <c r="T202" s="6" t="s">
        <v>730</v>
      </c>
      <c r="V202" s="6"/>
      <c r="W202" s="6"/>
      <c r="AB202" s="6"/>
      <c r="AD202" s="6" t="s">
        <v>420</v>
      </c>
      <c r="AF202" s="6" t="s">
        <v>424</v>
      </c>
      <c r="AG202" s="6">
        <v>280</v>
      </c>
      <c r="AH202" s="10">
        <v>43791</v>
      </c>
      <c r="AJ202" s="8">
        <v>43903</v>
      </c>
      <c r="AM202" s="6">
        <v>100</v>
      </c>
      <c r="AR202" s="8">
        <v>43910</v>
      </c>
      <c r="AS202" s="6">
        <v>100</v>
      </c>
      <c r="AT202" s="8">
        <v>43786.368055555555</v>
      </c>
      <c r="BD202" s="6" t="s">
        <v>1838</v>
      </c>
      <c r="BE202" s="6" t="s">
        <v>473</v>
      </c>
      <c r="BF202" s="6" t="s">
        <v>1985</v>
      </c>
      <c r="BS202" s="6" t="s">
        <v>588</v>
      </c>
      <c r="BU202" s="6" t="s">
        <v>373</v>
      </c>
      <c r="BX202" s="6">
        <v>300</v>
      </c>
      <c r="BY202" s="6">
        <v>5</v>
      </c>
      <c r="CB202" s="6" t="s">
        <v>1662</v>
      </c>
      <c r="CC202" s="6" t="s">
        <v>420</v>
      </c>
      <c r="CE202" s="10">
        <v>43910</v>
      </c>
      <c r="CF202" s="6" t="s">
        <v>427</v>
      </c>
      <c r="CS202" s="6" t="s">
        <v>420</v>
      </c>
      <c r="DA202" s="10">
        <v>43443</v>
      </c>
      <c r="DC202" s="6" t="s">
        <v>1663</v>
      </c>
      <c r="DD202" s="6" t="s">
        <v>734</v>
      </c>
    </row>
    <row r="203" spans="1:108" hidden="1" x14ac:dyDescent="0.2">
      <c r="A203" s="6" t="s">
        <v>237</v>
      </c>
      <c r="B203" s="9">
        <v>43874</v>
      </c>
      <c r="C203" s="6" t="s">
        <v>413</v>
      </c>
      <c r="D203" s="14">
        <v>1920</v>
      </c>
      <c r="E203" s="14" t="s">
        <v>727</v>
      </c>
      <c r="F203" s="6" t="s">
        <v>728</v>
      </c>
      <c r="G203" s="6" t="s">
        <v>435</v>
      </c>
      <c r="H203" s="6">
        <v>100</v>
      </c>
      <c r="J203" s="14" t="s">
        <v>420</v>
      </c>
      <c r="K203" s="14">
        <v>5</v>
      </c>
      <c r="L203" s="6" t="s">
        <v>421</v>
      </c>
      <c r="M203" s="30" t="s">
        <v>1839</v>
      </c>
      <c r="N203" s="6" t="s">
        <v>420</v>
      </c>
      <c r="O203" s="6" t="s">
        <v>182</v>
      </c>
      <c r="P203" s="10">
        <v>43945</v>
      </c>
      <c r="Q203" s="6" t="s">
        <v>1664</v>
      </c>
      <c r="R203" s="6" t="s">
        <v>237</v>
      </c>
      <c r="S203" s="6" t="s">
        <v>1987</v>
      </c>
      <c r="T203" s="6" t="s">
        <v>735</v>
      </c>
      <c r="V203" s="6"/>
      <c r="W203" s="6"/>
      <c r="AB203" s="6"/>
      <c r="AD203" s="6" t="s">
        <v>420</v>
      </c>
      <c r="AF203" s="6" t="s">
        <v>424</v>
      </c>
      <c r="AG203" s="6">
        <v>320</v>
      </c>
      <c r="AH203" s="10">
        <v>43791</v>
      </c>
      <c r="AJ203" s="8">
        <v>43903</v>
      </c>
      <c r="AM203" s="6">
        <v>100</v>
      </c>
      <c r="AR203" s="8">
        <v>43910</v>
      </c>
      <c r="AS203" s="6">
        <v>100</v>
      </c>
      <c r="AT203" s="8">
        <v>43786.368055555555</v>
      </c>
      <c r="BD203" s="6" t="s">
        <v>1838</v>
      </c>
      <c r="BE203" s="6" t="s">
        <v>473</v>
      </c>
      <c r="BF203" s="6" t="s">
        <v>1985</v>
      </c>
      <c r="BS203" s="6" t="s">
        <v>588</v>
      </c>
      <c r="BU203" s="6" t="s">
        <v>373</v>
      </c>
      <c r="BX203" s="6">
        <v>300</v>
      </c>
      <c r="BY203" s="6">
        <v>5</v>
      </c>
      <c r="CB203" s="6" t="s">
        <v>1665</v>
      </c>
      <c r="CC203" s="6" t="s">
        <v>420</v>
      </c>
      <c r="CE203" s="10">
        <v>43910</v>
      </c>
      <c r="CF203" s="6" t="s">
        <v>427</v>
      </c>
      <c r="CI203" s="6" t="s">
        <v>738</v>
      </c>
      <c r="CS203" s="6" t="s">
        <v>420</v>
      </c>
      <c r="DC203" s="6" t="s">
        <v>1666</v>
      </c>
    </row>
    <row r="204" spans="1:108" hidden="1" x14ac:dyDescent="0.2">
      <c r="A204" s="6" t="s">
        <v>238</v>
      </c>
      <c r="B204" s="9">
        <v>43874</v>
      </c>
      <c r="C204" s="6" t="s">
        <v>413</v>
      </c>
      <c r="D204" s="14">
        <v>1920</v>
      </c>
      <c r="E204" s="14" t="s">
        <v>727</v>
      </c>
      <c r="F204" s="6" t="s">
        <v>728</v>
      </c>
      <c r="G204" s="6" t="s">
        <v>435</v>
      </c>
      <c r="H204" s="6">
        <v>100</v>
      </c>
      <c r="J204" s="14" t="s">
        <v>420</v>
      </c>
      <c r="K204" s="14">
        <v>6</v>
      </c>
      <c r="L204" s="6" t="s">
        <v>421</v>
      </c>
      <c r="M204" s="30" t="s">
        <v>1839</v>
      </c>
      <c r="N204" s="6" t="s">
        <v>420</v>
      </c>
      <c r="O204" s="6" t="s">
        <v>182</v>
      </c>
      <c r="P204" s="10">
        <v>43945</v>
      </c>
      <c r="Q204" s="6" t="s">
        <v>1667</v>
      </c>
      <c r="R204" s="6" t="s">
        <v>238</v>
      </c>
      <c r="S204" s="6" t="s">
        <v>1988</v>
      </c>
      <c r="T204" s="6" t="s">
        <v>740</v>
      </c>
      <c r="V204" s="6"/>
      <c r="W204" s="6"/>
      <c r="AB204" s="6"/>
      <c r="AD204" s="6" t="s">
        <v>420</v>
      </c>
      <c r="AF204" s="6" t="s">
        <v>424</v>
      </c>
      <c r="AG204" s="6">
        <v>320</v>
      </c>
      <c r="AH204" s="10">
        <v>43791</v>
      </c>
      <c r="AJ204" s="8">
        <v>43903</v>
      </c>
      <c r="AM204" s="6">
        <v>100</v>
      </c>
      <c r="AR204" s="8">
        <v>43910</v>
      </c>
      <c r="AS204" s="6">
        <v>100</v>
      </c>
      <c r="AT204" s="8">
        <v>43786.368055555555</v>
      </c>
      <c r="BD204" s="6" t="s">
        <v>1838</v>
      </c>
      <c r="BE204" s="6" t="s">
        <v>473</v>
      </c>
      <c r="BF204" s="6" t="s">
        <v>1985</v>
      </c>
      <c r="BS204" s="6" t="s">
        <v>588</v>
      </c>
      <c r="BU204" s="6" t="s">
        <v>373</v>
      </c>
      <c r="BX204" s="6">
        <v>300</v>
      </c>
      <c r="BY204" s="6">
        <v>5</v>
      </c>
      <c r="CB204" s="6" t="s">
        <v>1668</v>
      </c>
      <c r="CC204" s="6" t="s">
        <v>420</v>
      </c>
      <c r="CE204" s="10">
        <v>43910</v>
      </c>
      <c r="CF204" s="6" t="s">
        <v>427</v>
      </c>
      <c r="CI204" s="6" t="s">
        <v>738</v>
      </c>
      <c r="CS204" s="6" t="s">
        <v>420</v>
      </c>
      <c r="DC204" s="6" t="s">
        <v>1669</v>
      </c>
    </row>
    <row r="205" spans="1:108" hidden="1" x14ac:dyDescent="0.2">
      <c r="A205" s="6" t="s">
        <v>261</v>
      </c>
      <c r="B205" s="9">
        <v>43874</v>
      </c>
      <c r="C205" s="6" t="s">
        <v>413</v>
      </c>
      <c r="D205" s="14">
        <v>1920</v>
      </c>
      <c r="E205" s="14" t="s">
        <v>680</v>
      </c>
      <c r="F205" s="6" t="s">
        <v>681</v>
      </c>
      <c r="G205" s="6" t="s">
        <v>435</v>
      </c>
      <c r="H205" s="7">
        <v>2300</v>
      </c>
      <c r="I205" s="7"/>
      <c r="J205" s="14" t="s">
        <v>438</v>
      </c>
      <c r="K205" s="14">
        <v>1</v>
      </c>
      <c r="L205" s="6" t="s">
        <v>421</v>
      </c>
      <c r="M205" s="30" t="s">
        <v>1839</v>
      </c>
      <c r="N205" s="6" t="s">
        <v>420</v>
      </c>
      <c r="O205" s="6" t="s">
        <v>182</v>
      </c>
      <c r="P205" s="10">
        <v>43952</v>
      </c>
      <c r="Q205" s="6" t="s">
        <v>1670</v>
      </c>
      <c r="R205" s="6" t="s">
        <v>261</v>
      </c>
      <c r="S205" s="6" t="e">
        <v>#N/A</v>
      </c>
      <c r="T205" s="6" t="s">
        <v>418</v>
      </c>
      <c r="U205" s="6" t="s">
        <v>435</v>
      </c>
      <c r="V205" s="6"/>
      <c r="W205" s="6"/>
      <c r="AA205" s="6" t="s">
        <v>457</v>
      </c>
      <c r="AB205" s="6"/>
      <c r="AD205" s="6" t="s">
        <v>420</v>
      </c>
      <c r="AF205" s="6" t="s">
        <v>424</v>
      </c>
      <c r="AG205" s="6">
        <v>260</v>
      </c>
      <c r="AH205" s="10">
        <v>43782</v>
      </c>
      <c r="AJ205" s="8">
        <v>43907</v>
      </c>
      <c r="AM205" s="7">
        <v>2300</v>
      </c>
      <c r="AR205" s="8">
        <v>43914</v>
      </c>
      <c r="AS205" s="7">
        <v>2300</v>
      </c>
      <c r="BD205" s="6" t="s">
        <v>1838</v>
      </c>
      <c r="BE205" s="6" t="s">
        <v>473</v>
      </c>
      <c r="BF205" s="6" t="e">
        <v>#N/A</v>
      </c>
      <c r="BS205" s="6" t="s">
        <v>629</v>
      </c>
      <c r="BU205" s="6" t="s">
        <v>373</v>
      </c>
      <c r="BX205" s="7">
        <v>2300</v>
      </c>
      <c r="BY205" s="6">
        <v>5</v>
      </c>
      <c r="CB205" s="6" t="s">
        <v>1671</v>
      </c>
      <c r="CC205" s="6" t="s">
        <v>420</v>
      </c>
      <c r="CE205" s="10">
        <v>43914</v>
      </c>
      <c r="CF205" s="6" t="s">
        <v>427</v>
      </c>
      <c r="CS205" s="6" t="s">
        <v>420</v>
      </c>
      <c r="CX205" s="10">
        <v>43971</v>
      </c>
      <c r="DC205" s="6" t="s">
        <v>1672</v>
      </c>
    </row>
    <row r="206" spans="1:108" hidden="1" x14ac:dyDescent="0.2">
      <c r="A206" s="6" t="s">
        <v>191</v>
      </c>
      <c r="B206" s="9">
        <v>43874</v>
      </c>
      <c r="C206" s="6" t="s">
        <v>413</v>
      </c>
      <c r="D206" s="14">
        <v>1920</v>
      </c>
      <c r="E206" s="14" t="s">
        <v>1252</v>
      </c>
      <c r="F206" s="6" t="s">
        <v>1253</v>
      </c>
      <c r="G206" s="6" t="s">
        <v>1254</v>
      </c>
      <c r="H206" s="6">
        <v>689</v>
      </c>
      <c r="J206" s="14" t="s">
        <v>420</v>
      </c>
      <c r="K206" s="14">
        <v>1</v>
      </c>
      <c r="L206" s="6" t="s">
        <v>447</v>
      </c>
      <c r="M206" s="30" t="s">
        <v>1839</v>
      </c>
      <c r="N206" s="6" t="s">
        <v>420</v>
      </c>
      <c r="O206" s="6" t="s">
        <v>182</v>
      </c>
      <c r="P206" s="10">
        <v>43952</v>
      </c>
      <c r="Q206" s="6" t="s">
        <v>1673</v>
      </c>
      <c r="R206" s="6" t="s">
        <v>191</v>
      </c>
      <c r="S206" s="6" t="e">
        <v>#N/A</v>
      </c>
      <c r="T206" s="6" t="s">
        <v>418</v>
      </c>
      <c r="U206" s="6" t="s">
        <v>1674</v>
      </c>
      <c r="V206" s="6"/>
      <c r="W206" s="6"/>
      <c r="AA206" s="6" t="s">
        <v>457</v>
      </c>
      <c r="AB206" s="6"/>
      <c r="AC206" s="6" t="s">
        <v>420</v>
      </c>
      <c r="AD206" s="6" t="s">
        <v>420</v>
      </c>
      <c r="AF206" s="6" t="s">
        <v>424</v>
      </c>
      <c r="AG206" s="6">
        <v>260</v>
      </c>
      <c r="AH206" s="10">
        <v>43780</v>
      </c>
      <c r="AJ206" s="8">
        <v>43908</v>
      </c>
      <c r="AM206" s="6">
        <v>689</v>
      </c>
      <c r="AR206" s="8">
        <v>43915</v>
      </c>
      <c r="AS206" s="6">
        <v>689</v>
      </c>
      <c r="BD206" s="6" t="s">
        <v>1838</v>
      </c>
      <c r="BE206" s="6" t="s">
        <v>473</v>
      </c>
      <c r="BF206" s="6" t="e">
        <v>#N/A</v>
      </c>
      <c r="BS206" s="6" t="s">
        <v>629</v>
      </c>
      <c r="BU206" s="6" t="s">
        <v>373</v>
      </c>
      <c r="BX206" s="6">
        <v>689</v>
      </c>
      <c r="BY206" s="6">
        <v>2</v>
      </c>
      <c r="CB206" s="6" t="s">
        <v>1675</v>
      </c>
      <c r="CC206" s="6" t="s">
        <v>420</v>
      </c>
      <c r="CE206" s="10">
        <v>43915</v>
      </c>
      <c r="CF206" s="6" t="s">
        <v>427</v>
      </c>
      <c r="CS206" s="6" t="s">
        <v>420</v>
      </c>
      <c r="CU206" s="6" t="s">
        <v>428</v>
      </c>
      <c r="CV206" s="6" t="s">
        <v>429</v>
      </c>
      <c r="CW206" s="6" t="s">
        <v>564</v>
      </c>
      <c r="DA206" s="10">
        <v>43559</v>
      </c>
      <c r="DB206" s="6">
        <v>689</v>
      </c>
      <c r="DC206" s="6" t="s">
        <v>1676</v>
      </c>
      <c r="DD206" s="6" t="s">
        <v>418</v>
      </c>
    </row>
    <row r="207" spans="1:108" hidden="1" x14ac:dyDescent="0.2">
      <c r="A207" s="6" t="s">
        <v>192</v>
      </c>
      <c r="B207" s="9">
        <v>43874</v>
      </c>
      <c r="C207" s="6" t="s">
        <v>413</v>
      </c>
      <c r="D207" s="14">
        <v>1920</v>
      </c>
      <c r="E207" s="14" t="s">
        <v>1252</v>
      </c>
      <c r="F207" s="6" t="s">
        <v>1253</v>
      </c>
      <c r="G207" s="6" t="s">
        <v>1254</v>
      </c>
      <c r="H207" s="6">
        <v>678</v>
      </c>
      <c r="J207" s="14" t="s">
        <v>420</v>
      </c>
      <c r="K207" s="14">
        <v>1</v>
      </c>
      <c r="L207" s="6" t="s">
        <v>431</v>
      </c>
      <c r="M207" s="30" t="s">
        <v>1839</v>
      </c>
      <c r="N207" s="6" t="s">
        <v>420</v>
      </c>
      <c r="O207" s="6" t="s">
        <v>182</v>
      </c>
      <c r="P207" s="10">
        <v>43952</v>
      </c>
      <c r="Q207" s="6" t="s">
        <v>1673</v>
      </c>
      <c r="R207" s="6" t="s">
        <v>192</v>
      </c>
      <c r="S207" s="6" t="e">
        <v>#N/A</v>
      </c>
      <c r="T207" s="6" t="s">
        <v>418</v>
      </c>
      <c r="U207" s="6" t="s">
        <v>1674</v>
      </c>
      <c r="V207" s="6"/>
      <c r="W207" s="6"/>
      <c r="AA207" s="6" t="s">
        <v>457</v>
      </c>
      <c r="AB207" s="6"/>
      <c r="AC207" s="6" t="s">
        <v>420</v>
      </c>
      <c r="AD207" s="6" t="s">
        <v>420</v>
      </c>
      <c r="AF207" s="6" t="s">
        <v>424</v>
      </c>
      <c r="AG207" s="6">
        <v>260</v>
      </c>
      <c r="AH207" s="10">
        <v>43780</v>
      </c>
      <c r="AJ207" s="8">
        <v>43908</v>
      </c>
      <c r="AM207" s="6">
        <v>678</v>
      </c>
      <c r="AR207" s="8">
        <v>43915</v>
      </c>
      <c r="AS207" s="6">
        <v>678</v>
      </c>
      <c r="BD207" s="6" t="s">
        <v>1838</v>
      </c>
      <c r="BE207" s="6" t="s">
        <v>473</v>
      </c>
      <c r="BF207" s="6" t="e">
        <v>#N/A</v>
      </c>
      <c r="BS207" s="6" t="s">
        <v>629</v>
      </c>
      <c r="BU207" s="6" t="s">
        <v>373</v>
      </c>
      <c r="BX207" s="6">
        <v>678</v>
      </c>
      <c r="BY207" s="6">
        <v>2</v>
      </c>
      <c r="CB207" s="6" t="s">
        <v>1677</v>
      </c>
      <c r="CC207" s="6" t="s">
        <v>420</v>
      </c>
      <c r="CE207" s="10">
        <v>43915</v>
      </c>
      <c r="CF207" s="6" t="s">
        <v>427</v>
      </c>
      <c r="CS207" s="6" t="s">
        <v>420</v>
      </c>
      <c r="CU207" s="6" t="s">
        <v>428</v>
      </c>
      <c r="CV207" s="6" t="s">
        <v>429</v>
      </c>
      <c r="CW207" s="6" t="s">
        <v>564</v>
      </c>
      <c r="DA207" s="10">
        <v>43560</v>
      </c>
      <c r="DB207" s="6">
        <v>678</v>
      </c>
      <c r="DC207" s="6" t="s">
        <v>1676</v>
      </c>
      <c r="DD207" s="6" t="s">
        <v>418</v>
      </c>
    </row>
    <row r="208" spans="1:108" hidden="1" x14ac:dyDescent="0.2">
      <c r="A208" s="6" t="s">
        <v>206</v>
      </c>
      <c r="B208" s="9">
        <v>43874</v>
      </c>
      <c r="C208" s="6" t="s">
        <v>413</v>
      </c>
      <c r="D208" s="14">
        <v>1920</v>
      </c>
      <c r="E208" s="14" t="s">
        <v>471</v>
      </c>
      <c r="F208" s="6" t="s">
        <v>472</v>
      </c>
      <c r="G208" s="6" t="s">
        <v>435</v>
      </c>
      <c r="H208" s="6">
        <v>676</v>
      </c>
      <c r="J208" s="14" t="s">
        <v>438</v>
      </c>
      <c r="K208" s="14">
        <v>1</v>
      </c>
      <c r="L208" s="6" t="s">
        <v>421</v>
      </c>
      <c r="M208" s="30" t="s">
        <v>1839</v>
      </c>
      <c r="N208" s="6" t="s">
        <v>420</v>
      </c>
      <c r="O208" s="6" t="s">
        <v>182</v>
      </c>
      <c r="P208" s="10">
        <v>43931</v>
      </c>
      <c r="Q208" s="6" t="s">
        <v>1678</v>
      </c>
      <c r="R208" s="6" t="s">
        <v>206</v>
      </c>
      <c r="S208" s="6" t="e">
        <v>#N/A</v>
      </c>
      <c r="T208" s="6" t="s">
        <v>474</v>
      </c>
      <c r="U208" s="6" t="s">
        <v>439</v>
      </c>
      <c r="V208" s="6"/>
      <c r="W208" s="6"/>
      <c r="X208" s="6" t="s">
        <v>476</v>
      </c>
      <c r="AB208" s="6"/>
      <c r="AD208" s="6" t="s">
        <v>420</v>
      </c>
      <c r="AF208" s="6" t="s">
        <v>424</v>
      </c>
      <c r="AG208" s="6">
        <v>260</v>
      </c>
      <c r="AH208" s="10">
        <v>43791</v>
      </c>
      <c r="AJ208" s="8">
        <v>43908</v>
      </c>
      <c r="AM208" s="6">
        <v>676</v>
      </c>
      <c r="AR208" s="8">
        <v>43915</v>
      </c>
      <c r="AS208" s="6">
        <v>676</v>
      </c>
      <c r="BD208" s="6" t="s">
        <v>1838</v>
      </c>
      <c r="BE208" s="6" t="s">
        <v>473</v>
      </c>
      <c r="BF208" s="6" t="e">
        <v>#N/A</v>
      </c>
      <c r="BS208" s="6" t="s">
        <v>629</v>
      </c>
      <c r="BU208" s="6" t="s">
        <v>373</v>
      </c>
      <c r="BX208" s="6">
        <v>676</v>
      </c>
      <c r="BY208" s="6">
        <v>3</v>
      </c>
      <c r="BZ208" s="6" t="s">
        <v>1679</v>
      </c>
      <c r="CB208" s="6" t="s">
        <v>1680</v>
      </c>
      <c r="CC208" s="6" t="s">
        <v>420</v>
      </c>
      <c r="CE208" s="10">
        <v>43915</v>
      </c>
      <c r="CF208" s="6" t="s">
        <v>427</v>
      </c>
      <c r="CS208" s="6" t="s">
        <v>420</v>
      </c>
      <c r="DA208" s="10">
        <v>43550</v>
      </c>
      <c r="DB208" s="6">
        <v>676</v>
      </c>
      <c r="DC208" s="6" t="s">
        <v>1681</v>
      </c>
      <c r="DD208" s="6" t="s">
        <v>474</v>
      </c>
    </row>
    <row r="209" spans="1:108" hidden="1" x14ac:dyDescent="0.2">
      <c r="A209" s="6" t="s">
        <v>210</v>
      </c>
      <c r="B209" s="9">
        <v>43874</v>
      </c>
      <c r="C209" s="6" t="s">
        <v>413</v>
      </c>
      <c r="D209" s="14">
        <v>1920</v>
      </c>
      <c r="E209" s="14" t="s">
        <v>1180</v>
      </c>
      <c r="F209" s="6" t="s">
        <v>1181</v>
      </c>
      <c r="G209" s="6" t="s">
        <v>412</v>
      </c>
      <c r="H209" s="7">
        <v>9610</v>
      </c>
      <c r="I209" s="7"/>
      <c r="J209" s="14" t="s">
        <v>420</v>
      </c>
      <c r="K209" s="14">
        <v>1</v>
      </c>
      <c r="L209" s="6" t="s">
        <v>421</v>
      </c>
      <c r="M209" s="30" t="s">
        <v>1839</v>
      </c>
      <c r="N209" s="6" t="s">
        <v>420</v>
      </c>
      <c r="O209" s="6" t="s">
        <v>182</v>
      </c>
      <c r="P209" s="10">
        <v>43952</v>
      </c>
      <c r="Q209" s="6" t="s">
        <v>1682</v>
      </c>
      <c r="R209" s="6" t="s">
        <v>210</v>
      </c>
      <c r="S209" s="6" t="e">
        <v>#N/A</v>
      </c>
      <c r="T209" s="6" t="s">
        <v>496</v>
      </c>
      <c r="U209" s="6" t="s">
        <v>1183</v>
      </c>
      <c r="V209" s="6"/>
      <c r="W209" s="6"/>
      <c r="X209" s="6" t="s">
        <v>423</v>
      </c>
      <c r="AA209" s="6" t="s">
        <v>1023</v>
      </c>
      <c r="AB209" s="6"/>
      <c r="AD209" s="6" t="s">
        <v>420</v>
      </c>
      <c r="AF209" s="6" t="s">
        <v>424</v>
      </c>
      <c r="AG209" s="6">
        <v>260</v>
      </c>
      <c r="AH209" s="10">
        <v>43781</v>
      </c>
      <c r="AJ209" s="8">
        <v>43908</v>
      </c>
      <c r="AM209" s="7">
        <v>9610</v>
      </c>
      <c r="AR209" s="8">
        <v>43915</v>
      </c>
      <c r="AS209" s="7">
        <v>9610</v>
      </c>
      <c r="BD209" s="6" t="s">
        <v>1838</v>
      </c>
      <c r="BE209" s="6" t="s">
        <v>473</v>
      </c>
      <c r="BF209" s="6" t="e">
        <v>#N/A</v>
      </c>
      <c r="BS209" s="6" t="s">
        <v>629</v>
      </c>
      <c r="BU209" s="6" t="s">
        <v>373</v>
      </c>
      <c r="BX209" s="7">
        <v>9610</v>
      </c>
      <c r="BY209" s="6">
        <v>1</v>
      </c>
      <c r="CB209" s="6" t="s">
        <v>1683</v>
      </c>
      <c r="CC209" s="6" t="s">
        <v>420</v>
      </c>
      <c r="CE209" s="10">
        <v>43915</v>
      </c>
      <c r="CF209" s="6" t="s">
        <v>427</v>
      </c>
      <c r="CS209" s="6" t="s">
        <v>420</v>
      </c>
      <c r="CU209" s="6" t="s">
        <v>428</v>
      </c>
      <c r="CV209" s="6" t="s">
        <v>429</v>
      </c>
      <c r="DA209" s="10">
        <v>43550</v>
      </c>
      <c r="DB209" s="7">
        <v>1069</v>
      </c>
      <c r="DC209" s="6" t="s">
        <v>1684</v>
      </c>
      <c r="DD209" s="6" t="s">
        <v>460</v>
      </c>
    </row>
    <row r="210" spans="1:108" hidden="1" x14ac:dyDescent="0.2">
      <c r="A210" s="6" t="s">
        <v>212</v>
      </c>
      <c r="B210" s="9">
        <v>43874</v>
      </c>
      <c r="C210" s="6" t="s">
        <v>413</v>
      </c>
      <c r="D210" s="14">
        <v>1920</v>
      </c>
      <c r="E210" s="14" t="s">
        <v>881</v>
      </c>
      <c r="F210" s="6" t="s">
        <v>882</v>
      </c>
      <c r="G210" s="6" t="s">
        <v>883</v>
      </c>
      <c r="H210" s="7">
        <v>1276</v>
      </c>
      <c r="I210" s="7"/>
      <c r="J210" s="14" t="s">
        <v>420</v>
      </c>
      <c r="K210" s="14">
        <v>1</v>
      </c>
      <c r="L210" s="6" t="s">
        <v>619</v>
      </c>
      <c r="M210" s="30" t="s">
        <v>1839</v>
      </c>
      <c r="N210" s="6" t="s">
        <v>420</v>
      </c>
      <c r="O210" s="6" t="s">
        <v>182</v>
      </c>
      <c r="P210" s="10">
        <v>43945</v>
      </c>
      <c r="Q210" s="6" t="s">
        <v>1685</v>
      </c>
      <c r="R210" s="6" t="s">
        <v>212</v>
      </c>
      <c r="S210" s="6" t="e">
        <v>#N/A</v>
      </c>
      <c r="T210" s="6" t="s">
        <v>496</v>
      </c>
      <c r="U210" s="6" t="s">
        <v>1686</v>
      </c>
      <c r="V210" s="6"/>
      <c r="W210" s="6"/>
      <c r="X210" s="6" t="s">
        <v>1687</v>
      </c>
      <c r="AA210" s="6" t="s">
        <v>886</v>
      </c>
      <c r="AB210" s="6"/>
      <c r="AD210" s="6" t="s">
        <v>420</v>
      </c>
      <c r="AF210" s="6" t="s">
        <v>424</v>
      </c>
      <c r="AG210" s="6">
        <v>260</v>
      </c>
      <c r="AH210" s="10">
        <v>43782</v>
      </c>
      <c r="AJ210" s="8">
        <v>43908</v>
      </c>
      <c r="AM210" s="7">
        <v>1276</v>
      </c>
      <c r="AR210" s="8">
        <v>43915</v>
      </c>
      <c r="AS210" s="7">
        <v>1276</v>
      </c>
      <c r="BD210" s="6" t="s">
        <v>1838</v>
      </c>
      <c r="BE210" s="6" t="s">
        <v>473</v>
      </c>
      <c r="BF210" s="6" t="e">
        <v>#N/A</v>
      </c>
      <c r="BS210" s="6" t="s">
        <v>629</v>
      </c>
      <c r="BU210" s="6" t="s">
        <v>373</v>
      </c>
      <c r="BX210" s="7">
        <v>1276</v>
      </c>
      <c r="BY210" s="6">
        <v>3</v>
      </c>
      <c r="CB210" s="6" t="s">
        <v>1688</v>
      </c>
      <c r="CC210" s="6" t="s">
        <v>420</v>
      </c>
      <c r="CE210" s="10">
        <v>43915</v>
      </c>
      <c r="CF210" s="6" t="s">
        <v>427</v>
      </c>
      <c r="CS210" s="6" t="s">
        <v>420</v>
      </c>
      <c r="CU210" s="6" t="s">
        <v>491</v>
      </c>
      <c r="DC210" s="6" t="s">
        <v>1689</v>
      </c>
      <c r="DD210" s="6" t="s">
        <v>496</v>
      </c>
    </row>
    <row r="211" spans="1:108" hidden="1" x14ac:dyDescent="0.2">
      <c r="A211" s="6" t="s">
        <v>213</v>
      </c>
      <c r="B211" s="9">
        <v>43874</v>
      </c>
      <c r="C211" s="6" t="s">
        <v>413</v>
      </c>
      <c r="D211" s="14">
        <v>1920</v>
      </c>
      <c r="E211" s="14" t="s">
        <v>881</v>
      </c>
      <c r="F211" s="6" t="s">
        <v>882</v>
      </c>
      <c r="G211" s="6" t="s">
        <v>883</v>
      </c>
      <c r="H211" s="6">
        <v>300</v>
      </c>
      <c r="J211" s="14" t="s">
        <v>420</v>
      </c>
      <c r="K211" s="14">
        <v>1</v>
      </c>
      <c r="L211" s="6" t="s">
        <v>431</v>
      </c>
      <c r="M211" s="30" t="s">
        <v>1839</v>
      </c>
      <c r="N211" s="6" t="s">
        <v>420</v>
      </c>
      <c r="O211" s="6" t="s">
        <v>182</v>
      </c>
      <c r="P211" s="10">
        <v>43945</v>
      </c>
      <c r="Q211" s="6" t="s">
        <v>1685</v>
      </c>
      <c r="R211" s="6" t="s">
        <v>213</v>
      </c>
      <c r="S211" s="6" t="e">
        <v>#N/A</v>
      </c>
      <c r="T211" s="6" t="s">
        <v>496</v>
      </c>
      <c r="U211" s="6" t="s">
        <v>1686</v>
      </c>
      <c r="V211" s="6"/>
      <c r="W211" s="6"/>
      <c r="AB211" s="6"/>
      <c r="AD211" s="6" t="s">
        <v>420</v>
      </c>
      <c r="AF211" s="6" t="s">
        <v>424</v>
      </c>
      <c r="AG211" s="6">
        <v>260</v>
      </c>
      <c r="AH211" s="10">
        <v>43782</v>
      </c>
      <c r="AJ211" s="8">
        <v>43908</v>
      </c>
      <c r="AM211" s="6">
        <v>300</v>
      </c>
      <c r="AR211" s="8">
        <v>43915</v>
      </c>
      <c r="AS211" s="6">
        <v>300</v>
      </c>
      <c r="BD211" s="6" t="s">
        <v>1838</v>
      </c>
      <c r="BE211" s="6" t="s">
        <v>473</v>
      </c>
      <c r="BF211" s="6" t="e">
        <v>#N/A</v>
      </c>
      <c r="BS211" s="6" t="s">
        <v>629</v>
      </c>
      <c r="BU211" s="6" t="s">
        <v>373</v>
      </c>
      <c r="BX211" s="6">
        <v>300</v>
      </c>
      <c r="BY211" s="6">
        <v>3</v>
      </c>
      <c r="CB211" s="6" t="s">
        <v>1690</v>
      </c>
      <c r="CC211" s="6" t="s">
        <v>420</v>
      </c>
      <c r="CE211" s="10">
        <v>43915</v>
      </c>
      <c r="CF211" s="6" t="s">
        <v>427</v>
      </c>
      <c r="CS211" s="6" t="s">
        <v>420</v>
      </c>
      <c r="CU211" s="6" t="s">
        <v>491</v>
      </c>
      <c r="DC211" s="6" t="s">
        <v>1689</v>
      </c>
      <c r="DD211" s="6" t="s">
        <v>496</v>
      </c>
    </row>
    <row r="212" spans="1:108" hidden="1" x14ac:dyDescent="0.2">
      <c r="A212" s="6" t="s">
        <v>214</v>
      </c>
      <c r="B212" s="9">
        <v>43874</v>
      </c>
      <c r="C212" s="6" t="s">
        <v>413</v>
      </c>
      <c r="D212" s="14">
        <v>1920</v>
      </c>
      <c r="E212" s="14" t="s">
        <v>890</v>
      </c>
      <c r="F212" s="6" t="s">
        <v>891</v>
      </c>
      <c r="G212" s="6" t="s">
        <v>892</v>
      </c>
      <c r="H212" s="7">
        <v>1302</v>
      </c>
      <c r="I212" s="7"/>
      <c r="J212" s="14" t="s">
        <v>420</v>
      </c>
      <c r="K212" s="14">
        <v>1</v>
      </c>
      <c r="L212" s="6" t="s">
        <v>421</v>
      </c>
      <c r="M212" s="30" t="s">
        <v>1839</v>
      </c>
      <c r="N212" s="6" t="s">
        <v>420</v>
      </c>
      <c r="O212" s="6" t="s">
        <v>182</v>
      </c>
      <c r="P212" s="10">
        <v>43945</v>
      </c>
      <c r="Q212" s="6" t="s">
        <v>1691</v>
      </c>
      <c r="R212" s="6" t="s">
        <v>214</v>
      </c>
      <c r="S212" s="6" t="e">
        <v>#N/A</v>
      </c>
      <c r="T212" s="6" t="s">
        <v>418</v>
      </c>
      <c r="U212" s="6" t="s">
        <v>894</v>
      </c>
      <c r="V212" s="6"/>
      <c r="W212" s="6"/>
      <c r="AB212" s="6"/>
      <c r="AC212" s="6" t="s">
        <v>420</v>
      </c>
      <c r="AD212" s="6" t="s">
        <v>420</v>
      </c>
      <c r="AF212" s="6" t="s">
        <v>424</v>
      </c>
      <c r="AG212" s="6">
        <v>260</v>
      </c>
      <c r="AH212" s="10">
        <v>43782</v>
      </c>
      <c r="AJ212" s="8">
        <v>43908</v>
      </c>
      <c r="AM212" s="7">
        <v>1302</v>
      </c>
      <c r="AR212" s="8">
        <v>43915</v>
      </c>
      <c r="AS212" s="7">
        <v>1302</v>
      </c>
      <c r="BD212" s="6" t="s">
        <v>1838</v>
      </c>
      <c r="BE212" s="6" t="s">
        <v>473</v>
      </c>
      <c r="BF212" s="6" t="e">
        <v>#N/A</v>
      </c>
      <c r="BS212" s="6" t="s">
        <v>629</v>
      </c>
      <c r="BU212" s="6" t="s">
        <v>373</v>
      </c>
      <c r="BX212" s="7">
        <v>1302</v>
      </c>
      <c r="BY212" s="6">
        <v>3</v>
      </c>
      <c r="CB212" s="6" t="s">
        <v>1692</v>
      </c>
      <c r="CC212" s="6" t="s">
        <v>420</v>
      </c>
      <c r="CE212" s="10">
        <v>43915</v>
      </c>
      <c r="CF212" s="6" t="s">
        <v>427</v>
      </c>
      <c r="CS212" s="6" t="s">
        <v>420</v>
      </c>
      <c r="CU212" s="6" t="s">
        <v>428</v>
      </c>
      <c r="CW212" s="6" t="s">
        <v>564</v>
      </c>
      <c r="DA212" s="10">
        <v>43553</v>
      </c>
      <c r="DB212" s="7">
        <v>1302</v>
      </c>
      <c r="DC212" s="6" t="s">
        <v>1693</v>
      </c>
      <c r="DD212" s="6" t="s">
        <v>418</v>
      </c>
    </row>
    <row r="213" spans="1:108" hidden="1" x14ac:dyDescent="0.2">
      <c r="A213" s="6" t="s">
        <v>216</v>
      </c>
      <c r="B213" s="9">
        <v>43874</v>
      </c>
      <c r="C213" s="6" t="s">
        <v>413</v>
      </c>
      <c r="D213" s="14">
        <v>1920</v>
      </c>
      <c r="E213" s="14" t="s">
        <v>933</v>
      </c>
      <c r="F213" s="6" t="s">
        <v>934</v>
      </c>
      <c r="G213" s="6" t="s">
        <v>883</v>
      </c>
      <c r="H213" s="6">
        <v>842</v>
      </c>
      <c r="J213" s="14" t="s">
        <v>420</v>
      </c>
      <c r="K213" s="14">
        <v>1</v>
      </c>
      <c r="L213" s="6" t="s">
        <v>619</v>
      </c>
      <c r="M213" s="30" t="s">
        <v>1839</v>
      </c>
      <c r="N213" s="6" t="s">
        <v>420</v>
      </c>
      <c r="O213" s="6" t="s">
        <v>182</v>
      </c>
      <c r="P213" s="10">
        <v>43938</v>
      </c>
      <c r="Q213" s="6" t="s">
        <v>1694</v>
      </c>
      <c r="R213" s="6" t="s">
        <v>216</v>
      </c>
      <c r="S213" s="6" t="e">
        <v>#N/A</v>
      </c>
      <c r="T213" s="6" t="s">
        <v>496</v>
      </c>
      <c r="U213" s="6" t="s">
        <v>936</v>
      </c>
      <c r="V213" s="6"/>
      <c r="W213" s="6"/>
      <c r="AA213" s="6" t="s">
        <v>457</v>
      </c>
      <c r="AB213" s="6"/>
      <c r="AC213" s="6" t="s">
        <v>420</v>
      </c>
      <c r="AD213" s="6" t="s">
        <v>420</v>
      </c>
      <c r="AF213" s="6" t="s">
        <v>424</v>
      </c>
      <c r="AG213" s="6">
        <v>260</v>
      </c>
      <c r="AH213" s="10">
        <v>43782</v>
      </c>
      <c r="AJ213" s="8">
        <v>43908</v>
      </c>
      <c r="AM213" s="6">
        <v>842</v>
      </c>
      <c r="AR213" s="8">
        <v>43915</v>
      </c>
      <c r="AS213" s="6">
        <v>842</v>
      </c>
      <c r="BD213" s="6" t="s">
        <v>1838</v>
      </c>
      <c r="BE213" s="6" t="s">
        <v>473</v>
      </c>
      <c r="BF213" s="6" t="e">
        <v>#N/A</v>
      </c>
      <c r="BS213" s="6" t="s">
        <v>629</v>
      </c>
      <c r="BU213" s="6" t="s">
        <v>373</v>
      </c>
      <c r="BX213" s="6">
        <v>842</v>
      </c>
      <c r="BY213" s="6">
        <v>2</v>
      </c>
      <c r="CB213" s="6" t="s">
        <v>1695</v>
      </c>
      <c r="CC213" s="6" t="s">
        <v>420</v>
      </c>
      <c r="CE213" s="10">
        <v>43915</v>
      </c>
      <c r="CF213" s="6" t="s">
        <v>427</v>
      </c>
      <c r="CS213" s="6" t="s">
        <v>420</v>
      </c>
      <c r="CU213" s="6" t="s">
        <v>491</v>
      </c>
      <c r="DA213" s="10">
        <v>43550</v>
      </c>
      <c r="DB213" s="6">
        <v>269</v>
      </c>
      <c r="DC213" s="6" t="s">
        <v>1696</v>
      </c>
      <c r="DD213" s="6" t="s">
        <v>734</v>
      </c>
    </row>
    <row r="214" spans="1:108" hidden="1" x14ac:dyDescent="0.2">
      <c r="A214" s="6" t="s">
        <v>217</v>
      </c>
      <c r="B214" s="9">
        <v>43874</v>
      </c>
      <c r="C214" s="6" t="s">
        <v>413</v>
      </c>
      <c r="D214" s="14">
        <v>1920</v>
      </c>
      <c r="E214" s="14" t="s">
        <v>1019</v>
      </c>
      <c r="F214" s="6" t="s">
        <v>1020</v>
      </c>
      <c r="G214" s="6" t="s">
        <v>768</v>
      </c>
      <c r="H214" s="6">
        <v>584</v>
      </c>
      <c r="J214" s="14" t="s">
        <v>420</v>
      </c>
      <c r="K214" s="14">
        <v>1</v>
      </c>
      <c r="L214" s="6" t="s">
        <v>421</v>
      </c>
      <c r="M214" s="30" t="s">
        <v>1839</v>
      </c>
      <c r="N214" s="6" t="s">
        <v>420</v>
      </c>
      <c r="O214" s="6" t="s">
        <v>182</v>
      </c>
      <c r="P214" s="10">
        <v>43952</v>
      </c>
      <c r="Q214" s="6" t="s">
        <v>1697</v>
      </c>
      <c r="R214" s="6" t="s">
        <v>217</v>
      </c>
      <c r="S214" s="6" t="e">
        <v>#N/A</v>
      </c>
      <c r="T214" s="6" t="s">
        <v>418</v>
      </c>
      <c r="U214" s="6" t="s">
        <v>1022</v>
      </c>
      <c r="V214" s="6"/>
      <c r="W214" s="6"/>
      <c r="X214" s="6" t="s">
        <v>423</v>
      </c>
      <c r="AA214" s="6" t="s">
        <v>1023</v>
      </c>
      <c r="AB214" s="6"/>
      <c r="AC214" s="6" t="s">
        <v>420</v>
      </c>
      <c r="AD214" s="6" t="s">
        <v>420</v>
      </c>
      <c r="AF214" s="6" t="s">
        <v>424</v>
      </c>
      <c r="AG214" s="6">
        <v>260</v>
      </c>
      <c r="AH214" s="10">
        <v>43782</v>
      </c>
      <c r="AJ214" s="8">
        <v>43908</v>
      </c>
      <c r="AM214" s="6">
        <v>584</v>
      </c>
      <c r="AR214" s="8">
        <v>43915</v>
      </c>
      <c r="AS214" s="6">
        <v>584</v>
      </c>
      <c r="BD214" s="6" t="s">
        <v>1838</v>
      </c>
      <c r="BE214" s="6" t="s">
        <v>473</v>
      </c>
      <c r="BF214" s="6" t="e">
        <v>#N/A</v>
      </c>
      <c r="BS214" s="6" t="s">
        <v>629</v>
      </c>
      <c r="BU214" s="6" t="s">
        <v>373</v>
      </c>
      <c r="BX214" s="6">
        <v>584</v>
      </c>
      <c r="BY214" s="6">
        <v>3</v>
      </c>
      <c r="CB214" s="6" t="s">
        <v>1698</v>
      </c>
      <c r="CC214" s="6" t="s">
        <v>420</v>
      </c>
      <c r="CE214" s="10">
        <v>43915</v>
      </c>
      <c r="CF214" s="6" t="s">
        <v>427</v>
      </c>
      <c r="CS214" s="6" t="s">
        <v>420</v>
      </c>
      <c r="CU214" s="6" t="s">
        <v>491</v>
      </c>
      <c r="DA214" s="10">
        <v>43550</v>
      </c>
      <c r="DB214" s="6">
        <v>198</v>
      </c>
      <c r="DC214" s="6" t="s">
        <v>1699</v>
      </c>
      <c r="DD214" s="6" t="s">
        <v>734</v>
      </c>
    </row>
    <row r="215" spans="1:108" hidden="1" x14ac:dyDescent="0.2">
      <c r="A215" s="6" t="s">
        <v>218</v>
      </c>
      <c r="B215" s="9">
        <v>43874</v>
      </c>
      <c r="C215" s="6" t="s">
        <v>413</v>
      </c>
      <c r="D215" s="14">
        <v>1920</v>
      </c>
      <c r="E215" s="14" t="s">
        <v>1194</v>
      </c>
      <c r="F215" s="6" t="s">
        <v>1195</v>
      </c>
      <c r="G215" s="6" t="s">
        <v>464</v>
      </c>
      <c r="H215" s="7">
        <v>3957</v>
      </c>
      <c r="I215" s="7"/>
      <c r="J215" s="14" t="s">
        <v>420</v>
      </c>
      <c r="K215" s="14">
        <v>1</v>
      </c>
      <c r="L215" s="6" t="s">
        <v>619</v>
      </c>
      <c r="M215" s="30" t="s">
        <v>1821</v>
      </c>
      <c r="N215" s="6" t="s">
        <v>420</v>
      </c>
      <c r="O215" s="6" t="s">
        <v>182</v>
      </c>
      <c r="P215" s="10">
        <v>43952</v>
      </c>
      <c r="Q215" s="6" t="s">
        <v>1700</v>
      </c>
      <c r="R215" s="6" t="s">
        <v>218</v>
      </c>
      <c r="S215" s="6" t="e">
        <v>#N/A</v>
      </c>
      <c r="T215" s="6" t="s">
        <v>418</v>
      </c>
      <c r="U215" s="6" t="s">
        <v>1701</v>
      </c>
      <c r="V215" s="6"/>
      <c r="W215" s="6"/>
      <c r="X215" s="6" t="s">
        <v>621</v>
      </c>
      <c r="AA215" s="6" t="s">
        <v>622</v>
      </c>
      <c r="AB215" s="6"/>
      <c r="AC215" s="6" t="s">
        <v>420</v>
      </c>
      <c r="AD215" s="6" t="s">
        <v>420</v>
      </c>
      <c r="AF215" s="6" t="s">
        <v>424</v>
      </c>
      <c r="AG215" s="6">
        <v>260</v>
      </c>
      <c r="AH215" s="10">
        <v>43782</v>
      </c>
      <c r="AJ215" s="8">
        <v>43908</v>
      </c>
      <c r="AM215" s="7">
        <v>3957</v>
      </c>
      <c r="AR215" s="8">
        <v>43915</v>
      </c>
      <c r="AS215" s="7">
        <v>3957</v>
      </c>
      <c r="BD215" s="6" t="s">
        <v>1838</v>
      </c>
      <c r="BE215" s="6" t="s">
        <v>473</v>
      </c>
      <c r="BF215" s="6" t="e">
        <v>#N/A</v>
      </c>
      <c r="BS215" s="6" t="s">
        <v>629</v>
      </c>
      <c r="BU215" s="6" t="s">
        <v>373</v>
      </c>
      <c r="BX215" s="7">
        <v>3957</v>
      </c>
      <c r="BY215" s="6">
        <v>1</v>
      </c>
      <c r="CB215" s="6" t="s">
        <v>1702</v>
      </c>
      <c r="CC215" s="6" t="s">
        <v>420</v>
      </c>
      <c r="CE215" s="10">
        <v>43915</v>
      </c>
      <c r="CF215" s="6" t="s">
        <v>427</v>
      </c>
      <c r="CS215" s="6" t="s">
        <v>420</v>
      </c>
      <c r="CU215" s="6" t="s">
        <v>428</v>
      </c>
      <c r="CV215" s="6" t="s">
        <v>429</v>
      </c>
      <c r="DA215" s="10">
        <v>43550</v>
      </c>
      <c r="DB215" s="7">
        <v>3957</v>
      </c>
      <c r="DC215" s="6" t="s">
        <v>1703</v>
      </c>
      <c r="DD215" s="6" t="s">
        <v>418</v>
      </c>
    </row>
    <row r="216" spans="1:108" hidden="1" x14ac:dyDescent="0.2">
      <c r="A216" s="6" t="s">
        <v>224</v>
      </c>
      <c r="B216" s="9">
        <v>43874</v>
      </c>
      <c r="C216" s="6" t="s">
        <v>413</v>
      </c>
      <c r="D216" s="14">
        <v>1920</v>
      </c>
      <c r="E216" s="14" t="s">
        <v>946</v>
      </c>
      <c r="F216" s="6" t="s">
        <v>947</v>
      </c>
      <c r="G216" s="6" t="s">
        <v>412</v>
      </c>
      <c r="H216" s="7">
        <v>2170</v>
      </c>
      <c r="I216" s="7"/>
      <c r="J216" s="14" t="s">
        <v>420</v>
      </c>
      <c r="K216" s="14">
        <v>1</v>
      </c>
      <c r="L216" s="6" t="s">
        <v>619</v>
      </c>
      <c r="M216" s="30" t="s">
        <v>1839</v>
      </c>
      <c r="N216" s="6" t="s">
        <v>420</v>
      </c>
      <c r="O216" s="6" t="s">
        <v>182</v>
      </c>
      <c r="P216" s="10">
        <v>43938</v>
      </c>
      <c r="Q216" s="6" t="s">
        <v>1704</v>
      </c>
      <c r="R216" s="6" t="s">
        <v>224</v>
      </c>
      <c r="S216" s="6" t="e">
        <v>#N/A</v>
      </c>
      <c r="T216" s="6" t="s">
        <v>496</v>
      </c>
      <c r="U216" s="6" t="s">
        <v>949</v>
      </c>
      <c r="V216" s="6"/>
      <c r="W216" s="6"/>
      <c r="AA216" s="6" t="s">
        <v>457</v>
      </c>
      <c r="AB216" s="6"/>
      <c r="AC216" s="6" t="s">
        <v>420</v>
      </c>
      <c r="AD216" s="6" t="s">
        <v>420</v>
      </c>
      <c r="AF216" s="6" t="s">
        <v>424</v>
      </c>
      <c r="AG216" s="6">
        <v>260</v>
      </c>
      <c r="AH216" s="10">
        <v>43782</v>
      </c>
      <c r="AJ216" s="8">
        <v>43908</v>
      </c>
      <c r="AM216" s="7">
        <v>2170</v>
      </c>
      <c r="AR216" s="8">
        <v>43915</v>
      </c>
      <c r="AS216" s="7">
        <v>2170</v>
      </c>
      <c r="BD216" s="6" t="s">
        <v>1838</v>
      </c>
      <c r="BE216" s="6" t="s">
        <v>473</v>
      </c>
      <c r="BF216" s="6" t="e">
        <v>#N/A</v>
      </c>
      <c r="BS216" s="6" t="s">
        <v>629</v>
      </c>
      <c r="BU216" s="6" t="s">
        <v>373</v>
      </c>
      <c r="BX216" s="7">
        <v>2170</v>
      </c>
      <c r="BY216" s="6">
        <v>2</v>
      </c>
      <c r="CB216" s="6" t="s">
        <v>1705</v>
      </c>
      <c r="CC216" s="6" t="s">
        <v>420</v>
      </c>
      <c r="CE216" s="10">
        <v>43915</v>
      </c>
      <c r="CF216" s="6" t="s">
        <v>427</v>
      </c>
      <c r="CS216" s="6" t="s">
        <v>420</v>
      </c>
      <c r="CU216" s="6" t="s">
        <v>491</v>
      </c>
      <c r="DA216" s="10">
        <v>43556</v>
      </c>
      <c r="DB216" s="6">
        <v>583</v>
      </c>
      <c r="DC216" s="6" t="s">
        <v>1706</v>
      </c>
      <c r="DD216" s="6" t="s">
        <v>734</v>
      </c>
    </row>
    <row r="217" spans="1:108" hidden="1" x14ac:dyDescent="0.2">
      <c r="A217" s="6" t="s">
        <v>225</v>
      </c>
      <c r="B217" s="9">
        <v>43874</v>
      </c>
      <c r="C217" s="6" t="s">
        <v>413</v>
      </c>
      <c r="D217" s="14">
        <v>1920</v>
      </c>
      <c r="E217" s="14" t="s">
        <v>857</v>
      </c>
      <c r="F217" s="6" t="s">
        <v>858</v>
      </c>
      <c r="G217" s="6" t="s">
        <v>859</v>
      </c>
      <c r="H217" s="6">
        <v>43</v>
      </c>
      <c r="J217" s="14" t="s">
        <v>420</v>
      </c>
      <c r="K217" s="14">
        <v>1</v>
      </c>
      <c r="L217" s="6" t="s">
        <v>421</v>
      </c>
      <c r="M217" s="30" t="s">
        <v>1839</v>
      </c>
      <c r="N217" s="6" t="s">
        <v>420</v>
      </c>
      <c r="O217" s="6" t="s">
        <v>182</v>
      </c>
      <c r="P217" s="10">
        <v>43952</v>
      </c>
      <c r="Q217" s="6" t="s">
        <v>1707</v>
      </c>
      <c r="R217" s="6" t="s">
        <v>225</v>
      </c>
      <c r="S217" s="6" t="e">
        <v>#N/A</v>
      </c>
      <c r="T217" s="6" t="s">
        <v>860</v>
      </c>
      <c r="U217" s="6" t="s">
        <v>862</v>
      </c>
      <c r="V217" s="6"/>
      <c r="W217" s="6"/>
      <c r="AB217" s="6"/>
      <c r="AD217" s="6" t="s">
        <v>420</v>
      </c>
      <c r="AF217" s="6" t="s">
        <v>424</v>
      </c>
      <c r="AG217" s="6">
        <v>260</v>
      </c>
      <c r="AH217" s="10">
        <v>43781</v>
      </c>
      <c r="AJ217" s="8">
        <v>43908</v>
      </c>
      <c r="AM217" s="6">
        <v>43</v>
      </c>
      <c r="AR217" s="8">
        <v>43915</v>
      </c>
      <c r="AS217" s="6">
        <v>43</v>
      </c>
      <c r="BD217" s="6" t="s">
        <v>1838</v>
      </c>
      <c r="BE217" s="6" t="s">
        <v>473</v>
      </c>
      <c r="BF217" s="6" t="e">
        <v>#N/A</v>
      </c>
      <c r="BS217" s="6" t="s">
        <v>629</v>
      </c>
      <c r="BU217" s="6" t="s">
        <v>373</v>
      </c>
      <c r="BX217" s="6">
        <v>43</v>
      </c>
      <c r="BY217" s="6">
        <v>5</v>
      </c>
      <c r="CB217" s="6" t="s">
        <v>1708</v>
      </c>
      <c r="CC217" s="6" t="s">
        <v>420</v>
      </c>
      <c r="CE217" s="10">
        <v>43915</v>
      </c>
      <c r="CF217" s="6" t="s">
        <v>427</v>
      </c>
      <c r="CS217" s="6" t="s">
        <v>420</v>
      </c>
      <c r="CU217" s="6" t="s">
        <v>491</v>
      </c>
      <c r="DA217" s="10">
        <v>43550</v>
      </c>
      <c r="DB217" s="6">
        <v>43</v>
      </c>
      <c r="DC217" s="6" t="s">
        <v>1709</v>
      </c>
      <c r="DD217" s="6" t="s">
        <v>860</v>
      </c>
    </row>
    <row r="218" spans="1:108" hidden="1" x14ac:dyDescent="0.2">
      <c r="A218" s="6" t="s">
        <v>232</v>
      </c>
      <c r="B218" s="9">
        <v>43874</v>
      </c>
      <c r="C218" s="6" t="s">
        <v>413</v>
      </c>
      <c r="D218" s="14">
        <v>1920</v>
      </c>
      <c r="E218" s="14" t="s">
        <v>713</v>
      </c>
      <c r="F218" s="6" t="s">
        <v>714</v>
      </c>
      <c r="G218" s="6" t="s">
        <v>715</v>
      </c>
      <c r="H218" s="7">
        <v>10380</v>
      </c>
      <c r="I218" s="7"/>
      <c r="J218" s="14" t="s">
        <v>420</v>
      </c>
      <c r="K218" s="14">
        <v>1</v>
      </c>
      <c r="L218" s="6" t="s">
        <v>421</v>
      </c>
      <c r="M218" s="30" t="s">
        <v>1839</v>
      </c>
      <c r="O218" s="6" t="s">
        <v>182</v>
      </c>
      <c r="P218" s="10">
        <v>43952</v>
      </c>
      <c r="Q218" s="6" t="s">
        <v>1710</v>
      </c>
      <c r="R218" s="6" t="s">
        <v>232</v>
      </c>
      <c r="S218" s="6" t="e">
        <v>#N/A</v>
      </c>
      <c r="T218" s="6" t="s">
        <v>418</v>
      </c>
      <c r="U218" s="6" t="s">
        <v>717</v>
      </c>
      <c r="V218" s="6"/>
      <c r="W218" s="6"/>
      <c r="AA218" s="6" t="s">
        <v>457</v>
      </c>
      <c r="AB218" s="6"/>
      <c r="AC218" s="6" t="s">
        <v>420</v>
      </c>
      <c r="AD218" s="6" t="s">
        <v>420</v>
      </c>
      <c r="AF218" s="6" t="s">
        <v>424</v>
      </c>
      <c r="AG218" s="6">
        <v>260</v>
      </c>
      <c r="AH218" s="10">
        <v>43782</v>
      </c>
      <c r="AJ218" s="8">
        <v>43908</v>
      </c>
      <c r="AM218" s="7">
        <v>10380</v>
      </c>
      <c r="AR218" s="8">
        <v>43915</v>
      </c>
      <c r="AS218" s="7">
        <v>10380</v>
      </c>
      <c r="BD218" s="6" t="s">
        <v>1838</v>
      </c>
      <c r="BE218" s="6" t="s">
        <v>473</v>
      </c>
      <c r="BF218" s="6" t="e">
        <v>#N/A</v>
      </c>
      <c r="BS218" s="6" t="s">
        <v>629</v>
      </c>
      <c r="BU218" s="6" t="s">
        <v>373</v>
      </c>
      <c r="BX218" s="7">
        <v>10380</v>
      </c>
      <c r="BY218" s="6">
        <v>1</v>
      </c>
      <c r="CB218" s="6" t="s">
        <v>1711</v>
      </c>
      <c r="CC218" s="6" t="s">
        <v>420</v>
      </c>
      <c r="CE218" s="10">
        <v>43915</v>
      </c>
      <c r="CF218" s="6" t="s">
        <v>427</v>
      </c>
      <c r="CS218" s="6" t="s">
        <v>420</v>
      </c>
      <c r="CU218" s="6" t="s">
        <v>491</v>
      </c>
      <c r="DA218" s="10">
        <v>43550</v>
      </c>
      <c r="DB218" s="7">
        <v>1678</v>
      </c>
      <c r="DC218" s="6" t="s">
        <v>1712</v>
      </c>
      <c r="DD218" s="6" t="s">
        <v>460</v>
      </c>
    </row>
    <row r="219" spans="1:108" hidden="1" x14ac:dyDescent="0.2">
      <c r="A219" s="6" t="s">
        <v>235</v>
      </c>
      <c r="B219" s="9">
        <v>43874</v>
      </c>
      <c r="C219" s="6" t="s">
        <v>413</v>
      </c>
      <c r="D219" s="14">
        <v>1920</v>
      </c>
      <c r="E219" s="14" t="s">
        <v>720</v>
      </c>
      <c r="F219" s="6" t="s">
        <v>721</v>
      </c>
      <c r="G219" s="6" t="s">
        <v>435</v>
      </c>
      <c r="H219" s="6">
        <v>432</v>
      </c>
      <c r="J219" s="14" t="s">
        <v>438</v>
      </c>
      <c r="K219" s="14">
        <v>1</v>
      </c>
      <c r="L219" s="6" t="s">
        <v>421</v>
      </c>
      <c r="M219" s="30" t="s">
        <v>1821</v>
      </c>
      <c r="N219" s="6" t="s">
        <v>420</v>
      </c>
      <c r="O219" s="6" t="s">
        <v>182</v>
      </c>
      <c r="P219" s="10">
        <v>43952</v>
      </c>
      <c r="Q219" s="6" t="s">
        <v>1713</v>
      </c>
      <c r="R219" s="6" t="s">
        <v>235</v>
      </c>
      <c r="S219" s="6" t="s">
        <v>1928</v>
      </c>
      <c r="T219" s="6" t="s">
        <v>418</v>
      </c>
      <c r="U219" s="6" t="s">
        <v>435</v>
      </c>
      <c r="V219" s="6"/>
      <c r="W219" s="6"/>
      <c r="AA219" s="6" t="s">
        <v>457</v>
      </c>
      <c r="AB219" s="6"/>
      <c r="AD219" s="6" t="s">
        <v>420</v>
      </c>
      <c r="AF219" s="6" t="s">
        <v>424</v>
      </c>
      <c r="AG219" s="6">
        <v>260</v>
      </c>
      <c r="AH219" s="10">
        <v>43782</v>
      </c>
      <c r="AJ219" s="8">
        <v>43908</v>
      </c>
      <c r="AM219" s="6">
        <v>432</v>
      </c>
      <c r="AR219" s="8">
        <v>43915</v>
      </c>
      <c r="AS219" s="6">
        <v>432</v>
      </c>
      <c r="BD219" s="6" t="s">
        <v>1838</v>
      </c>
      <c r="BE219" s="6" t="s">
        <v>473</v>
      </c>
      <c r="BF219" s="6" t="s">
        <v>1928</v>
      </c>
      <c r="BS219" s="6" t="s">
        <v>629</v>
      </c>
      <c r="BU219" s="6" t="s">
        <v>373</v>
      </c>
      <c r="BX219" s="6">
        <v>432</v>
      </c>
      <c r="BY219" s="6">
        <v>5</v>
      </c>
      <c r="CB219" s="6" t="s">
        <v>1714</v>
      </c>
      <c r="CC219" s="6" t="s">
        <v>420</v>
      </c>
      <c r="CE219" s="10">
        <v>43915</v>
      </c>
      <c r="CF219" s="6" t="s">
        <v>427</v>
      </c>
      <c r="CS219" s="6" t="s">
        <v>420</v>
      </c>
      <c r="DA219" s="10">
        <v>43550</v>
      </c>
      <c r="DB219" s="6">
        <v>434</v>
      </c>
      <c r="DC219" s="6" t="s">
        <v>1715</v>
      </c>
      <c r="DD219" s="6" t="s">
        <v>725</v>
      </c>
    </row>
    <row r="220" spans="1:108" hidden="1" x14ac:dyDescent="0.2">
      <c r="A220" s="6" t="s">
        <v>242</v>
      </c>
      <c r="B220" s="9">
        <v>43874</v>
      </c>
      <c r="C220" s="6" t="s">
        <v>413</v>
      </c>
      <c r="D220" s="14">
        <v>1920</v>
      </c>
      <c r="E220" s="14" t="s">
        <v>897</v>
      </c>
      <c r="F220" s="6" t="s">
        <v>898</v>
      </c>
      <c r="G220" s="6" t="s">
        <v>899</v>
      </c>
      <c r="H220" s="7">
        <v>3302</v>
      </c>
      <c r="I220" s="7"/>
      <c r="J220" s="14" t="s">
        <v>420</v>
      </c>
      <c r="K220" s="14">
        <v>1</v>
      </c>
      <c r="L220" s="6" t="s">
        <v>421</v>
      </c>
      <c r="M220" s="30" t="s">
        <v>1821</v>
      </c>
      <c r="N220" s="6" t="s">
        <v>420</v>
      </c>
      <c r="O220" s="6" t="s">
        <v>182</v>
      </c>
      <c r="P220" s="10">
        <v>43952</v>
      </c>
      <c r="Q220" s="6" t="s">
        <v>1716</v>
      </c>
      <c r="R220" s="6" t="s">
        <v>242</v>
      </c>
      <c r="S220" s="6" t="e">
        <v>#N/A</v>
      </c>
      <c r="T220" s="6" t="s">
        <v>418</v>
      </c>
      <c r="U220" s="6" t="s">
        <v>1717</v>
      </c>
      <c r="V220" s="6"/>
      <c r="W220" s="6"/>
      <c r="X220" s="6" t="s">
        <v>886</v>
      </c>
      <c r="AA220" s="6" t="s">
        <v>886</v>
      </c>
      <c r="AB220" s="6"/>
      <c r="AC220" s="6" t="s">
        <v>420</v>
      </c>
      <c r="AD220" s="6" t="s">
        <v>420</v>
      </c>
      <c r="AF220" s="6" t="s">
        <v>424</v>
      </c>
      <c r="AG220" s="6">
        <v>260</v>
      </c>
      <c r="AH220" s="10">
        <v>43782</v>
      </c>
      <c r="AJ220" s="8">
        <v>43908</v>
      </c>
      <c r="AM220" s="7">
        <v>3302</v>
      </c>
      <c r="AR220" s="8">
        <v>43915</v>
      </c>
      <c r="AS220" s="7">
        <v>3302</v>
      </c>
      <c r="BD220" s="6" t="s">
        <v>1838</v>
      </c>
      <c r="BE220" s="6" t="s">
        <v>473</v>
      </c>
      <c r="BF220" s="6" t="e">
        <v>#N/A</v>
      </c>
      <c r="BS220" s="6" t="s">
        <v>629</v>
      </c>
      <c r="BU220" s="6" t="s">
        <v>373</v>
      </c>
      <c r="BX220" s="7">
        <v>3302</v>
      </c>
      <c r="BY220" s="6">
        <v>1</v>
      </c>
      <c r="CB220" s="6" t="s">
        <v>1718</v>
      </c>
      <c r="CC220" s="6" t="s">
        <v>420</v>
      </c>
      <c r="CE220" s="10">
        <v>43915</v>
      </c>
      <c r="CF220" s="6" t="s">
        <v>427</v>
      </c>
      <c r="CS220" s="6" t="s">
        <v>420</v>
      </c>
      <c r="CU220" s="6" t="s">
        <v>428</v>
      </c>
      <c r="CV220" s="6" t="s">
        <v>429</v>
      </c>
      <c r="DA220" s="10">
        <v>43550</v>
      </c>
      <c r="DB220" s="7">
        <v>3063</v>
      </c>
      <c r="DC220" s="6" t="s">
        <v>1719</v>
      </c>
      <c r="DD220" s="6" t="s">
        <v>418</v>
      </c>
    </row>
    <row r="221" spans="1:108" hidden="1" x14ac:dyDescent="0.2">
      <c r="A221" s="6" t="s">
        <v>245</v>
      </c>
      <c r="B221" s="9">
        <v>43874</v>
      </c>
      <c r="C221" s="6" t="s">
        <v>413</v>
      </c>
      <c r="D221" s="14">
        <v>1920</v>
      </c>
      <c r="E221" s="14" t="s">
        <v>433</v>
      </c>
      <c r="F221" s="6" t="s">
        <v>434</v>
      </c>
      <c r="G221" s="6" t="s">
        <v>435</v>
      </c>
      <c r="H221" s="7">
        <v>3710</v>
      </c>
      <c r="I221" s="7"/>
      <c r="J221" s="14" t="s">
        <v>438</v>
      </c>
      <c r="K221" s="14">
        <v>1</v>
      </c>
      <c r="L221" s="6" t="s">
        <v>421</v>
      </c>
      <c r="M221" s="30" t="s">
        <v>1839</v>
      </c>
      <c r="N221" s="6" t="s">
        <v>420</v>
      </c>
      <c r="O221" s="6" t="s">
        <v>182</v>
      </c>
      <c r="P221" s="10">
        <v>43945</v>
      </c>
      <c r="Q221" s="6" t="s">
        <v>1720</v>
      </c>
      <c r="R221" s="6" t="s">
        <v>245</v>
      </c>
      <c r="S221" s="6" t="e">
        <v>#N/A</v>
      </c>
      <c r="T221" s="6" t="s">
        <v>418</v>
      </c>
      <c r="U221" s="6" t="s">
        <v>439</v>
      </c>
      <c r="V221" s="6"/>
      <c r="W221" s="6"/>
      <c r="X221" s="6" t="s">
        <v>440</v>
      </c>
      <c r="AB221" s="6"/>
      <c r="AC221" s="6" t="s">
        <v>420</v>
      </c>
      <c r="AD221" s="6" t="s">
        <v>420</v>
      </c>
      <c r="AF221" s="6" t="s">
        <v>424</v>
      </c>
      <c r="AG221" s="6">
        <v>260</v>
      </c>
      <c r="AH221" s="10">
        <v>43782</v>
      </c>
      <c r="AJ221" s="8">
        <v>43908</v>
      </c>
      <c r="AM221" s="7">
        <v>3710</v>
      </c>
      <c r="AR221" s="8">
        <v>43915</v>
      </c>
      <c r="AS221" s="7">
        <v>3710</v>
      </c>
      <c r="BD221" s="6" t="s">
        <v>1838</v>
      </c>
      <c r="BE221" s="6" t="s">
        <v>473</v>
      </c>
      <c r="BF221" s="6" t="e">
        <v>#N/A</v>
      </c>
      <c r="BS221" s="6" t="s">
        <v>629</v>
      </c>
      <c r="BU221" s="6" t="s">
        <v>373</v>
      </c>
      <c r="BX221" s="7">
        <v>3710</v>
      </c>
      <c r="BY221" s="6">
        <v>3</v>
      </c>
      <c r="BZ221" s="6" t="s">
        <v>441</v>
      </c>
      <c r="CB221" s="6" t="s">
        <v>1721</v>
      </c>
      <c r="CC221" s="6" t="s">
        <v>420</v>
      </c>
      <c r="CE221" s="10">
        <v>43915</v>
      </c>
      <c r="CF221" s="6" t="s">
        <v>427</v>
      </c>
      <c r="CS221" s="6" t="s">
        <v>420</v>
      </c>
      <c r="DA221" s="10">
        <v>43550</v>
      </c>
      <c r="DB221" s="7">
        <v>3350</v>
      </c>
      <c r="DC221" s="6" t="s">
        <v>1722</v>
      </c>
      <c r="DD221" s="6" t="s">
        <v>418</v>
      </c>
    </row>
    <row r="222" spans="1:108" hidden="1" x14ac:dyDescent="0.2">
      <c r="A222" s="6" t="s">
        <v>246</v>
      </c>
      <c r="B222" s="9">
        <v>43874</v>
      </c>
      <c r="C222" s="6" t="s">
        <v>413</v>
      </c>
      <c r="D222" s="14">
        <v>1920</v>
      </c>
      <c r="E222" s="14" t="s">
        <v>757</v>
      </c>
      <c r="F222" s="6" t="s">
        <v>758</v>
      </c>
      <c r="G222" s="6" t="s">
        <v>759</v>
      </c>
      <c r="H222" s="7">
        <v>10934</v>
      </c>
      <c r="I222" s="7"/>
      <c r="J222" s="14" t="s">
        <v>420</v>
      </c>
      <c r="K222" s="14">
        <v>1</v>
      </c>
      <c r="L222" s="6" t="s">
        <v>447</v>
      </c>
      <c r="M222" s="30" t="s">
        <v>1821</v>
      </c>
      <c r="N222" s="6" t="s">
        <v>420</v>
      </c>
      <c r="O222" s="6" t="s">
        <v>182</v>
      </c>
      <c r="P222" s="10">
        <v>43945</v>
      </c>
      <c r="Q222" s="6" t="s">
        <v>1723</v>
      </c>
      <c r="R222" s="6" t="s">
        <v>246</v>
      </c>
      <c r="S222" s="6" t="e">
        <v>#N/A</v>
      </c>
      <c r="T222" s="6" t="s">
        <v>418</v>
      </c>
      <c r="U222" s="6" t="s">
        <v>761</v>
      </c>
      <c r="V222" s="6"/>
      <c r="W222" s="6"/>
      <c r="X222" s="6" t="s">
        <v>762</v>
      </c>
      <c r="AA222" s="6" t="s">
        <v>763</v>
      </c>
      <c r="AB222" s="6"/>
      <c r="AC222" s="6" t="s">
        <v>420</v>
      </c>
      <c r="AD222" s="6" t="s">
        <v>420</v>
      </c>
      <c r="AF222" s="6" t="s">
        <v>424</v>
      </c>
      <c r="AG222" s="6">
        <v>260</v>
      </c>
      <c r="AH222" s="10">
        <v>43781</v>
      </c>
      <c r="AJ222" s="8">
        <v>43908</v>
      </c>
      <c r="AM222" s="7">
        <v>10934</v>
      </c>
      <c r="AR222" s="8">
        <v>43915</v>
      </c>
      <c r="AS222" s="7">
        <v>10934</v>
      </c>
      <c r="BD222" s="6" t="s">
        <v>1838</v>
      </c>
      <c r="BE222" s="6" t="s">
        <v>473</v>
      </c>
      <c r="BF222" s="6" t="e">
        <v>#N/A</v>
      </c>
      <c r="BS222" s="6" t="s">
        <v>629</v>
      </c>
      <c r="BU222" s="6" t="s">
        <v>373</v>
      </c>
      <c r="BX222" s="7">
        <v>10934</v>
      </c>
      <c r="BY222" s="6">
        <v>1</v>
      </c>
      <c r="CB222" s="6" t="s">
        <v>1724</v>
      </c>
      <c r="CC222" s="6" t="s">
        <v>420</v>
      </c>
      <c r="CE222" s="10">
        <v>43915</v>
      </c>
      <c r="CF222" s="6" t="s">
        <v>427</v>
      </c>
      <c r="CS222" s="6" t="s">
        <v>420</v>
      </c>
      <c r="CU222" s="6" t="s">
        <v>491</v>
      </c>
      <c r="DA222" s="10">
        <v>43550</v>
      </c>
      <c r="DB222" s="7">
        <v>2922</v>
      </c>
      <c r="DC222" s="6" t="s">
        <v>1725</v>
      </c>
      <c r="DD222" s="6" t="s">
        <v>734</v>
      </c>
    </row>
    <row r="223" spans="1:108" hidden="1" x14ac:dyDescent="0.2">
      <c r="A223" s="6" t="s">
        <v>248</v>
      </c>
      <c r="B223" s="9">
        <v>43874</v>
      </c>
      <c r="C223" s="6" t="s">
        <v>413</v>
      </c>
      <c r="D223" s="14">
        <v>1920</v>
      </c>
      <c r="E223" s="14" t="s">
        <v>906</v>
      </c>
      <c r="F223" s="6" t="s">
        <v>907</v>
      </c>
      <c r="G223" s="6" t="s">
        <v>908</v>
      </c>
      <c r="H223" s="7">
        <v>1325</v>
      </c>
      <c r="I223" s="7"/>
      <c r="J223" s="14" t="s">
        <v>420</v>
      </c>
      <c r="K223" s="14">
        <v>1</v>
      </c>
      <c r="L223" s="6" t="s">
        <v>421</v>
      </c>
      <c r="M223" s="30" t="s">
        <v>1821</v>
      </c>
      <c r="N223" s="6" t="s">
        <v>420</v>
      </c>
      <c r="O223" s="6" t="s">
        <v>182</v>
      </c>
      <c r="P223" s="10">
        <v>43945</v>
      </c>
      <c r="Q223" s="6" t="s">
        <v>1726</v>
      </c>
      <c r="R223" s="6" t="s">
        <v>248</v>
      </c>
      <c r="S223" s="6" t="e">
        <v>#N/A</v>
      </c>
      <c r="T223" s="6" t="s">
        <v>418</v>
      </c>
      <c r="U223" s="6" t="s">
        <v>1727</v>
      </c>
      <c r="V223" s="6"/>
      <c r="W223" s="6"/>
      <c r="X223" s="6" t="s">
        <v>911</v>
      </c>
      <c r="AA223" s="6" t="s">
        <v>911</v>
      </c>
      <c r="AB223" s="6"/>
      <c r="AD223" s="6" t="s">
        <v>420</v>
      </c>
      <c r="AF223" s="6" t="s">
        <v>424</v>
      </c>
      <c r="AG223" s="6">
        <v>260</v>
      </c>
      <c r="AH223" s="10">
        <v>43781</v>
      </c>
      <c r="AJ223" s="8">
        <v>43908</v>
      </c>
      <c r="AM223" s="7">
        <v>1325</v>
      </c>
      <c r="AR223" s="8">
        <v>43915</v>
      </c>
      <c r="AS223" s="7">
        <v>1325</v>
      </c>
      <c r="BD223" s="6" t="s">
        <v>1838</v>
      </c>
      <c r="BE223" s="6" t="s">
        <v>473</v>
      </c>
      <c r="BF223" s="6" t="e">
        <v>#N/A</v>
      </c>
      <c r="BS223" s="6" t="s">
        <v>629</v>
      </c>
      <c r="BU223" s="6" t="s">
        <v>373</v>
      </c>
      <c r="BX223" s="7">
        <v>1325</v>
      </c>
      <c r="BY223" s="6">
        <v>3</v>
      </c>
      <c r="BZ223" s="6" t="s">
        <v>913</v>
      </c>
      <c r="CB223" s="6" t="s">
        <v>1728</v>
      </c>
      <c r="CC223" s="6" t="s">
        <v>420</v>
      </c>
      <c r="CE223" s="10">
        <v>43915</v>
      </c>
      <c r="CF223" s="6" t="s">
        <v>427</v>
      </c>
      <c r="CS223" s="6" t="s">
        <v>420</v>
      </c>
      <c r="CU223" s="6" t="s">
        <v>428</v>
      </c>
      <c r="CV223" s="6" t="s">
        <v>429</v>
      </c>
      <c r="DA223" s="10">
        <v>43541</v>
      </c>
      <c r="DB223" s="6">
        <v>1</v>
      </c>
      <c r="DC223" s="6" t="s">
        <v>1729</v>
      </c>
      <c r="DD223" s="6" t="s">
        <v>418</v>
      </c>
    </row>
    <row r="224" spans="1:108" hidden="1" x14ac:dyDescent="0.2">
      <c r="A224" s="6" t="s">
        <v>249</v>
      </c>
      <c r="B224" s="9">
        <v>43874</v>
      </c>
      <c r="C224" s="6" t="s">
        <v>413</v>
      </c>
      <c r="D224" s="14">
        <v>1920</v>
      </c>
      <c r="E224" s="14" t="s">
        <v>906</v>
      </c>
      <c r="F224" s="6" t="s">
        <v>907</v>
      </c>
      <c r="G224" s="6" t="s">
        <v>908</v>
      </c>
      <c r="H224" s="6">
        <v>606</v>
      </c>
      <c r="J224" s="14" t="s">
        <v>420</v>
      </c>
      <c r="K224" s="14">
        <v>1</v>
      </c>
      <c r="L224" s="6" t="s">
        <v>431</v>
      </c>
      <c r="M224" s="30" t="s">
        <v>1821</v>
      </c>
      <c r="N224" s="6" t="s">
        <v>420</v>
      </c>
      <c r="O224" s="6" t="s">
        <v>182</v>
      </c>
      <c r="P224" s="10">
        <v>43945</v>
      </c>
      <c r="Q224" s="6" t="s">
        <v>1726</v>
      </c>
      <c r="R224" s="6" t="s">
        <v>249</v>
      </c>
      <c r="S224" s="6" t="e">
        <v>#N/A</v>
      </c>
      <c r="T224" s="6" t="s">
        <v>418</v>
      </c>
      <c r="U224" s="6" t="s">
        <v>1727</v>
      </c>
      <c r="V224" s="6"/>
      <c r="W224" s="6"/>
      <c r="AB224" s="6"/>
      <c r="AD224" s="6" t="s">
        <v>420</v>
      </c>
      <c r="AF224" s="6" t="s">
        <v>424</v>
      </c>
      <c r="AG224" s="6">
        <v>260</v>
      </c>
      <c r="AH224" s="10">
        <v>43781</v>
      </c>
      <c r="AJ224" s="8">
        <v>43908</v>
      </c>
      <c r="AM224" s="6">
        <v>606</v>
      </c>
      <c r="AR224" s="8">
        <v>43915</v>
      </c>
      <c r="AS224" s="6">
        <v>606</v>
      </c>
      <c r="BD224" s="6" t="s">
        <v>1838</v>
      </c>
      <c r="BE224" s="6" t="s">
        <v>473</v>
      </c>
      <c r="BF224" s="6" t="e">
        <v>#N/A</v>
      </c>
      <c r="BS224" s="6" t="s">
        <v>629</v>
      </c>
      <c r="BU224" s="6" t="s">
        <v>373</v>
      </c>
      <c r="BX224" s="6">
        <v>606</v>
      </c>
      <c r="BY224" s="6">
        <v>3</v>
      </c>
      <c r="BZ224" s="6" t="s">
        <v>592</v>
      </c>
      <c r="CB224" s="6" t="s">
        <v>1730</v>
      </c>
      <c r="CC224" s="6" t="s">
        <v>420</v>
      </c>
      <c r="CE224" s="10">
        <v>43915</v>
      </c>
      <c r="CF224" s="6" t="s">
        <v>427</v>
      </c>
      <c r="CS224" s="6" t="s">
        <v>420</v>
      </c>
      <c r="CU224" s="6" t="s">
        <v>428</v>
      </c>
      <c r="CV224" s="6" t="s">
        <v>429</v>
      </c>
      <c r="DA224" s="10">
        <v>43550</v>
      </c>
      <c r="DB224" s="6">
        <v>302</v>
      </c>
      <c r="DC224" s="6" t="s">
        <v>1729</v>
      </c>
      <c r="DD224" s="6" t="s">
        <v>418</v>
      </c>
    </row>
    <row r="225" spans="1:108" hidden="1" x14ac:dyDescent="0.2">
      <c r="A225" s="6" t="s">
        <v>250</v>
      </c>
      <c r="B225" s="9">
        <v>43874</v>
      </c>
      <c r="C225" s="6" t="s">
        <v>413</v>
      </c>
      <c r="D225" s="14">
        <v>1920</v>
      </c>
      <c r="E225" s="14" t="s">
        <v>817</v>
      </c>
      <c r="F225" s="6" t="s">
        <v>818</v>
      </c>
      <c r="G225" s="6" t="s">
        <v>789</v>
      </c>
      <c r="H225" s="6">
        <v>786</v>
      </c>
      <c r="J225" s="14" t="s">
        <v>420</v>
      </c>
      <c r="K225" s="14">
        <v>1</v>
      </c>
      <c r="L225" s="6" t="s">
        <v>447</v>
      </c>
      <c r="M225" s="30" t="s">
        <v>1839</v>
      </c>
      <c r="N225" s="6" t="s">
        <v>420</v>
      </c>
      <c r="O225" s="6" t="s">
        <v>182</v>
      </c>
      <c r="P225" s="10">
        <v>43952</v>
      </c>
      <c r="Q225" s="6" t="s">
        <v>1731</v>
      </c>
      <c r="R225" s="6" t="s">
        <v>250</v>
      </c>
      <c r="S225" s="6" t="e">
        <v>#N/A</v>
      </c>
      <c r="T225" s="6" t="s">
        <v>418</v>
      </c>
      <c r="U225" s="6" t="s">
        <v>456</v>
      </c>
      <c r="V225" s="6"/>
      <c r="W225" s="6"/>
      <c r="AB225" s="6"/>
      <c r="AD225" s="6" t="s">
        <v>420</v>
      </c>
      <c r="AF225" s="6" t="s">
        <v>424</v>
      </c>
      <c r="AG225" s="6">
        <v>260</v>
      </c>
      <c r="AH225" s="10">
        <v>43781</v>
      </c>
      <c r="AJ225" s="8">
        <v>43908</v>
      </c>
      <c r="AM225" s="6">
        <v>786</v>
      </c>
      <c r="AR225" s="8">
        <v>43915</v>
      </c>
      <c r="AS225" s="6">
        <v>786</v>
      </c>
      <c r="BD225" s="6" t="s">
        <v>1838</v>
      </c>
      <c r="BE225" s="6" t="s">
        <v>473</v>
      </c>
      <c r="BF225" s="6" t="e">
        <v>#N/A</v>
      </c>
      <c r="BS225" s="6" t="s">
        <v>629</v>
      </c>
      <c r="BU225" s="6" t="s">
        <v>373</v>
      </c>
      <c r="BX225" s="6">
        <v>786</v>
      </c>
      <c r="BY225" s="6">
        <v>3</v>
      </c>
      <c r="BZ225" s="6" t="s">
        <v>820</v>
      </c>
      <c r="CB225" s="6" t="s">
        <v>1732</v>
      </c>
      <c r="CC225" s="6" t="s">
        <v>420</v>
      </c>
      <c r="CE225" s="10">
        <v>43915</v>
      </c>
      <c r="CF225" s="6" t="s">
        <v>427</v>
      </c>
      <c r="CS225" s="6" t="s">
        <v>420</v>
      </c>
      <c r="CU225" s="6" t="s">
        <v>491</v>
      </c>
      <c r="DA225" s="10">
        <v>43559</v>
      </c>
      <c r="DB225" s="6">
        <v>786</v>
      </c>
      <c r="DC225" s="6" t="s">
        <v>1733</v>
      </c>
      <c r="DD225" s="6" t="s">
        <v>418</v>
      </c>
    </row>
    <row r="226" spans="1:108" hidden="1" x14ac:dyDescent="0.2">
      <c r="A226" s="6" t="s">
        <v>251</v>
      </c>
      <c r="B226" s="9">
        <v>43874</v>
      </c>
      <c r="C226" s="6" t="s">
        <v>413</v>
      </c>
      <c r="D226" s="14">
        <v>1920</v>
      </c>
      <c r="E226" s="14" t="s">
        <v>444</v>
      </c>
      <c r="F226" s="6" t="s">
        <v>445</v>
      </c>
      <c r="G226" s="6" t="s">
        <v>435</v>
      </c>
      <c r="H226" s="7">
        <v>1857</v>
      </c>
      <c r="I226" s="7"/>
      <c r="J226" s="14" t="s">
        <v>438</v>
      </c>
      <c r="K226" s="14">
        <v>1</v>
      </c>
      <c r="L226" s="6" t="s">
        <v>447</v>
      </c>
      <c r="M226" s="30" t="s">
        <v>1839</v>
      </c>
      <c r="N226" s="6" t="s">
        <v>420</v>
      </c>
      <c r="O226" s="6" t="s">
        <v>182</v>
      </c>
      <c r="P226" s="10">
        <v>43931</v>
      </c>
      <c r="Q226" s="6" t="s">
        <v>1734</v>
      </c>
      <c r="R226" s="6" t="s">
        <v>251</v>
      </c>
      <c r="S226" s="6" t="e">
        <v>#N/A</v>
      </c>
      <c r="T226" s="6" t="s">
        <v>418</v>
      </c>
      <c r="U226" s="6" t="s">
        <v>435</v>
      </c>
      <c r="V226" s="6"/>
      <c r="W226" s="6"/>
      <c r="X226" s="6" t="s">
        <v>1735</v>
      </c>
      <c r="AB226" s="6"/>
      <c r="AC226" s="6" t="s">
        <v>420</v>
      </c>
      <c r="AD226" s="6" t="s">
        <v>420</v>
      </c>
      <c r="AF226" s="6" t="s">
        <v>424</v>
      </c>
      <c r="AG226" s="6">
        <v>260</v>
      </c>
      <c r="AH226" s="10">
        <v>43781</v>
      </c>
      <c r="AJ226" s="8">
        <v>43908</v>
      </c>
      <c r="AM226" s="7">
        <v>1857</v>
      </c>
      <c r="AR226" s="8">
        <v>43915</v>
      </c>
      <c r="AS226" s="7">
        <v>1857</v>
      </c>
      <c r="BD226" s="6" t="s">
        <v>1838</v>
      </c>
      <c r="BE226" s="6" t="s">
        <v>473</v>
      </c>
      <c r="BF226" s="6" t="e">
        <v>#N/A</v>
      </c>
      <c r="BS226" s="6" t="s">
        <v>629</v>
      </c>
      <c r="BU226" s="6" t="s">
        <v>373</v>
      </c>
      <c r="BX226" s="7">
        <v>1857</v>
      </c>
      <c r="BY226" s="6">
        <v>5</v>
      </c>
      <c r="BZ226" s="6" t="s">
        <v>441</v>
      </c>
      <c r="CB226" s="6" t="s">
        <v>1736</v>
      </c>
      <c r="CC226" s="6" t="s">
        <v>420</v>
      </c>
      <c r="CE226" s="10">
        <v>43915</v>
      </c>
      <c r="CF226" s="6" t="s">
        <v>427</v>
      </c>
      <c r="CS226" s="6" t="s">
        <v>420</v>
      </c>
      <c r="DA226" s="10">
        <v>43550</v>
      </c>
      <c r="DB226" s="7">
        <v>1857</v>
      </c>
      <c r="DC226" s="6" t="s">
        <v>1737</v>
      </c>
      <c r="DD226" s="6" t="s">
        <v>418</v>
      </c>
    </row>
    <row r="227" spans="1:108" hidden="1" x14ac:dyDescent="0.2">
      <c r="A227" s="6" t="s">
        <v>254</v>
      </c>
      <c r="B227" s="9">
        <v>43874</v>
      </c>
      <c r="C227" s="6" t="s">
        <v>413</v>
      </c>
      <c r="D227" s="14">
        <v>1920</v>
      </c>
      <c r="E227" s="14" t="s">
        <v>1088</v>
      </c>
      <c r="F227" s="6" t="s">
        <v>1089</v>
      </c>
      <c r="G227" s="6" t="s">
        <v>1090</v>
      </c>
      <c r="H227" s="6">
        <v>897</v>
      </c>
      <c r="J227" s="14" t="s">
        <v>420</v>
      </c>
      <c r="K227" s="14">
        <v>1</v>
      </c>
      <c r="L227" s="6" t="s">
        <v>421</v>
      </c>
      <c r="M227" s="30" t="s">
        <v>1839</v>
      </c>
      <c r="N227" s="6" t="s">
        <v>420</v>
      </c>
      <c r="O227" s="6" t="s">
        <v>182</v>
      </c>
      <c r="P227" s="10">
        <v>43952</v>
      </c>
      <c r="Q227" s="6" t="s">
        <v>1738</v>
      </c>
      <c r="R227" s="6" t="s">
        <v>254</v>
      </c>
      <c r="S227" s="6" t="e">
        <v>#N/A</v>
      </c>
      <c r="T227" s="6" t="s">
        <v>418</v>
      </c>
      <c r="U227" s="6" t="s">
        <v>1092</v>
      </c>
      <c r="V227" s="6"/>
      <c r="W227" s="6"/>
      <c r="X227" s="6" t="s">
        <v>423</v>
      </c>
      <c r="AA227" s="6" t="s">
        <v>423</v>
      </c>
      <c r="AB227" s="6"/>
      <c r="AC227" s="6" t="s">
        <v>420</v>
      </c>
      <c r="AD227" s="6" t="s">
        <v>420</v>
      </c>
      <c r="AF227" s="6" t="s">
        <v>424</v>
      </c>
      <c r="AG227" s="6">
        <v>260</v>
      </c>
      <c r="AH227" s="10">
        <v>43782</v>
      </c>
      <c r="AJ227" s="8">
        <v>43908</v>
      </c>
      <c r="AM227" s="6">
        <v>897</v>
      </c>
      <c r="AR227" s="8">
        <v>43915</v>
      </c>
      <c r="AS227" s="6">
        <v>897</v>
      </c>
      <c r="BD227" s="6" t="s">
        <v>1838</v>
      </c>
      <c r="BE227" s="6" t="s">
        <v>473</v>
      </c>
      <c r="BF227" s="6" t="e">
        <v>#N/A</v>
      </c>
      <c r="BS227" s="6" t="s">
        <v>629</v>
      </c>
      <c r="BU227" s="6" t="s">
        <v>373</v>
      </c>
      <c r="BX227" s="6">
        <v>897</v>
      </c>
      <c r="BY227" s="6">
        <v>2</v>
      </c>
      <c r="CB227" s="6" t="s">
        <v>1739</v>
      </c>
      <c r="CC227" s="6" t="s">
        <v>420</v>
      </c>
      <c r="CE227" s="10">
        <v>43915</v>
      </c>
      <c r="CF227" s="6" t="s">
        <v>427</v>
      </c>
      <c r="CS227" s="6" t="s">
        <v>420</v>
      </c>
      <c r="CU227" s="6" t="s">
        <v>428</v>
      </c>
      <c r="CV227" s="6" t="s">
        <v>429</v>
      </c>
      <c r="DA227" s="10">
        <v>43550</v>
      </c>
      <c r="DB227" s="6">
        <v>897</v>
      </c>
      <c r="DC227" s="6" t="s">
        <v>1740</v>
      </c>
      <c r="DD227" s="6" t="s">
        <v>418</v>
      </c>
    </row>
    <row r="228" spans="1:108" hidden="1" x14ac:dyDescent="0.2">
      <c r="A228" s="6" t="s">
        <v>256</v>
      </c>
      <c r="B228" s="9">
        <v>43874</v>
      </c>
      <c r="C228" s="6" t="s">
        <v>413</v>
      </c>
      <c r="D228" s="14">
        <v>1920</v>
      </c>
      <c r="E228" s="14" t="s">
        <v>917</v>
      </c>
      <c r="F228" s="6" t="s">
        <v>918</v>
      </c>
      <c r="G228" s="6" t="s">
        <v>412</v>
      </c>
      <c r="H228" s="7">
        <v>1208</v>
      </c>
      <c r="I228" s="7"/>
      <c r="J228" s="14" t="s">
        <v>420</v>
      </c>
      <c r="K228" s="14">
        <v>1</v>
      </c>
      <c r="L228" s="6" t="s">
        <v>421</v>
      </c>
      <c r="M228" s="30" t="s">
        <v>1839</v>
      </c>
      <c r="N228" s="6" t="s">
        <v>420</v>
      </c>
      <c r="O228" s="6" t="s">
        <v>182</v>
      </c>
      <c r="P228" s="10">
        <v>43945</v>
      </c>
      <c r="Q228" s="6" t="s">
        <v>1741</v>
      </c>
      <c r="R228" s="6" t="s">
        <v>256</v>
      </c>
      <c r="S228" s="6" t="e">
        <v>#N/A</v>
      </c>
      <c r="T228" s="6" t="s">
        <v>418</v>
      </c>
      <c r="U228" s="6" t="s">
        <v>921</v>
      </c>
      <c r="V228" s="6"/>
      <c r="W228" s="6"/>
      <c r="X228" s="6" t="s">
        <v>922</v>
      </c>
      <c r="AA228" s="6" t="s">
        <v>923</v>
      </c>
      <c r="AB228" s="6"/>
      <c r="AC228" s="6" t="s">
        <v>420</v>
      </c>
      <c r="AD228" s="6" t="s">
        <v>420</v>
      </c>
      <c r="AF228" s="6" t="s">
        <v>424</v>
      </c>
      <c r="AG228" s="6">
        <v>260</v>
      </c>
      <c r="AH228" s="10">
        <v>43782</v>
      </c>
      <c r="AJ228" s="8">
        <v>43908</v>
      </c>
      <c r="AM228" s="7">
        <v>1208</v>
      </c>
      <c r="AR228" s="8">
        <v>43915</v>
      </c>
      <c r="AS228" s="7">
        <v>1208</v>
      </c>
      <c r="BD228" s="6" t="s">
        <v>1838</v>
      </c>
      <c r="BE228" s="6" t="s">
        <v>473</v>
      </c>
      <c r="BF228" s="6" t="e">
        <v>#N/A</v>
      </c>
      <c r="BS228" s="6" t="s">
        <v>629</v>
      </c>
      <c r="BU228" s="6" t="s">
        <v>373</v>
      </c>
      <c r="BX228" s="7">
        <v>1208</v>
      </c>
      <c r="BY228" s="6">
        <v>3</v>
      </c>
      <c r="CB228" s="6" t="s">
        <v>1742</v>
      </c>
      <c r="CC228" s="6" t="s">
        <v>420</v>
      </c>
      <c r="CE228" s="10">
        <v>43915</v>
      </c>
      <c r="CF228" s="6" t="s">
        <v>427</v>
      </c>
      <c r="CS228" s="6" t="s">
        <v>420</v>
      </c>
      <c r="CU228" s="6" t="s">
        <v>428</v>
      </c>
      <c r="CV228" s="6" t="s">
        <v>429</v>
      </c>
      <c r="DA228" s="10">
        <v>43550</v>
      </c>
      <c r="DB228" s="6">
        <v>403</v>
      </c>
      <c r="DC228" s="6" t="s">
        <v>1743</v>
      </c>
      <c r="DD228" s="6" t="s">
        <v>460</v>
      </c>
    </row>
    <row r="229" spans="1:108" hidden="1" x14ac:dyDescent="0.2">
      <c r="A229" s="6" t="s">
        <v>257</v>
      </c>
      <c r="B229" s="9">
        <v>43874</v>
      </c>
      <c r="C229" s="6" t="s">
        <v>413</v>
      </c>
      <c r="D229" s="14">
        <v>1920</v>
      </c>
      <c r="E229" s="14" t="s">
        <v>917</v>
      </c>
      <c r="F229" s="6" t="s">
        <v>918</v>
      </c>
      <c r="G229" s="6" t="s">
        <v>412</v>
      </c>
      <c r="H229" s="6">
        <v>412</v>
      </c>
      <c r="J229" s="14" t="s">
        <v>420</v>
      </c>
      <c r="K229" s="14">
        <v>1</v>
      </c>
      <c r="L229" s="6" t="s">
        <v>431</v>
      </c>
      <c r="M229" s="30" t="s">
        <v>1839</v>
      </c>
      <c r="N229" s="6" t="s">
        <v>420</v>
      </c>
      <c r="O229" s="6" t="s">
        <v>182</v>
      </c>
      <c r="P229" s="10">
        <v>43945</v>
      </c>
      <c r="Q229" s="6" t="s">
        <v>1741</v>
      </c>
      <c r="R229" s="6" t="s">
        <v>257</v>
      </c>
      <c r="S229" s="6" t="e">
        <v>#N/A</v>
      </c>
      <c r="T229" s="6" t="s">
        <v>418</v>
      </c>
      <c r="U229" s="6" t="s">
        <v>921</v>
      </c>
      <c r="V229" s="6"/>
      <c r="W229" s="6"/>
      <c r="X229" s="6" t="s">
        <v>921</v>
      </c>
      <c r="AA229" s="6" t="s">
        <v>1744</v>
      </c>
      <c r="AB229" s="6"/>
      <c r="AC229" s="6" t="s">
        <v>420</v>
      </c>
      <c r="AD229" s="6" t="s">
        <v>420</v>
      </c>
      <c r="AF229" s="6" t="s">
        <v>424</v>
      </c>
      <c r="AG229" s="6">
        <v>260</v>
      </c>
      <c r="AH229" s="10">
        <v>43782</v>
      </c>
      <c r="AJ229" s="8">
        <v>43908</v>
      </c>
      <c r="AM229" s="6">
        <v>412</v>
      </c>
      <c r="AR229" s="8">
        <v>43915</v>
      </c>
      <c r="AS229" s="6">
        <v>412</v>
      </c>
      <c r="BD229" s="6" t="s">
        <v>1838</v>
      </c>
      <c r="BE229" s="6" t="s">
        <v>473</v>
      </c>
      <c r="BF229" s="6" t="e">
        <v>#N/A</v>
      </c>
      <c r="BS229" s="6" t="s">
        <v>629</v>
      </c>
      <c r="BU229" s="6" t="s">
        <v>373</v>
      </c>
      <c r="BX229" s="6">
        <v>412</v>
      </c>
      <c r="BY229" s="6">
        <v>3</v>
      </c>
      <c r="CB229" s="6" t="s">
        <v>1745</v>
      </c>
      <c r="CC229" s="6" t="s">
        <v>420</v>
      </c>
      <c r="CE229" s="10">
        <v>43915</v>
      </c>
      <c r="CF229" s="6" t="s">
        <v>427</v>
      </c>
      <c r="CS229" s="6" t="s">
        <v>420</v>
      </c>
      <c r="CU229" s="6" t="s">
        <v>428</v>
      </c>
      <c r="CV229" s="6" t="s">
        <v>429</v>
      </c>
      <c r="DC229" s="6" t="s">
        <v>1743</v>
      </c>
      <c r="DD229" s="6" t="s">
        <v>460</v>
      </c>
    </row>
    <row r="230" spans="1:108" hidden="1" x14ac:dyDescent="0.2">
      <c r="A230" s="6" t="s">
        <v>259</v>
      </c>
      <c r="B230" s="9">
        <v>43874</v>
      </c>
      <c r="C230" s="6" t="s">
        <v>413</v>
      </c>
      <c r="D230" s="14">
        <v>1920</v>
      </c>
      <c r="E230" s="14" t="s">
        <v>462</v>
      </c>
      <c r="F230" s="6" t="s">
        <v>463</v>
      </c>
      <c r="G230" s="6" t="s">
        <v>464</v>
      </c>
      <c r="H230" s="6">
        <v>822</v>
      </c>
      <c r="J230" s="14" t="s">
        <v>420</v>
      </c>
      <c r="K230" s="14">
        <v>1</v>
      </c>
      <c r="L230" s="6" t="s">
        <v>421</v>
      </c>
      <c r="M230" s="30" t="s">
        <v>1821</v>
      </c>
      <c r="N230" s="6" t="s">
        <v>420</v>
      </c>
      <c r="O230" s="6" t="s">
        <v>182</v>
      </c>
      <c r="P230" s="10">
        <v>43938</v>
      </c>
      <c r="Q230" s="6" t="s">
        <v>1746</v>
      </c>
      <c r="R230" s="6" t="s">
        <v>259</v>
      </c>
      <c r="S230" s="6" t="e">
        <v>#N/A</v>
      </c>
      <c r="T230" s="6" t="s">
        <v>418</v>
      </c>
      <c r="U230" s="6" t="s">
        <v>466</v>
      </c>
      <c r="V230" s="6"/>
      <c r="W230" s="6"/>
      <c r="X230" s="6" t="s">
        <v>467</v>
      </c>
      <c r="AA230" s="6" t="s">
        <v>467</v>
      </c>
      <c r="AB230" s="6"/>
      <c r="AC230" s="6" t="s">
        <v>420</v>
      </c>
      <c r="AD230" s="6" t="s">
        <v>420</v>
      </c>
      <c r="AF230" s="6" t="s">
        <v>424</v>
      </c>
      <c r="AG230" s="6">
        <v>260</v>
      </c>
      <c r="AH230" s="10">
        <v>43781</v>
      </c>
      <c r="AJ230" s="8">
        <v>43908</v>
      </c>
      <c r="AM230" s="6">
        <v>822</v>
      </c>
      <c r="AR230" s="8">
        <v>43915</v>
      </c>
      <c r="AS230" s="6">
        <v>822</v>
      </c>
      <c r="BD230" s="6" t="s">
        <v>1838</v>
      </c>
      <c r="BE230" s="6" t="s">
        <v>473</v>
      </c>
      <c r="BF230" s="6" t="e">
        <v>#N/A</v>
      </c>
      <c r="BS230" s="6" t="s">
        <v>629</v>
      </c>
      <c r="BU230" s="6" t="s">
        <v>373</v>
      </c>
      <c r="BX230" s="6">
        <v>822</v>
      </c>
      <c r="BY230" s="6">
        <v>4</v>
      </c>
      <c r="CB230" s="6" t="s">
        <v>1747</v>
      </c>
      <c r="CC230" s="6" t="s">
        <v>420</v>
      </c>
      <c r="CE230" s="10">
        <v>43915</v>
      </c>
      <c r="CF230" s="6" t="s">
        <v>427</v>
      </c>
      <c r="CS230" s="6" t="s">
        <v>420</v>
      </c>
      <c r="CU230" s="6" t="s">
        <v>428</v>
      </c>
      <c r="CV230" s="6" t="s">
        <v>429</v>
      </c>
      <c r="DA230" s="10">
        <v>43550</v>
      </c>
      <c r="DB230" s="6">
        <v>822</v>
      </c>
      <c r="DC230" s="6" t="s">
        <v>1748</v>
      </c>
      <c r="DD230" s="6" t="s">
        <v>418</v>
      </c>
    </row>
    <row r="231" spans="1:108" hidden="1" x14ac:dyDescent="0.2">
      <c r="A231" s="6" t="s">
        <v>234</v>
      </c>
      <c r="B231" s="9">
        <v>43874</v>
      </c>
      <c r="C231" s="6" t="s">
        <v>413</v>
      </c>
      <c r="D231" s="14">
        <v>1920</v>
      </c>
      <c r="E231" s="14" t="s">
        <v>1298</v>
      </c>
      <c r="F231" s="6" t="s">
        <v>1299</v>
      </c>
      <c r="G231" s="6" t="s">
        <v>412</v>
      </c>
      <c r="H231" s="6">
        <v>264</v>
      </c>
      <c r="J231" s="14" t="s">
        <v>420</v>
      </c>
      <c r="K231" s="14">
        <v>1</v>
      </c>
      <c r="L231" s="6" t="s">
        <v>421</v>
      </c>
      <c r="M231" s="30" t="s">
        <v>1839</v>
      </c>
      <c r="N231" s="6" t="s">
        <v>420</v>
      </c>
      <c r="O231" s="6" t="s">
        <v>182</v>
      </c>
      <c r="P231" s="10">
        <v>43945</v>
      </c>
      <c r="Q231" s="6" t="s">
        <v>1749</v>
      </c>
      <c r="R231" s="6" t="s">
        <v>234</v>
      </c>
      <c r="S231" s="6" t="e">
        <v>#N/A</v>
      </c>
      <c r="T231" s="6" t="s">
        <v>418</v>
      </c>
      <c r="U231" s="6" t="s">
        <v>1301</v>
      </c>
      <c r="V231" s="6"/>
      <c r="W231" s="6"/>
      <c r="AB231" s="6"/>
      <c r="AC231" s="6" t="s">
        <v>420</v>
      </c>
      <c r="AD231" s="6" t="s">
        <v>420</v>
      </c>
      <c r="AF231" s="6" t="s">
        <v>424</v>
      </c>
      <c r="AG231" s="6">
        <v>260</v>
      </c>
      <c r="AH231" s="10">
        <v>43782</v>
      </c>
      <c r="AJ231" s="8">
        <v>43909</v>
      </c>
      <c r="AM231" s="6">
        <v>264</v>
      </c>
      <c r="AR231" s="8">
        <v>43916</v>
      </c>
      <c r="AS231" s="6">
        <v>264</v>
      </c>
      <c r="BD231" s="6" t="s">
        <v>1838</v>
      </c>
      <c r="BE231" s="6" t="s">
        <v>473</v>
      </c>
      <c r="BF231" s="6" t="e">
        <v>#N/A</v>
      </c>
      <c r="BS231" s="6" t="s">
        <v>629</v>
      </c>
      <c r="BU231" s="6" t="s">
        <v>373</v>
      </c>
      <c r="BX231" s="6">
        <v>264</v>
      </c>
      <c r="BY231" s="6">
        <v>3</v>
      </c>
      <c r="CB231" s="6" t="s">
        <v>1750</v>
      </c>
      <c r="CC231" s="6" t="s">
        <v>420</v>
      </c>
      <c r="CE231" s="10">
        <v>43916</v>
      </c>
      <c r="CF231" s="6" t="s">
        <v>427</v>
      </c>
      <c r="CS231" s="6" t="s">
        <v>420</v>
      </c>
      <c r="CU231" s="6" t="s">
        <v>428</v>
      </c>
      <c r="CV231" s="6" t="s">
        <v>429</v>
      </c>
      <c r="DA231" s="10">
        <v>43551</v>
      </c>
      <c r="DB231" s="6">
        <v>266</v>
      </c>
      <c r="DC231" s="6" t="s">
        <v>1751</v>
      </c>
      <c r="DD231" s="6" t="s">
        <v>418</v>
      </c>
    </row>
    <row r="232" spans="1:108" hidden="1" x14ac:dyDescent="0.2">
      <c r="A232" s="6" t="s">
        <v>202</v>
      </c>
      <c r="B232" s="9">
        <v>43874</v>
      </c>
      <c r="C232" s="6" t="s">
        <v>413</v>
      </c>
      <c r="D232" s="14">
        <v>1920</v>
      </c>
      <c r="E232" s="14" t="s">
        <v>1275</v>
      </c>
      <c r="F232" s="6" t="s">
        <v>1276</v>
      </c>
      <c r="G232" s="6" t="s">
        <v>1277</v>
      </c>
      <c r="H232" s="6">
        <v>699</v>
      </c>
      <c r="J232" s="14" t="s">
        <v>420</v>
      </c>
      <c r="K232" s="14">
        <v>1</v>
      </c>
      <c r="L232" s="6" t="s">
        <v>421</v>
      </c>
      <c r="M232" s="30" t="s">
        <v>1821</v>
      </c>
      <c r="O232" s="6" t="s">
        <v>182</v>
      </c>
      <c r="P232" s="10">
        <v>43952</v>
      </c>
      <c r="Q232" s="6" t="s">
        <v>1752</v>
      </c>
      <c r="R232" s="6" t="s">
        <v>202</v>
      </c>
      <c r="S232" s="6" t="e">
        <v>#N/A</v>
      </c>
      <c r="T232" s="6" t="s">
        <v>496</v>
      </c>
      <c r="U232" s="6" t="s">
        <v>1279</v>
      </c>
      <c r="V232" s="6"/>
      <c r="W232" s="6"/>
      <c r="X232" s="6" t="s">
        <v>621</v>
      </c>
      <c r="AA232" s="6" t="s">
        <v>622</v>
      </c>
      <c r="AB232" s="6"/>
      <c r="AC232" s="6" t="s">
        <v>420</v>
      </c>
      <c r="AD232" s="6" t="s">
        <v>420</v>
      </c>
      <c r="AF232" s="6" t="s">
        <v>424</v>
      </c>
      <c r="AG232" s="6">
        <v>260</v>
      </c>
      <c r="AH232" s="10">
        <v>43781</v>
      </c>
      <c r="AJ232" s="8">
        <v>43914</v>
      </c>
      <c r="AM232" s="6">
        <v>699</v>
      </c>
      <c r="AR232" s="8">
        <v>43921</v>
      </c>
      <c r="AS232" s="6">
        <v>699</v>
      </c>
      <c r="BD232" s="6" t="s">
        <v>1838</v>
      </c>
      <c r="BE232" s="6" t="s">
        <v>473</v>
      </c>
      <c r="BF232" s="6" t="e">
        <v>#N/A</v>
      </c>
      <c r="BS232" s="6" t="s">
        <v>644</v>
      </c>
      <c r="BU232" s="6" t="s">
        <v>373</v>
      </c>
      <c r="BX232" s="6">
        <v>699</v>
      </c>
      <c r="BY232" s="6">
        <v>2</v>
      </c>
      <c r="CB232" s="6" t="s">
        <v>1753</v>
      </c>
      <c r="CC232" s="6" t="s">
        <v>420</v>
      </c>
      <c r="CE232" s="10">
        <v>43921</v>
      </c>
      <c r="CF232" s="6" t="s">
        <v>427</v>
      </c>
      <c r="CS232" s="6" t="s">
        <v>420</v>
      </c>
      <c r="CU232" s="6" t="s">
        <v>491</v>
      </c>
      <c r="DA232" s="10">
        <v>43556</v>
      </c>
      <c r="DB232" s="6">
        <v>701</v>
      </c>
      <c r="DC232" s="6" t="s">
        <v>1754</v>
      </c>
      <c r="DD232" s="6" t="s">
        <v>496</v>
      </c>
    </row>
    <row r="233" spans="1:108" hidden="1" x14ac:dyDescent="0.2">
      <c r="A233" s="6" t="s">
        <v>203</v>
      </c>
      <c r="B233" s="9">
        <v>43874</v>
      </c>
      <c r="C233" s="6" t="s">
        <v>413</v>
      </c>
      <c r="D233" s="14">
        <v>1920</v>
      </c>
      <c r="E233" s="14" t="s">
        <v>1275</v>
      </c>
      <c r="F233" s="6" t="s">
        <v>1276</v>
      </c>
      <c r="G233" s="6" t="s">
        <v>1277</v>
      </c>
      <c r="H233" s="6">
        <v>385</v>
      </c>
      <c r="J233" s="14" t="s">
        <v>420</v>
      </c>
      <c r="K233" s="14">
        <v>1</v>
      </c>
      <c r="L233" s="6" t="s">
        <v>431</v>
      </c>
      <c r="M233" s="30" t="s">
        <v>1821</v>
      </c>
      <c r="N233" s="6" t="s">
        <v>420</v>
      </c>
      <c r="O233" s="6" t="s">
        <v>182</v>
      </c>
      <c r="P233" s="10">
        <v>43952</v>
      </c>
      <c r="Q233" s="6" t="s">
        <v>1752</v>
      </c>
      <c r="R233" s="6" t="s">
        <v>203</v>
      </c>
      <c r="S233" s="6" t="e">
        <v>#N/A</v>
      </c>
      <c r="T233" s="6" t="s">
        <v>496</v>
      </c>
      <c r="U233" s="6" t="s">
        <v>1279</v>
      </c>
      <c r="V233" s="6"/>
      <c r="W233" s="6"/>
      <c r="AA233" s="6" t="s">
        <v>457</v>
      </c>
      <c r="AB233" s="6"/>
      <c r="AC233" s="6" t="s">
        <v>420</v>
      </c>
      <c r="AD233" s="6" t="s">
        <v>420</v>
      </c>
      <c r="AF233" s="6" t="s">
        <v>424</v>
      </c>
      <c r="AG233" s="6">
        <v>260</v>
      </c>
      <c r="AH233" s="10">
        <v>43781</v>
      </c>
      <c r="AJ233" s="8">
        <v>43914</v>
      </c>
      <c r="AM233" s="6">
        <v>385</v>
      </c>
      <c r="AR233" s="8">
        <v>43921</v>
      </c>
      <c r="AS233" s="6">
        <v>385</v>
      </c>
      <c r="BD233" s="6" t="s">
        <v>1838</v>
      </c>
      <c r="BE233" s="6" t="s">
        <v>473</v>
      </c>
      <c r="BF233" s="6" t="e">
        <v>#N/A</v>
      </c>
      <c r="BS233" s="6" t="s">
        <v>644</v>
      </c>
      <c r="BU233" s="6" t="s">
        <v>373</v>
      </c>
      <c r="BX233" s="6">
        <v>385</v>
      </c>
      <c r="BY233" s="6">
        <v>2</v>
      </c>
      <c r="CB233" s="6" t="s">
        <v>1755</v>
      </c>
      <c r="CC233" s="6" t="s">
        <v>420</v>
      </c>
      <c r="CE233" s="10">
        <v>43921</v>
      </c>
      <c r="CF233" s="6" t="s">
        <v>427</v>
      </c>
      <c r="CS233" s="6" t="s">
        <v>420</v>
      </c>
      <c r="CU233" s="6" t="s">
        <v>491</v>
      </c>
      <c r="DA233" s="10">
        <v>43556</v>
      </c>
      <c r="DB233" s="6">
        <v>385</v>
      </c>
      <c r="DC233" s="6" t="s">
        <v>1754</v>
      </c>
      <c r="DD233" s="6" t="s">
        <v>496</v>
      </c>
    </row>
    <row r="234" spans="1:108" hidden="1" x14ac:dyDescent="0.2">
      <c r="A234" s="6" t="s">
        <v>153</v>
      </c>
      <c r="B234" s="9">
        <v>43875</v>
      </c>
      <c r="C234" s="6" t="s">
        <v>413</v>
      </c>
      <c r="D234" s="14">
        <v>1920</v>
      </c>
      <c r="E234" s="14" t="s">
        <v>502</v>
      </c>
      <c r="F234" s="6" t="s">
        <v>503</v>
      </c>
      <c r="G234" s="6" t="s">
        <v>435</v>
      </c>
      <c r="H234" s="7">
        <v>1556</v>
      </c>
      <c r="I234" s="7"/>
      <c r="J234" s="14" t="s">
        <v>438</v>
      </c>
      <c r="K234" s="14">
        <v>1</v>
      </c>
      <c r="L234" s="6" t="s">
        <v>447</v>
      </c>
      <c r="M234" s="30" t="s">
        <v>1839</v>
      </c>
      <c r="N234" s="6" t="s">
        <v>420</v>
      </c>
      <c r="O234" s="6" t="s">
        <v>3</v>
      </c>
      <c r="P234" s="10">
        <v>43938</v>
      </c>
      <c r="Q234" s="6" t="s">
        <v>505</v>
      </c>
      <c r="R234" s="6" t="s">
        <v>153</v>
      </c>
      <c r="S234" s="6" t="s">
        <v>2123</v>
      </c>
      <c r="T234" s="6" t="s">
        <v>504</v>
      </c>
      <c r="U234" s="6" t="s">
        <v>435</v>
      </c>
      <c r="V234" s="6"/>
      <c r="W234" s="6"/>
      <c r="X234" s="6" t="s">
        <v>506</v>
      </c>
      <c r="AB234" s="6"/>
      <c r="AD234" s="6" t="s">
        <v>420</v>
      </c>
      <c r="AF234" s="6" t="s">
        <v>424</v>
      </c>
      <c r="AG234" s="6">
        <v>180</v>
      </c>
      <c r="AH234" s="10">
        <v>43781</v>
      </c>
      <c r="AJ234" s="8">
        <v>43887</v>
      </c>
      <c r="AM234" s="7">
        <v>1556</v>
      </c>
      <c r="AR234" s="8">
        <v>43894</v>
      </c>
      <c r="AS234" s="7">
        <v>1556</v>
      </c>
      <c r="BD234" s="6" t="s">
        <v>1838</v>
      </c>
      <c r="BE234" s="6" t="s">
        <v>473</v>
      </c>
      <c r="BF234" s="6" t="s">
        <v>1869</v>
      </c>
      <c r="BS234" s="6" t="s">
        <v>498</v>
      </c>
      <c r="BU234" s="6" t="s">
        <v>373</v>
      </c>
      <c r="BX234" s="7">
        <v>1556</v>
      </c>
      <c r="BY234" s="6">
        <v>2</v>
      </c>
      <c r="BZ234" s="6" t="s">
        <v>507</v>
      </c>
      <c r="CB234" s="6" t="s">
        <v>508</v>
      </c>
      <c r="CC234" s="6" t="s">
        <v>420</v>
      </c>
      <c r="CE234" s="10">
        <v>43894</v>
      </c>
      <c r="CF234" s="6" t="s">
        <v>427</v>
      </c>
      <c r="CK234" s="10">
        <v>43898</v>
      </c>
      <c r="CL234" s="10">
        <v>43905</v>
      </c>
      <c r="CO234" s="10">
        <v>43843</v>
      </c>
      <c r="CP234" s="10">
        <v>43949</v>
      </c>
      <c r="CQ234" s="10">
        <v>43951</v>
      </c>
      <c r="CR234" s="10">
        <v>43958</v>
      </c>
      <c r="CS234" s="6" t="s">
        <v>420</v>
      </c>
      <c r="DA234" s="10">
        <v>43529</v>
      </c>
      <c r="DB234" s="7">
        <v>1556</v>
      </c>
      <c r="DC234" s="6" t="s">
        <v>509</v>
      </c>
      <c r="DD234" s="6" t="s">
        <v>504</v>
      </c>
    </row>
    <row r="235" spans="1:108" hidden="1" x14ac:dyDescent="0.2">
      <c r="A235" s="6" t="s">
        <v>154</v>
      </c>
      <c r="B235" s="9">
        <v>43875</v>
      </c>
      <c r="C235" s="6" t="s">
        <v>413</v>
      </c>
      <c r="D235" s="14">
        <v>1920</v>
      </c>
      <c r="E235" s="14" t="s">
        <v>510</v>
      </c>
      <c r="F235" s="6" t="s">
        <v>511</v>
      </c>
      <c r="G235" s="6" t="s">
        <v>435</v>
      </c>
      <c r="H235" s="6">
        <v>547</v>
      </c>
      <c r="J235" s="14" t="s">
        <v>438</v>
      </c>
      <c r="K235" s="14">
        <v>1</v>
      </c>
      <c r="L235" s="6" t="s">
        <v>421</v>
      </c>
      <c r="M235" s="30" t="s">
        <v>1859</v>
      </c>
      <c r="N235" s="6" t="s">
        <v>420</v>
      </c>
      <c r="O235" s="6" t="s">
        <v>3</v>
      </c>
      <c r="P235" s="10">
        <v>43938</v>
      </c>
      <c r="Q235" s="6" t="s">
        <v>512</v>
      </c>
      <c r="R235" s="6" t="s">
        <v>154</v>
      </c>
      <c r="S235" s="6" t="s">
        <v>2124</v>
      </c>
      <c r="T235" s="6" t="s">
        <v>474</v>
      </c>
      <c r="U235" s="6" t="s">
        <v>439</v>
      </c>
      <c r="V235" s="6"/>
      <c r="W235" s="6"/>
      <c r="X235" s="6" t="s">
        <v>513</v>
      </c>
      <c r="AB235" s="6"/>
      <c r="AC235" s="6" t="s">
        <v>420</v>
      </c>
      <c r="AD235" s="6" t="s">
        <v>420</v>
      </c>
      <c r="AF235" s="6" t="s">
        <v>424</v>
      </c>
      <c r="AG235" s="6">
        <v>180</v>
      </c>
      <c r="AH235" s="10">
        <v>43781</v>
      </c>
      <c r="AJ235" s="8">
        <v>43887</v>
      </c>
      <c r="AM235" s="6">
        <v>547</v>
      </c>
      <c r="AR235" s="8">
        <v>43894</v>
      </c>
      <c r="AS235" s="6">
        <v>547</v>
      </c>
      <c r="BD235" s="6" t="s">
        <v>1838</v>
      </c>
      <c r="BE235" s="6" t="s">
        <v>473</v>
      </c>
      <c r="BF235" s="6" t="s">
        <v>1873</v>
      </c>
      <c r="BS235" s="6" t="s">
        <v>498</v>
      </c>
      <c r="BU235" s="6" t="s">
        <v>373</v>
      </c>
      <c r="BX235" s="6">
        <v>547</v>
      </c>
      <c r="BY235" s="6">
        <v>4</v>
      </c>
      <c r="BZ235" s="6" t="s">
        <v>499</v>
      </c>
      <c r="CB235" s="6" t="s">
        <v>514</v>
      </c>
      <c r="CC235" s="6" t="s">
        <v>420</v>
      </c>
      <c r="CE235" s="10">
        <v>43894</v>
      </c>
      <c r="CF235" s="6" t="s">
        <v>427</v>
      </c>
      <c r="CK235" s="10">
        <v>43899</v>
      </c>
      <c r="CL235" s="10">
        <v>43903</v>
      </c>
      <c r="CO235" s="10">
        <v>43838</v>
      </c>
      <c r="CP235" s="10">
        <v>43944</v>
      </c>
      <c r="CQ235" s="10">
        <v>43946</v>
      </c>
      <c r="CR235" s="10">
        <v>43951</v>
      </c>
      <c r="CS235" s="6" t="s">
        <v>420</v>
      </c>
      <c r="DA235" s="10">
        <v>43529</v>
      </c>
      <c r="DB235" s="6">
        <v>547</v>
      </c>
      <c r="DC235" s="6" t="s">
        <v>515</v>
      </c>
      <c r="DD235" s="6" t="s">
        <v>474</v>
      </c>
    </row>
    <row r="236" spans="1:108" hidden="1" x14ac:dyDescent="0.2">
      <c r="A236" s="6" t="s">
        <v>159</v>
      </c>
      <c r="B236" s="9">
        <v>43875</v>
      </c>
      <c r="C236" s="6" t="s">
        <v>413</v>
      </c>
      <c r="D236" s="14">
        <v>1920</v>
      </c>
      <c r="E236" s="14" t="s">
        <v>517</v>
      </c>
      <c r="F236" s="6" t="s">
        <v>518</v>
      </c>
      <c r="G236" s="6" t="s">
        <v>435</v>
      </c>
      <c r="H236" s="7">
        <v>1504</v>
      </c>
      <c r="I236" s="7"/>
      <c r="J236" s="14" t="s">
        <v>438</v>
      </c>
      <c r="K236" s="14">
        <v>1</v>
      </c>
      <c r="L236" s="6" t="s">
        <v>421</v>
      </c>
      <c r="M236" s="30" t="s">
        <v>1839</v>
      </c>
      <c r="N236" s="6" t="s">
        <v>420</v>
      </c>
      <c r="O236" s="6" t="s">
        <v>3</v>
      </c>
      <c r="P236" s="10">
        <v>43945</v>
      </c>
      <c r="Q236" s="6" t="s">
        <v>519</v>
      </c>
      <c r="R236" s="6" t="s">
        <v>159</v>
      </c>
      <c r="S236" s="6" t="s">
        <v>2125</v>
      </c>
      <c r="T236" s="6" t="s">
        <v>496</v>
      </c>
      <c r="U236" s="6" t="s">
        <v>439</v>
      </c>
      <c r="V236" s="6"/>
      <c r="W236" s="6"/>
      <c r="X236" s="6" t="s">
        <v>435</v>
      </c>
      <c r="AB236" s="6"/>
      <c r="AD236" s="6" t="s">
        <v>420</v>
      </c>
      <c r="AF236" s="6" t="s">
        <v>424</v>
      </c>
      <c r="AG236" s="6">
        <v>180</v>
      </c>
      <c r="AH236" s="10">
        <v>43782</v>
      </c>
      <c r="AJ236" s="8">
        <v>43887</v>
      </c>
      <c r="AM236" s="7">
        <v>1504</v>
      </c>
      <c r="AR236" s="8">
        <v>43894</v>
      </c>
      <c r="AS236" s="7">
        <v>1504</v>
      </c>
      <c r="BD236" s="6" t="s">
        <v>1838</v>
      </c>
      <c r="BE236" s="6" t="s">
        <v>473</v>
      </c>
      <c r="BF236" s="6" t="s">
        <v>1906</v>
      </c>
      <c r="BS236" s="6" t="s">
        <v>498</v>
      </c>
      <c r="BU236" s="6" t="s">
        <v>373</v>
      </c>
      <c r="BX236" s="7">
        <v>1504</v>
      </c>
      <c r="BY236" s="6">
        <v>4</v>
      </c>
      <c r="BZ236" s="6" t="s">
        <v>520</v>
      </c>
      <c r="CB236" s="6" t="s">
        <v>521</v>
      </c>
      <c r="CC236" s="6" t="s">
        <v>420</v>
      </c>
      <c r="CE236" s="10">
        <v>43894</v>
      </c>
      <c r="CF236" s="6" t="s">
        <v>427</v>
      </c>
      <c r="CS236" s="6" t="s">
        <v>420</v>
      </c>
      <c r="DA236" s="10">
        <v>43529</v>
      </c>
      <c r="DB236" s="7">
        <v>1504</v>
      </c>
      <c r="DC236" s="6" t="s">
        <v>522</v>
      </c>
      <c r="DD236" s="6" t="s">
        <v>496</v>
      </c>
    </row>
    <row r="237" spans="1:108" hidden="1" x14ac:dyDescent="0.2">
      <c r="A237" s="6" t="s">
        <v>164</v>
      </c>
      <c r="B237" s="9">
        <v>43875</v>
      </c>
      <c r="C237" s="6" t="s">
        <v>413</v>
      </c>
      <c r="D237" s="14">
        <v>1920</v>
      </c>
      <c r="E237" s="14" t="s">
        <v>523</v>
      </c>
      <c r="F237" s="6" t="s">
        <v>524</v>
      </c>
      <c r="G237" s="6" t="s">
        <v>435</v>
      </c>
      <c r="H237" s="7">
        <v>2000</v>
      </c>
      <c r="I237" s="7"/>
      <c r="J237" s="14" t="s">
        <v>438</v>
      </c>
      <c r="K237" s="14">
        <v>1</v>
      </c>
      <c r="L237" s="6" t="s">
        <v>447</v>
      </c>
      <c r="M237" s="30" t="s">
        <v>1839</v>
      </c>
      <c r="N237" s="6" t="s">
        <v>420</v>
      </c>
      <c r="O237" s="6" t="s">
        <v>3</v>
      </c>
      <c r="P237" s="10">
        <v>43945</v>
      </c>
      <c r="Q237" s="6" t="s">
        <v>525</v>
      </c>
      <c r="R237" s="6" t="s">
        <v>164</v>
      </c>
      <c r="S237" s="6" t="s">
        <v>2126</v>
      </c>
      <c r="T237" s="6" t="s">
        <v>474</v>
      </c>
      <c r="U237" s="6" t="s">
        <v>435</v>
      </c>
      <c r="V237" s="6"/>
      <c r="W237" s="6"/>
      <c r="X237" s="6" t="s">
        <v>526</v>
      </c>
      <c r="AB237" s="6"/>
      <c r="AC237" s="6" t="s">
        <v>420</v>
      </c>
      <c r="AD237" s="6" t="s">
        <v>420</v>
      </c>
      <c r="AF237" s="6" t="s">
        <v>424</v>
      </c>
      <c r="AG237" s="6">
        <v>180</v>
      </c>
      <c r="AH237" s="10">
        <v>43782</v>
      </c>
      <c r="AJ237" s="8">
        <v>43887</v>
      </c>
      <c r="AM237" s="7">
        <v>2000</v>
      </c>
      <c r="AR237" s="8">
        <v>43894</v>
      </c>
      <c r="AS237" s="7">
        <v>2000</v>
      </c>
      <c r="BD237" s="6" t="s">
        <v>1838</v>
      </c>
      <c r="BE237" s="6" t="s">
        <v>473</v>
      </c>
      <c r="BF237" s="6" t="s">
        <v>1922</v>
      </c>
      <c r="BS237" s="6" t="s">
        <v>498</v>
      </c>
      <c r="BU237" s="6" t="s">
        <v>373</v>
      </c>
      <c r="BX237" s="7">
        <v>2000</v>
      </c>
      <c r="BY237" s="6">
        <v>3</v>
      </c>
      <c r="BZ237" s="6" t="s">
        <v>507</v>
      </c>
      <c r="CB237" s="6" t="s">
        <v>527</v>
      </c>
      <c r="CC237" s="6" t="s">
        <v>420</v>
      </c>
      <c r="CE237" s="10">
        <v>43894</v>
      </c>
      <c r="CF237" s="6" t="s">
        <v>427</v>
      </c>
      <c r="CK237" s="10">
        <v>43898</v>
      </c>
      <c r="CL237" s="10">
        <v>43905</v>
      </c>
      <c r="CO237" s="10">
        <v>43843</v>
      </c>
      <c r="CP237" s="10">
        <v>43952</v>
      </c>
      <c r="CQ237" s="10">
        <v>43955</v>
      </c>
      <c r="CR237" s="10">
        <v>43959</v>
      </c>
      <c r="CS237" s="6" t="s">
        <v>420</v>
      </c>
      <c r="DC237" s="6" t="s">
        <v>528</v>
      </c>
      <c r="DD237" s="6" t="s">
        <v>496</v>
      </c>
    </row>
    <row r="238" spans="1:108" hidden="1" x14ac:dyDescent="0.2">
      <c r="A238" s="6" t="s">
        <v>172</v>
      </c>
      <c r="B238" s="9">
        <v>43875</v>
      </c>
      <c r="C238" s="6" t="s">
        <v>413</v>
      </c>
      <c r="D238" s="14">
        <v>1920</v>
      </c>
      <c r="E238" s="14" t="s">
        <v>535</v>
      </c>
      <c r="F238" s="6" t="s">
        <v>536</v>
      </c>
      <c r="G238" s="6" t="s">
        <v>435</v>
      </c>
      <c r="H238" s="7">
        <v>1191</v>
      </c>
      <c r="I238" s="7"/>
      <c r="J238" s="14" t="s">
        <v>438</v>
      </c>
      <c r="K238" s="14">
        <v>1</v>
      </c>
      <c r="L238" s="6" t="s">
        <v>421</v>
      </c>
      <c r="M238" s="30" t="s">
        <v>1839</v>
      </c>
      <c r="N238" s="6" t="s">
        <v>420</v>
      </c>
      <c r="O238" s="6" t="s">
        <v>3</v>
      </c>
      <c r="P238" s="10">
        <v>43945</v>
      </c>
      <c r="Q238" s="6" t="s">
        <v>537</v>
      </c>
      <c r="R238" s="6" t="s">
        <v>172</v>
      </c>
      <c r="S238" s="6" t="s">
        <v>2127</v>
      </c>
      <c r="T238" s="6" t="s">
        <v>504</v>
      </c>
      <c r="U238" s="6" t="s">
        <v>435</v>
      </c>
      <c r="V238" s="6"/>
      <c r="W238" s="6"/>
      <c r="X238" s="6" t="s">
        <v>538</v>
      </c>
      <c r="AB238" s="6"/>
      <c r="AD238" s="6" t="s">
        <v>420</v>
      </c>
      <c r="AF238" s="6" t="s">
        <v>424</v>
      </c>
      <c r="AG238" s="6">
        <v>180</v>
      </c>
      <c r="AH238" s="10">
        <v>43781</v>
      </c>
      <c r="AJ238" s="8">
        <v>43887</v>
      </c>
      <c r="AM238" s="7">
        <v>1191</v>
      </c>
      <c r="AR238" s="8">
        <v>43894</v>
      </c>
      <c r="AS238" s="7">
        <v>1191</v>
      </c>
      <c r="BD238" s="6" t="s">
        <v>1838</v>
      </c>
      <c r="BE238" s="6" t="s">
        <v>473</v>
      </c>
      <c r="BF238" s="6" t="s">
        <v>1958</v>
      </c>
      <c r="BS238" s="6" t="s">
        <v>498</v>
      </c>
      <c r="BU238" s="6" t="s">
        <v>373</v>
      </c>
      <c r="BX238" s="7">
        <v>1191</v>
      </c>
      <c r="BY238" s="6">
        <v>4</v>
      </c>
      <c r="BZ238" s="6" t="s">
        <v>479</v>
      </c>
      <c r="CB238" s="6" t="s">
        <v>539</v>
      </c>
      <c r="CC238" s="6" t="s">
        <v>420</v>
      </c>
      <c r="CE238" s="10">
        <v>43894</v>
      </c>
      <c r="CF238" s="6" t="s">
        <v>427</v>
      </c>
      <c r="CK238" s="10">
        <v>43905</v>
      </c>
      <c r="CL238" s="10">
        <v>43912</v>
      </c>
      <c r="CO238" s="10">
        <v>43843</v>
      </c>
      <c r="CP238" s="10">
        <v>43952</v>
      </c>
      <c r="CQ238" s="10">
        <v>43955</v>
      </c>
      <c r="CR238" s="10">
        <v>43959</v>
      </c>
      <c r="CS238" s="6" t="s">
        <v>420</v>
      </c>
      <c r="DA238" s="10">
        <v>43529</v>
      </c>
      <c r="DB238" s="7">
        <v>1191</v>
      </c>
      <c r="DC238" s="6" t="s">
        <v>540</v>
      </c>
      <c r="DD238" s="6" t="s">
        <v>504</v>
      </c>
    </row>
    <row r="239" spans="1:108" hidden="1" x14ac:dyDescent="0.2">
      <c r="A239" s="6" t="s">
        <v>176</v>
      </c>
      <c r="B239" s="9">
        <v>43875</v>
      </c>
      <c r="C239" s="6" t="s">
        <v>413</v>
      </c>
      <c r="D239" s="14">
        <v>1920</v>
      </c>
      <c r="E239" s="14" t="s">
        <v>541</v>
      </c>
      <c r="F239" s="6" t="s">
        <v>542</v>
      </c>
      <c r="G239" s="6" t="s">
        <v>435</v>
      </c>
      <c r="H239" s="7">
        <v>1801</v>
      </c>
      <c r="I239" s="7"/>
      <c r="J239" s="14" t="s">
        <v>438</v>
      </c>
      <c r="K239" s="14">
        <v>1</v>
      </c>
      <c r="L239" s="6" t="s">
        <v>447</v>
      </c>
      <c r="M239" s="30" t="s">
        <v>1839</v>
      </c>
      <c r="N239" s="6" t="s">
        <v>420</v>
      </c>
      <c r="O239" s="6" t="s">
        <v>3</v>
      </c>
      <c r="P239" s="10">
        <v>43938</v>
      </c>
      <c r="Q239" s="6" t="s">
        <v>543</v>
      </c>
      <c r="R239" s="6" t="s">
        <v>176</v>
      </c>
      <c r="S239" s="6" t="s">
        <v>2128</v>
      </c>
      <c r="T239" s="6" t="s">
        <v>504</v>
      </c>
      <c r="U239" s="6" t="s">
        <v>544</v>
      </c>
      <c r="V239" s="6"/>
      <c r="W239" s="6"/>
      <c r="X239" s="6" t="s">
        <v>545</v>
      </c>
      <c r="AB239" s="6"/>
      <c r="AC239" s="6" t="s">
        <v>420</v>
      </c>
      <c r="AD239" s="6" t="s">
        <v>420</v>
      </c>
      <c r="AF239" s="6" t="s">
        <v>424</v>
      </c>
      <c r="AG239" s="6">
        <v>180</v>
      </c>
      <c r="AH239" s="10">
        <v>43780</v>
      </c>
      <c r="AJ239" s="8">
        <v>43887</v>
      </c>
      <c r="AM239" s="7">
        <v>1801</v>
      </c>
      <c r="AR239" s="8">
        <v>43894</v>
      </c>
      <c r="AS239" s="7">
        <v>1801</v>
      </c>
      <c r="BD239" s="6" t="s">
        <v>1838</v>
      </c>
      <c r="BE239" s="6" t="s">
        <v>473</v>
      </c>
      <c r="BF239" s="6" t="s">
        <v>1978</v>
      </c>
      <c r="BS239" s="6" t="s">
        <v>498</v>
      </c>
      <c r="BU239" s="6" t="s">
        <v>373</v>
      </c>
      <c r="BX239" s="7">
        <v>1801</v>
      </c>
      <c r="BY239" s="6">
        <v>4</v>
      </c>
      <c r="BZ239" s="6" t="s">
        <v>499</v>
      </c>
      <c r="CB239" s="6" t="s">
        <v>546</v>
      </c>
      <c r="CC239" s="6" t="s">
        <v>420</v>
      </c>
      <c r="CE239" s="10">
        <v>43894</v>
      </c>
      <c r="CF239" s="6" t="s">
        <v>427</v>
      </c>
      <c r="CK239" s="10">
        <v>43905</v>
      </c>
      <c r="CL239" s="10">
        <v>43912</v>
      </c>
      <c r="CO239" s="10">
        <v>43843</v>
      </c>
      <c r="CP239" s="10">
        <v>43952</v>
      </c>
      <c r="CQ239" s="10">
        <v>43955</v>
      </c>
      <c r="CR239" s="10">
        <v>43959</v>
      </c>
      <c r="CS239" s="6" t="s">
        <v>420</v>
      </c>
      <c r="DA239" s="10">
        <v>43529</v>
      </c>
      <c r="DB239" s="7">
        <v>1801</v>
      </c>
      <c r="DC239" s="6" t="s">
        <v>547</v>
      </c>
      <c r="DD239" s="6" t="s">
        <v>504</v>
      </c>
    </row>
    <row r="240" spans="1:108" hidden="1" x14ac:dyDescent="0.2">
      <c r="A240" s="6" t="s">
        <v>162</v>
      </c>
      <c r="B240" s="9">
        <v>43875</v>
      </c>
      <c r="C240" s="6" t="s">
        <v>413</v>
      </c>
      <c r="D240" s="14">
        <v>1920</v>
      </c>
      <c r="E240" s="14" t="s">
        <v>558</v>
      </c>
      <c r="F240" s="6" t="s">
        <v>559</v>
      </c>
      <c r="G240" s="6" t="s">
        <v>464</v>
      </c>
      <c r="H240" s="7">
        <v>3723</v>
      </c>
      <c r="I240" s="7"/>
      <c r="J240" s="14" t="s">
        <v>420</v>
      </c>
      <c r="K240" s="14">
        <v>1</v>
      </c>
      <c r="L240" s="6" t="s">
        <v>447</v>
      </c>
      <c r="M240" s="30" t="s">
        <v>1839</v>
      </c>
      <c r="N240" s="6" t="s">
        <v>420</v>
      </c>
      <c r="O240" s="6" t="s">
        <v>3</v>
      </c>
      <c r="P240" s="10">
        <v>43945</v>
      </c>
      <c r="Q240" s="6" t="s">
        <v>560</v>
      </c>
      <c r="R240" s="6" t="s">
        <v>162</v>
      </c>
      <c r="S240" s="6" t="s">
        <v>2129</v>
      </c>
      <c r="T240" s="6" t="s">
        <v>504</v>
      </c>
      <c r="U240" s="6" t="s">
        <v>561</v>
      </c>
      <c r="V240" s="6"/>
      <c r="W240" s="6"/>
      <c r="AB240" s="6"/>
      <c r="AC240" s="6" t="s">
        <v>438</v>
      </c>
      <c r="AD240" s="6" t="s">
        <v>420</v>
      </c>
      <c r="AF240" s="6" t="s">
        <v>424</v>
      </c>
      <c r="AG240" s="6">
        <v>180</v>
      </c>
      <c r="AH240" s="10">
        <v>43781</v>
      </c>
      <c r="AJ240" s="8">
        <v>43894</v>
      </c>
      <c r="AM240" s="7">
        <v>3723</v>
      </c>
      <c r="AR240" s="8">
        <v>43901</v>
      </c>
      <c r="AS240" s="7">
        <v>3723</v>
      </c>
      <c r="BD240" s="6" t="s">
        <v>1838</v>
      </c>
      <c r="BE240" s="6" t="s">
        <v>473</v>
      </c>
      <c r="BF240" s="6" t="s">
        <v>1912</v>
      </c>
      <c r="BS240" s="6" t="s">
        <v>562</v>
      </c>
      <c r="BU240" s="6" t="s">
        <v>373</v>
      </c>
      <c r="BX240" s="7">
        <v>3723</v>
      </c>
      <c r="BY240" s="6">
        <v>1</v>
      </c>
      <c r="BZ240" s="6" t="s">
        <v>520</v>
      </c>
      <c r="CB240" s="6" t="s">
        <v>563</v>
      </c>
      <c r="CC240" s="6" t="s">
        <v>420</v>
      </c>
      <c r="CE240" s="10">
        <v>43902</v>
      </c>
      <c r="CF240" s="6" t="s">
        <v>427</v>
      </c>
      <c r="CK240" s="10">
        <v>43906</v>
      </c>
      <c r="CL240" s="10">
        <v>43910</v>
      </c>
      <c r="CO240" s="10">
        <v>43843</v>
      </c>
      <c r="CP240" s="10">
        <v>43952</v>
      </c>
      <c r="CQ240" s="10">
        <v>43955</v>
      </c>
      <c r="CR240" s="10">
        <v>43959</v>
      </c>
      <c r="CS240" s="6" t="s">
        <v>420</v>
      </c>
      <c r="CU240" s="6" t="s">
        <v>428</v>
      </c>
      <c r="CV240" s="6" t="s">
        <v>429</v>
      </c>
      <c r="CW240" s="6" t="s">
        <v>564</v>
      </c>
      <c r="DA240" s="10">
        <v>43536</v>
      </c>
      <c r="DB240" s="7">
        <v>1577</v>
      </c>
      <c r="DC240" s="6" t="s">
        <v>565</v>
      </c>
      <c r="DD240" s="6" t="s">
        <v>504</v>
      </c>
    </row>
    <row r="241" spans="1:108" hidden="1" x14ac:dyDescent="0.2">
      <c r="A241" s="6" t="s">
        <v>163</v>
      </c>
      <c r="B241" s="9">
        <v>43875</v>
      </c>
      <c r="C241" s="6" t="s">
        <v>413</v>
      </c>
      <c r="D241" s="14">
        <v>1920</v>
      </c>
      <c r="E241" s="14" t="s">
        <v>567</v>
      </c>
      <c r="F241" s="6" t="s">
        <v>568</v>
      </c>
      <c r="G241" s="6" t="s">
        <v>568</v>
      </c>
      <c r="H241" s="7">
        <v>3745</v>
      </c>
      <c r="I241" s="7"/>
      <c r="J241" s="14" t="s">
        <v>420</v>
      </c>
      <c r="K241" s="14">
        <v>1</v>
      </c>
      <c r="L241" s="6" t="s">
        <v>447</v>
      </c>
      <c r="M241" s="30" t="s">
        <v>1839</v>
      </c>
      <c r="N241" s="6" t="s">
        <v>420</v>
      </c>
      <c r="O241" s="6" t="s">
        <v>3</v>
      </c>
      <c r="P241" s="10">
        <v>43952</v>
      </c>
      <c r="Q241" s="6" t="s">
        <v>570</v>
      </c>
      <c r="R241" s="6" t="s">
        <v>163</v>
      </c>
      <c r="S241" s="6" t="s">
        <v>2130</v>
      </c>
      <c r="T241" s="6" t="s">
        <v>496</v>
      </c>
      <c r="U241" s="6" t="s">
        <v>571</v>
      </c>
      <c r="V241" s="6"/>
      <c r="W241" s="6"/>
      <c r="X241" s="11" t="s">
        <v>572</v>
      </c>
      <c r="Y241" s="11"/>
      <c r="Z241" s="11"/>
      <c r="AA241" s="11" t="s">
        <v>572</v>
      </c>
      <c r="AB241" s="6"/>
      <c r="AD241" s="6" t="s">
        <v>420</v>
      </c>
      <c r="AF241" s="6" t="s">
        <v>424</v>
      </c>
      <c r="AG241" s="6">
        <v>180</v>
      </c>
      <c r="AH241" s="10">
        <v>43782</v>
      </c>
      <c r="AJ241" s="8">
        <v>43893</v>
      </c>
      <c r="AM241" s="7">
        <v>3745</v>
      </c>
      <c r="AR241" s="8">
        <v>43901</v>
      </c>
      <c r="AS241" s="7">
        <v>3745</v>
      </c>
      <c r="BD241" s="6" t="s">
        <v>1838</v>
      </c>
      <c r="BE241" s="6" t="s">
        <v>473</v>
      </c>
      <c r="BF241" s="6" t="s">
        <v>1919</v>
      </c>
      <c r="BS241" s="6" t="s">
        <v>562</v>
      </c>
      <c r="BU241" s="6" t="s">
        <v>373</v>
      </c>
      <c r="BX241" s="7">
        <v>3745</v>
      </c>
      <c r="BY241" s="6">
        <v>2</v>
      </c>
      <c r="CB241" s="6" t="s">
        <v>573</v>
      </c>
      <c r="CC241" s="6" t="s">
        <v>420</v>
      </c>
      <c r="CE241" s="10">
        <v>43901</v>
      </c>
      <c r="CF241" s="6" t="s">
        <v>427</v>
      </c>
      <c r="CK241" s="10">
        <v>43891</v>
      </c>
      <c r="CL241" s="10">
        <v>43898</v>
      </c>
      <c r="CO241" s="10">
        <v>43843</v>
      </c>
      <c r="CP241" s="10">
        <v>43952</v>
      </c>
      <c r="CQ241" s="10">
        <v>43955</v>
      </c>
      <c r="CR241" s="10">
        <v>43959</v>
      </c>
      <c r="CS241" s="6" t="s">
        <v>420</v>
      </c>
      <c r="CU241" s="6" t="s">
        <v>428</v>
      </c>
      <c r="CV241" s="6" t="s">
        <v>429</v>
      </c>
      <c r="DA241" s="10">
        <v>43536</v>
      </c>
      <c r="DB241" s="7">
        <v>3745</v>
      </c>
      <c r="DC241" s="6" t="s">
        <v>574</v>
      </c>
      <c r="DD241" s="6" t="s">
        <v>496</v>
      </c>
    </row>
    <row r="242" spans="1:108" hidden="1" x14ac:dyDescent="0.2">
      <c r="A242" s="6" t="s">
        <v>175</v>
      </c>
      <c r="B242" s="9">
        <v>43875</v>
      </c>
      <c r="C242" s="6" t="s">
        <v>413</v>
      </c>
      <c r="D242" s="14">
        <v>1920</v>
      </c>
      <c r="E242" s="14" t="s">
        <v>575</v>
      </c>
      <c r="F242" s="6" t="s">
        <v>576</v>
      </c>
      <c r="G242" s="6" t="s">
        <v>577</v>
      </c>
      <c r="H242" s="7">
        <v>1436</v>
      </c>
      <c r="I242" s="7"/>
      <c r="J242" s="14" t="s">
        <v>420</v>
      </c>
      <c r="K242" s="14">
        <v>1</v>
      </c>
      <c r="L242" s="6" t="s">
        <v>421</v>
      </c>
      <c r="M242" s="30" t="s">
        <v>1839</v>
      </c>
      <c r="N242" s="6" t="s">
        <v>420</v>
      </c>
      <c r="O242" s="6" t="s">
        <v>3</v>
      </c>
      <c r="P242" s="10">
        <v>43938</v>
      </c>
      <c r="Q242" s="6" t="s">
        <v>578</v>
      </c>
      <c r="R242" s="6" t="s">
        <v>175</v>
      </c>
      <c r="S242" s="6" t="s">
        <v>2131</v>
      </c>
      <c r="T242" s="6" t="s">
        <v>474</v>
      </c>
      <c r="U242" s="6" t="s">
        <v>579</v>
      </c>
      <c r="V242" s="6"/>
      <c r="W242" s="6"/>
      <c r="AB242" s="6"/>
      <c r="AC242" s="6" t="s">
        <v>420</v>
      </c>
      <c r="AD242" s="6" t="s">
        <v>420</v>
      </c>
      <c r="AF242" s="6" t="s">
        <v>424</v>
      </c>
      <c r="AG242" s="6">
        <v>180</v>
      </c>
      <c r="AH242" s="10">
        <v>43781</v>
      </c>
      <c r="AJ242" s="8">
        <v>43893</v>
      </c>
      <c r="AM242" s="7">
        <v>1436</v>
      </c>
      <c r="AR242" s="8">
        <v>43901</v>
      </c>
      <c r="AS242" s="7">
        <v>1436</v>
      </c>
      <c r="BD242" s="6" t="s">
        <v>1838</v>
      </c>
      <c r="BE242" s="6" t="s">
        <v>473</v>
      </c>
      <c r="BF242" s="6" t="s">
        <v>1967</v>
      </c>
      <c r="BS242" s="6" t="s">
        <v>562</v>
      </c>
      <c r="BU242" s="6" t="s">
        <v>373</v>
      </c>
      <c r="BX242" s="7">
        <v>1436</v>
      </c>
      <c r="BY242" s="6">
        <v>4</v>
      </c>
      <c r="CB242" s="6" t="s">
        <v>580</v>
      </c>
      <c r="CC242" s="6" t="s">
        <v>420</v>
      </c>
      <c r="CE242" s="10">
        <v>43901</v>
      </c>
      <c r="CF242" s="6" t="s">
        <v>427</v>
      </c>
      <c r="CK242" s="10">
        <v>43898</v>
      </c>
      <c r="CL242" s="10">
        <v>43905</v>
      </c>
      <c r="CO242" s="10">
        <v>43843</v>
      </c>
      <c r="CP242" s="10">
        <v>43952</v>
      </c>
      <c r="CQ242" s="10">
        <v>43956</v>
      </c>
      <c r="CR242" s="10">
        <v>43959</v>
      </c>
      <c r="CS242" s="6" t="s">
        <v>420</v>
      </c>
      <c r="CU242" s="6" t="s">
        <v>428</v>
      </c>
      <c r="CV242" s="6" t="s">
        <v>429</v>
      </c>
      <c r="DA242" s="10">
        <v>43536</v>
      </c>
      <c r="DB242" s="7">
        <v>1436</v>
      </c>
      <c r="DC242" s="6" t="s">
        <v>581</v>
      </c>
      <c r="DD242" s="6" t="s">
        <v>474</v>
      </c>
    </row>
    <row r="243" spans="1:108" hidden="1" x14ac:dyDescent="0.2">
      <c r="A243" s="6" t="s">
        <v>160</v>
      </c>
      <c r="B243" s="9">
        <v>43875</v>
      </c>
      <c r="C243" s="6" t="s">
        <v>413</v>
      </c>
      <c r="D243" s="14">
        <v>1920</v>
      </c>
      <c r="E243" s="14" t="s">
        <v>583</v>
      </c>
      <c r="F243" s="6" t="s">
        <v>584</v>
      </c>
      <c r="G243" s="6" t="s">
        <v>464</v>
      </c>
      <c r="H243" s="6">
        <v>802</v>
      </c>
      <c r="J243" s="14" t="s">
        <v>420</v>
      </c>
      <c r="K243" s="14">
        <v>1</v>
      </c>
      <c r="L243" s="6" t="s">
        <v>421</v>
      </c>
      <c r="M243" s="30" t="s">
        <v>1839</v>
      </c>
      <c r="N243" s="6" t="s">
        <v>420</v>
      </c>
      <c r="O243" s="6" t="s">
        <v>3</v>
      </c>
      <c r="P243" s="10">
        <v>43938</v>
      </c>
      <c r="Q243" s="6" t="s">
        <v>585</v>
      </c>
      <c r="R243" s="6" t="s">
        <v>160</v>
      </c>
      <c r="S243" s="6" t="s">
        <v>2132</v>
      </c>
      <c r="T243" s="6" t="s">
        <v>496</v>
      </c>
      <c r="U243" s="6" t="s">
        <v>586</v>
      </c>
      <c r="V243" s="6"/>
      <c r="W243" s="6"/>
      <c r="X243" s="6" t="s">
        <v>587</v>
      </c>
      <c r="AA243" s="6" t="s">
        <v>587</v>
      </c>
      <c r="AB243" s="6"/>
      <c r="AD243" s="6" t="s">
        <v>420</v>
      </c>
      <c r="AF243" s="6" t="s">
        <v>424</v>
      </c>
      <c r="AG243" s="6">
        <v>180</v>
      </c>
      <c r="AH243" s="10">
        <v>43781</v>
      </c>
      <c r="AJ243" s="8">
        <v>43901</v>
      </c>
      <c r="AM243" s="6">
        <v>802</v>
      </c>
      <c r="AR243" s="8">
        <v>43908</v>
      </c>
      <c r="AS243" s="6">
        <v>802</v>
      </c>
      <c r="BD243" s="6" t="s">
        <v>1838</v>
      </c>
      <c r="BE243" s="6" t="s">
        <v>473</v>
      </c>
      <c r="BF243" s="6" t="s">
        <v>1908</v>
      </c>
      <c r="BS243" s="6" t="s">
        <v>588</v>
      </c>
      <c r="BU243" s="6" t="s">
        <v>373</v>
      </c>
      <c r="BX243" s="6">
        <v>802</v>
      </c>
      <c r="BY243" s="6">
        <v>3</v>
      </c>
      <c r="BZ243" s="6" t="s">
        <v>589</v>
      </c>
      <c r="CB243" s="6" t="s">
        <v>590</v>
      </c>
      <c r="CC243" s="6" t="s">
        <v>420</v>
      </c>
      <c r="CE243" s="10">
        <v>43908</v>
      </c>
      <c r="CF243" s="6" t="s">
        <v>427</v>
      </c>
      <c r="CK243" s="10">
        <v>43911</v>
      </c>
      <c r="CL243" s="10">
        <v>43919</v>
      </c>
      <c r="CO243" s="10">
        <v>43843</v>
      </c>
      <c r="CP243" s="10">
        <v>43945</v>
      </c>
      <c r="CQ243" s="10">
        <v>43948</v>
      </c>
      <c r="CR243" s="10">
        <v>43952</v>
      </c>
      <c r="CS243" s="6" t="s">
        <v>420</v>
      </c>
      <c r="CU243" s="6" t="s">
        <v>428</v>
      </c>
      <c r="CV243" s="6" t="s">
        <v>429</v>
      </c>
      <c r="DA243" s="10">
        <v>43543</v>
      </c>
      <c r="DB243" s="6">
        <v>279</v>
      </c>
      <c r="DC243" s="6" t="s">
        <v>591</v>
      </c>
      <c r="DD243" s="6" t="s">
        <v>496</v>
      </c>
    </row>
    <row r="244" spans="1:108" hidden="1" x14ac:dyDescent="0.2">
      <c r="A244" s="6" t="s">
        <v>161</v>
      </c>
      <c r="B244" s="9">
        <v>43875</v>
      </c>
      <c r="C244" s="6" t="s">
        <v>413</v>
      </c>
      <c r="D244" s="14">
        <v>1920</v>
      </c>
      <c r="E244" s="14" t="s">
        <v>583</v>
      </c>
      <c r="F244" s="6" t="s">
        <v>584</v>
      </c>
      <c r="G244" s="6" t="s">
        <v>464</v>
      </c>
      <c r="H244" s="6">
        <v>210</v>
      </c>
      <c r="J244" s="14" t="s">
        <v>420</v>
      </c>
      <c r="K244" s="14">
        <v>1</v>
      </c>
      <c r="L244" s="6" t="s">
        <v>431</v>
      </c>
      <c r="M244" s="30" t="s">
        <v>1839</v>
      </c>
      <c r="N244" s="6" t="s">
        <v>420</v>
      </c>
      <c r="O244" s="6" t="s">
        <v>3</v>
      </c>
      <c r="P244" s="10">
        <v>43938</v>
      </c>
      <c r="Q244" s="6" t="s">
        <v>585</v>
      </c>
      <c r="R244" s="6" t="s">
        <v>161</v>
      </c>
      <c r="S244" s="6" t="s">
        <v>2133</v>
      </c>
      <c r="T244" s="6" t="s">
        <v>496</v>
      </c>
      <c r="U244" s="6" t="s">
        <v>586</v>
      </c>
      <c r="V244" s="6"/>
      <c r="W244" s="6"/>
      <c r="X244" s="6" t="s">
        <v>587</v>
      </c>
      <c r="AA244" s="6" t="s">
        <v>587</v>
      </c>
      <c r="AB244" s="6"/>
      <c r="AD244" s="6" t="s">
        <v>420</v>
      </c>
      <c r="AF244" s="6" t="s">
        <v>424</v>
      </c>
      <c r="AG244" s="6">
        <v>180</v>
      </c>
      <c r="AH244" s="10">
        <v>43781</v>
      </c>
      <c r="AJ244" s="8">
        <v>43901</v>
      </c>
      <c r="AM244" s="6">
        <v>210</v>
      </c>
      <c r="AR244" s="8">
        <v>43908</v>
      </c>
      <c r="AS244" s="6">
        <v>210</v>
      </c>
      <c r="BD244" s="6" t="s">
        <v>1838</v>
      </c>
      <c r="BE244" s="6" t="s">
        <v>473</v>
      </c>
      <c r="BF244" s="6" t="s">
        <v>1908</v>
      </c>
      <c r="BS244" s="6" t="s">
        <v>588</v>
      </c>
      <c r="BU244" s="6" t="s">
        <v>373</v>
      </c>
      <c r="BX244" s="6">
        <v>210</v>
      </c>
      <c r="BY244" s="6">
        <v>3</v>
      </c>
      <c r="BZ244" s="6" t="s">
        <v>592</v>
      </c>
      <c r="CB244" s="6" t="s">
        <v>593</v>
      </c>
      <c r="CC244" s="6" t="s">
        <v>420</v>
      </c>
      <c r="CE244" s="10">
        <v>43908</v>
      </c>
      <c r="CF244" s="6" t="s">
        <v>427</v>
      </c>
      <c r="CK244" s="10">
        <v>43911</v>
      </c>
      <c r="CL244" s="10">
        <v>43919</v>
      </c>
      <c r="CO244" s="10">
        <v>43843</v>
      </c>
      <c r="CP244" s="10">
        <v>43945</v>
      </c>
      <c r="CQ244" s="10">
        <v>43948</v>
      </c>
      <c r="CR244" s="10">
        <v>43952</v>
      </c>
      <c r="CS244" s="6" t="s">
        <v>420</v>
      </c>
      <c r="CU244" s="6" t="s">
        <v>428</v>
      </c>
      <c r="CV244" s="6" t="s">
        <v>429</v>
      </c>
      <c r="DA244" s="10">
        <v>43543</v>
      </c>
      <c r="DB244" s="6">
        <v>61</v>
      </c>
      <c r="DC244" s="6" t="s">
        <v>591</v>
      </c>
      <c r="DD244" s="6" t="s">
        <v>496</v>
      </c>
    </row>
    <row r="245" spans="1:108" hidden="1" x14ac:dyDescent="0.2">
      <c r="A245" s="6" t="s">
        <v>173</v>
      </c>
      <c r="B245" s="9">
        <v>43875</v>
      </c>
      <c r="C245" s="6" t="s">
        <v>413</v>
      </c>
      <c r="D245" s="14">
        <v>1920</v>
      </c>
      <c r="E245" s="14" t="s">
        <v>595</v>
      </c>
      <c r="F245" s="6" t="s">
        <v>596</v>
      </c>
      <c r="G245" s="6" t="s">
        <v>435</v>
      </c>
      <c r="H245" s="7">
        <v>2571</v>
      </c>
      <c r="I245" s="7"/>
      <c r="J245" s="14" t="s">
        <v>438</v>
      </c>
      <c r="K245" s="14">
        <v>1</v>
      </c>
      <c r="L245" s="6" t="s">
        <v>421</v>
      </c>
      <c r="M245" s="30" t="s">
        <v>1839</v>
      </c>
      <c r="N245" s="6" t="s">
        <v>420</v>
      </c>
      <c r="O245" s="6" t="s">
        <v>3</v>
      </c>
      <c r="P245" s="10">
        <v>43945</v>
      </c>
      <c r="Q245" s="6" t="s">
        <v>597</v>
      </c>
      <c r="R245" s="6" t="s">
        <v>173</v>
      </c>
      <c r="S245" s="6" t="s">
        <v>2134</v>
      </c>
      <c r="T245" s="6" t="s">
        <v>496</v>
      </c>
      <c r="U245" s="6" t="s">
        <v>598</v>
      </c>
      <c r="V245" s="6"/>
      <c r="W245" s="6"/>
      <c r="AB245" s="6"/>
      <c r="AD245" s="6" t="s">
        <v>420</v>
      </c>
      <c r="AF245" s="6" t="s">
        <v>424</v>
      </c>
      <c r="AG245" s="6">
        <v>180</v>
      </c>
      <c r="AH245" s="10">
        <v>43781</v>
      </c>
      <c r="AJ245" s="8">
        <v>43901</v>
      </c>
      <c r="AM245" s="7">
        <v>2571</v>
      </c>
      <c r="AR245" s="8">
        <v>43908</v>
      </c>
      <c r="AS245" s="7">
        <v>2571</v>
      </c>
      <c r="BD245" s="6" t="s">
        <v>1838</v>
      </c>
      <c r="BE245" s="6" t="s">
        <v>473</v>
      </c>
      <c r="BF245" s="6" t="s">
        <v>1959</v>
      </c>
      <c r="BS245" s="6" t="s">
        <v>588</v>
      </c>
      <c r="BU245" s="6" t="s">
        <v>373</v>
      </c>
      <c r="BX245" s="7">
        <v>2571</v>
      </c>
      <c r="BY245" s="6">
        <v>4</v>
      </c>
      <c r="BZ245" s="6" t="s">
        <v>589</v>
      </c>
      <c r="CB245" s="6" t="s">
        <v>599</v>
      </c>
      <c r="CC245" s="6" t="s">
        <v>420</v>
      </c>
      <c r="CE245" s="10">
        <v>43908</v>
      </c>
      <c r="CF245" s="6" t="s">
        <v>427</v>
      </c>
      <c r="CK245" s="10">
        <v>43898</v>
      </c>
      <c r="CL245" s="10">
        <v>43905</v>
      </c>
      <c r="CO245" s="10">
        <v>43843</v>
      </c>
      <c r="CP245" s="10">
        <v>43951</v>
      </c>
      <c r="CQ245" s="10">
        <v>43953</v>
      </c>
      <c r="CR245" s="10">
        <v>43959</v>
      </c>
      <c r="CS245" s="6" t="s">
        <v>420</v>
      </c>
      <c r="DA245" s="10">
        <v>43543</v>
      </c>
      <c r="DB245" s="7">
        <v>2571</v>
      </c>
      <c r="DC245" s="6" t="s">
        <v>600</v>
      </c>
      <c r="DD245" s="6" t="s">
        <v>496</v>
      </c>
    </row>
    <row r="246" spans="1:108" hidden="1" x14ac:dyDescent="0.2">
      <c r="A246" s="6" t="s">
        <v>174</v>
      </c>
      <c r="B246" s="9">
        <v>43875</v>
      </c>
      <c r="C246" s="6" t="s">
        <v>413</v>
      </c>
      <c r="D246" s="14">
        <v>1920</v>
      </c>
      <c r="E246" s="14" t="s">
        <v>602</v>
      </c>
      <c r="F246" s="6" t="s">
        <v>603</v>
      </c>
      <c r="G246" s="6" t="s">
        <v>435</v>
      </c>
      <c r="H246" s="6">
        <v>699</v>
      </c>
      <c r="J246" s="14" t="s">
        <v>438</v>
      </c>
      <c r="K246" s="14">
        <v>1</v>
      </c>
      <c r="L246" s="6" t="s">
        <v>447</v>
      </c>
      <c r="M246" s="30" t="s">
        <v>1839</v>
      </c>
      <c r="N246" s="6" t="s">
        <v>420</v>
      </c>
      <c r="O246" s="6" t="s">
        <v>3</v>
      </c>
      <c r="P246" s="10">
        <v>43945</v>
      </c>
      <c r="Q246" s="6" t="s">
        <v>604</v>
      </c>
      <c r="R246" s="6" t="s">
        <v>174</v>
      </c>
      <c r="S246" s="6" t="s">
        <v>2135</v>
      </c>
      <c r="T246" s="6" t="s">
        <v>496</v>
      </c>
      <c r="U246" s="6" t="s">
        <v>435</v>
      </c>
      <c r="V246" s="6"/>
      <c r="W246" s="6"/>
      <c r="AB246" s="6"/>
      <c r="AC246" s="6" t="s">
        <v>420</v>
      </c>
      <c r="AD246" s="6" t="s">
        <v>420</v>
      </c>
      <c r="AF246" s="6" t="s">
        <v>424</v>
      </c>
      <c r="AG246" s="6">
        <v>180</v>
      </c>
      <c r="AH246" s="10">
        <v>43781</v>
      </c>
      <c r="AJ246" s="8">
        <v>43901</v>
      </c>
      <c r="AM246" s="6">
        <v>699</v>
      </c>
      <c r="AR246" s="8">
        <v>43908</v>
      </c>
      <c r="AS246" s="6">
        <v>699</v>
      </c>
      <c r="BD246" s="6" t="s">
        <v>1838</v>
      </c>
      <c r="BE246" s="6" t="s">
        <v>473</v>
      </c>
      <c r="BF246" s="6" t="s">
        <v>1966</v>
      </c>
      <c r="BS246" s="6" t="s">
        <v>588</v>
      </c>
      <c r="BU246" s="6" t="s">
        <v>373</v>
      </c>
      <c r="BX246" s="6">
        <v>699</v>
      </c>
      <c r="BY246" s="6">
        <v>3</v>
      </c>
      <c r="BZ246" s="6" t="s">
        <v>605</v>
      </c>
      <c r="CB246" s="6" t="s">
        <v>606</v>
      </c>
      <c r="CC246" s="6" t="s">
        <v>420</v>
      </c>
      <c r="CE246" s="10">
        <v>43908</v>
      </c>
      <c r="CF246" s="6" t="s">
        <v>427</v>
      </c>
      <c r="CK246" s="10">
        <v>43905</v>
      </c>
      <c r="CL246" s="10">
        <v>43912</v>
      </c>
      <c r="CO246" s="10">
        <v>43843</v>
      </c>
      <c r="CP246" s="10">
        <v>43955</v>
      </c>
      <c r="CQ246" s="10">
        <v>43956</v>
      </c>
      <c r="CR246" s="10">
        <v>43959</v>
      </c>
      <c r="CS246" s="6" t="s">
        <v>420</v>
      </c>
      <c r="DA246" s="10">
        <v>43543</v>
      </c>
      <c r="DB246" s="6">
        <v>699</v>
      </c>
      <c r="DC246" s="6" t="s">
        <v>607</v>
      </c>
      <c r="DD246" s="6" t="s">
        <v>496</v>
      </c>
    </row>
    <row r="247" spans="1:108" hidden="1" x14ac:dyDescent="0.2">
      <c r="A247" s="6" t="s">
        <v>156</v>
      </c>
      <c r="B247" s="9">
        <v>43875</v>
      </c>
      <c r="C247" s="6" t="s">
        <v>413</v>
      </c>
      <c r="D247" s="14">
        <v>1920</v>
      </c>
      <c r="E247" s="14" t="s">
        <v>625</v>
      </c>
      <c r="F247" s="6" t="s">
        <v>626</v>
      </c>
      <c r="G247" s="6" t="s">
        <v>435</v>
      </c>
      <c r="H247" s="7">
        <v>3678</v>
      </c>
      <c r="I247" s="7"/>
      <c r="J247" s="14" t="s">
        <v>438</v>
      </c>
      <c r="K247" s="14">
        <v>1</v>
      </c>
      <c r="L247" s="6" t="s">
        <v>447</v>
      </c>
      <c r="M247" s="30" t="s">
        <v>1839</v>
      </c>
      <c r="N247" s="6" t="s">
        <v>420</v>
      </c>
      <c r="O247" s="6" t="s">
        <v>3</v>
      </c>
      <c r="P247" s="10">
        <v>43938</v>
      </c>
      <c r="Q247" s="6" t="s">
        <v>627</v>
      </c>
      <c r="R247" s="6" t="s">
        <v>156</v>
      </c>
      <c r="S247" s="6" t="s">
        <v>2136</v>
      </c>
      <c r="T247" s="6" t="s">
        <v>418</v>
      </c>
      <c r="U247" s="6" t="s">
        <v>435</v>
      </c>
      <c r="V247" s="6"/>
      <c r="W247" s="6"/>
      <c r="X247" s="6" t="s">
        <v>628</v>
      </c>
      <c r="AB247" s="6"/>
      <c r="AD247" s="6" t="s">
        <v>420</v>
      </c>
      <c r="AF247" s="6" t="s">
        <v>424</v>
      </c>
      <c r="AG247" s="6">
        <v>180</v>
      </c>
      <c r="AH247" s="10">
        <v>43782</v>
      </c>
      <c r="AJ247" s="8">
        <v>43908</v>
      </c>
      <c r="AM247" s="7">
        <v>3678</v>
      </c>
      <c r="AR247" s="8">
        <v>43915</v>
      </c>
      <c r="AS247" s="7">
        <v>3678</v>
      </c>
      <c r="BD247" s="6" t="s">
        <v>1838</v>
      </c>
      <c r="BE247" s="6" t="s">
        <v>473</v>
      </c>
      <c r="BF247" s="6" t="s">
        <v>1884</v>
      </c>
      <c r="BS247" s="6" t="s">
        <v>629</v>
      </c>
      <c r="BU247" s="6" t="s">
        <v>373</v>
      </c>
      <c r="BX247" s="7">
        <v>3678</v>
      </c>
      <c r="BY247" s="6">
        <v>1</v>
      </c>
      <c r="BZ247" s="6" t="s">
        <v>630</v>
      </c>
      <c r="CB247" s="6" t="s">
        <v>631</v>
      </c>
      <c r="CC247" s="6" t="s">
        <v>420</v>
      </c>
      <c r="CE247" s="10">
        <v>43915</v>
      </c>
      <c r="CF247" s="6" t="s">
        <v>427</v>
      </c>
      <c r="CK247" s="10">
        <v>43904</v>
      </c>
      <c r="CL247" s="10">
        <v>43912</v>
      </c>
      <c r="CO247" s="10">
        <v>43843</v>
      </c>
      <c r="CP247" s="10">
        <v>43953</v>
      </c>
      <c r="CQ247" s="10">
        <v>43955</v>
      </c>
      <c r="CR247" s="10">
        <v>43959</v>
      </c>
      <c r="CS247" s="6" t="s">
        <v>420</v>
      </c>
      <c r="DA247" s="10">
        <v>43550</v>
      </c>
      <c r="DB247" s="7">
        <v>3678</v>
      </c>
      <c r="DC247" s="6" t="s">
        <v>632</v>
      </c>
      <c r="DD247" s="6" t="s">
        <v>418</v>
      </c>
    </row>
    <row r="248" spans="1:108" hidden="1" x14ac:dyDescent="0.2">
      <c r="A248" s="6" t="s">
        <v>169</v>
      </c>
      <c r="B248" s="9">
        <v>43875</v>
      </c>
      <c r="C248" s="6" t="s">
        <v>413</v>
      </c>
      <c r="D248" s="14">
        <v>1920</v>
      </c>
      <c r="E248" s="14" t="s">
        <v>633</v>
      </c>
      <c r="F248" s="6" t="s">
        <v>634</v>
      </c>
      <c r="G248" s="6" t="s">
        <v>435</v>
      </c>
      <c r="H248" s="7">
        <v>1087</v>
      </c>
      <c r="I248" s="7"/>
      <c r="J248" s="14" t="s">
        <v>438</v>
      </c>
      <c r="K248" s="14">
        <v>1</v>
      </c>
      <c r="L248" s="6" t="s">
        <v>421</v>
      </c>
      <c r="M248" s="30" t="s">
        <v>1839</v>
      </c>
      <c r="N248" s="6" t="s">
        <v>420</v>
      </c>
      <c r="O248" s="6" t="s">
        <v>3</v>
      </c>
      <c r="P248" s="10">
        <v>43980</v>
      </c>
      <c r="Q248" s="6" t="s">
        <v>636</v>
      </c>
      <c r="R248" s="6" t="s">
        <v>169</v>
      </c>
      <c r="S248" s="6" t="s">
        <v>2137</v>
      </c>
      <c r="T248" s="6" t="s">
        <v>635</v>
      </c>
      <c r="U248" s="6" t="s">
        <v>439</v>
      </c>
      <c r="V248" s="6"/>
      <c r="W248" s="6"/>
      <c r="X248" s="6" t="s">
        <v>637</v>
      </c>
      <c r="AB248" s="6"/>
      <c r="AD248" s="6" t="s">
        <v>420</v>
      </c>
      <c r="AF248" s="6" t="s">
        <v>424</v>
      </c>
      <c r="AG248" s="6">
        <v>180</v>
      </c>
      <c r="AH248" s="10">
        <v>43782</v>
      </c>
      <c r="AJ248" s="8">
        <v>43908</v>
      </c>
      <c r="AM248" s="7">
        <v>1087</v>
      </c>
      <c r="AR248" s="8">
        <v>43915</v>
      </c>
      <c r="AS248" s="7">
        <v>1087</v>
      </c>
      <c r="BD248" s="6" t="s">
        <v>1838</v>
      </c>
      <c r="BE248" s="6" t="s">
        <v>473</v>
      </c>
      <c r="BF248" s="6" t="s">
        <v>1942</v>
      </c>
      <c r="BS248" s="6" t="s">
        <v>629</v>
      </c>
      <c r="BU248" s="6" t="s">
        <v>373</v>
      </c>
      <c r="BX248" s="7">
        <v>1087</v>
      </c>
      <c r="BY248" s="6">
        <v>4</v>
      </c>
      <c r="BZ248" s="6" t="s">
        <v>589</v>
      </c>
      <c r="CB248" s="6" t="s">
        <v>638</v>
      </c>
      <c r="CC248" s="6" t="s">
        <v>420</v>
      </c>
      <c r="CE248" s="10">
        <v>43915</v>
      </c>
      <c r="CF248" s="6" t="s">
        <v>427</v>
      </c>
      <c r="CO248" s="10">
        <v>43920</v>
      </c>
      <c r="CP248" s="10">
        <v>43987</v>
      </c>
      <c r="CQ248" s="10">
        <v>43988</v>
      </c>
      <c r="CR248" s="10">
        <v>43993</v>
      </c>
      <c r="CS248" s="6" t="s">
        <v>420</v>
      </c>
      <c r="DA248" s="10">
        <v>43550</v>
      </c>
      <c r="DB248" s="7">
        <v>1087</v>
      </c>
      <c r="DC248" s="6" t="s">
        <v>639</v>
      </c>
      <c r="DD248" s="6" t="s">
        <v>635</v>
      </c>
    </row>
    <row r="249" spans="1:108" hidden="1" x14ac:dyDescent="0.2">
      <c r="A249" s="6" t="s">
        <v>157</v>
      </c>
      <c r="B249" s="9">
        <v>43875</v>
      </c>
      <c r="C249" s="6" t="s">
        <v>413</v>
      </c>
      <c r="D249" s="14">
        <v>1920</v>
      </c>
      <c r="E249" s="14" t="s">
        <v>640</v>
      </c>
      <c r="F249" s="6" t="s">
        <v>641</v>
      </c>
      <c r="G249" s="6" t="s">
        <v>435</v>
      </c>
      <c r="H249" s="6">
        <v>635</v>
      </c>
      <c r="J249" s="14" t="s">
        <v>438</v>
      </c>
      <c r="K249" s="14">
        <v>1</v>
      </c>
      <c r="L249" s="6" t="s">
        <v>421</v>
      </c>
      <c r="M249" s="30" t="s">
        <v>1839</v>
      </c>
      <c r="O249" s="6" t="s">
        <v>3</v>
      </c>
      <c r="P249" s="10">
        <v>43952</v>
      </c>
      <c r="Q249" s="6" t="s">
        <v>642</v>
      </c>
      <c r="R249" s="6" t="s">
        <v>157</v>
      </c>
      <c r="S249" s="6" t="s">
        <v>2138</v>
      </c>
      <c r="T249" s="6" t="s">
        <v>496</v>
      </c>
      <c r="U249" s="6" t="s">
        <v>598</v>
      </c>
      <c r="V249" s="6"/>
      <c r="W249" s="6"/>
      <c r="X249" s="6" t="s">
        <v>643</v>
      </c>
      <c r="AB249" s="6"/>
      <c r="AC249" s="6" t="s">
        <v>420</v>
      </c>
      <c r="AD249" s="6" t="s">
        <v>420</v>
      </c>
      <c r="AF249" s="6" t="s">
        <v>424</v>
      </c>
      <c r="AG249" s="6">
        <v>180</v>
      </c>
      <c r="AH249" s="10">
        <v>43782</v>
      </c>
      <c r="AJ249" s="8">
        <v>43915</v>
      </c>
      <c r="AM249" s="6">
        <v>635</v>
      </c>
      <c r="AR249" s="8">
        <v>43922</v>
      </c>
      <c r="AS249" s="6">
        <v>635</v>
      </c>
      <c r="BD249" s="6" t="s">
        <v>1838</v>
      </c>
      <c r="BE249" s="6" t="s">
        <v>473</v>
      </c>
      <c r="BF249" s="6" t="s">
        <v>1891</v>
      </c>
      <c r="BS249" s="6" t="s">
        <v>644</v>
      </c>
      <c r="BU249" s="6" t="s">
        <v>373</v>
      </c>
      <c r="BX249" s="6">
        <v>635</v>
      </c>
      <c r="BY249" s="6">
        <v>4</v>
      </c>
      <c r="BZ249" s="6" t="s">
        <v>507</v>
      </c>
      <c r="CB249" s="6" t="s">
        <v>645</v>
      </c>
      <c r="CC249" s="6" t="s">
        <v>420</v>
      </c>
      <c r="CE249" s="10">
        <v>43922</v>
      </c>
      <c r="CF249" s="6" t="s">
        <v>427</v>
      </c>
      <c r="CK249" s="10">
        <v>43898</v>
      </c>
      <c r="CL249" s="10">
        <v>43905</v>
      </c>
      <c r="CO249" s="10">
        <v>43843</v>
      </c>
      <c r="CP249" s="10">
        <v>43952</v>
      </c>
      <c r="CQ249" s="10">
        <v>43955</v>
      </c>
      <c r="CR249" s="10">
        <v>43959</v>
      </c>
      <c r="CS249" s="6" t="s">
        <v>420</v>
      </c>
      <c r="DA249" s="10">
        <v>43557</v>
      </c>
      <c r="DB249" s="6">
        <v>635</v>
      </c>
      <c r="DC249" s="6" t="s">
        <v>646</v>
      </c>
      <c r="DD249" s="6" t="s">
        <v>496</v>
      </c>
    </row>
    <row r="250" spans="1:108" hidden="1" x14ac:dyDescent="0.2">
      <c r="A250" s="6" t="s">
        <v>165</v>
      </c>
      <c r="B250" s="9">
        <v>43875</v>
      </c>
      <c r="C250" s="6" t="s">
        <v>413</v>
      </c>
      <c r="D250" s="14">
        <v>1920</v>
      </c>
      <c r="E250" s="14" t="s">
        <v>647</v>
      </c>
      <c r="F250" s="6" t="s">
        <v>648</v>
      </c>
      <c r="G250" s="6" t="s">
        <v>435</v>
      </c>
      <c r="H250" s="6">
        <v>875</v>
      </c>
      <c r="J250" s="14" t="s">
        <v>438</v>
      </c>
      <c r="K250" s="14">
        <v>1</v>
      </c>
      <c r="L250" s="6" t="s">
        <v>447</v>
      </c>
      <c r="M250" s="30" t="s">
        <v>1839</v>
      </c>
      <c r="N250" s="6" t="s">
        <v>420</v>
      </c>
      <c r="O250" s="6" t="s">
        <v>3</v>
      </c>
      <c r="P250" s="10">
        <v>43959</v>
      </c>
      <c r="Q250" s="6" t="s">
        <v>649</v>
      </c>
      <c r="R250" s="6" t="s">
        <v>165</v>
      </c>
      <c r="S250" s="6" t="s">
        <v>2139</v>
      </c>
      <c r="T250" s="6" t="s">
        <v>474</v>
      </c>
      <c r="U250" s="6" t="s">
        <v>435</v>
      </c>
      <c r="V250" s="6"/>
      <c r="W250" s="6"/>
      <c r="X250" s="6" t="s">
        <v>650</v>
      </c>
      <c r="AB250" s="6"/>
      <c r="AD250" s="6" t="s">
        <v>420</v>
      </c>
      <c r="AF250" s="6" t="s">
        <v>424</v>
      </c>
      <c r="AG250" s="6">
        <v>180</v>
      </c>
      <c r="AH250" s="10">
        <v>43782</v>
      </c>
      <c r="AJ250" s="8">
        <v>43915</v>
      </c>
      <c r="AM250" s="6">
        <v>875</v>
      </c>
      <c r="AR250" s="8">
        <v>43922</v>
      </c>
      <c r="AS250" s="6">
        <v>875</v>
      </c>
      <c r="BD250" s="6" t="s">
        <v>1838</v>
      </c>
      <c r="BE250" s="6" t="s">
        <v>473</v>
      </c>
      <c r="BF250" s="6" t="s">
        <v>1924</v>
      </c>
      <c r="BS250" s="6" t="s">
        <v>644</v>
      </c>
      <c r="BU250" s="6" t="s">
        <v>373</v>
      </c>
      <c r="BX250" s="6">
        <v>875</v>
      </c>
      <c r="BZ250" s="6" t="s">
        <v>507</v>
      </c>
      <c r="CB250" s="6" t="s">
        <v>651</v>
      </c>
      <c r="CC250" s="6" t="s">
        <v>420</v>
      </c>
      <c r="CE250" s="10">
        <v>43922</v>
      </c>
      <c r="CF250" s="6" t="s">
        <v>427</v>
      </c>
      <c r="CK250" s="10">
        <v>43919</v>
      </c>
      <c r="CL250" s="10">
        <v>43926</v>
      </c>
      <c r="CO250" s="10">
        <v>43853</v>
      </c>
      <c r="CP250" s="10">
        <v>43962</v>
      </c>
      <c r="CQ250" s="10">
        <v>43964</v>
      </c>
      <c r="CR250" s="10">
        <v>43970</v>
      </c>
      <c r="CS250" s="6" t="s">
        <v>420</v>
      </c>
      <c r="CX250" s="10">
        <v>43973</v>
      </c>
      <c r="DC250" s="6" t="s">
        <v>652</v>
      </c>
      <c r="DD250" s="6" t="s">
        <v>474</v>
      </c>
    </row>
    <row r="251" spans="1:108" hidden="1" x14ac:dyDescent="0.2">
      <c r="A251" s="6" t="s">
        <v>166</v>
      </c>
      <c r="B251" s="9">
        <v>43875</v>
      </c>
      <c r="C251" s="6" t="s">
        <v>413</v>
      </c>
      <c r="D251" s="14">
        <v>1920</v>
      </c>
      <c r="E251" s="14" t="s">
        <v>653</v>
      </c>
      <c r="F251" s="6" t="s">
        <v>654</v>
      </c>
      <c r="G251" s="6" t="s">
        <v>435</v>
      </c>
      <c r="H251" s="6">
        <v>770</v>
      </c>
      <c r="J251" s="14" t="s">
        <v>438</v>
      </c>
      <c r="K251" s="14">
        <v>1</v>
      </c>
      <c r="L251" s="6" t="s">
        <v>447</v>
      </c>
      <c r="M251" s="30" t="s">
        <v>1839</v>
      </c>
      <c r="N251" s="6" t="s">
        <v>420</v>
      </c>
      <c r="O251" s="6" t="s">
        <v>3</v>
      </c>
      <c r="P251" s="10">
        <v>43952</v>
      </c>
      <c r="Q251" s="6" t="s">
        <v>655</v>
      </c>
      <c r="R251" s="6" t="s">
        <v>166</v>
      </c>
      <c r="S251" s="6" t="s">
        <v>2140</v>
      </c>
      <c r="T251" s="6" t="s">
        <v>496</v>
      </c>
      <c r="U251" s="6" t="s">
        <v>435</v>
      </c>
      <c r="V251" s="6"/>
      <c r="W251" s="6"/>
      <c r="AB251" s="6"/>
      <c r="AD251" s="6" t="s">
        <v>420</v>
      </c>
      <c r="AF251" s="6" t="s">
        <v>424</v>
      </c>
      <c r="AG251" s="6">
        <v>180</v>
      </c>
      <c r="AH251" s="10">
        <v>43782</v>
      </c>
      <c r="AJ251" s="8">
        <v>43915</v>
      </c>
      <c r="AM251" s="6">
        <v>770</v>
      </c>
      <c r="AR251" s="8">
        <v>43922</v>
      </c>
      <c r="AS251" s="6">
        <v>770</v>
      </c>
      <c r="BD251" s="6" t="s">
        <v>1838</v>
      </c>
      <c r="BE251" s="6" t="s">
        <v>473</v>
      </c>
      <c r="BF251" s="6" t="s">
        <v>1926</v>
      </c>
      <c r="BS251" s="6" t="s">
        <v>644</v>
      </c>
      <c r="BU251" s="6" t="s">
        <v>373</v>
      </c>
      <c r="BX251" s="6">
        <v>770</v>
      </c>
      <c r="BZ251" s="6" t="s">
        <v>656</v>
      </c>
      <c r="CB251" s="6" t="s">
        <v>657</v>
      </c>
      <c r="CC251" s="6" t="s">
        <v>420</v>
      </c>
      <c r="CE251" s="10">
        <v>43922</v>
      </c>
      <c r="CF251" s="6" t="s">
        <v>427</v>
      </c>
      <c r="CK251" s="10">
        <v>43904</v>
      </c>
      <c r="CL251" s="10">
        <v>43912</v>
      </c>
      <c r="CO251" s="10">
        <v>43845</v>
      </c>
      <c r="CP251" s="10">
        <v>43951</v>
      </c>
      <c r="CQ251" s="10">
        <v>43955</v>
      </c>
      <c r="CR251" s="10">
        <v>43959</v>
      </c>
      <c r="CS251" s="6" t="s">
        <v>420</v>
      </c>
      <c r="DA251" s="10">
        <v>43557</v>
      </c>
      <c r="DB251" s="6">
        <v>770</v>
      </c>
      <c r="DC251" s="6" t="s">
        <v>658</v>
      </c>
      <c r="DD251" s="6" t="s">
        <v>496</v>
      </c>
    </row>
    <row r="252" spans="1:108" hidden="1" x14ac:dyDescent="0.2">
      <c r="A252" s="6" t="s">
        <v>171</v>
      </c>
      <c r="B252" s="9">
        <v>43875</v>
      </c>
      <c r="C252" s="6" t="s">
        <v>413</v>
      </c>
      <c r="D252" s="14">
        <v>1920</v>
      </c>
      <c r="E252" s="14" t="s">
        <v>659</v>
      </c>
      <c r="F252" s="6" t="s">
        <v>660</v>
      </c>
      <c r="G252" s="6" t="s">
        <v>435</v>
      </c>
      <c r="H252" s="6">
        <v>715</v>
      </c>
      <c r="J252" s="14" t="s">
        <v>438</v>
      </c>
      <c r="K252" s="14">
        <v>1</v>
      </c>
      <c r="L252" s="6" t="s">
        <v>421</v>
      </c>
      <c r="M252" s="30" t="s">
        <v>1839</v>
      </c>
      <c r="N252" s="6" t="s">
        <v>420</v>
      </c>
      <c r="O252" s="6" t="s">
        <v>3</v>
      </c>
      <c r="P252" s="10">
        <v>43955</v>
      </c>
      <c r="Q252" s="6" t="s">
        <v>661</v>
      </c>
      <c r="R252" s="6" t="s">
        <v>171</v>
      </c>
      <c r="S252" s="6" t="s">
        <v>2141</v>
      </c>
      <c r="T252" s="6" t="s">
        <v>418</v>
      </c>
      <c r="U252" s="6" t="s">
        <v>435</v>
      </c>
      <c r="V252" s="6"/>
      <c r="W252" s="6"/>
      <c r="AB252" s="6"/>
      <c r="AC252" s="6" t="s">
        <v>420</v>
      </c>
      <c r="AD252" s="6" t="s">
        <v>420</v>
      </c>
      <c r="AF252" s="6" t="s">
        <v>424</v>
      </c>
      <c r="AG252" s="6">
        <v>180</v>
      </c>
      <c r="AH252" s="10">
        <v>43789</v>
      </c>
      <c r="AJ252" s="8">
        <v>43920</v>
      </c>
      <c r="AM252" s="6">
        <v>715</v>
      </c>
      <c r="AR252" s="8">
        <v>43927</v>
      </c>
      <c r="AS252" s="6">
        <v>715</v>
      </c>
      <c r="BD252" s="6" t="s">
        <v>1838</v>
      </c>
      <c r="BE252" s="6" t="s">
        <v>473</v>
      </c>
      <c r="BF252" s="6" t="s">
        <v>1950</v>
      </c>
      <c r="BS252" s="6" t="s">
        <v>662</v>
      </c>
      <c r="BU252" s="6" t="s">
        <v>373</v>
      </c>
      <c r="BX252" s="6">
        <v>715</v>
      </c>
      <c r="BY252" s="6">
        <v>5</v>
      </c>
      <c r="BZ252" s="6" t="s">
        <v>441</v>
      </c>
      <c r="CB252" s="6" t="s">
        <v>663</v>
      </c>
      <c r="CC252" s="6" t="s">
        <v>420</v>
      </c>
      <c r="CE252" s="10">
        <v>43927</v>
      </c>
      <c r="CF252" s="6" t="s">
        <v>427</v>
      </c>
      <c r="CK252" s="10">
        <v>43898</v>
      </c>
      <c r="CL252" s="10">
        <v>43905</v>
      </c>
      <c r="CO252" s="10">
        <v>43851</v>
      </c>
      <c r="CP252" s="10">
        <v>43958</v>
      </c>
      <c r="CQ252" s="10">
        <v>43962</v>
      </c>
      <c r="CR252" s="10">
        <v>43966</v>
      </c>
      <c r="CS252" s="6" t="s">
        <v>420</v>
      </c>
      <c r="DC252" s="6" t="s">
        <v>664</v>
      </c>
    </row>
    <row r="253" spans="1:108" hidden="1" x14ac:dyDescent="0.2">
      <c r="A253" s="6" t="s">
        <v>158</v>
      </c>
      <c r="B253" s="9">
        <v>43875</v>
      </c>
      <c r="C253" s="6" t="s">
        <v>413</v>
      </c>
      <c r="D253" s="14">
        <v>1920</v>
      </c>
      <c r="E253" s="14" t="s">
        <v>665</v>
      </c>
      <c r="F253" s="6" t="s">
        <v>666</v>
      </c>
      <c r="G253" s="6" t="s">
        <v>667</v>
      </c>
      <c r="H253" s="6">
        <v>336</v>
      </c>
      <c r="J253" s="14" t="s">
        <v>420</v>
      </c>
      <c r="K253" s="14">
        <v>1</v>
      </c>
      <c r="L253" s="6" t="s">
        <v>421</v>
      </c>
      <c r="M253" s="30" t="s">
        <v>1839</v>
      </c>
      <c r="N253" s="6" t="s">
        <v>420</v>
      </c>
      <c r="O253" s="6" t="s">
        <v>3</v>
      </c>
      <c r="P253" s="10">
        <v>43945</v>
      </c>
      <c r="Q253" s="6" t="s">
        <v>668</v>
      </c>
      <c r="R253" s="6" t="s">
        <v>158</v>
      </c>
      <c r="S253" s="6" t="s">
        <v>2142</v>
      </c>
      <c r="T253" s="6" t="s">
        <v>635</v>
      </c>
      <c r="U253" s="6" t="s">
        <v>456</v>
      </c>
      <c r="V253" s="6"/>
      <c r="W253" s="6"/>
      <c r="AB253" s="6"/>
      <c r="AD253" s="6" t="s">
        <v>420</v>
      </c>
      <c r="AF253" s="6" t="s">
        <v>424</v>
      </c>
      <c r="AG253" s="6">
        <v>180</v>
      </c>
      <c r="AH253" s="10">
        <v>43782</v>
      </c>
      <c r="AJ253" s="8">
        <v>43922</v>
      </c>
      <c r="AM253" s="6">
        <v>336</v>
      </c>
      <c r="AR253" s="8">
        <v>43929</v>
      </c>
      <c r="AS253" s="6">
        <v>336</v>
      </c>
      <c r="BD253" s="6" t="s">
        <v>1838</v>
      </c>
      <c r="BE253" s="6" t="s">
        <v>473</v>
      </c>
      <c r="BF253" s="6" t="s">
        <v>1896</v>
      </c>
      <c r="BS253" s="6" t="s">
        <v>662</v>
      </c>
      <c r="BU253" s="6" t="s">
        <v>373</v>
      </c>
      <c r="BX253" s="6">
        <v>336</v>
      </c>
      <c r="BY253" s="6">
        <v>5</v>
      </c>
      <c r="CB253" s="6" t="s">
        <v>669</v>
      </c>
      <c r="CC253" s="6" t="s">
        <v>420</v>
      </c>
      <c r="CE253" s="10">
        <v>43929</v>
      </c>
      <c r="CF253" s="6" t="s">
        <v>427</v>
      </c>
      <c r="CK253" s="10">
        <v>43906</v>
      </c>
      <c r="CL253" s="10">
        <v>43910</v>
      </c>
      <c r="CO253" s="10">
        <v>43851</v>
      </c>
      <c r="CP253" s="10">
        <v>43959</v>
      </c>
      <c r="CQ253" s="10">
        <v>43948</v>
      </c>
      <c r="CR253" s="10">
        <v>43959</v>
      </c>
      <c r="CS253" s="6" t="s">
        <v>420</v>
      </c>
      <c r="CU253" s="6" t="s">
        <v>428</v>
      </c>
      <c r="CV253" s="6" t="s">
        <v>429</v>
      </c>
      <c r="CW253" s="6" t="s">
        <v>564</v>
      </c>
      <c r="DA253" s="10">
        <v>43570</v>
      </c>
      <c r="DB253" s="6">
        <v>336</v>
      </c>
      <c r="DC253" s="6" t="s">
        <v>670</v>
      </c>
      <c r="DD253" s="6" t="s">
        <v>635</v>
      </c>
    </row>
    <row r="254" spans="1:108" hidden="1" x14ac:dyDescent="0.2">
      <c r="A254" s="6" t="s">
        <v>170</v>
      </c>
      <c r="B254" s="9">
        <v>43875</v>
      </c>
      <c r="C254" s="6" t="s">
        <v>413</v>
      </c>
      <c r="D254" s="14">
        <v>1920</v>
      </c>
      <c r="E254" s="14" t="s">
        <v>671</v>
      </c>
      <c r="F254" s="6" t="s">
        <v>672</v>
      </c>
      <c r="G254" s="6" t="s">
        <v>673</v>
      </c>
      <c r="H254" s="7">
        <v>1185</v>
      </c>
      <c r="I254" s="7"/>
      <c r="J254" s="14" t="s">
        <v>420</v>
      </c>
      <c r="K254" s="14">
        <v>1</v>
      </c>
      <c r="L254" s="6" t="s">
        <v>447</v>
      </c>
      <c r="M254" s="30" t="s">
        <v>1839</v>
      </c>
      <c r="N254" s="6" t="s">
        <v>420</v>
      </c>
      <c r="O254" s="6" t="s">
        <v>3</v>
      </c>
      <c r="P254" s="10">
        <v>43945</v>
      </c>
      <c r="Q254" s="6" t="s">
        <v>675</v>
      </c>
      <c r="R254" s="6" t="s">
        <v>170</v>
      </c>
      <c r="S254" s="6" t="s">
        <v>2143</v>
      </c>
      <c r="T254" s="6" t="s">
        <v>496</v>
      </c>
      <c r="U254" s="6" t="s">
        <v>676</v>
      </c>
      <c r="V254" s="6"/>
      <c r="W254" s="6"/>
      <c r="X254" s="6" t="s">
        <v>621</v>
      </c>
      <c r="AA254" s="6" t="s">
        <v>621</v>
      </c>
      <c r="AB254" s="6"/>
      <c r="AD254" s="6" t="s">
        <v>420</v>
      </c>
      <c r="AF254" s="6" t="s">
        <v>424</v>
      </c>
      <c r="AG254" s="6">
        <v>180</v>
      </c>
      <c r="AH254" s="10">
        <v>43781</v>
      </c>
      <c r="AJ254" s="8">
        <v>43922</v>
      </c>
      <c r="AM254" s="7">
        <v>1185</v>
      </c>
      <c r="AR254" s="8">
        <v>43929</v>
      </c>
      <c r="AS254" s="7">
        <v>1185</v>
      </c>
      <c r="BD254" s="6" t="s">
        <v>1838</v>
      </c>
      <c r="BE254" s="6" t="s">
        <v>473</v>
      </c>
      <c r="BF254" s="6" t="s">
        <v>1947</v>
      </c>
      <c r="BS254" s="6" t="s">
        <v>662</v>
      </c>
      <c r="BU254" s="6" t="s">
        <v>373</v>
      </c>
      <c r="BX254" s="7">
        <v>1185</v>
      </c>
      <c r="BY254" s="6">
        <v>4</v>
      </c>
      <c r="CB254" s="6" t="s">
        <v>677</v>
      </c>
      <c r="CC254" s="6" t="s">
        <v>420</v>
      </c>
      <c r="CE254" s="10">
        <v>43929</v>
      </c>
      <c r="CF254" s="6" t="s">
        <v>678</v>
      </c>
      <c r="CK254" s="10">
        <v>43899</v>
      </c>
      <c r="CL254" s="10">
        <v>43904</v>
      </c>
      <c r="CO254" s="10">
        <v>43843</v>
      </c>
      <c r="CP254" s="10">
        <v>43948</v>
      </c>
      <c r="CQ254" s="10">
        <v>43949</v>
      </c>
      <c r="CR254" s="10">
        <v>43957</v>
      </c>
      <c r="CS254" s="6" t="s">
        <v>420</v>
      </c>
      <c r="CU254" s="6" t="s">
        <v>491</v>
      </c>
      <c r="DB254" s="6">
        <v>585</v>
      </c>
      <c r="DC254" s="6" t="s">
        <v>679</v>
      </c>
      <c r="DD254" s="6" t="s">
        <v>496</v>
      </c>
    </row>
    <row r="255" spans="1:108" hidden="1" x14ac:dyDescent="0.2">
      <c r="A255" s="6" t="s">
        <v>152</v>
      </c>
      <c r="B255" s="9">
        <v>43875</v>
      </c>
      <c r="C255" s="6" t="s">
        <v>413</v>
      </c>
      <c r="D255" s="14">
        <v>1920</v>
      </c>
      <c r="E255" s="14" t="s">
        <v>1445</v>
      </c>
      <c r="F255" s="6" t="s">
        <v>1446</v>
      </c>
      <c r="G255" s="6" t="s">
        <v>435</v>
      </c>
      <c r="H255" s="7">
        <v>2300</v>
      </c>
      <c r="I255" s="7"/>
      <c r="J255" s="14" t="s">
        <v>438</v>
      </c>
      <c r="K255" s="14">
        <v>1</v>
      </c>
      <c r="L255" s="6" t="s">
        <v>447</v>
      </c>
      <c r="M255" s="30" t="s">
        <v>1839</v>
      </c>
      <c r="N255" s="6" t="s">
        <v>420</v>
      </c>
      <c r="O255" s="6" t="s">
        <v>3</v>
      </c>
      <c r="P255" s="10">
        <v>43938</v>
      </c>
      <c r="Q255" s="6" t="s">
        <v>1447</v>
      </c>
      <c r="R255" s="6" t="s">
        <v>152</v>
      </c>
      <c r="S255" s="6" t="s">
        <v>2144</v>
      </c>
      <c r="T255" s="6" t="s">
        <v>418</v>
      </c>
      <c r="U255" s="6" t="s">
        <v>435</v>
      </c>
      <c r="V255" s="6"/>
      <c r="W255" s="6"/>
      <c r="AA255" s="6" t="s">
        <v>457</v>
      </c>
      <c r="AB255" s="6"/>
      <c r="AC255" s="6" t="s">
        <v>420</v>
      </c>
      <c r="AD255" s="6" t="s">
        <v>420</v>
      </c>
      <c r="AF255" s="6" t="s">
        <v>424</v>
      </c>
      <c r="AG255" s="6">
        <v>180</v>
      </c>
      <c r="AH255" s="10">
        <v>43780</v>
      </c>
      <c r="AJ255" s="8">
        <v>43873</v>
      </c>
      <c r="AM255" s="7">
        <v>2300</v>
      </c>
      <c r="AR255" s="8">
        <v>43880</v>
      </c>
      <c r="AS255" s="7">
        <v>2300</v>
      </c>
      <c r="BD255" s="6" t="s">
        <v>1838</v>
      </c>
      <c r="BE255" s="6" t="s">
        <v>473</v>
      </c>
      <c r="BF255" s="6" t="s">
        <v>1846</v>
      </c>
      <c r="BS255" s="6" t="s">
        <v>425</v>
      </c>
      <c r="BU255" s="6" t="s">
        <v>373</v>
      </c>
      <c r="BX255" s="7">
        <v>2300</v>
      </c>
      <c r="BY255" s="6">
        <v>3</v>
      </c>
      <c r="CB255" s="6" t="s">
        <v>1448</v>
      </c>
      <c r="CC255" s="6" t="s">
        <v>420</v>
      </c>
      <c r="CE255" s="10">
        <v>43880</v>
      </c>
      <c r="CF255" s="6" t="s">
        <v>427</v>
      </c>
      <c r="CK255" s="10">
        <v>43898</v>
      </c>
      <c r="CL255" s="10">
        <v>43905</v>
      </c>
      <c r="CO255" s="10">
        <v>43843</v>
      </c>
      <c r="CP255" s="10">
        <v>43941</v>
      </c>
      <c r="CQ255" s="10">
        <v>43948</v>
      </c>
      <c r="CR255" s="10">
        <v>43959</v>
      </c>
      <c r="CS255" s="6" t="s">
        <v>420</v>
      </c>
      <c r="DC255" s="6" t="s">
        <v>1449</v>
      </c>
      <c r="DD255" s="6" t="s">
        <v>418</v>
      </c>
    </row>
    <row r="256" spans="1:108" hidden="1" x14ac:dyDescent="0.2">
      <c r="A256" s="6" t="s">
        <v>155</v>
      </c>
      <c r="B256" s="9">
        <v>43875</v>
      </c>
      <c r="C256" s="6" t="s">
        <v>413</v>
      </c>
      <c r="D256" s="14">
        <v>1920</v>
      </c>
      <c r="E256" s="14" t="s">
        <v>1450</v>
      </c>
      <c r="F256" s="6" t="s">
        <v>1451</v>
      </c>
      <c r="G256" s="6" t="s">
        <v>435</v>
      </c>
      <c r="H256" s="6">
        <v>440</v>
      </c>
      <c r="J256" s="14" t="s">
        <v>438</v>
      </c>
      <c r="K256" s="14">
        <v>1</v>
      </c>
      <c r="L256" s="6" t="s">
        <v>447</v>
      </c>
      <c r="M256" s="30" t="s">
        <v>1839</v>
      </c>
      <c r="N256" s="6" t="s">
        <v>420</v>
      </c>
      <c r="O256" s="6" t="s">
        <v>3</v>
      </c>
      <c r="P256" s="10">
        <v>43945</v>
      </c>
      <c r="Q256" s="6" t="s">
        <v>1452</v>
      </c>
      <c r="R256" s="6" t="s">
        <v>155</v>
      </c>
      <c r="S256" s="6" t="s">
        <v>2145</v>
      </c>
      <c r="T256" s="6" t="s">
        <v>496</v>
      </c>
      <c r="U256" s="6" t="s">
        <v>435</v>
      </c>
      <c r="V256" s="6"/>
      <c r="W256" s="6"/>
      <c r="X256" s="6" t="s">
        <v>1453</v>
      </c>
      <c r="AB256" s="6"/>
      <c r="AC256" s="6" t="s">
        <v>420</v>
      </c>
      <c r="AD256" s="6" t="s">
        <v>420</v>
      </c>
      <c r="AF256" s="6" t="s">
        <v>424</v>
      </c>
      <c r="AG256" s="6">
        <v>180</v>
      </c>
      <c r="AH256" s="10">
        <v>43781</v>
      </c>
      <c r="AJ256" s="8">
        <v>43873</v>
      </c>
      <c r="AM256" s="6">
        <v>440</v>
      </c>
      <c r="AR256" s="8">
        <v>43880</v>
      </c>
      <c r="AS256" s="6">
        <v>440</v>
      </c>
      <c r="BD256" s="6" t="s">
        <v>1838</v>
      </c>
      <c r="BE256" s="6" t="s">
        <v>473</v>
      </c>
      <c r="BF256" s="6" t="s">
        <v>1877</v>
      </c>
      <c r="BS256" s="6" t="s">
        <v>425</v>
      </c>
      <c r="BU256" s="6" t="s">
        <v>373</v>
      </c>
      <c r="BX256" s="6">
        <v>440</v>
      </c>
      <c r="BY256" s="6">
        <v>4</v>
      </c>
      <c r="BZ256" s="6" t="s">
        <v>869</v>
      </c>
      <c r="CB256" s="6" t="s">
        <v>1454</v>
      </c>
      <c r="CC256" s="6" t="s">
        <v>420</v>
      </c>
      <c r="CE256" s="10">
        <v>43880</v>
      </c>
      <c r="CF256" s="6" t="s">
        <v>427</v>
      </c>
      <c r="CK256" s="10">
        <v>43904</v>
      </c>
      <c r="CL256" s="10">
        <v>43912</v>
      </c>
      <c r="CO256" s="10">
        <v>43852</v>
      </c>
      <c r="CP256" s="10">
        <v>43959</v>
      </c>
      <c r="CQ256" s="10">
        <v>43962</v>
      </c>
      <c r="CR256" s="10">
        <v>43965</v>
      </c>
      <c r="CS256" s="6" t="s">
        <v>420</v>
      </c>
      <c r="DA256" s="10">
        <v>43515</v>
      </c>
      <c r="DB256" s="6">
        <v>440</v>
      </c>
      <c r="DC256" s="6" t="s">
        <v>1455</v>
      </c>
      <c r="DD256" s="6" t="s">
        <v>496</v>
      </c>
    </row>
    <row r="257" spans="1:108" hidden="1" x14ac:dyDescent="0.2">
      <c r="A257" s="6" t="s">
        <v>167</v>
      </c>
      <c r="B257" s="9">
        <v>43875</v>
      </c>
      <c r="C257" s="6" t="s">
        <v>413</v>
      </c>
      <c r="D257" s="14">
        <v>1920</v>
      </c>
      <c r="E257" s="14" t="s">
        <v>1456</v>
      </c>
      <c r="F257" s="6" t="s">
        <v>1457</v>
      </c>
      <c r="G257" s="6" t="s">
        <v>1458</v>
      </c>
      <c r="H257" s="6">
        <v>216</v>
      </c>
      <c r="J257" s="14" t="s">
        <v>420</v>
      </c>
      <c r="K257" s="14">
        <v>1</v>
      </c>
      <c r="L257" s="6" t="s">
        <v>421</v>
      </c>
      <c r="M257" s="30" t="s">
        <v>1839</v>
      </c>
      <c r="N257" s="6" t="s">
        <v>420</v>
      </c>
      <c r="O257" s="6" t="s">
        <v>3</v>
      </c>
      <c r="P257" s="10">
        <v>43952</v>
      </c>
      <c r="Q257" s="6" t="s">
        <v>1459</v>
      </c>
      <c r="R257" s="6" t="s">
        <v>167</v>
      </c>
      <c r="S257" s="6" t="s">
        <v>2146</v>
      </c>
      <c r="T257" s="6" t="s">
        <v>496</v>
      </c>
      <c r="U257" s="6" t="s">
        <v>1460</v>
      </c>
      <c r="V257" s="6"/>
      <c r="W257" s="6"/>
      <c r="AB257" s="6"/>
      <c r="AC257" s="6" t="s">
        <v>420</v>
      </c>
      <c r="AD257" s="6" t="s">
        <v>420</v>
      </c>
      <c r="AF257" s="6" t="s">
        <v>424</v>
      </c>
      <c r="AG257" s="6">
        <v>180</v>
      </c>
      <c r="AH257" s="10">
        <v>43782</v>
      </c>
      <c r="AJ257" s="8">
        <v>43873</v>
      </c>
      <c r="AM257" s="6">
        <v>216</v>
      </c>
      <c r="AR257" s="8">
        <v>43880</v>
      </c>
      <c r="AS257" s="6">
        <v>216</v>
      </c>
      <c r="BD257" s="6" t="s">
        <v>1838</v>
      </c>
      <c r="BE257" s="6" t="s">
        <v>473</v>
      </c>
      <c r="BF257" s="6" t="s">
        <v>1929</v>
      </c>
      <c r="BS257" s="6" t="s">
        <v>425</v>
      </c>
      <c r="BU257" s="6" t="s">
        <v>373</v>
      </c>
      <c r="BX257" s="6">
        <v>216</v>
      </c>
      <c r="BY257" s="6">
        <v>4</v>
      </c>
      <c r="BZ257" s="6" t="s">
        <v>1007</v>
      </c>
      <c r="CB257" s="6" t="s">
        <v>1461</v>
      </c>
      <c r="CC257" s="6" t="s">
        <v>420</v>
      </c>
      <c r="CE257" s="10">
        <v>43880</v>
      </c>
      <c r="CF257" s="6" t="s">
        <v>427</v>
      </c>
      <c r="CK257" s="10">
        <v>43905</v>
      </c>
      <c r="CL257" s="10">
        <v>43912</v>
      </c>
      <c r="CO257" s="10">
        <v>43843</v>
      </c>
      <c r="CP257" s="10">
        <v>43952</v>
      </c>
      <c r="CQ257" s="10">
        <v>43956</v>
      </c>
      <c r="CR257" s="10">
        <v>43963</v>
      </c>
      <c r="CS257" s="6" t="s">
        <v>420</v>
      </c>
      <c r="CU257" s="6" t="s">
        <v>428</v>
      </c>
      <c r="CV257" s="6" t="s">
        <v>429</v>
      </c>
      <c r="CW257" s="6" t="s">
        <v>564</v>
      </c>
      <c r="DA257" s="10">
        <v>43515</v>
      </c>
      <c r="DB257" s="6">
        <v>216</v>
      </c>
      <c r="DC257" s="6" t="s">
        <v>1462</v>
      </c>
      <c r="DD257" s="6" t="s">
        <v>496</v>
      </c>
    </row>
    <row r="258" spans="1:108" hidden="1" x14ac:dyDescent="0.2">
      <c r="A258" s="6" t="s">
        <v>168</v>
      </c>
      <c r="B258" s="9">
        <v>43875</v>
      </c>
      <c r="C258" s="6" t="s">
        <v>413</v>
      </c>
      <c r="D258" s="14">
        <v>1920</v>
      </c>
      <c r="E258" s="14" t="s">
        <v>1463</v>
      </c>
      <c r="F258" s="6" t="s">
        <v>1464</v>
      </c>
      <c r="G258" s="6" t="s">
        <v>435</v>
      </c>
      <c r="H258" s="6">
        <v>502</v>
      </c>
      <c r="J258" s="14" t="s">
        <v>438</v>
      </c>
      <c r="K258" s="14">
        <v>1</v>
      </c>
      <c r="L258" s="6" t="s">
        <v>447</v>
      </c>
      <c r="M258" s="30" t="s">
        <v>1839</v>
      </c>
      <c r="N258" s="6" t="s">
        <v>420</v>
      </c>
      <c r="O258" s="6" t="s">
        <v>3</v>
      </c>
      <c r="P258" s="10">
        <v>43938</v>
      </c>
      <c r="Q258" s="6" t="s">
        <v>1465</v>
      </c>
      <c r="R258" s="6" t="s">
        <v>168</v>
      </c>
      <c r="S258" s="6" t="s">
        <v>2147</v>
      </c>
      <c r="T258" s="6" t="s">
        <v>496</v>
      </c>
      <c r="U258" s="6" t="s">
        <v>435</v>
      </c>
      <c r="V258" s="6"/>
      <c r="W258" s="6"/>
      <c r="X258" s="6" t="s">
        <v>1466</v>
      </c>
      <c r="AA258" s="6" t="s">
        <v>457</v>
      </c>
      <c r="AB258" s="6"/>
      <c r="AC258" s="6" t="s">
        <v>420</v>
      </c>
      <c r="AD258" s="6" t="s">
        <v>420</v>
      </c>
      <c r="AF258" s="6" t="s">
        <v>424</v>
      </c>
      <c r="AG258" s="6">
        <v>180</v>
      </c>
      <c r="AH258" s="10">
        <v>43782</v>
      </c>
      <c r="AJ258" s="8">
        <v>43873</v>
      </c>
      <c r="AM258" s="6">
        <v>502</v>
      </c>
      <c r="AR258" s="8">
        <v>43880</v>
      </c>
      <c r="AS258" s="6">
        <v>502</v>
      </c>
      <c r="BD258" s="6" t="s">
        <v>1838</v>
      </c>
      <c r="BE258" s="6" t="s">
        <v>473</v>
      </c>
      <c r="BF258" s="6" t="s">
        <v>1933</v>
      </c>
      <c r="BS258" s="6" t="s">
        <v>425</v>
      </c>
      <c r="BU258" s="6" t="s">
        <v>373</v>
      </c>
      <c r="BX258" s="6">
        <v>502</v>
      </c>
      <c r="BY258" s="6">
        <v>2</v>
      </c>
      <c r="CB258" s="6" t="s">
        <v>1467</v>
      </c>
      <c r="CC258" s="6" t="s">
        <v>420</v>
      </c>
      <c r="CE258" s="10">
        <v>43880</v>
      </c>
      <c r="CF258" s="6" t="s">
        <v>427</v>
      </c>
      <c r="CK258" s="10">
        <v>43892</v>
      </c>
      <c r="CL258" s="10">
        <v>43896</v>
      </c>
      <c r="CO258" s="10">
        <v>43843</v>
      </c>
      <c r="CP258" s="10">
        <v>43946</v>
      </c>
      <c r="CQ258" s="10">
        <v>43948</v>
      </c>
      <c r="CR258" s="10">
        <v>43951</v>
      </c>
      <c r="CS258" s="6" t="s">
        <v>420</v>
      </c>
      <c r="DA258" s="10">
        <v>43515</v>
      </c>
      <c r="DB258" s="6">
        <v>502</v>
      </c>
      <c r="DC258" s="6" t="s">
        <v>1468</v>
      </c>
      <c r="DD258" s="6" t="s">
        <v>496</v>
      </c>
    </row>
    <row r="259" spans="1:108" hidden="1" x14ac:dyDescent="0.2">
      <c r="A259" s="6" t="s">
        <v>274</v>
      </c>
      <c r="B259" s="9">
        <v>43875</v>
      </c>
      <c r="C259" s="6" t="s">
        <v>413</v>
      </c>
      <c r="D259" s="14">
        <v>1920</v>
      </c>
      <c r="E259" s="14" t="s">
        <v>1054</v>
      </c>
      <c r="F259" s="6" t="s">
        <v>1055</v>
      </c>
      <c r="G259" s="6" t="s">
        <v>883</v>
      </c>
      <c r="H259" s="7">
        <v>4120</v>
      </c>
      <c r="I259" s="7"/>
      <c r="J259" s="14" t="s">
        <v>420</v>
      </c>
      <c r="K259" s="14">
        <v>7</v>
      </c>
      <c r="L259" s="6" t="s">
        <v>619</v>
      </c>
      <c r="M259" s="30" t="s">
        <v>1989</v>
      </c>
      <c r="N259" s="6" t="s">
        <v>420</v>
      </c>
      <c r="O259" s="6" t="s">
        <v>182</v>
      </c>
      <c r="P259" s="10">
        <v>43945</v>
      </c>
      <c r="Q259" s="6" t="s">
        <v>1505</v>
      </c>
      <c r="R259" s="6" t="s">
        <v>274</v>
      </c>
      <c r="S259" s="6" t="e">
        <v>#N/A</v>
      </c>
      <c r="T259" s="6" t="s">
        <v>496</v>
      </c>
      <c r="U259" s="6" t="s">
        <v>1506</v>
      </c>
      <c r="V259" s="6"/>
      <c r="W259" s="6"/>
      <c r="X259" s="6" t="s">
        <v>1507</v>
      </c>
      <c r="AA259" s="6" t="s">
        <v>1508</v>
      </c>
      <c r="AB259" s="6"/>
      <c r="AD259" s="6" t="s">
        <v>420</v>
      </c>
      <c r="AG259" s="6">
        <v>270</v>
      </c>
      <c r="AH259" s="10">
        <v>43782</v>
      </c>
      <c r="AN259" s="8">
        <v>43875</v>
      </c>
      <c r="AO259" s="7">
        <v>4120</v>
      </c>
      <c r="BD259" s="6" t="s">
        <v>1838</v>
      </c>
      <c r="BE259" s="6" t="s">
        <v>473</v>
      </c>
      <c r="BF259" s="6" t="e">
        <v>#N/A</v>
      </c>
      <c r="BH259" s="8">
        <v>43894</v>
      </c>
      <c r="BI259" s="7">
        <v>4120</v>
      </c>
      <c r="BS259" s="6" t="s">
        <v>863</v>
      </c>
      <c r="BT259" s="8">
        <v>43880</v>
      </c>
      <c r="BU259" s="6" t="s">
        <v>373</v>
      </c>
      <c r="BX259" s="7">
        <v>4120</v>
      </c>
      <c r="BY259" s="6">
        <v>1</v>
      </c>
      <c r="BZ259" s="6" t="s">
        <v>1060</v>
      </c>
      <c r="CB259" s="6" t="s">
        <v>1509</v>
      </c>
      <c r="CC259" s="6" t="s">
        <v>420</v>
      </c>
      <c r="CE259" s="10">
        <v>43894</v>
      </c>
      <c r="CF259" s="6" t="s">
        <v>556</v>
      </c>
      <c r="CS259" s="6" t="s">
        <v>420</v>
      </c>
      <c r="CU259" s="6" t="s">
        <v>491</v>
      </c>
      <c r="DA259" s="10">
        <v>43525</v>
      </c>
      <c r="DB259" s="7">
        <v>4900</v>
      </c>
      <c r="DC259" s="6" t="s">
        <v>1510</v>
      </c>
      <c r="DD259" s="6" t="s">
        <v>496</v>
      </c>
    </row>
    <row r="260" spans="1:108" hidden="1" x14ac:dyDescent="0.2">
      <c r="A260" s="6" t="s">
        <v>277</v>
      </c>
      <c r="B260" s="9">
        <v>43875</v>
      </c>
      <c r="C260" s="6" t="s">
        <v>413</v>
      </c>
      <c r="D260" s="14">
        <v>1920</v>
      </c>
      <c r="E260" s="14" t="s">
        <v>952</v>
      </c>
      <c r="F260" s="6" t="s">
        <v>953</v>
      </c>
      <c r="G260" s="6" t="s">
        <v>696</v>
      </c>
      <c r="H260" s="7">
        <v>2700</v>
      </c>
      <c r="I260" s="7"/>
      <c r="J260" s="14" t="s">
        <v>420</v>
      </c>
      <c r="K260" s="14">
        <v>7</v>
      </c>
      <c r="L260" s="6" t="s">
        <v>421</v>
      </c>
      <c r="M260" s="30" t="s">
        <v>1989</v>
      </c>
      <c r="N260" s="6" t="s">
        <v>438</v>
      </c>
      <c r="O260" s="6" t="s">
        <v>182</v>
      </c>
      <c r="P260" s="10">
        <v>43938</v>
      </c>
      <c r="Q260" s="6" t="s">
        <v>1511</v>
      </c>
      <c r="R260" s="6" t="s">
        <v>277</v>
      </c>
      <c r="S260" s="6" t="e">
        <v>#N/A</v>
      </c>
      <c r="T260" s="6" t="s">
        <v>418</v>
      </c>
      <c r="U260" s="6" t="s">
        <v>956</v>
      </c>
      <c r="V260" s="6"/>
      <c r="W260" s="6"/>
      <c r="X260" s="6" t="s">
        <v>957</v>
      </c>
      <c r="AA260" s="6" t="s">
        <v>957</v>
      </c>
      <c r="AB260" s="6"/>
      <c r="AC260" s="6" t="s">
        <v>420</v>
      </c>
      <c r="AD260" s="6" t="s">
        <v>420</v>
      </c>
      <c r="AG260" s="6">
        <v>270</v>
      </c>
      <c r="AH260" s="10">
        <v>43782</v>
      </c>
      <c r="AN260" s="8">
        <v>43875</v>
      </c>
      <c r="AO260" s="7">
        <v>2700</v>
      </c>
      <c r="BD260" s="6" t="s">
        <v>1838</v>
      </c>
      <c r="BE260" s="6" t="s">
        <v>473</v>
      </c>
      <c r="BF260" s="6" t="e">
        <v>#N/A</v>
      </c>
      <c r="BH260" s="8">
        <v>43894</v>
      </c>
      <c r="BI260" s="7">
        <v>2700</v>
      </c>
      <c r="BS260" s="6" t="s">
        <v>863</v>
      </c>
      <c r="BT260" s="8">
        <v>43880</v>
      </c>
      <c r="BU260" s="6" t="s">
        <v>373</v>
      </c>
      <c r="BX260" s="7">
        <v>2700</v>
      </c>
      <c r="BY260" s="6">
        <v>1</v>
      </c>
      <c r="CB260" s="6" t="s">
        <v>1512</v>
      </c>
      <c r="CC260" s="6" t="s">
        <v>420</v>
      </c>
      <c r="CE260" s="10">
        <v>43894</v>
      </c>
      <c r="CF260" s="6" t="s">
        <v>556</v>
      </c>
      <c r="CS260" s="6" t="s">
        <v>420</v>
      </c>
      <c r="CU260" s="6" t="s">
        <v>428</v>
      </c>
      <c r="CV260" s="6" t="s">
        <v>429</v>
      </c>
      <c r="CW260" s="6" t="s">
        <v>564</v>
      </c>
      <c r="DA260" s="10">
        <v>43535</v>
      </c>
      <c r="DB260" s="7">
        <v>2700</v>
      </c>
      <c r="DC260" s="6" t="s">
        <v>1513</v>
      </c>
      <c r="DD260" s="6" t="s">
        <v>418</v>
      </c>
    </row>
    <row r="261" spans="1:108" hidden="1" x14ac:dyDescent="0.2">
      <c r="A261" s="6" t="s">
        <v>278</v>
      </c>
      <c r="B261" s="9">
        <v>43875</v>
      </c>
      <c r="C261" s="6" t="s">
        <v>413</v>
      </c>
      <c r="D261" s="14">
        <v>1920</v>
      </c>
      <c r="E261" s="14" t="s">
        <v>952</v>
      </c>
      <c r="F261" s="6" t="s">
        <v>953</v>
      </c>
      <c r="G261" s="6" t="s">
        <v>696</v>
      </c>
      <c r="H261" s="7">
        <v>2800</v>
      </c>
      <c r="I261" s="7"/>
      <c r="J261" s="14" t="s">
        <v>420</v>
      </c>
      <c r="K261" s="14">
        <v>7</v>
      </c>
      <c r="L261" s="6" t="s">
        <v>431</v>
      </c>
      <c r="M261" s="30" t="s">
        <v>1989</v>
      </c>
      <c r="N261" s="6" t="s">
        <v>438</v>
      </c>
      <c r="O261" s="6" t="s">
        <v>182</v>
      </c>
      <c r="P261" s="10">
        <v>43938</v>
      </c>
      <c r="Q261" s="6" t="s">
        <v>1511</v>
      </c>
      <c r="R261" s="6" t="s">
        <v>278</v>
      </c>
      <c r="S261" s="6" t="e">
        <v>#N/A</v>
      </c>
      <c r="T261" s="6" t="s">
        <v>418</v>
      </c>
      <c r="U261" s="6" t="s">
        <v>956</v>
      </c>
      <c r="V261" s="6"/>
      <c r="W261" s="6"/>
      <c r="X261" s="6" t="s">
        <v>957</v>
      </c>
      <c r="AA261" s="6" t="s">
        <v>957</v>
      </c>
      <c r="AB261" s="6"/>
      <c r="AC261" s="6" t="s">
        <v>420</v>
      </c>
      <c r="AD261" s="6" t="s">
        <v>420</v>
      </c>
      <c r="AG261" s="6">
        <v>270</v>
      </c>
      <c r="AH261" s="10">
        <v>43782</v>
      </c>
      <c r="AN261" s="8">
        <v>43875</v>
      </c>
      <c r="AO261" s="7">
        <v>2800</v>
      </c>
      <c r="BD261" s="6" t="s">
        <v>1838</v>
      </c>
      <c r="BE261" s="6" t="s">
        <v>473</v>
      </c>
      <c r="BF261" s="6" t="e">
        <v>#N/A</v>
      </c>
      <c r="BH261" s="8">
        <v>43894</v>
      </c>
      <c r="BI261" s="7">
        <v>2800</v>
      </c>
      <c r="BS261" s="6" t="s">
        <v>863</v>
      </c>
      <c r="BT261" s="8">
        <v>43880</v>
      </c>
      <c r="BU261" s="6" t="s">
        <v>373</v>
      </c>
      <c r="BX261" s="7">
        <v>2800</v>
      </c>
      <c r="BY261" s="6">
        <v>1</v>
      </c>
      <c r="BZ261" s="6" t="s">
        <v>959</v>
      </c>
      <c r="CB261" s="6" t="s">
        <v>1514</v>
      </c>
      <c r="CC261" s="6" t="s">
        <v>420</v>
      </c>
      <c r="CE261" s="10">
        <v>43894</v>
      </c>
      <c r="CF261" s="6" t="s">
        <v>556</v>
      </c>
      <c r="CS261" s="6" t="s">
        <v>420</v>
      </c>
      <c r="CU261" s="6" t="s">
        <v>428</v>
      </c>
      <c r="CV261" s="6" t="s">
        <v>429</v>
      </c>
      <c r="CW261" s="6" t="s">
        <v>564</v>
      </c>
      <c r="DA261" s="10">
        <v>43535</v>
      </c>
      <c r="DB261" s="7">
        <v>2800</v>
      </c>
      <c r="DC261" s="6" t="s">
        <v>1513</v>
      </c>
      <c r="DD261" s="6" t="s">
        <v>418</v>
      </c>
    </row>
    <row r="262" spans="1:108" hidden="1" x14ac:dyDescent="0.2">
      <c r="A262" s="6" t="s">
        <v>270</v>
      </c>
      <c r="B262" s="9">
        <v>43875</v>
      </c>
      <c r="C262" s="6" t="s">
        <v>413</v>
      </c>
      <c r="D262" s="14">
        <v>1920</v>
      </c>
      <c r="E262" s="14" t="s">
        <v>494</v>
      </c>
      <c r="F262" s="6" t="s">
        <v>495</v>
      </c>
      <c r="G262" s="6" t="s">
        <v>435</v>
      </c>
      <c r="H262" s="7">
        <v>1462</v>
      </c>
      <c r="I262" s="7"/>
      <c r="J262" s="14" t="s">
        <v>438</v>
      </c>
      <c r="K262" s="14">
        <v>1</v>
      </c>
      <c r="L262" s="6" t="s">
        <v>421</v>
      </c>
      <c r="M262" s="30" t="s">
        <v>1839</v>
      </c>
      <c r="N262" s="6" t="s">
        <v>420</v>
      </c>
      <c r="O262" s="6" t="s">
        <v>182</v>
      </c>
      <c r="P262" s="10">
        <v>43938</v>
      </c>
      <c r="Q262" s="6" t="s">
        <v>1756</v>
      </c>
      <c r="R262" s="6" t="s">
        <v>270</v>
      </c>
      <c r="S262" s="6" t="e">
        <v>#N/A</v>
      </c>
      <c r="T262" s="6" t="s">
        <v>496</v>
      </c>
      <c r="U262" s="6" t="s">
        <v>435</v>
      </c>
      <c r="V262" s="6"/>
      <c r="W262" s="6"/>
      <c r="X262" s="6" t="s">
        <v>1418</v>
      </c>
      <c r="AB262" s="6"/>
      <c r="AD262" s="6" t="s">
        <v>420</v>
      </c>
      <c r="AF262" s="6" t="s">
        <v>424</v>
      </c>
      <c r="AG262" s="6">
        <v>260</v>
      </c>
      <c r="AH262" s="10">
        <v>43780</v>
      </c>
      <c r="AJ262" s="8">
        <v>43915</v>
      </c>
      <c r="AM262" s="7">
        <v>1462</v>
      </c>
      <c r="AR262" s="8">
        <v>43922</v>
      </c>
      <c r="AS262" s="7">
        <v>1462</v>
      </c>
      <c r="BD262" s="6" t="s">
        <v>1838</v>
      </c>
      <c r="BE262" s="6" t="s">
        <v>473</v>
      </c>
      <c r="BF262" s="6" t="e">
        <v>#N/A</v>
      </c>
      <c r="BS262" s="6" t="s">
        <v>644</v>
      </c>
      <c r="BU262" s="6" t="s">
        <v>373</v>
      </c>
      <c r="BX262" s="7">
        <v>1462</v>
      </c>
      <c r="BY262" s="6">
        <v>4</v>
      </c>
      <c r="BZ262" s="6" t="s">
        <v>499</v>
      </c>
      <c r="CB262" s="6" t="s">
        <v>1757</v>
      </c>
      <c r="CC262" s="6" t="s">
        <v>420</v>
      </c>
      <c r="CE262" s="10">
        <v>43922</v>
      </c>
      <c r="CF262" s="6" t="s">
        <v>427</v>
      </c>
      <c r="CS262" s="6" t="s">
        <v>420</v>
      </c>
      <c r="DA262" s="10">
        <v>43557</v>
      </c>
      <c r="DB262" s="7">
        <v>1464</v>
      </c>
      <c r="DC262" s="6" t="s">
        <v>1758</v>
      </c>
      <c r="DD262" s="6" t="s">
        <v>496</v>
      </c>
    </row>
    <row r="263" spans="1:108" hidden="1" x14ac:dyDescent="0.2">
      <c r="A263" s="6" t="s">
        <v>272</v>
      </c>
      <c r="B263" s="9">
        <v>43875</v>
      </c>
      <c r="C263" s="6" t="s">
        <v>413</v>
      </c>
      <c r="D263" s="14">
        <v>1920</v>
      </c>
      <c r="E263" s="14" t="s">
        <v>483</v>
      </c>
      <c r="F263" s="6" t="s">
        <v>484</v>
      </c>
      <c r="G263" s="6" t="s">
        <v>485</v>
      </c>
      <c r="H263" s="7">
        <v>1355</v>
      </c>
      <c r="I263" s="7"/>
      <c r="J263" s="14" t="s">
        <v>420</v>
      </c>
      <c r="K263" s="14">
        <v>1</v>
      </c>
      <c r="L263" s="6" t="s">
        <v>421</v>
      </c>
      <c r="M263" s="30" t="s">
        <v>1839</v>
      </c>
      <c r="N263" s="6" t="s">
        <v>420</v>
      </c>
      <c r="O263" s="6" t="s">
        <v>182</v>
      </c>
      <c r="P263" s="10">
        <v>43952</v>
      </c>
      <c r="Q263" s="6" t="s">
        <v>1759</v>
      </c>
      <c r="R263" s="6" t="s">
        <v>272</v>
      </c>
      <c r="S263" s="6" t="e">
        <v>#N/A</v>
      </c>
      <c r="T263" s="6" t="s">
        <v>418</v>
      </c>
      <c r="U263" s="6" t="s">
        <v>488</v>
      </c>
      <c r="V263" s="6"/>
      <c r="W263" s="6"/>
      <c r="X263" s="6" t="s">
        <v>489</v>
      </c>
      <c r="AA263" s="6" t="s">
        <v>489</v>
      </c>
      <c r="AB263" s="6"/>
      <c r="AC263" s="6" t="s">
        <v>420</v>
      </c>
      <c r="AD263" s="6" t="s">
        <v>420</v>
      </c>
      <c r="AF263" s="6" t="s">
        <v>424</v>
      </c>
      <c r="AG263" s="6">
        <v>260</v>
      </c>
      <c r="AH263" s="10">
        <v>43782</v>
      </c>
      <c r="AJ263" s="8">
        <v>43915</v>
      </c>
      <c r="AM263" s="7">
        <v>1355</v>
      </c>
      <c r="AR263" s="8">
        <v>43922</v>
      </c>
      <c r="AS263" s="7">
        <v>1355</v>
      </c>
      <c r="BD263" s="6" t="s">
        <v>1838</v>
      </c>
      <c r="BE263" s="6" t="s">
        <v>473</v>
      </c>
      <c r="BF263" s="6" t="e">
        <v>#N/A</v>
      </c>
      <c r="BS263" s="6" t="s">
        <v>644</v>
      </c>
      <c r="BU263" s="6" t="s">
        <v>373</v>
      </c>
      <c r="BX263" s="7">
        <v>1355</v>
      </c>
      <c r="BY263" s="6">
        <v>1</v>
      </c>
      <c r="CB263" s="6" t="s">
        <v>1760</v>
      </c>
      <c r="CC263" s="6" t="s">
        <v>420</v>
      </c>
      <c r="CE263" s="10">
        <v>43922</v>
      </c>
      <c r="CF263" s="6" t="s">
        <v>427</v>
      </c>
      <c r="CS263" s="6" t="s">
        <v>420</v>
      </c>
      <c r="CU263" s="6" t="s">
        <v>491</v>
      </c>
      <c r="DA263" s="10">
        <v>43558</v>
      </c>
      <c r="DB263" s="7">
        <v>1355</v>
      </c>
      <c r="DC263" s="6" t="s">
        <v>1761</v>
      </c>
      <c r="DD263" s="6" t="s">
        <v>418</v>
      </c>
    </row>
    <row r="264" spans="1:108" hidden="1" x14ac:dyDescent="0.2">
      <c r="A264" s="6" t="s">
        <v>273</v>
      </c>
      <c r="B264" s="9">
        <v>43875</v>
      </c>
      <c r="C264" s="6" t="s">
        <v>413</v>
      </c>
      <c r="D264" s="14">
        <v>1920</v>
      </c>
      <c r="E264" s="14" t="s">
        <v>483</v>
      </c>
      <c r="F264" s="6" t="s">
        <v>484</v>
      </c>
      <c r="G264" s="6" t="s">
        <v>485</v>
      </c>
      <c r="H264" s="6">
        <v>238</v>
      </c>
      <c r="J264" s="14" t="s">
        <v>420</v>
      </c>
      <c r="K264" s="14">
        <v>1</v>
      </c>
      <c r="L264" s="6" t="s">
        <v>431</v>
      </c>
      <c r="M264" s="30" t="s">
        <v>1839</v>
      </c>
      <c r="N264" s="6" t="s">
        <v>420</v>
      </c>
      <c r="O264" s="6" t="s">
        <v>182</v>
      </c>
      <c r="P264" s="10">
        <v>43952</v>
      </c>
      <c r="Q264" s="6" t="s">
        <v>1759</v>
      </c>
      <c r="R264" s="6" t="s">
        <v>273</v>
      </c>
      <c r="S264" s="6" t="e">
        <v>#N/A</v>
      </c>
      <c r="T264" s="6" t="s">
        <v>418</v>
      </c>
      <c r="U264" s="6" t="s">
        <v>488</v>
      </c>
      <c r="V264" s="6"/>
      <c r="W264" s="6"/>
      <c r="X264" s="6" t="s">
        <v>489</v>
      </c>
      <c r="AA264" s="6" t="s">
        <v>489</v>
      </c>
      <c r="AB264" s="6"/>
      <c r="AC264" s="6" t="s">
        <v>420</v>
      </c>
      <c r="AD264" s="6" t="s">
        <v>420</v>
      </c>
      <c r="AF264" s="6" t="s">
        <v>424</v>
      </c>
      <c r="AG264" s="6">
        <v>260</v>
      </c>
      <c r="AH264" s="10">
        <v>43782</v>
      </c>
      <c r="AJ264" s="8">
        <v>43915</v>
      </c>
      <c r="AM264" s="6">
        <v>238</v>
      </c>
      <c r="AR264" s="8">
        <v>43922</v>
      </c>
      <c r="AS264" s="6">
        <v>238</v>
      </c>
      <c r="BD264" s="6" t="s">
        <v>1838</v>
      </c>
      <c r="BE264" s="6" t="s">
        <v>473</v>
      </c>
      <c r="BF264" s="6" t="e">
        <v>#N/A</v>
      </c>
      <c r="BS264" s="6" t="s">
        <v>644</v>
      </c>
      <c r="BU264" s="6" t="s">
        <v>373</v>
      </c>
      <c r="BX264" s="6">
        <v>238</v>
      </c>
      <c r="BY264" s="6">
        <v>1</v>
      </c>
      <c r="CB264" s="6" t="s">
        <v>1762</v>
      </c>
      <c r="CC264" s="6" t="s">
        <v>420</v>
      </c>
      <c r="CE264" s="10">
        <v>43922</v>
      </c>
      <c r="CF264" s="6" t="s">
        <v>427</v>
      </c>
      <c r="CS264" s="6" t="s">
        <v>420</v>
      </c>
      <c r="CU264" s="6" t="s">
        <v>491</v>
      </c>
      <c r="DA264" s="10">
        <v>43558</v>
      </c>
      <c r="DB264" s="6">
        <v>238</v>
      </c>
      <c r="DC264" s="6" t="s">
        <v>1761</v>
      </c>
      <c r="DD264" s="6" t="s">
        <v>418</v>
      </c>
    </row>
    <row r="265" spans="1:108" hidden="1" x14ac:dyDescent="0.2">
      <c r="A265" s="6" t="s">
        <v>275</v>
      </c>
      <c r="B265" s="9">
        <v>43875</v>
      </c>
      <c r="C265" s="6" t="s">
        <v>413</v>
      </c>
      <c r="D265" s="14">
        <v>1920</v>
      </c>
      <c r="E265" s="14" t="s">
        <v>939</v>
      </c>
      <c r="F265" s="6" t="s">
        <v>940</v>
      </c>
      <c r="G265" s="6" t="s">
        <v>412</v>
      </c>
      <c r="H265" s="7">
        <v>1619</v>
      </c>
      <c r="I265" s="7"/>
      <c r="J265" s="14" t="s">
        <v>420</v>
      </c>
      <c r="K265" s="14">
        <v>1</v>
      </c>
      <c r="L265" s="6" t="s">
        <v>421</v>
      </c>
      <c r="M265" s="30" t="s">
        <v>1839</v>
      </c>
      <c r="N265" s="6" t="s">
        <v>420</v>
      </c>
      <c r="O265" s="6" t="s">
        <v>182</v>
      </c>
      <c r="P265" s="10">
        <v>43945</v>
      </c>
      <c r="Q265" s="6" t="s">
        <v>1771</v>
      </c>
      <c r="R265" s="6" t="s">
        <v>275</v>
      </c>
      <c r="S265" s="6" t="e">
        <v>#N/A</v>
      </c>
      <c r="T265" s="6" t="s">
        <v>496</v>
      </c>
      <c r="U265" s="6" t="s">
        <v>942</v>
      </c>
      <c r="V265" s="6"/>
      <c r="W265" s="6"/>
      <c r="AA265" s="6" t="s">
        <v>457</v>
      </c>
      <c r="AB265" s="6"/>
      <c r="AC265" s="6" t="s">
        <v>420</v>
      </c>
      <c r="AD265" s="6" t="s">
        <v>420</v>
      </c>
      <c r="AF265" s="6" t="s">
        <v>424</v>
      </c>
      <c r="AG265" s="6">
        <v>260</v>
      </c>
      <c r="AH265" s="10">
        <v>43782</v>
      </c>
      <c r="AJ265" s="8">
        <v>43915</v>
      </c>
      <c r="AM265" s="7">
        <v>1619</v>
      </c>
      <c r="AR265" s="8">
        <v>43922</v>
      </c>
      <c r="AS265" s="7">
        <v>1619</v>
      </c>
      <c r="BD265" s="6" t="s">
        <v>1838</v>
      </c>
      <c r="BE265" s="6" t="s">
        <v>473</v>
      </c>
      <c r="BF265" s="6" t="e">
        <v>#N/A</v>
      </c>
      <c r="BS265" s="6" t="s">
        <v>644</v>
      </c>
      <c r="BU265" s="6" t="s">
        <v>373</v>
      </c>
      <c r="BX265" s="7">
        <v>1619</v>
      </c>
      <c r="BY265" s="6">
        <v>2</v>
      </c>
      <c r="CB265" s="6" t="s">
        <v>1772</v>
      </c>
      <c r="CC265" s="6" t="s">
        <v>420</v>
      </c>
      <c r="CE265" s="10">
        <v>43922</v>
      </c>
      <c r="CF265" s="6" t="s">
        <v>427</v>
      </c>
      <c r="CS265" s="6" t="s">
        <v>420</v>
      </c>
      <c r="CU265" s="6" t="s">
        <v>428</v>
      </c>
      <c r="CV265" s="6" t="s">
        <v>429</v>
      </c>
      <c r="DA265" s="10">
        <v>43557</v>
      </c>
      <c r="DB265" s="6">
        <v>589</v>
      </c>
      <c r="DC265" s="6" t="s">
        <v>1773</v>
      </c>
      <c r="DD265" s="6" t="s">
        <v>734</v>
      </c>
    </row>
    <row r="266" spans="1:108" hidden="1" x14ac:dyDescent="0.2">
      <c r="A266" s="6" t="s">
        <v>279</v>
      </c>
      <c r="B266" s="9">
        <v>43875</v>
      </c>
      <c r="C266" s="6" t="s">
        <v>413</v>
      </c>
      <c r="D266" s="14">
        <v>1920</v>
      </c>
      <c r="E266" s="14" t="s">
        <v>810</v>
      </c>
      <c r="F266" s="6" t="s">
        <v>811</v>
      </c>
      <c r="G266" s="6" t="s">
        <v>412</v>
      </c>
      <c r="H266" s="7">
        <v>1100</v>
      </c>
      <c r="I266" s="7"/>
      <c r="J266" s="14" t="s">
        <v>420</v>
      </c>
      <c r="K266" s="14">
        <v>1</v>
      </c>
      <c r="L266" s="6" t="s">
        <v>421</v>
      </c>
      <c r="M266" s="30" t="s">
        <v>1839</v>
      </c>
      <c r="N266" s="6" t="s">
        <v>420</v>
      </c>
      <c r="O266" s="6" t="s">
        <v>182</v>
      </c>
      <c r="P266" s="10">
        <v>43952</v>
      </c>
      <c r="Q266" s="6" t="s">
        <v>1777</v>
      </c>
      <c r="R266" s="6" t="s">
        <v>279</v>
      </c>
      <c r="S266" s="6" t="e">
        <v>#N/A</v>
      </c>
      <c r="T266" s="6" t="s">
        <v>418</v>
      </c>
      <c r="U266" s="6" t="s">
        <v>1778</v>
      </c>
      <c r="V266" s="6"/>
      <c r="W266" s="6"/>
      <c r="AA266" s="6" t="s">
        <v>457</v>
      </c>
      <c r="AB266" s="6"/>
      <c r="AC266" s="6" t="s">
        <v>420</v>
      </c>
      <c r="AD266" s="6" t="s">
        <v>420</v>
      </c>
      <c r="AF266" s="6" t="s">
        <v>424</v>
      </c>
      <c r="AG266" s="6">
        <v>260</v>
      </c>
      <c r="AH266" s="10">
        <v>43782</v>
      </c>
      <c r="AJ266" s="8">
        <v>43915</v>
      </c>
      <c r="AM266" s="7">
        <v>1100</v>
      </c>
      <c r="AR266" s="8">
        <v>43922</v>
      </c>
      <c r="AS266" s="7">
        <v>1100</v>
      </c>
      <c r="BD266" s="6" t="s">
        <v>1838</v>
      </c>
      <c r="BE266" s="6" t="s">
        <v>473</v>
      </c>
      <c r="BF266" s="6" t="e">
        <v>#N/A</v>
      </c>
      <c r="BS266" s="6" t="s">
        <v>644</v>
      </c>
      <c r="BU266" s="6" t="s">
        <v>373</v>
      </c>
      <c r="BX266" s="7">
        <v>1100</v>
      </c>
      <c r="BY266" s="6">
        <v>2</v>
      </c>
      <c r="CB266" s="6" t="s">
        <v>1779</v>
      </c>
      <c r="CC266" s="6" t="s">
        <v>420</v>
      </c>
      <c r="CE266" s="10">
        <v>43922</v>
      </c>
      <c r="CF266" s="6" t="s">
        <v>427</v>
      </c>
      <c r="CS266" s="6" t="s">
        <v>420</v>
      </c>
      <c r="CU266" s="6" t="s">
        <v>428</v>
      </c>
      <c r="CV266" s="6" t="s">
        <v>429</v>
      </c>
      <c r="DA266" s="10">
        <v>43557</v>
      </c>
      <c r="DB266" s="7">
        <v>1643</v>
      </c>
      <c r="DC266" s="6" t="s">
        <v>1780</v>
      </c>
      <c r="DD266" s="6" t="s">
        <v>460</v>
      </c>
    </row>
    <row r="267" spans="1:108" hidden="1" x14ac:dyDescent="0.2">
      <c r="A267" s="6" t="s">
        <v>280</v>
      </c>
      <c r="B267" s="9">
        <v>43875</v>
      </c>
      <c r="C267" s="6" t="s">
        <v>413</v>
      </c>
      <c r="D267" s="14">
        <v>1920</v>
      </c>
      <c r="E267" s="14" t="s">
        <v>810</v>
      </c>
      <c r="F267" s="6" t="s">
        <v>811</v>
      </c>
      <c r="G267" s="6" t="s">
        <v>412</v>
      </c>
      <c r="H267" s="6">
        <v>255</v>
      </c>
      <c r="J267" s="14" t="s">
        <v>420</v>
      </c>
      <c r="K267" s="14">
        <v>1</v>
      </c>
      <c r="L267" s="6" t="s">
        <v>431</v>
      </c>
      <c r="M267" s="30" t="s">
        <v>1839</v>
      </c>
      <c r="N267" s="6" t="s">
        <v>420</v>
      </c>
      <c r="O267" s="6" t="s">
        <v>182</v>
      </c>
      <c r="P267" s="10">
        <v>43952</v>
      </c>
      <c r="Q267" s="6" t="s">
        <v>1777</v>
      </c>
      <c r="R267" s="6" t="s">
        <v>280</v>
      </c>
      <c r="S267" s="6" t="e">
        <v>#N/A</v>
      </c>
      <c r="T267" s="6" t="s">
        <v>418</v>
      </c>
      <c r="U267" s="6" t="s">
        <v>1778</v>
      </c>
      <c r="V267" s="6"/>
      <c r="W267" s="6"/>
      <c r="AA267" s="6" t="s">
        <v>457</v>
      </c>
      <c r="AB267" s="6"/>
      <c r="AC267" s="6" t="s">
        <v>420</v>
      </c>
      <c r="AD267" s="6" t="s">
        <v>420</v>
      </c>
      <c r="AF267" s="6" t="s">
        <v>424</v>
      </c>
      <c r="AG267" s="6">
        <v>260</v>
      </c>
      <c r="AH267" s="10">
        <v>43782</v>
      </c>
      <c r="AJ267" s="8">
        <v>43915</v>
      </c>
      <c r="AM267" s="6">
        <v>255</v>
      </c>
      <c r="AR267" s="8">
        <v>43922</v>
      </c>
      <c r="AS267" s="6">
        <v>255</v>
      </c>
      <c r="BD267" s="6" t="s">
        <v>1838</v>
      </c>
      <c r="BE267" s="6" t="s">
        <v>473</v>
      </c>
      <c r="BF267" s="6" t="e">
        <v>#N/A</v>
      </c>
      <c r="BS267" s="6" t="s">
        <v>644</v>
      </c>
      <c r="BU267" s="6" t="s">
        <v>373</v>
      </c>
      <c r="BX267" s="6">
        <v>255</v>
      </c>
      <c r="BY267" s="6">
        <v>2</v>
      </c>
      <c r="CB267" s="6" t="s">
        <v>1781</v>
      </c>
      <c r="CC267" s="6" t="s">
        <v>420</v>
      </c>
      <c r="CE267" s="10">
        <v>43922</v>
      </c>
      <c r="CF267" s="6" t="s">
        <v>427</v>
      </c>
      <c r="CS267" s="6" t="s">
        <v>420</v>
      </c>
      <c r="CU267" s="6" t="s">
        <v>428</v>
      </c>
      <c r="CV267" s="6" t="s">
        <v>429</v>
      </c>
      <c r="DC267" s="6" t="s">
        <v>1780</v>
      </c>
      <c r="DD267" s="6" t="s">
        <v>460</v>
      </c>
    </row>
    <row r="268" spans="1:108" hidden="1" x14ac:dyDescent="0.2">
      <c r="A268" s="6" t="s">
        <v>276</v>
      </c>
      <c r="B268" s="9">
        <v>43875</v>
      </c>
      <c r="C268" s="6" t="s">
        <v>413</v>
      </c>
      <c r="D268" s="14">
        <v>1920</v>
      </c>
      <c r="E268" s="14" t="s">
        <v>1209</v>
      </c>
      <c r="F268" s="6" t="s">
        <v>1210</v>
      </c>
      <c r="G268" s="6" t="s">
        <v>1139</v>
      </c>
      <c r="H268" s="7">
        <v>1668</v>
      </c>
      <c r="I268" s="7"/>
      <c r="J268" s="14" t="s">
        <v>420</v>
      </c>
      <c r="K268" s="14">
        <v>1</v>
      </c>
      <c r="L268" s="6" t="s">
        <v>421</v>
      </c>
      <c r="M268" s="30" t="s">
        <v>1839</v>
      </c>
      <c r="N268" s="6" t="s">
        <v>420</v>
      </c>
      <c r="O268" s="6" t="s">
        <v>182</v>
      </c>
      <c r="P268" s="10">
        <v>43938</v>
      </c>
      <c r="Q268" s="6" t="s">
        <v>1788</v>
      </c>
      <c r="R268" s="6" t="s">
        <v>276</v>
      </c>
      <c r="S268" s="6" t="e">
        <v>#N/A</v>
      </c>
      <c r="T268" s="6" t="s">
        <v>418</v>
      </c>
      <c r="U268" s="6" t="s">
        <v>1212</v>
      </c>
      <c r="V268" s="6"/>
      <c r="W268" s="6"/>
      <c r="X268" s="6" t="s">
        <v>423</v>
      </c>
      <c r="AA268" s="6" t="s">
        <v>1023</v>
      </c>
      <c r="AB268" s="6"/>
      <c r="AC268" s="6" t="s">
        <v>420</v>
      </c>
      <c r="AD268" s="6" t="s">
        <v>420</v>
      </c>
      <c r="AF268" s="6" t="s">
        <v>424</v>
      </c>
      <c r="AG268" s="6">
        <v>260</v>
      </c>
      <c r="AH268" s="10">
        <v>43782</v>
      </c>
      <c r="AJ268" s="8">
        <v>43917</v>
      </c>
      <c r="AM268" s="7">
        <v>1668</v>
      </c>
      <c r="AR268" s="8">
        <v>43924</v>
      </c>
      <c r="AS268" s="7">
        <v>1668</v>
      </c>
      <c r="BD268" s="6" t="s">
        <v>1838</v>
      </c>
      <c r="BE268" s="6" t="s">
        <v>473</v>
      </c>
      <c r="BF268" s="6" t="e">
        <v>#N/A</v>
      </c>
      <c r="BS268" s="6" t="s">
        <v>644</v>
      </c>
      <c r="BU268" s="6" t="s">
        <v>373</v>
      </c>
      <c r="BX268" s="7">
        <v>1668</v>
      </c>
      <c r="BY268" s="6">
        <v>3</v>
      </c>
      <c r="CB268" s="6" t="s">
        <v>1789</v>
      </c>
      <c r="CC268" s="6" t="s">
        <v>420</v>
      </c>
      <c r="CE268" s="10">
        <v>43924</v>
      </c>
      <c r="CF268" s="6" t="s">
        <v>427</v>
      </c>
      <c r="CS268" s="6" t="s">
        <v>420</v>
      </c>
      <c r="CU268" s="6" t="s">
        <v>428</v>
      </c>
      <c r="CV268" s="6" t="s">
        <v>429</v>
      </c>
      <c r="DA268" s="10">
        <v>43559</v>
      </c>
      <c r="DB268" s="6">
        <v>257</v>
      </c>
      <c r="DC268" s="6" t="s">
        <v>1790</v>
      </c>
      <c r="DD268" s="6" t="s">
        <v>460</v>
      </c>
    </row>
    <row r="269" spans="1:108" hidden="1" x14ac:dyDescent="0.2">
      <c r="A269" s="6" t="s">
        <v>284</v>
      </c>
      <c r="B269" s="9">
        <v>43875</v>
      </c>
      <c r="C269" s="6" t="s">
        <v>413</v>
      </c>
      <c r="D269" s="14">
        <v>1920</v>
      </c>
      <c r="E269" s="14" t="s">
        <v>851</v>
      </c>
      <c r="F269" s="6" t="s">
        <v>852</v>
      </c>
      <c r="G269" s="6" t="s">
        <v>853</v>
      </c>
      <c r="H269" s="7">
        <v>1132</v>
      </c>
      <c r="I269" s="7"/>
      <c r="J269" s="14" t="s">
        <v>420</v>
      </c>
      <c r="K269" s="14">
        <v>1</v>
      </c>
      <c r="L269" s="6" t="s">
        <v>421</v>
      </c>
      <c r="M269" s="30" t="s">
        <v>1839</v>
      </c>
      <c r="N269" s="6" t="s">
        <v>420</v>
      </c>
      <c r="O269" s="6" t="s">
        <v>182</v>
      </c>
      <c r="P269" s="10">
        <v>43952</v>
      </c>
      <c r="Q269" s="6" t="s">
        <v>1791</v>
      </c>
      <c r="R269" s="6" t="s">
        <v>284</v>
      </c>
      <c r="S269" s="6" t="e">
        <v>#N/A</v>
      </c>
      <c r="T269" s="6" t="s">
        <v>418</v>
      </c>
      <c r="U269" s="6" t="s">
        <v>676</v>
      </c>
      <c r="V269" s="6"/>
      <c r="W269" s="6"/>
      <c r="AA269" s="6" t="s">
        <v>457</v>
      </c>
      <c r="AB269" s="6"/>
      <c r="AC269" s="6" t="s">
        <v>420</v>
      </c>
      <c r="AD269" s="6" t="s">
        <v>420</v>
      </c>
      <c r="AF269" s="6" t="s">
        <v>424</v>
      </c>
      <c r="AG269" s="6">
        <v>260</v>
      </c>
      <c r="AH269" s="10">
        <v>43780</v>
      </c>
      <c r="AJ269" s="8">
        <v>43917</v>
      </c>
      <c r="AM269" s="7">
        <v>1132</v>
      </c>
      <c r="AR269" s="8">
        <v>43924</v>
      </c>
      <c r="AS269" s="7">
        <v>1132</v>
      </c>
      <c r="BD269" s="6" t="s">
        <v>1838</v>
      </c>
      <c r="BE269" s="6" t="s">
        <v>473</v>
      </c>
      <c r="BF269" s="6" t="e">
        <v>#N/A</v>
      </c>
      <c r="BS269" s="6" t="s">
        <v>644</v>
      </c>
      <c r="BU269" s="6" t="s">
        <v>373</v>
      </c>
      <c r="BX269" s="7">
        <v>1132</v>
      </c>
      <c r="BY269" s="6">
        <v>1</v>
      </c>
      <c r="CB269" s="6" t="s">
        <v>1792</v>
      </c>
      <c r="CC269" s="6" t="s">
        <v>420</v>
      </c>
      <c r="CE269" s="10">
        <v>43924</v>
      </c>
      <c r="CF269" s="6" t="s">
        <v>427</v>
      </c>
      <c r="CS269" s="6" t="s">
        <v>420</v>
      </c>
      <c r="CU269" s="6" t="s">
        <v>491</v>
      </c>
      <c r="DA269" s="10">
        <v>43560</v>
      </c>
      <c r="DB269" s="6">
        <v>378</v>
      </c>
      <c r="DC269" s="6" t="s">
        <v>1793</v>
      </c>
      <c r="DD269" s="6" t="s">
        <v>734</v>
      </c>
    </row>
    <row r="270" spans="1:108" hidden="1" x14ac:dyDescent="0.2">
      <c r="A270" s="6" t="s">
        <v>281</v>
      </c>
      <c r="B270" s="9">
        <v>43875</v>
      </c>
      <c r="C270" s="6" t="s">
        <v>413</v>
      </c>
      <c r="D270" s="14">
        <v>1920</v>
      </c>
      <c r="E270" s="14" t="s">
        <v>529</v>
      </c>
      <c r="F270" s="6" t="s">
        <v>530</v>
      </c>
      <c r="G270" s="6" t="s">
        <v>435</v>
      </c>
      <c r="H270" s="7">
        <v>1242</v>
      </c>
      <c r="I270" s="7"/>
      <c r="J270" s="14" t="s">
        <v>438</v>
      </c>
      <c r="K270" s="14">
        <v>1</v>
      </c>
      <c r="L270" s="6" t="s">
        <v>421</v>
      </c>
      <c r="M270" s="30" t="s">
        <v>1839</v>
      </c>
      <c r="N270" s="6" t="s">
        <v>420</v>
      </c>
      <c r="O270" s="6" t="s">
        <v>182</v>
      </c>
      <c r="P270" s="10">
        <v>43945</v>
      </c>
      <c r="Q270" s="6" t="s">
        <v>1798</v>
      </c>
      <c r="R270" s="6" t="s">
        <v>281</v>
      </c>
      <c r="S270" s="6" t="e">
        <v>#N/A</v>
      </c>
      <c r="T270" s="6" t="s">
        <v>418</v>
      </c>
      <c r="U270" s="6" t="s">
        <v>435</v>
      </c>
      <c r="V270" s="6"/>
      <c r="W270" s="6"/>
      <c r="AB270" s="6"/>
      <c r="AC270" s="6" t="s">
        <v>420</v>
      </c>
      <c r="AD270" s="6" t="s">
        <v>420</v>
      </c>
      <c r="AF270" s="6" t="s">
        <v>424</v>
      </c>
      <c r="AG270" s="6">
        <v>260</v>
      </c>
      <c r="AH270" s="10">
        <v>43782</v>
      </c>
      <c r="AJ270" s="8">
        <v>43922</v>
      </c>
      <c r="AM270" s="7">
        <v>1242</v>
      </c>
      <c r="AR270" s="8">
        <v>43929</v>
      </c>
      <c r="AS270" s="7">
        <v>1242</v>
      </c>
      <c r="BD270" s="6" t="s">
        <v>1838</v>
      </c>
      <c r="BE270" s="6" t="s">
        <v>473</v>
      </c>
      <c r="BF270" s="6" t="e">
        <v>#N/A</v>
      </c>
      <c r="BS270" s="6" t="s">
        <v>662</v>
      </c>
      <c r="BU270" s="6" t="s">
        <v>373</v>
      </c>
      <c r="BX270" s="7">
        <v>1242</v>
      </c>
      <c r="BY270" s="6">
        <v>3</v>
      </c>
      <c r="BZ270" s="6" t="s">
        <v>532</v>
      </c>
      <c r="CB270" s="6" t="s">
        <v>1799</v>
      </c>
      <c r="CC270" s="6" t="s">
        <v>420</v>
      </c>
      <c r="CE270" s="10">
        <v>43929</v>
      </c>
      <c r="CF270" s="6" t="s">
        <v>427</v>
      </c>
      <c r="CS270" s="6" t="s">
        <v>420</v>
      </c>
      <c r="DA270" s="10">
        <v>43564</v>
      </c>
      <c r="DB270" s="7">
        <v>1244</v>
      </c>
      <c r="DC270" s="6" t="s">
        <v>1800</v>
      </c>
      <c r="DD270" s="6" t="s">
        <v>496</v>
      </c>
    </row>
    <row r="271" spans="1:108" hidden="1" x14ac:dyDescent="0.2">
      <c r="A271" s="6" t="s">
        <v>282</v>
      </c>
      <c r="B271" s="9">
        <v>43875</v>
      </c>
      <c r="C271" s="6" t="s">
        <v>413</v>
      </c>
      <c r="D271" s="14">
        <v>1920</v>
      </c>
      <c r="E271" s="14" t="s">
        <v>608</v>
      </c>
      <c r="F271" s="6" t="s">
        <v>609</v>
      </c>
      <c r="G271" s="6" t="s">
        <v>610</v>
      </c>
      <c r="H271" s="6">
        <v>672</v>
      </c>
      <c r="J271" s="14" t="s">
        <v>420</v>
      </c>
      <c r="K271" s="14">
        <v>1</v>
      </c>
      <c r="L271" s="6" t="s">
        <v>421</v>
      </c>
      <c r="M271" s="30" t="s">
        <v>1839</v>
      </c>
      <c r="N271" s="6" t="s">
        <v>420</v>
      </c>
      <c r="O271" s="6" t="s">
        <v>182</v>
      </c>
      <c r="P271" s="10">
        <v>43952</v>
      </c>
      <c r="Q271" s="6" t="s">
        <v>1804</v>
      </c>
      <c r="R271" s="6" t="s">
        <v>282</v>
      </c>
      <c r="S271" s="6" t="e">
        <v>#N/A</v>
      </c>
      <c r="T271" s="6" t="s">
        <v>418</v>
      </c>
      <c r="U271" s="6" t="s">
        <v>612</v>
      </c>
      <c r="V271" s="6"/>
      <c r="W271" s="6"/>
      <c r="X271" s="6" t="s">
        <v>1418</v>
      </c>
      <c r="AB271" s="6"/>
      <c r="AC271" s="6" t="s">
        <v>420</v>
      </c>
      <c r="AD271" s="6" t="s">
        <v>420</v>
      </c>
      <c r="AF271" s="6" t="s">
        <v>424</v>
      </c>
      <c r="AG271" s="6">
        <v>260</v>
      </c>
      <c r="AH271" s="10">
        <v>43781</v>
      </c>
      <c r="AJ271" s="8">
        <v>43929</v>
      </c>
      <c r="AM271" s="6">
        <v>672</v>
      </c>
      <c r="AR271" s="8">
        <v>43936</v>
      </c>
      <c r="AS271" s="6">
        <v>672</v>
      </c>
      <c r="BD271" s="6" t="s">
        <v>1838</v>
      </c>
      <c r="BE271" s="6" t="s">
        <v>473</v>
      </c>
      <c r="BF271" s="6" t="e">
        <v>#N/A</v>
      </c>
      <c r="BS271" s="6" t="s">
        <v>1805</v>
      </c>
      <c r="BU271" s="6" t="s">
        <v>373</v>
      </c>
      <c r="BX271" s="6">
        <v>672</v>
      </c>
      <c r="BY271" s="6">
        <v>2</v>
      </c>
      <c r="CB271" s="6" t="s">
        <v>1806</v>
      </c>
      <c r="CC271" s="6" t="s">
        <v>420</v>
      </c>
      <c r="CE271" s="10">
        <v>43936</v>
      </c>
      <c r="CF271" s="6" t="s">
        <v>427</v>
      </c>
      <c r="CS271" s="6" t="s">
        <v>420</v>
      </c>
      <c r="CU271" s="6" t="s">
        <v>428</v>
      </c>
      <c r="CV271" s="6" t="s">
        <v>429</v>
      </c>
      <c r="DA271" s="10">
        <v>43571</v>
      </c>
      <c r="DB271" s="6">
        <v>672</v>
      </c>
      <c r="DC271" s="6" t="s">
        <v>1807</v>
      </c>
      <c r="DD271" s="6" t="s">
        <v>418</v>
      </c>
    </row>
    <row r="272" spans="1:108" hidden="1" x14ac:dyDescent="0.2">
      <c r="A272" s="6" t="s">
        <v>283</v>
      </c>
      <c r="B272" s="9">
        <v>43875</v>
      </c>
      <c r="C272" s="6" t="s">
        <v>413</v>
      </c>
      <c r="D272" s="14">
        <v>1920</v>
      </c>
      <c r="E272" s="14" t="s">
        <v>608</v>
      </c>
      <c r="F272" s="6" t="s">
        <v>609</v>
      </c>
      <c r="G272" s="6" t="s">
        <v>610</v>
      </c>
      <c r="H272" s="6">
        <v>478</v>
      </c>
      <c r="J272" s="14" t="s">
        <v>420</v>
      </c>
      <c r="K272" s="14">
        <v>1</v>
      </c>
      <c r="L272" s="6" t="s">
        <v>431</v>
      </c>
      <c r="M272" s="30" t="s">
        <v>1839</v>
      </c>
      <c r="N272" s="6" t="s">
        <v>420</v>
      </c>
      <c r="O272" s="6" t="s">
        <v>182</v>
      </c>
      <c r="P272" s="10">
        <v>43952</v>
      </c>
      <c r="Q272" s="6" t="s">
        <v>1804</v>
      </c>
      <c r="R272" s="6" t="s">
        <v>283</v>
      </c>
      <c r="S272" s="6" t="e">
        <v>#N/A</v>
      </c>
      <c r="T272" s="6" t="s">
        <v>418</v>
      </c>
      <c r="U272" s="6" t="s">
        <v>612</v>
      </c>
      <c r="V272" s="6"/>
      <c r="W272" s="6"/>
      <c r="X272" s="6" t="s">
        <v>1418</v>
      </c>
      <c r="AB272" s="6"/>
      <c r="AC272" s="6" t="s">
        <v>420</v>
      </c>
      <c r="AD272" s="6" t="s">
        <v>420</v>
      </c>
      <c r="AF272" s="6" t="s">
        <v>424</v>
      </c>
      <c r="AG272" s="6">
        <v>260</v>
      </c>
      <c r="AH272" s="10">
        <v>43781</v>
      </c>
      <c r="AJ272" s="8">
        <v>43929</v>
      </c>
      <c r="AM272" s="6">
        <v>478</v>
      </c>
      <c r="AR272" s="8">
        <v>43936</v>
      </c>
      <c r="AS272" s="6">
        <v>478</v>
      </c>
      <c r="BD272" s="6" t="s">
        <v>1838</v>
      </c>
      <c r="BE272" s="6" t="s">
        <v>473</v>
      </c>
      <c r="BF272" s="6" t="e">
        <v>#N/A</v>
      </c>
      <c r="BS272" s="6" t="s">
        <v>1805</v>
      </c>
      <c r="BU272" s="6" t="s">
        <v>373</v>
      </c>
      <c r="BX272" s="6">
        <v>478</v>
      </c>
      <c r="BY272" s="6">
        <v>2</v>
      </c>
      <c r="CB272" s="6" t="s">
        <v>1808</v>
      </c>
      <c r="CC272" s="6" t="s">
        <v>420</v>
      </c>
      <c r="CE272" s="10">
        <v>43936</v>
      </c>
      <c r="CF272" s="6" t="s">
        <v>427</v>
      </c>
      <c r="CS272" s="6" t="s">
        <v>420</v>
      </c>
      <c r="CU272" s="6" t="s">
        <v>428</v>
      </c>
      <c r="CV272" s="6" t="s">
        <v>429</v>
      </c>
      <c r="DA272" s="10">
        <v>43569</v>
      </c>
      <c r="DB272" s="6">
        <v>1</v>
      </c>
      <c r="DC272" s="6" t="s">
        <v>1807</v>
      </c>
      <c r="DD272" s="6" t="s">
        <v>418</v>
      </c>
    </row>
    <row r="273" spans="1:109" hidden="1" x14ac:dyDescent="0.2">
      <c r="A273" s="6" t="s">
        <v>271</v>
      </c>
      <c r="B273" s="9">
        <v>43875</v>
      </c>
      <c r="C273" s="6" t="s">
        <v>413</v>
      </c>
      <c r="D273" s="14">
        <v>1920</v>
      </c>
      <c r="E273" s="14" t="s">
        <v>549</v>
      </c>
      <c r="F273" s="6" t="s">
        <v>550</v>
      </c>
      <c r="G273" s="6" t="s">
        <v>412</v>
      </c>
      <c r="H273" s="6">
        <v>900</v>
      </c>
      <c r="J273" s="14" t="s">
        <v>420</v>
      </c>
      <c r="K273" s="14">
        <v>7</v>
      </c>
      <c r="L273" s="6" t="s">
        <v>431</v>
      </c>
      <c r="M273" s="30" t="s">
        <v>1989</v>
      </c>
      <c r="N273" s="6" t="s">
        <v>420</v>
      </c>
      <c r="O273" s="6" t="s">
        <v>182</v>
      </c>
      <c r="P273" s="10">
        <v>43938</v>
      </c>
      <c r="Q273" s="6" t="s">
        <v>1812</v>
      </c>
      <c r="R273" s="6" t="s">
        <v>271</v>
      </c>
      <c r="S273" s="6" t="e">
        <v>#N/A</v>
      </c>
      <c r="T273" s="6" t="s">
        <v>551</v>
      </c>
      <c r="U273" s="6" t="s">
        <v>553</v>
      </c>
      <c r="V273" s="6"/>
      <c r="W273" s="6"/>
      <c r="X273" s="6" t="s">
        <v>554</v>
      </c>
      <c r="AA273" s="6" t="s">
        <v>554</v>
      </c>
      <c r="AB273" s="6"/>
      <c r="AD273" s="6" t="s">
        <v>420</v>
      </c>
      <c r="AG273" s="6">
        <v>270</v>
      </c>
      <c r="AH273" s="10">
        <v>43780</v>
      </c>
      <c r="AN273" s="8">
        <v>43938</v>
      </c>
      <c r="AO273" s="6">
        <v>900</v>
      </c>
      <c r="BD273" s="6" t="s">
        <v>1838</v>
      </c>
      <c r="BE273" s="6" t="s">
        <v>473</v>
      </c>
      <c r="BF273" s="6" t="e">
        <v>#N/A</v>
      </c>
      <c r="BH273" s="8">
        <v>43957</v>
      </c>
      <c r="BI273" s="6">
        <v>900</v>
      </c>
      <c r="BS273" s="6" t="s">
        <v>1805</v>
      </c>
      <c r="BT273" s="8">
        <v>43943</v>
      </c>
      <c r="BU273" s="6" t="s">
        <v>373</v>
      </c>
      <c r="BX273" s="6">
        <v>900</v>
      </c>
      <c r="BY273" s="6">
        <v>1</v>
      </c>
      <c r="CB273" s="6" t="s">
        <v>1813</v>
      </c>
      <c r="CC273" s="6" t="s">
        <v>420</v>
      </c>
      <c r="CE273" s="10">
        <v>43957</v>
      </c>
      <c r="CF273" s="6" t="s">
        <v>556</v>
      </c>
      <c r="CS273" s="6" t="s">
        <v>420</v>
      </c>
      <c r="CU273" s="6" t="s">
        <v>428</v>
      </c>
      <c r="CV273" s="6" t="s">
        <v>429</v>
      </c>
      <c r="DC273" s="6" t="s">
        <v>1814</v>
      </c>
      <c r="DD273" s="6" t="s">
        <v>551</v>
      </c>
    </row>
    <row r="274" spans="1:109" hidden="1" x14ac:dyDescent="0.2">
      <c r="A274" s="6" t="s">
        <v>177</v>
      </c>
      <c r="B274" s="9">
        <v>43881</v>
      </c>
      <c r="C274" s="6" t="s">
        <v>413</v>
      </c>
      <c r="D274" s="14">
        <v>1920</v>
      </c>
      <c r="E274" s="14" t="s">
        <v>1469</v>
      </c>
      <c r="F274" s="6" t="s">
        <v>1470</v>
      </c>
      <c r="G274" s="6" t="s">
        <v>435</v>
      </c>
      <c r="H274" s="7">
        <v>1980</v>
      </c>
      <c r="I274" s="7"/>
      <c r="J274" s="14" t="s">
        <v>438</v>
      </c>
      <c r="K274" s="14">
        <v>1</v>
      </c>
      <c r="L274" s="6" t="s">
        <v>447</v>
      </c>
      <c r="M274" s="30" t="s">
        <v>1839</v>
      </c>
      <c r="N274" s="6" t="s">
        <v>420</v>
      </c>
      <c r="O274" s="6" t="s">
        <v>3</v>
      </c>
      <c r="P274" s="10">
        <v>43952</v>
      </c>
      <c r="Q274" s="6" t="s">
        <v>1471</v>
      </c>
      <c r="R274" s="6" t="s">
        <v>177</v>
      </c>
      <c r="S274" s="6" t="s">
        <v>2148</v>
      </c>
      <c r="T274" s="6" t="s">
        <v>504</v>
      </c>
      <c r="U274" s="6" t="s">
        <v>439</v>
      </c>
      <c r="V274" s="6"/>
      <c r="W274" s="6"/>
      <c r="X274" s="6" t="s">
        <v>1472</v>
      </c>
      <c r="AB274" s="6"/>
      <c r="AD274" s="6" t="s">
        <v>420</v>
      </c>
      <c r="AF274" s="6" t="s">
        <v>424</v>
      </c>
      <c r="AG274" s="6">
        <v>180</v>
      </c>
      <c r="AH274" s="10">
        <v>43780</v>
      </c>
      <c r="AJ274" s="8">
        <v>43880</v>
      </c>
      <c r="AM274" s="7">
        <v>1980</v>
      </c>
      <c r="AR274" s="8">
        <v>43887</v>
      </c>
      <c r="AS274" s="7">
        <v>1980</v>
      </c>
      <c r="BD274" s="6" t="s">
        <v>1838</v>
      </c>
      <c r="BE274" s="6" t="s">
        <v>473</v>
      </c>
      <c r="BF274" s="6" t="s">
        <v>1850</v>
      </c>
      <c r="BS274" s="6" t="s">
        <v>477</v>
      </c>
      <c r="BU274" s="6" t="s">
        <v>373</v>
      </c>
      <c r="BX274" s="7">
        <v>1980</v>
      </c>
      <c r="BY274" s="6">
        <v>4</v>
      </c>
      <c r="BZ274" s="6" t="s">
        <v>507</v>
      </c>
      <c r="CB274" s="6" t="s">
        <v>1473</v>
      </c>
      <c r="CC274" s="6" t="s">
        <v>420</v>
      </c>
      <c r="CE274" s="10">
        <v>43887</v>
      </c>
      <c r="CF274" s="6" t="s">
        <v>427</v>
      </c>
      <c r="CK274" s="10">
        <v>43905</v>
      </c>
      <c r="CL274" s="10">
        <v>43912</v>
      </c>
      <c r="CO274" s="10">
        <v>43857</v>
      </c>
      <c r="CP274" s="10">
        <v>43959</v>
      </c>
      <c r="CQ274" s="10">
        <v>43962</v>
      </c>
      <c r="CR274" s="10">
        <v>43966</v>
      </c>
      <c r="CS274" s="6" t="s">
        <v>420</v>
      </c>
      <c r="DA274" s="10">
        <v>43522</v>
      </c>
      <c r="DB274" s="7">
        <v>1980</v>
      </c>
      <c r="DC274" s="6" t="s">
        <v>1474</v>
      </c>
      <c r="DD274" s="6" t="s">
        <v>504</v>
      </c>
    </row>
    <row r="275" spans="1:109" hidden="1" x14ac:dyDescent="0.2">
      <c r="A275" s="6" t="s">
        <v>178</v>
      </c>
      <c r="B275" s="9">
        <v>43881</v>
      </c>
      <c r="C275" s="6" t="s">
        <v>413</v>
      </c>
      <c r="D275" s="14">
        <v>1920</v>
      </c>
      <c r="E275" s="14" t="s">
        <v>1475</v>
      </c>
      <c r="F275" s="6" t="s">
        <v>1476</v>
      </c>
      <c r="G275" s="6" t="s">
        <v>412</v>
      </c>
      <c r="H275" s="6">
        <v>242</v>
      </c>
      <c r="J275" s="14" t="s">
        <v>420</v>
      </c>
      <c r="K275" s="14">
        <v>1</v>
      </c>
      <c r="L275" s="6" t="s">
        <v>447</v>
      </c>
      <c r="M275" s="30" t="s">
        <v>1839</v>
      </c>
      <c r="N275" s="6" t="s">
        <v>420</v>
      </c>
      <c r="O275" s="6" t="s">
        <v>3</v>
      </c>
      <c r="P275" s="10">
        <v>43938</v>
      </c>
      <c r="Q275" s="6" t="s">
        <v>1477</v>
      </c>
      <c r="R275" s="6" t="s">
        <v>178</v>
      </c>
      <c r="S275" s="6" t="s">
        <v>2149</v>
      </c>
      <c r="T275" s="6" t="s">
        <v>635</v>
      </c>
      <c r="U275" s="6" t="s">
        <v>1478</v>
      </c>
      <c r="V275" s="6"/>
      <c r="W275" s="6"/>
      <c r="AB275" s="6"/>
      <c r="AC275" s="6" t="s">
        <v>420</v>
      </c>
      <c r="AD275" s="6" t="s">
        <v>420</v>
      </c>
      <c r="AF275" s="6" t="s">
        <v>424</v>
      </c>
      <c r="AG275" s="6">
        <v>180</v>
      </c>
      <c r="AH275" s="10">
        <v>43781</v>
      </c>
      <c r="AJ275" s="8">
        <v>43880</v>
      </c>
      <c r="AM275" s="6">
        <v>242</v>
      </c>
      <c r="AR275" s="8">
        <v>43887</v>
      </c>
      <c r="AS275" s="6">
        <v>242</v>
      </c>
      <c r="BD275" s="6" t="s">
        <v>1838</v>
      </c>
      <c r="BE275" s="6" t="s">
        <v>473</v>
      </c>
      <c r="BF275" s="6" t="s">
        <v>1868</v>
      </c>
      <c r="BS275" s="6" t="s">
        <v>477</v>
      </c>
      <c r="BU275" s="6" t="s">
        <v>373</v>
      </c>
      <c r="BX275" s="6">
        <v>242</v>
      </c>
      <c r="BY275" s="6">
        <v>4</v>
      </c>
      <c r="BZ275" s="6" t="s">
        <v>1479</v>
      </c>
      <c r="CB275" s="6" t="s">
        <v>1480</v>
      </c>
      <c r="CC275" s="6" t="s">
        <v>420</v>
      </c>
      <c r="CE275" s="10">
        <v>43887</v>
      </c>
      <c r="CF275" s="6" t="s">
        <v>427</v>
      </c>
      <c r="CK275" s="10">
        <v>43899</v>
      </c>
      <c r="CL275" s="10">
        <v>43903</v>
      </c>
      <c r="CO275" s="10">
        <v>43836</v>
      </c>
      <c r="CP275" s="10">
        <v>43945</v>
      </c>
      <c r="CQ275" s="10">
        <v>43948</v>
      </c>
      <c r="CR275" s="10">
        <v>43952</v>
      </c>
      <c r="CS275" s="6" t="s">
        <v>420</v>
      </c>
      <c r="CU275" s="6" t="s">
        <v>428</v>
      </c>
      <c r="CV275" s="6" t="s">
        <v>429</v>
      </c>
      <c r="DA275" s="10">
        <v>43522</v>
      </c>
      <c r="DB275" s="6">
        <v>188</v>
      </c>
      <c r="DC275" s="6" t="s">
        <v>1481</v>
      </c>
      <c r="DD275" s="6" t="s">
        <v>635</v>
      </c>
    </row>
    <row r="276" spans="1:109" hidden="1" x14ac:dyDescent="0.2">
      <c r="A276" s="6" t="s">
        <v>179</v>
      </c>
      <c r="B276" s="9">
        <v>43881</v>
      </c>
      <c r="C276" s="6" t="s">
        <v>413</v>
      </c>
      <c r="D276" s="14">
        <v>1920</v>
      </c>
      <c r="E276" s="14" t="s">
        <v>1482</v>
      </c>
      <c r="F276" s="6" t="s">
        <v>1483</v>
      </c>
      <c r="G276" s="6" t="s">
        <v>435</v>
      </c>
      <c r="H276" s="7">
        <v>3181</v>
      </c>
      <c r="I276" s="7"/>
      <c r="J276" s="14" t="s">
        <v>438</v>
      </c>
      <c r="K276" s="14">
        <v>1</v>
      </c>
      <c r="L276" s="6" t="s">
        <v>421</v>
      </c>
      <c r="M276" s="30" t="s">
        <v>1839</v>
      </c>
      <c r="N276" s="6" t="s">
        <v>420</v>
      </c>
      <c r="O276" s="6" t="s">
        <v>3</v>
      </c>
      <c r="P276" s="10">
        <v>43952</v>
      </c>
      <c r="Q276" s="6" t="s">
        <v>1484</v>
      </c>
      <c r="R276" s="6" t="s">
        <v>179</v>
      </c>
      <c r="S276" s="6" t="s">
        <v>2150</v>
      </c>
      <c r="T276" s="6" t="s">
        <v>496</v>
      </c>
      <c r="U276" s="6" t="s">
        <v>439</v>
      </c>
      <c r="V276" s="6"/>
      <c r="W276" s="6"/>
      <c r="AB276" s="6"/>
      <c r="AC276" s="6" t="s">
        <v>420</v>
      </c>
      <c r="AD276" s="6" t="s">
        <v>420</v>
      </c>
      <c r="AF276" s="6" t="s">
        <v>424</v>
      </c>
      <c r="AG276" s="6">
        <v>180</v>
      </c>
      <c r="AH276" s="10">
        <v>43781</v>
      </c>
      <c r="AJ276" s="8">
        <v>43880</v>
      </c>
      <c r="AM276" s="7">
        <v>3181</v>
      </c>
      <c r="AR276" s="8">
        <v>43887</v>
      </c>
      <c r="AS276" s="7">
        <v>3181</v>
      </c>
      <c r="BD276" s="6" t="s">
        <v>1838</v>
      </c>
      <c r="BE276" s="6" t="s">
        <v>473</v>
      </c>
      <c r="BF276" s="6" t="s">
        <v>1965</v>
      </c>
      <c r="BS276" s="6" t="s">
        <v>477</v>
      </c>
      <c r="BU276" s="6" t="s">
        <v>373</v>
      </c>
      <c r="BX276" s="7">
        <v>3181</v>
      </c>
      <c r="BY276" s="6">
        <v>2</v>
      </c>
      <c r="BZ276" s="6" t="s">
        <v>1485</v>
      </c>
      <c r="CB276" s="6" t="s">
        <v>1486</v>
      </c>
      <c r="CC276" s="6" t="s">
        <v>420</v>
      </c>
      <c r="CE276" s="10">
        <v>43887</v>
      </c>
      <c r="CF276" s="6" t="s">
        <v>427</v>
      </c>
      <c r="CK276" s="10">
        <v>43897</v>
      </c>
      <c r="CL276" s="10">
        <v>43905</v>
      </c>
      <c r="CO276" s="10">
        <v>43851</v>
      </c>
      <c r="CP276" s="10">
        <v>43957</v>
      </c>
      <c r="CQ276" s="10">
        <v>43959</v>
      </c>
      <c r="CR276" s="10">
        <v>43964</v>
      </c>
      <c r="CS276" s="6" t="s">
        <v>420</v>
      </c>
      <c r="DA276" s="10">
        <v>43522</v>
      </c>
      <c r="DB276" s="7">
        <v>3181</v>
      </c>
      <c r="DC276" s="6" t="s">
        <v>1487</v>
      </c>
      <c r="DD276" s="6" t="s">
        <v>496</v>
      </c>
    </row>
    <row r="277" spans="1:109" hidden="1" x14ac:dyDescent="0.2">
      <c r="A277" s="6" t="s">
        <v>180</v>
      </c>
      <c r="B277" s="9">
        <v>43881</v>
      </c>
      <c r="C277" s="6" t="s">
        <v>413</v>
      </c>
      <c r="D277" s="14">
        <v>1920</v>
      </c>
      <c r="E277" s="14" t="s">
        <v>1488</v>
      </c>
      <c r="F277" s="6" t="s">
        <v>1489</v>
      </c>
      <c r="G277" s="6" t="s">
        <v>435</v>
      </c>
      <c r="H277" s="7">
        <v>1021</v>
      </c>
      <c r="I277" s="7"/>
      <c r="J277" s="14" t="s">
        <v>438</v>
      </c>
      <c r="K277" s="14">
        <v>1</v>
      </c>
      <c r="L277" s="6" t="s">
        <v>447</v>
      </c>
      <c r="M277" s="30" t="s">
        <v>1839</v>
      </c>
      <c r="N277" s="6" t="s">
        <v>420</v>
      </c>
      <c r="O277" s="6" t="s">
        <v>3</v>
      </c>
      <c r="P277" s="10">
        <v>43952</v>
      </c>
      <c r="Q277" s="6" t="s">
        <v>1490</v>
      </c>
      <c r="R277" s="6" t="s">
        <v>180</v>
      </c>
      <c r="S277" s="6" t="s">
        <v>2151</v>
      </c>
      <c r="T277" s="6" t="s">
        <v>504</v>
      </c>
      <c r="U277" s="6" t="s">
        <v>435</v>
      </c>
      <c r="V277" s="6"/>
      <c r="W277" s="6"/>
      <c r="AB277" s="6"/>
      <c r="AD277" s="6" t="s">
        <v>420</v>
      </c>
      <c r="AF277" s="6" t="s">
        <v>424</v>
      </c>
      <c r="AG277" s="6">
        <v>180</v>
      </c>
      <c r="AH277" s="10">
        <v>43780</v>
      </c>
      <c r="AJ277" s="8">
        <v>43880</v>
      </c>
      <c r="AM277" s="7">
        <v>1021</v>
      </c>
      <c r="AR277" s="8">
        <v>43887</v>
      </c>
      <c r="AS277" s="7">
        <v>1021</v>
      </c>
      <c r="BD277" s="6" t="s">
        <v>1838</v>
      </c>
      <c r="BE277" s="6" t="s">
        <v>473</v>
      </c>
      <c r="BF277" s="6" t="s">
        <v>1975</v>
      </c>
      <c r="BS277" s="6" t="s">
        <v>477</v>
      </c>
      <c r="BU277" s="6" t="s">
        <v>373</v>
      </c>
      <c r="BX277" s="7">
        <v>1021</v>
      </c>
      <c r="BY277" s="6">
        <v>4</v>
      </c>
      <c r="BZ277" s="6" t="s">
        <v>507</v>
      </c>
      <c r="CB277" s="6" t="s">
        <v>1491</v>
      </c>
      <c r="CC277" s="6" t="s">
        <v>420</v>
      </c>
      <c r="CE277" s="10">
        <v>43887</v>
      </c>
      <c r="CF277" s="6" t="s">
        <v>427</v>
      </c>
      <c r="CK277" s="10">
        <v>43905</v>
      </c>
      <c r="CL277" s="10">
        <v>43912</v>
      </c>
      <c r="CO277" s="10">
        <v>43851</v>
      </c>
      <c r="CP277" s="10">
        <v>43958</v>
      </c>
      <c r="CQ277" s="10">
        <v>43960</v>
      </c>
      <c r="CR277" s="10">
        <v>43967</v>
      </c>
      <c r="CS277" s="6" t="s">
        <v>420</v>
      </c>
      <c r="DA277" s="10">
        <v>43522</v>
      </c>
      <c r="DB277" s="7">
        <v>1021</v>
      </c>
      <c r="DC277" s="6" t="s">
        <v>1492</v>
      </c>
      <c r="DD277" s="6" t="s">
        <v>504</v>
      </c>
    </row>
    <row r="278" spans="1:109" hidden="1" x14ac:dyDescent="0.2">
      <c r="A278" s="6" t="s">
        <v>286</v>
      </c>
      <c r="B278" s="9">
        <v>43881</v>
      </c>
      <c r="C278" s="6" t="s">
        <v>413</v>
      </c>
      <c r="D278" s="14">
        <v>1920</v>
      </c>
      <c r="E278" s="14" t="s">
        <v>1114</v>
      </c>
      <c r="F278" s="6" t="s">
        <v>1115</v>
      </c>
      <c r="G278" s="6" t="s">
        <v>412</v>
      </c>
      <c r="H278" s="6">
        <v>513</v>
      </c>
      <c r="J278" s="14" t="s">
        <v>420</v>
      </c>
      <c r="K278" s="14">
        <v>1</v>
      </c>
      <c r="L278" s="6" t="s">
        <v>421</v>
      </c>
      <c r="M278" s="30" t="s">
        <v>1991</v>
      </c>
      <c r="N278" s="6" t="s">
        <v>420</v>
      </c>
      <c r="O278" s="6" t="s">
        <v>182</v>
      </c>
      <c r="P278" s="10">
        <v>43959</v>
      </c>
      <c r="Q278" s="6" t="s">
        <v>1763</v>
      </c>
      <c r="R278" s="6" t="s">
        <v>286</v>
      </c>
      <c r="S278" s="6" t="e">
        <v>#N/A</v>
      </c>
      <c r="T278" s="6" t="s">
        <v>418</v>
      </c>
      <c r="U278" s="6" t="s">
        <v>1118</v>
      </c>
      <c r="V278" s="6"/>
      <c r="W278" s="6"/>
      <c r="X278" s="6" t="s">
        <v>1119</v>
      </c>
      <c r="AA278" s="6" t="s">
        <v>1764</v>
      </c>
      <c r="AB278" s="6"/>
      <c r="AC278" s="6" t="s">
        <v>420</v>
      </c>
      <c r="AD278" s="6" t="s">
        <v>420</v>
      </c>
      <c r="AF278" s="6" t="s">
        <v>424</v>
      </c>
      <c r="AG278" s="6">
        <v>260</v>
      </c>
      <c r="AH278" s="10">
        <v>43782</v>
      </c>
      <c r="AJ278" s="8">
        <v>43915</v>
      </c>
      <c r="AM278" s="6">
        <v>513</v>
      </c>
      <c r="AR278" s="8">
        <v>43922</v>
      </c>
      <c r="AS278" s="6">
        <v>513</v>
      </c>
      <c r="BD278" s="6" t="s">
        <v>1838</v>
      </c>
      <c r="BE278" s="6" t="s">
        <v>473</v>
      </c>
      <c r="BF278" s="6" t="e">
        <v>#N/A</v>
      </c>
      <c r="BS278" s="6" t="s">
        <v>644</v>
      </c>
      <c r="BU278" s="6" t="s">
        <v>373</v>
      </c>
      <c r="BX278" s="6">
        <v>513</v>
      </c>
      <c r="BY278" s="6">
        <v>3</v>
      </c>
      <c r="CB278" s="6" t="s">
        <v>1765</v>
      </c>
      <c r="CC278" s="6" t="s">
        <v>420</v>
      </c>
      <c r="CE278" s="10">
        <v>43922</v>
      </c>
      <c r="CF278" s="6" t="s">
        <v>427</v>
      </c>
      <c r="CS278" s="6" t="s">
        <v>420</v>
      </c>
      <c r="CU278" s="6" t="s">
        <v>428</v>
      </c>
      <c r="CV278" s="6" t="s">
        <v>429</v>
      </c>
      <c r="DA278" s="10">
        <v>43559</v>
      </c>
      <c r="DB278" s="6">
        <v>171</v>
      </c>
      <c r="DC278" s="6" t="s">
        <v>1766</v>
      </c>
      <c r="DD278" s="6" t="s">
        <v>734</v>
      </c>
    </row>
    <row r="279" spans="1:109" hidden="1" x14ac:dyDescent="0.2">
      <c r="A279" s="6" t="s">
        <v>287</v>
      </c>
      <c r="B279" s="9">
        <v>43881</v>
      </c>
      <c r="C279" s="6" t="s">
        <v>413</v>
      </c>
      <c r="D279" s="14">
        <v>1920</v>
      </c>
      <c r="E279" s="14" t="s">
        <v>1122</v>
      </c>
      <c r="F279" s="6" t="s">
        <v>1123</v>
      </c>
      <c r="G279" s="6" t="s">
        <v>1124</v>
      </c>
      <c r="H279" s="6">
        <v>980</v>
      </c>
      <c r="J279" s="14" t="s">
        <v>420</v>
      </c>
      <c r="K279" s="14">
        <v>1</v>
      </c>
      <c r="L279" s="6" t="s">
        <v>421</v>
      </c>
      <c r="M279" s="30" t="s">
        <v>1839</v>
      </c>
      <c r="N279" s="6" t="s">
        <v>420</v>
      </c>
      <c r="O279" s="6" t="s">
        <v>182</v>
      </c>
      <c r="P279" s="10">
        <v>43959</v>
      </c>
      <c r="Q279" s="6" t="s">
        <v>1767</v>
      </c>
      <c r="R279" s="6" t="s">
        <v>287</v>
      </c>
      <c r="S279" s="6" t="e">
        <v>#N/A</v>
      </c>
      <c r="T279" s="6" t="s">
        <v>496</v>
      </c>
      <c r="U279" s="6" t="s">
        <v>1768</v>
      </c>
      <c r="V279" s="6"/>
      <c r="W279" s="6"/>
      <c r="AA279" s="6" t="s">
        <v>457</v>
      </c>
      <c r="AB279" s="6"/>
      <c r="AC279" s="6" t="s">
        <v>420</v>
      </c>
      <c r="AD279" s="6" t="s">
        <v>420</v>
      </c>
      <c r="AF279" s="6" t="s">
        <v>424</v>
      </c>
      <c r="AG279" s="6">
        <v>260</v>
      </c>
      <c r="AH279" s="10">
        <v>43782</v>
      </c>
      <c r="AJ279" s="8">
        <v>43915</v>
      </c>
      <c r="AM279" s="6">
        <v>980</v>
      </c>
      <c r="AR279" s="8">
        <v>43922</v>
      </c>
      <c r="AS279" s="6">
        <v>980</v>
      </c>
      <c r="BD279" s="6" t="s">
        <v>1838</v>
      </c>
      <c r="BE279" s="6" t="s">
        <v>473</v>
      </c>
      <c r="BF279" s="6" t="e">
        <v>#N/A</v>
      </c>
      <c r="BS279" s="6" t="s">
        <v>644</v>
      </c>
      <c r="BU279" s="6" t="s">
        <v>373</v>
      </c>
      <c r="BX279" s="6">
        <v>980</v>
      </c>
      <c r="BY279" s="6">
        <v>2</v>
      </c>
      <c r="CB279" s="6" t="s">
        <v>1769</v>
      </c>
      <c r="CC279" s="6" t="s">
        <v>420</v>
      </c>
      <c r="CE279" s="10">
        <v>43922</v>
      </c>
      <c r="CF279" s="6" t="s">
        <v>427</v>
      </c>
      <c r="CS279" s="6" t="s">
        <v>420</v>
      </c>
      <c r="CU279" s="6" t="s">
        <v>428</v>
      </c>
      <c r="CV279" s="6" t="s">
        <v>429</v>
      </c>
      <c r="DA279" s="10">
        <v>43559</v>
      </c>
      <c r="DB279" s="6">
        <v>327</v>
      </c>
      <c r="DC279" s="6" t="s">
        <v>1770</v>
      </c>
      <c r="DD279" s="6" t="s">
        <v>734</v>
      </c>
    </row>
    <row r="280" spans="1:109" hidden="1" x14ac:dyDescent="0.2">
      <c r="A280" s="6" t="s">
        <v>288</v>
      </c>
      <c r="B280" s="9">
        <v>43881</v>
      </c>
      <c r="C280" s="6" t="s">
        <v>413</v>
      </c>
      <c r="D280" s="14">
        <v>1920</v>
      </c>
      <c r="E280" s="14" t="s">
        <v>1063</v>
      </c>
      <c r="F280" s="6" t="s">
        <v>1064</v>
      </c>
      <c r="G280" s="6" t="s">
        <v>1065</v>
      </c>
      <c r="H280" s="7">
        <v>1113</v>
      </c>
      <c r="I280" s="7"/>
      <c r="J280" s="14" t="s">
        <v>420</v>
      </c>
      <c r="K280" s="14">
        <v>1</v>
      </c>
      <c r="L280" s="6" t="s">
        <v>421</v>
      </c>
      <c r="M280" s="30" t="s">
        <v>1991</v>
      </c>
      <c r="N280" s="6" t="s">
        <v>420</v>
      </c>
      <c r="O280" s="6" t="s">
        <v>182</v>
      </c>
      <c r="P280" s="10">
        <v>43959</v>
      </c>
      <c r="Q280" s="6" t="s">
        <v>1774</v>
      </c>
      <c r="R280" s="6" t="s">
        <v>288</v>
      </c>
      <c r="S280" s="6" t="e">
        <v>#N/A</v>
      </c>
      <c r="T280" s="6" t="s">
        <v>496</v>
      </c>
      <c r="U280" s="6" t="s">
        <v>1067</v>
      </c>
      <c r="V280" s="6"/>
      <c r="W280" s="6"/>
      <c r="X280" s="6" t="s">
        <v>1068</v>
      </c>
      <c r="AA280" s="6" t="s">
        <v>1069</v>
      </c>
      <c r="AB280" s="6"/>
      <c r="AD280" s="6" t="s">
        <v>420</v>
      </c>
      <c r="AF280" s="6" t="s">
        <v>424</v>
      </c>
      <c r="AG280" s="6">
        <v>260</v>
      </c>
      <c r="AH280" s="10">
        <v>43782</v>
      </c>
      <c r="AJ280" s="8">
        <v>43915</v>
      </c>
      <c r="AM280" s="7">
        <v>1113</v>
      </c>
      <c r="AR280" s="8">
        <v>43922</v>
      </c>
      <c r="AS280" s="7">
        <v>1113</v>
      </c>
      <c r="BD280" s="6" t="s">
        <v>1838</v>
      </c>
      <c r="BE280" s="6" t="s">
        <v>473</v>
      </c>
      <c r="BF280" s="6" t="e">
        <v>#N/A</v>
      </c>
      <c r="BS280" s="6" t="s">
        <v>644</v>
      </c>
      <c r="BU280" s="6" t="s">
        <v>373</v>
      </c>
      <c r="BX280" s="7">
        <v>1113</v>
      </c>
      <c r="BY280" s="6">
        <v>1</v>
      </c>
      <c r="CB280" s="6" t="s">
        <v>1775</v>
      </c>
      <c r="CC280" s="6" t="s">
        <v>420</v>
      </c>
      <c r="CE280" s="10">
        <v>43922</v>
      </c>
      <c r="CF280" s="6" t="s">
        <v>427</v>
      </c>
      <c r="CS280" s="6" t="s">
        <v>420</v>
      </c>
      <c r="CU280" s="6" t="s">
        <v>428</v>
      </c>
      <c r="CV280" s="6" t="s">
        <v>429</v>
      </c>
      <c r="DA280" s="10">
        <v>43557</v>
      </c>
      <c r="DB280" s="7">
        <v>1079</v>
      </c>
      <c r="DC280" s="6" t="s">
        <v>1776</v>
      </c>
      <c r="DD280" s="6" t="s">
        <v>496</v>
      </c>
    </row>
    <row r="281" spans="1:109" hidden="1" x14ac:dyDescent="0.2">
      <c r="A281" s="6" t="s">
        <v>290</v>
      </c>
      <c r="B281" s="9">
        <v>43881</v>
      </c>
      <c r="C281" s="6" t="s">
        <v>413</v>
      </c>
      <c r="D281" s="14">
        <v>1920</v>
      </c>
      <c r="E281" s="14" t="s">
        <v>823</v>
      </c>
      <c r="F281" s="6" t="s">
        <v>824</v>
      </c>
      <c r="G281" s="6" t="s">
        <v>825</v>
      </c>
      <c r="H281" s="7">
        <v>6379</v>
      </c>
      <c r="I281" s="7"/>
      <c r="J281" s="14" t="s">
        <v>420</v>
      </c>
      <c r="K281" s="14">
        <v>1</v>
      </c>
      <c r="L281" s="6" t="s">
        <v>421</v>
      </c>
      <c r="M281" s="30" t="s">
        <v>1839</v>
      </c>
      <c r="N281" s="6" t="s">
        <v>420</v>
      </c>
      <c r="O281" s="6" t="s">
        <v>182</v>
      </c>
      <c r="P281" s="10">
        <v>43959</v>
      </c>
      <c r="Q281" s="6" t="s">
        <v>1782</v>
      </c>
      <c r="R281" s="6" t="s">
        <v>290</v>
      </c>
      <c r="S281" s="6" t="e">
        <v>#N/A</v>
      </c>
      <c r="T281" s="6" t="s">
        <v>418</v>
      </c>
      <c r="U281" s="6" t="s">
        <v>1783</v>
      </c>
      <c r="V281" s="6"/>
      <c r="W281" s="6"/>
      <c r="X281" s="6" t="s">
        <v>828</v>
      </c>
      <c r="AA281" s="6" t="s">
        <v>828</v>
      </c>
      <c r="AB281" s="6"/>
      <c r="AD281" s="6" t="s">
        <v>420</v>
      </c>
      <c r="AF281" s="6" t="s">
        <v>424</v>
      </c>
      <c r="AG281" s="6">
        <v>260</v>
      </c>
      <c r="AH281" s="10">
        <v>43781</v>
      </c>
      <c r="AJ281" s="8">
        <v>43915</v>
      </c>
      <c r="AM281" s="7">
        <v>6379</v>
      </c>
      <c r="AR281" s="8">
        <v>43922</v>
      </c>
      <c r="AS281" s="7">
        <v>6379</v>
      </c>
      <c r="BD281" s="6" t="s">
        <v>1838</v>
      </c>
      <c r="BE281" s="6" t="s">
        <v>473</v>
      </c>
      <c r="BF281" s="6" t="e">
        <v>#N/A</v>
      </c>
      <c r="BS281" s="6" t="s">
        <v>644</v>
      </c>
      <c r="BU281" s="6" t="s">
        <v>373</v>
      </c>
      <c r="BX281" s="7">
        <v>6379</v>
      </c>
      <c r="BY281" s="6">
        <v>1</v>
      </c>
      <c r="BZ281" s="6" t="s">
        <v>1784</v>
      </c>
      <c r="CB281" s="6" t="s">
        <v>1785</v>
      </c>
      <c r="CC281" s="6" t="s">
        <v>420</v>
      </c>
      <c r="CE281" s="10">
        <v>43922</v>
      </c>
      <c r="CF281" s="6" t="s">
        <v>427</v>
      </c>
      <c r="CS281" s="6" t="s">
        <v>420</v>
      </c>
      <c r="CU281" s="6" t="s">
        <v>428</v>
      </c>
      <c r="CV281" s="6" t="s">
        <v>429</v>
      </c>
      <c r="DA281" s="10">
        <v>43557</v>
      </c>
      <c r="DB281" s="7">
        <v>7482</v>
      </c>
      <c r="DC281" s="6" t="s">
        <v>1786</v>
      </c>
      <c r="DD281" s="6" t="s">
        <v>418</v>
      </c>
    </row>
    <row r="282" spans="1:109" hidden="1" x14ac:dyDescent="0.2">
      <c r="A282" s="6" t="s">
        <v>291</v>
      </c>
      <c r="B282" s="9">
        <v>43881</v>
      </c>
      <c r="C282" s="6" t="s">
        <v>413</v>
      </c>
      <c r="D282" s="14">
        <v>1920</v>
      </c>
      <c r="E282" s="14" t="s">
        <v>823</v>
      </c>
      <c r="F282" s="6" t="s">
        <v>824</v>
      </c>
      <c r="G282" s="6" t="s">
        <v>825</v>
      </c>
      <c r="H282" s="6">
        <v>424</v>
      </c>
      <c r="J282" s="14" t="s">
        <v>420</v>
      </c>
      <c r="K282" s="14">
        <v>1</v>
      </c>
      <c r="L282" s="6" t="s">
        <v>431</v>
      </c>
      <c r="M282" s="30" t="s">
        <v>1839</v>
      </c>
      <c r="N282" s="6" t="s">
        <v>420</v>
      </c>
      <c r="O282" s="6" t="s">
        <v>182</v>
      </c>
      <c r="P282" s="10">
        <v>43959</v>
      </c>
      <c r="Q282" s="6" t="s">
        <v>1782</v>
      </c>
      <c r="R282" s="6" t="s">
        <v>291</v>
      </c>
      <c r="S282" s="6" t="e">
        <v>#N/A</v>
      </c>
      <c r="T282" s="6" t="s">
        <v>418</v>
      </c>
      <c r="U282" s="6" t="s">
        <v>1783</v>
      </c>
      <c r="V282" s="6"/>
      <c r="W282" s="6"/>
      <c r="X282" s="6" t="s">
        <v>828</v>
      </c>
      <c r="AA282" s="6" t="s">
        <v>828</v>
      </c>
      <c r="AB282" s="6"/>
      <c r="AD282" s="6" t="s">
        <v>420</v>
      </c>
      <c r="AF282" s="6" t="s">
        <v>424</v>
      </c>
      <c r="AG282" s="6">
        <v>260</v>
      </c>
      <c r="AH282" s="10">
        <v>43781</v>
      </c>
      <c r="AJ282" s="8">
        <v>43915</v>
      </c>
      <c r="AM282" s="6">
        <v>424</v>
      </c>
      <c r="AR282" s="8">
        <v>43922</v>
      </c>
      <c r="AS282" s="6">
        <v>424</v>
      </c>
      <c r="BD282" s="6" t="s">
        <v>1838</v>
      </c>
      <c r="BE282" s="6" t="s">
        <v>473</v>
      </c>
      <c r="BF282" s="6" t="e">
        <v>#N/A</v>
      </c>
      <c r="BS282" s="6" t="s">
        <v>644</v>
      </c>
      <c r="BU282" s="6" t="s">
        <v>373</v>
      </c>
      <c r="BX282" s="6">
        <v>424</v>
      </c>
      <c r="BY282" s="6">
        <v>1</v>
      </c>
      <c r="BZ282" s="6" t="s">
        <v>832</v>
      </c>
      <c r="CB282" s="6" t="s">
        <v>1787</v>
      </c>
      <c r="CC282" s="6" t="s">
        <v>420</v>
      </c>
      <c r="CE282" s="10">
        <v>43922</v>
      </c>
      <c r="CF282" s="6" t="s">
        <v>427</v>
      </c>
      <c r="CS282" s="6" t="s">
        <v>420</v>
      </c>
      <c r="CU282" s="6" t="s">
        <v>428</v>
      </c>
      <c r="CV282" s="6" t="s">
        <v>429</v>
      </c>
      <c r="DA282" s="10">
        <v>43557</v>
      </c>
      <c r="DB282" s="6">
        <v>424</v>
      </c>
      <c r="DC282" s="6" t="s">
        <v>1786</v>
      </c>
      <c r="DD282" s="6" t="s">
        <v>418</v>
      </c>
    </row>
    <row r="283" spans="1:109" hidden="1" x14ac:dyDescent="0.2">
      <c r="A283" s="6" t="s">
        <v>285</v>
      </c>
      <c r="B283" s="9">
        <v>43881</v>
      </c>
      <c r="C283" s="6" t="s">
        <v>413</v>
      </c>
      <c r="D283" s="14">
        <v>1920</v>
      </c>
      <c r="E283" s="14" t="s">
        <v>766</v>
      </c>
      <c r="F283" s="6" t="s">
        <v>767</v>
      </c>
      <c r="G283" s="6" t="s">
        <v>768</v>
      </c>
      <c r="H283" s="7">
        <v>2862</v>
      </c>
      <c r="I283" s="7"/>
      <c r="J283" s="14" t="s">
        <v>420</v>
      </c>
      <c r="K283" s="14">
        <v>1</v>
      </c>
      <c r="L283" s="6" t="s">
        <v>619</v>
      </c>
      <c r="M283" s="30" t="s">
        <v>1839</v>
      </c>
      <c r="N283" s="6" t="s">
        <v>420</v>
      </c>
      <c r="O283" s="6" t="s">
        <v>182</v>
      </c>
      <c r="P283" s="10">
        <v>43966</v>
      </c>
      <c r="Q283" s="6" t="s">
        <v>1794</v>
      </c>
      <c r="R283" s="6" t="s">
        <v>285</v>
      </c>
      <c r="S283" s="6" t="e">
        <v>#N/A</v>
      </c>
      <c r="T283" s="6" t="s">
        <v>418</v>
      </c>
      <c r="U283" s="6" t="s">
        <v>1795</v>
      </c>
      <c r="V283" s="6"/>
      <c r="W283" s="6"/>
      <c r="AA283" s="6" t="s">
        <v>457</v>
      </c>
      <c r="AB283" s="6"/>
      <c r="AC283" s="6" t="s">
        <v>420</v>
      </c>
      <c r="AD283" s="6" t="s">
        <v>420</v>
      </c>
      <c r="AF283" s="6" t="s">
        <v>424</v>
      </c>
      <c r="AG283" s="6">
        <v>260</v>
      </c>
      <c r="AH283" s="10">
        <v>43781</v>
      </c>
      <c r="AJ283" s="8">
        <v>43922</v>
      </c>
      <c r="AM283" s="7">
        <v>2862</v>
      </c>
      <c r="AR283" s="8">
        <v>43929</v>
      </c>
      <c r="AS283" s="7">
        <v>2862</v>
      </c>
      <c r="BD283" s="6" t="s">
        <v>1838</v>
      </c>
      <c r="BE283" s="6" t="s">
        <v>473</v>
      </c>
      <c r="BF283" s="6" t="e">
        <v>#N/A</v>
      </c>
      <c r="BS283" s="6" t="s">
        <v>662</v>
      </c>
      <c r="BU283" s="6" t="s">
        <v>373</v>
      </c>
      <c r="BX283" s="7">
        <v>2862</v>
      </c>
      <c r="BY283" s="6">
        <v>3</v>
      </c>
      <c r="CB283" s="6" t="s">
        <v>1796</v>
      </c>
      <c r="CC283" s="6" t="s">
        <v>420</v>
      </c>
      <c r="CE283" s="10">
        <v>43929</v>
      </c>
      <c r="CF283" s="6" t="s">
        <v>427</v>
      </c>
      <c r="CS283" s="6" t="s">
        <v>420</v>
      </c>
      <c r="CU283" s="6" t="s">
        <v>428</v>
      </c>
      <c r="CV283" s="6" t="s">
        <v>429</v>
      </c>
      <c r="DA283" s="10">
        <v>43564</v>
      </c>
      <c r="DB283" s="7">
        <v>1557</v>
      </c>
      <c r="DC283" s="6" t="s">
        <v>1797</v>
      </c>
      <c r="DD283" s="6" t="s">
        <v>418</v>
      </c>
    </row>
    <row r="284" spans="1:109" hidden="1" x14ac:dyDescent="0.2">
      <c r="A284" s="6" t="s">
        <v>289</v>
      </c>
      <c r="B284" s="9">
        <v>43881</v>
      </c>
      <c r="C284" s="6" t="s">
        <v>413</v>
      </c>
      <c r="D284" s="14">
        <v>1920</v>
      </c>
      <c r="E284" s="14" t="s">
        <v>1320</v>
      </c>
      <c r="F284" s="6" t="s">
        <v>1321</v>
      </c>
      <c r="G284" s="6" t="s">
        <v>435</v>
      </c>
      <c r="H284" s="7">
        <v>2617</v>
      </c>
      <c r="I284" s="7"/>
      <c r="J284" s="14" t="s">
        <v>438</v>
      </c>
      <c r="K284" s="14">
        <v>1</v>
      </c>
      <c r="L284" s="6" t="s">
        <v>447</v>
      </c>
      <c r="M284" s="30" t="s">
        <v>1839</v>
      </c>
      <c r="N284" s="6" t="s">
        <v>420</v>
      </c>
      <c r="O284" s="6" t="s">
        <v>182</v>
      </c>
      <c r="P284" s="10">
        <v>43966</v>
      </c>
      <c r="Q284" s="6" t="s">
        <v>1801</v>
      </c>
      <c r="R284" s="6" t="s">
        <v>289</v>
      </c>
      <c r="S284" s="6" t="e">
        <v>#N/A</v>
      </c>
      <c r="T284" s="6" t="s">
        <v>418</v>
      </c>
      <c r="U284" s="6" t="s">
        <v>1323</v>
      </c>
      <c r="V284" s="6"/>
      <c r="W284" s="6"/>
      <c r="X284" s="6" t="s">
        <v>1324</v>
      </c>
      <c r="AB284" s="6"/>
      <c r="AC284" s="6" t="s">
        <v>420</v>
      </c>
      <c r="AD284" s="6" t="s">
        <v>420</v>
      </c>
      <c r="AF284" s="6" t="s">
        <v>424</v>
      </c>
      <c r="AG284" s="6">
        <v>260</v>
      </c>
      <c r="AH284" s="10">
        <v>43781</v>
      </c>
      <c r="AJ284" s="8">
        <v>43922</v>
      </c>
      <c r="AM284" s="7">
        <v>2617</v>
      </c>
      <c r="AR284" s="8">
        <v>43929</v>
      </c>
      <c r="AS284" s="7">
        <v>2617</v>
      </c>
      <c r="BD284" s="6" t="s">
        <v>1838</v>
      </c>
      <c r="BE284" s="6" t="s">
        <v>473</v>
      </c>
      <c r="BF284" s="6" t="e">
        <v>#N/A</v>
      </c>
      <c r="BS284" s="6" t="s">
        <v>662</v>
      </c>
      <c r="BU284" s="6" t="s">
        <v>373</v>
      </c>
      <c r="BX284" s="7">
        <v>2617</v>
      </c>
      <c r="BY284" s="6">
        <v>1</v>
      </c>
      <c r="BZ284" s="6" t="s">
        <v>1325</v>
      </c>
      <c r="CB284" s="6" t="s">
        <v>1802</v>
      </c>
      <c r="CC284" s="6" t="s">
        <v>420</v>
      </c>
      <c r="CE284" s="10">
        <v>43929</v>
      </c>
      <c r="CF284" s="6" t="s">
        <v>427</v>
      </c>
      <c r="CS284" s="6" t="s">
        <v>420</v>
      </c>
      <c r="DA284" s="10">
        <v>43564</v>
      </c>
      <c r="DB284" s="7">
        <v>2617</v>
      </c>
      <c r="DC284" s="6" t="s">
        <v>1803</v>
      </c>
      <c r="DD284" s="6" t="s">
        <v>418</v>
      </c>
    </row>
    <row r="285" spans="1:109" hidden="1" x14ac:dyDescent="0.2">
      <c r="A285" s="6" t="s">
        <v>293</v>
      </c>
      <c r="B285" s="9">
        <v>43881</v>
      </c>
      <c r="C285" s="6" t="s">
        <v>413</v>
      </c>
      <c r="D285" s="14">
        <v>1920</v>
      </c>
      <c r="E285" s="14" t="s">
        <v>1246</v>
      </c>
      <c r="F285" s="6" t="s">
        <v>1247</v>
      </c>
      <c r="G285" s="6" t="s">
        <v>412</v>
      </c>
      <c r="H285" s="7">
        <v>1458</v>
      </c>
      <c r="I285" s="7"/>
      <c r="J285" s="14" t="s">
        <v>420</v>
      </c>
      <c r="K285" s="14">
        <v>1</v>
      </c>
      <c r="L285" s="6" t="s">
        <v>421</v>
      </c>
      <c r="M285" s="30" t="s">
        <v>1839</v>
      </c>
      <c r="N285" s="6" t="s">
        <v>420</v>
      </c>
      <c r="O285" s="6" t="s">
        <v>182</v>
      </c>
      <c r="P285" s="10">
        <v>43980</v>
      </c>
      <c r="Q285" s="6" t="s">
        <v>1809</v>
      </c>
      <c r="R285" s="6" t="s">
        <v>293</v>
      </c>
      <c r="S285" s="6" t="e">
        <v>#N/A</v>
      </c>
      <c r="T285" s="6" t="s">
        <v>496</v>
      </c>
      <c r="U285" s="6" t="s">
        <v>1249</v>
      </c>
      <c r="V285" s="6"/>
      <c r="W285" s="6"/>
      <c r="X285" s="6" t="s">
        <v>423</v>
      </c>
      <c r="AA285" s="6" t="s">
        <v>423</v>
      </c>
      <c r="AB285" s="6"/>
      <c r="AD285" s="6" t="s">
        <v>420</v>
      </c>
      <c r="AF285" s="6" t="s">
        <v>424</v>
      </c>
      <c r="AG285" s="6">
        <v>260</v>
      </c>
      <c r="AH285" s="10">
        <v>43780</v>
      </c>
      <c r="AJ285" s="8">
        <v>43929</v>
      </c>
      <c r="AM285" s="7">
        <v>1458</v>
      </c>
      <c r="AR285" s="8">
        <v>43936</v>
      </c>
      <c r="AS285" s="7">
        <v>1458</v>
      </c>
      <c r="BD285" s="6" t="s">
        <v>1838</v>
      </c>
      <c r="BE285" s="6" t="s">
        <v>473</v>
      </c>
      <c r="BF285" s="6" t="e">
        <v>#N/A</v>
      </c>
      <c r="BS285" s="6" t="s">
        <v>1805</v>
      </c>
      <c r="BU285" s="6" t="s">
        <v>373</v>
      </c>
      <c r="BX285" s="7">
        <v>1458</v>
      </c>
      <c r="BY285" s="6">
        <v>2</v>
      </c>
      <c r="BZ285" s="6" t="s">
        <v>1519</v>
      </c>
      <c r="CB285" s="6" t="s">
        <v>1810</v>
      </c>
      <c r="CC285" s="6" t="s">
        <v>420</v>
      </c>
      <c r="CE285" s="10">
        <v>43936</v>
      </c>
      <c r="CF285" s="6" t="s">
        <v>427</v>
      </c>
      <c r="CS285" s="6" t="s">
        <v>420</v>
      </c>
      <c r="CU285" s="6" t="s">
        <v>428</v>
      </c>
      <c r="CV285" s="6" t="s">
        <v>429</v>
      </c>
      <c r="CW285" s="6" t="s">
        <v>564</v>
      </c>
      <c r="DA285" s="10">
        <v>43571</v>
      </c>
      <c r="DB285" s="7">
        <v>1670</v>
      </c>
      <c r="DC285" s="6" t="s">
        <v>1811</v>
      </c>
      <c r="DD285" s="6" t="s">
        <v>496</v>
      </c>
    </row>
    <row r="286" spans="1:109" hidden="1" x14ac:dyDescent="0.2">
      <c r="A286" s="6" t="s">
        <v>292</v>
      </c>
      <c r="B286" s="9">
        <v>43881</v>
      </c>
      <c r="C286" s="6" t="s">
        <v>413</v>
      </c>
      <c r="D286" s="14">
        <v>1920</v>
      </c>
      <c r="E286" s="14" t="s">
        <v>616</v>
      </c>
      <c r="F286" s="6" t="s">
        <v>617</v>
      </c>
      <c r="G286" s="6" t="s">
        <v>412</v>
      </c>
      <c r="H286" s="7">
        <v>1222</v>
      </c>
      <c r="I286" s="7"/>
      <c r="J286" s="14" t="s">
        <v>420</v>
      </c>
      <c r="K286" s="14">
        <v>1</v>
      </c>
      <c r="L286" s="6" t="s">
        <v>421</v>
      </c>
      <c r="M286" s="30" t="s">
        <v>1821</v>
      </c>
      <c r="N286" s="6" t="s">
        <v>420</v>
      </c>
      <c r="O286" s="6" t="s">
        <v>182</v>
      </c>
      <c r="P286" s="10">
        <v>43959</v>
      </c>
      <c r="Q286" s="6" t="s">
        <v>1815</v>
      </c>
      <c r="R286" s="6" t="s">
        <v>292</v>
      </c>
      <c r="S286" s="6" t="e">
        <v>#N/A</v>
      </c>
      <c r="T286" s="6" t="s">
        <v>418</v>
      </c>
      <c r="U286" s="6" t="s">
        <v>1816</v>
      </c>
      <c r="V286" s="6"/>
      <c r="W286" s="6"/>
      <c r="X286" s="6" t="s">
        <v>621</v>
      </c>
      <c r="AA286" s="6" t="s">
        <v>622</v>
      </c>
      <c r="AB286" s="6"/>
      <c r="AC286" s="6" t="s">
        <v>420</v>
      </c>
      <c r="AD286" s="6" t="s">
        <v>420</v>
      </c>
      <c r="AF286" s="6" t="s">
        <v>424</v>
      </c>
      <c r="AG286" s="6">
        <v>260</v>
      </c>
      <c r="AH286" s="10">
        <v>43780</v>
      </c>
      <c r="AJ286" s="8">
        <v>43936</v>
      </c>
      <c r="AM286" s="7">
        <v>1222</v>
      </c>
      <c r="AR286" s="8">
        <v>43943</v>
      </c>
      <c r="AS286" s="7">
        <v>1222</v>
      </c>
      <c r="BD286" s="6" t="s">
        <v>1838</v>
      </c>
      <c r="BE286" s="6" t="s">
        <v>473</v>
      </c>
      <c r="BF286" s="6" t="e">
        <v>#N/A</v>
      </c>
      <c r="BS286" s="6" t="s">
        <v>1817</v>
      </c>
      <c r="BU286" s="6" t="s">
        <v>373</v>
      </c>
      <c r="BX286" s="7">
        <v>1222</v>
      </c>
      <c r="BY286" s="6">
        <v>3</v>
      </c>
      <c r="CB286" s="6" t="s">
        <v>1818</v>
      </c>
      <c r="CC286" s="6" t="s">
        <v>420</v>
      </c>
      <c r="CE286" s="10">
        <v>43943</v>
      </c>
      <c r="CF286" s="6" t="s">
        <v>427</v>
      </c>
      <c r="CS286" s="6" t="s">
        <v>420</v>
      </c>
      <c r="CU286" s="6" t="s">
        <v>428</v>
      </c>
      <c r="CV286" s="6" t="s">
        <v>429</v>
      </c>
      <c r="DA286" s="10">
        <v>43578</v>
      </c>
      <c r="DB286" s="6">
        <v>978</v>
      </c>
      <c r="DC286" s="6" t="s">
        <v>1819</v>
      </c>
      <c r="DD286" s="6" t="s">
        <v>418</v>
      </c>
    </row>
    <row r="287" spans="1:109" s="14" customFormat="1" hidden="1" x14ac:dyDescent="0.2">
      <c r="A287" s="6"/>
      <c r="B287" s="6"/>
      <c r="C287" s="6"/>
      <c r="F287" s="6"/>
      <c r="G287" s="6"/>
      <c r="H287" s="6"/>
      <c r="I287" s="6"/>
      <c r="L287" s="6"/>
      <c r="M287" s="6" t="s">
        <v>1991</v>
      </c>
      <c r="N287" s="6"/>
      <c r="O287" s="6"/>
      <c r="P287" s="6"/>
      <c r="Q287" s="6"/>
      <c r="R287" s="6"/>
      <c r="S287" s="6" t="e">
        <v>#N/A</v>
      </c>
      <c r="T287" s="6"/>
      <c r="U287" s="6"/>
      <c r="V287" s="6"/>
      <c r="W287" s="6"/>
      <c r="X287" s="6"/>
      <c r="Y287" s="6"/>
      <c r="Z287" s="6"/>
      <c r="AA287" s="6"/>
      <c r="AB287" s="6"/>
      <c r="AC287" s="6"/>
      <c r="AD287" s="6"/>
      <c r="AE287" s="6"/>
      <c r="AF287" s="6"/>
      <c r="AG287" s="6"/>
      <c r="AH287" s="6"/>
      <c r="AI287" s="6"/>
      <c r="AJ287" s="6"/>
      <c r="AK287" s="6"/>
      <c r="AL287" s="6"/>
      <c r="AM287" s="6"/>
      <c r="AN287" s="6"/>
      <c r="AO287" s="6"/>
      <c r="AP287" s="6"/>
      <c r="AQ287" s="6"/>
      <c r="AR287" s="6"/>
      <c r="AS287" s="6"/>
      <c r="AT287" s="6"/>
      <c r="AU287" s="6"/>
      <c r="AV287" s="6"/>
      <c r="AW287" s="6"/>
      <c r="AX287" s="6"/>
      <c r="AY287" s="6"/>
      <c r="AZ287" s="6"/>
      <c r="BA287" s="6"/>
      <c r="BB287" s="6"/>
      <c r="BC287" s="6"/>
      <c r="BD287" s="6" t="s">
        <v>1838</v>
      </c>
      <c r="BE287" s="6" t="s">
        <v>473</v>
      </c>
      <c r="BF287" s="6" t="e">
        <v>#N/A</v>
      </c>
      <c r="BG287" s="6"/>
      <c r="BH287" s="6"/>
      <c r="BI287" s="6"/>
      <c r="BJ287" s="6"/>
      <c r="BK287" s="6"/>
      <c r="BL287" s="6"/>
      <c r="BM287" s="6"/>
      <c r="BN287" s="6"/>
      <c r="BO287" s="6"/>
      <c r="BP287" s="6"/>
      <c r="BQ287" s="6"/>
      <c r="BR287" s="6"/>
      <c r="BS287" s="6"/>
      <c r="BT287" s="6"/>
      <c r="BU287" s="6"/>
      <c r="BV287" s="6"/>
      <c r="BW287" s="6"/>
      <c r="BX287" s="6"/>
      <c r="BY287" s="6"/>
      <c r="BZ287" s="6"/>
      <c r="CA287" s="6"/>
      <c r="CB287" s="6"/>
      <c r="CC287" s="6"/>
      <c r="CD287" s="6"/>
      <c r="CE287" s="6"/>
      <c r="CF287" s="6"/>
      <c r="CG287" s="6"/>
      <c r="CH287" s="6"/>
      <c r="CI287" s="6"/>
      <c r="CJ287" s="6"/>
      <c r="CK287" s="6"/>
      <c r="CL287" s="6"/>
      <c r="CM287" s="6"/>
      <c r="CN287" s="6"/>
      <c r="CO287" s="6"/>
      <c r="CP287" s="6"/>
      <c r="CQ287" s="6"/>
      <c r="CR287" s="6"/>
      <c r="CS287" s="6"/>
      <c r="CT287" s="6"/>
      <c r="CU287" s="6"/>
      <c r="CV287" s="6"/>
      <c r="CW287" s="6"/>
      <c r="CX287" s="6"/>
      <c r="CY287" s="6"/>
      <c r="CZ287" s="6"/>
      <c r="DA287" s="6"/>
      <c r="DB287" s="6"/>
      <c r="DC287" s="6"/>
      <c r="DD287" s="6"/>
      <c r="DE287" s="6"/>
    </row>
    <row r="288" spans="1:109" hidden="1" x14ac:dyDescent="0.2">
      <c r="M288" s="6" t="s">
        <v>1991</v>
      </c>
      <c r="S288" s="6" t="e">
        <v>#N/A</v>
      </c>
      <c r="V288" s="6"/>
      <c r="W288" s="6"/>
      <c r="AB288" s="6"/>
    </row>
    <row r="289" spans="2:28" hidden="1" x14ac:dyDescent="0.2">
      <c r="M289" s="6" t="s">
        <v>1991</v>
      </c>
      <c r="S289" s="6" t="e">
        <v>#N/A</v>
      </c>
      <c r="V289" s="6"/>
      <c r="W289" s="6"/>
      <c r="AB289" s="6"/>
    </row>
    <row r="291" spans="2:28" x14ac:dyDescent="0.2">
      <c r="G291" s="6" t="s">
        <v>1822</v>
      </c>
      <c r="H291" s="31">
        <f>SUBTOTAL(9,H2:H290)</f>
        <v>152323</v>
      </c>
      <c r="I291" s="31"/>
    </row>
    <row r="292" spans="2:28" x14ac:dyDescent="0.2">
      <c r="B292" s="67" t="s">
        <v>4239</v>
      </c>
      <c r="G292" s="6" t="s">
        <v>1823</v>
      </c>
      <c r="H292" s="6">
        <v>82</v>
      </c>
    </row>
  </sheetData>
  <autoFilter ref="A1:DE289" xr:uid="{00000000-0009-0000-0000-000007000000}">
    <filterColumn colId="1">
      <filters>
        <dateGroupItem year="2020" month="1" dateTimeGrouping="month"/>
      </filters>
    </filterColumn>
    <filterColumn colId="9">
      <filters>
        <filter val="N"/>
      </filters>
    </filterColumn>
    <filterColumn colId="10">
      <filters>
        <filter val="1"/>
        <filter val="4"/>
        <filter val="5"/>
        <filter val="6"/>
      </filters>
    </filterColumn>
    <filterColumn colId="11">
      <filters>
        <filter val="GradBoth"/>
        <filter val="GradGrads"/>
        <filter val="GradSen"/>
      </filters>
    </filterColumn>
  </autoFilter>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filterMode="1">
    <tabColor theme="4"/>
  </sheetPr>
  <dimension ref="A1:DE297"/>
  <sheetViews>
    <sheetView topLeftCell="A228" workbookViewId="0">
      <selection activeCell="H294" sqref="H294"/>
    </sheetView>
  </sheetViews>
  <sheetFormatPr baseColWidth="10" defaultColWidth="14.83203125" defaultRowHeight="15" x14ac:dyDescent="0.2"/>
  <cols>
    <col min="1" max="1" width="17" style="6" customWidth="1"/>
    <col min="2" max="3" width="14.83203125" style="6"/>
    <col min="4" max="4" width="10.5" style="14" customWidth="1"/>
    <col min="5" max="5" width="14.83203125" style="14"/>
    <col min="6" max="6" width="29.5" style="6" customWidth="1"/>
    <col min="7" max="7" width="39.5" style="6" customWidth="1"/>
    <col min="8" max="9" width="14.83203125" style="6"/>
    <col min="10" max="10" width="9.33203125" style="14" customWidth="1"/>
    <col min="11" max="11" width="7.83203125" style="14" customWidth="1"/>
    <col min="12" max="12" width="18.5" style="6" customWidth="1"/>
    <col min="13" max="13" width="21.83203125" style="6" customWidth="1"/>
    <col min="14" max="14" width="6.5" style="6" customWidth="1"/>
    <col min="15" max="15" width="9.5" style="6" customWidth="1"/>
    <col min="16" max="17" width="14.83203125" style="6"/>
    <col min="18" max="18" width="20.1640625" style="6" customWidth="1"/>
    <col min="19" max="19" width="64.1640625" style="6" customWidth="1"/>
    <col min="20" max="20" width="22.5" style="6" customWidth="1"/>
    <col min="21" max="21" width="227.1640625" style="6" customWidth="1"/>
    <col min="24" max="24" width="52.83203125" style="6" customWidth="1"/>
    <col min="25" max="27" width="14.83203125" style="6"/>
    <col min="29" max="16384" width="14.83203125" style="6"/>
  </cols>
  <sheetData>
    <row r="1" spans="1:108" s="13" customFormat="1" ht="48" x14ac:dyDescent="0.2">
      <c r="A1" s="13" t="s">
        <v>5</v>
      </c>
      <c r="B1" s="35" t="s">
        <v>1994</v>
      </c>
      <c r="C1" s="13" t="s">
        <v>299</v>
      </c>
      <c r="D1" s="15" t="s">
        <v>298</v>
      </c>
      <c r="E1" s="15" t="s">
        <v>295</v>
      </c>
      <c r="F1" s="13" t="s">
        <v>296</v>
      </c>
      <c r="G1" s="13" t="s">
        <v>297</v>
      </c>
      <c r="H1" s="13" t="s">
        <v>6</v>
      </c>
      <c r="I1" s="68" t="s">
        <v>2</v>
      </c>
      <c r="J1" s="36" t="s">
        <v>1993</v>
      </c>
      <c r="K1" s="15" t="s">
        <v>0</v>
      </c>
      <c r="L1" s="13" t="s">
        <v>325</v>
      </c>
      <c r="M1" s="13" t="s">
        <v>1820</v>
      </c>
      <c r="N1" s="13" t="s">
        <v>327</v>
      </c>
      <c r="O1" s="13" t="s">
        <v>2</v>
      </c>
      <c r="P1" s="13" t="s">
        <v>308</v>
      </c>
      <c r="Q1" s="13" t="s">
        <v>321</v>
      </c>
      <c r="R1" s="13" t="s">
        <v>5</v>
      </c>
      <c r="S1" s="13" t="s">
        <v>1982</v>
      </c>
      <c r="T1" s="13" t="s">
        <v>320</v>
      </c>
      <c r="U1" s="13" t="s">
        <v>326</v>
      </c>
      <c r="X1" s="13" t="s">
        <v>328</v>
      </c>
      <c r="Y1" s="13" t="s">
        <v>329</v>
      </c>
      <c r="Z1" s="13" t="s">
        <v>330</v>
      </c>
      <c r="AA1" s="13" t="s">
        <v>331</v>
      </c>
      <c r="AC1" s="13" t="s">
        <v>332</v>
      </c>
      <c r="AD1" s="13" t="s">
        <v>333</v>
      </c>
      <c r="AE1" s="13" t="s">
        <v>334</v>
      </c>
      <c r="AF1" s="13" t="s">
        <v>335</v>
      </c>
      <c r="AG1" s="13" t="s">
        <v>336</v>
      </c>
      <c r="AH1" s="13" t="s">
        <v>337</v>
      </c>
      <c r="AI1" s="13" t="s">
        <v>338</v>
      </c>
      <c r="AJ1" s="13" t="s">
        <v>339</v>
      </c>
      <c r="AK1" s="13" t="s">
        <v>340</v>
      </c>
      <c r="AL1" s="13" t="s">
        <v>341</v>
      </c>
      <c r="AM1" s="13" t="s">
        <v>342</v>
      </c>
      <c r="AN1" s="13" t="s">
        <v>343</v>
      </c>
      <c r="AO1" s="13" t="s">
        <v>344</v>
      </c>
      <c r="AP1" s="13" t="s">
        <v>345</v>
      </c>
      <c r="AQ1" s="13" t="s">
        <v>346</v>
      </c>
      <c r="AR1" s="13" t="s">
        <v>347</v>
      </c>
      <c r="AS1" s="13" t="s">
        <v>348</v>
      </c>
      <c r="AT1" s="13" t="s">
        <v>349</v>
      </c>
      <c r="AU1" s="13" t="s">
        <v>350</v>
      </c>
      <c r="AV1" s="13" t="s">
        <v>351</v>
      </c>
      <c r="AW1" s="13" t="s">
        <v>352</v>
      </c>
      <c r="AX1" s="13" t="s">
        <v>353</v>
      </c>
      <c r="AY1" s="13" t="s">
        <v>354</v>
      </c>
      <c r="AZ1" s="13" t="s">
        <v>355</v>
      </c>
      <c r="BA1" s="13" t="s">
        <v>356</v>
      </c>
      <c r="BB1" s="13" t="s">
        <v>357</v>
      </c>
      <c r="BC1" s="13" t="s">
        <v>358</v>
      </c>
      <c r="BD1" s="29" t="s">
        <v>1983</v>
      </c>
      <c r="BE1" s="29" t="s">
        <v>1835</v>
      </c>
      <c r="BF1" s="29" t="s">
        <v>1836</v>
      </c>
      <c r="BG1" s="13" t="s">
        <v>359</v>
      </c>
      <c r="BH1" s="13" t="s">
        <v>360</v>
      </c>
      <c r="BI1" s="13" t="s">
        <v>361</v>
      </c>
      <c r="BJ1" s="13" t="s">
        <v>362</v>
      </c>
      <c r="BK1" s="13" t="s">
        <v>363</v>
      </c>
      <c r="BL1" s="13" t="s">
        <v>364</v>
      </c>
      <c r="BM1" s="13" t="s">
        <v>365</v>
      </c>
      <c r="BN1" s="13" t="s">
        <v>366</v>
      </c>
      <c r="BO1" s="13" t="s">
        <v>367</v>
      </c>
      <c r="BP1" s="13" t="s">
        <v>368</v>
      </c>
      <c r="BQ1" s="13" t="s">
        <v>369</v>
      </c>
      <c r="BR1" s="13" t="s">
        <v>370</v>
      </c>
      <c r="BS1" s="13" t="s">
        <v>371</v>
      </c>
      <c r="BT1" s="13" t="s">
        <v>372</v>
      </c>
      <c r="BU1" s="13" t="s">
        <v>373</v>
      </c>
      <c r="BV1" s="13" t="s">
        <v>374</v>
      </c>
      <c r="BW1" s="13" t="s">
        <v>375</v>
      </c>
      <c r="BX1" s="13" t="s">
        <v>376</v>
      </c>
      <c r="BY1" s="13" t="s">
        <v>377</v>
      </c>
      <c r="BZ1" s="13" t="s">
        <v>378</v>
      </c>
      <c r="CA1" s="13" t="s">
        <v>379</v>
      </c>
      <c r="CB1" s="13" t="s">
        <v>380</v>
      </c>
      <c r="CC1" s="13" t="s">
        <v>381</v>
      </c>
      <c r="CD1" s="13" t="s">
        <v>382</v>
      </c>
      <c r="CE1" s="13" t="s">
        <v>383</v>
      </c>
      <c r="CF1" s="13" t="s">
        <v>384</v>
      </c>
      <c r="CG1" s="13" t="s">
        <v>385</v>
      </c>
      <c r="CH1" s="13" t="s">
        <v>386</v>
      </c>
      <c r="CI1" s="13" t="s">
        <v>387</v>
      </c>
      <c r="CJ1" s="13" t="s">
        <v>388</v>
      </c>
      <c r="CK1" s="13" t="s">
        <v>389</v>
      </c>
      <c r="CL1" s="13" t="s">
        <v>390</v>
      </c>
      <c r="CM1" s="13" t="s">
        <v>391</v>
      </c>
      <c r="CN1" s="13" t="s">
        <v>392</v>
      </c>
      <c r="CO1" s="13" t="s">
        <v>393</v>
      </c>
      <c r="CP1" s="13" t="s">
        <v>394</v>
      </c>
      <c r="CQ1" s="13" t="s">
        <v>395</v>
      </c>
      <c r="CR1" s="13" t="s">
        <v>396</v>
      </c>
      <c r="CS1" s="13" t="s">
        <v>397</v>
      </c>
      <c r="CT1" s="13" t="s">
        <v>398</v>
      </c>
      <c r="CU1" s="13" t="s">
        <v>399</v>
      </c>
      <c r="CV1" s="13" t="s">
        <v>400</v>
      </c>
      <c r="CW1" s="13" t="s">
        <v>401</v>
      </c>
      <c r="CX1" s="13" t="s">
        <v>402</v>
      </c>
      <c r="CY1" s="13" t="s">
        <v>403</v>
      </c>
      <c r="CZ1" s="13" t="s">
        <v>404</v>
      </c>
      <c r="DA1" s="13" t="s">
        <v>405</v>
      </c>
      <c r="DB1" s="13" t="s">
        <v>406</v>
      </c>
      <c r="DC1" s="13" t="s">
        <v>407</v>
      </c>
      <c r="DD1" s="13" t="s">
        <v>408</v>
      </c>
    </row>
    <row r="2" spans="1:108" hidden="1" x14ac:dyDescent="0.2">
      <c r="A2" s="6" t="s">
        <v>7</v>
      </c>
      <c r="B2" s="9">
        <v>43831</v>
      </c>
      <c r="C2" s="6" t="s">
        <v>413</v>
      </c>
      <c r="D2" s="14">
        <v>1920</v>
      </c>
      <c r="E2" s="14" t="s">
        <v>952</v>
      </c>
      <c r="F2" s="6" t="s">
        <v>953</v>
      </c>
      <c r="G2" s="6" t="s">
        <v>696</v>
      </c>
      <c r="H2" s="6">
        <v>2700</v>
      </c>
      <c r="J2" s="14" t="s">
        <v>420</v>
      </c>
      <c r="K2" s="14">
        <v>7</v>
      </c>
      <c r="L2" s="6" t="s">
        <v>421</v>
      </c>
      <c r="M2" s="30" t="s">
        <v>1989</v>
      </c>
      <c r="N2" s="6" t="s">
        <v>438</v>
      </c>
      <c r="O2" s="6" t="s">
        <v>3</v>
      </c>
      <c r="P2" s="10">
        <v>43938</v>
      </c>
      <c r="Q2" s="6" t="s">
        <v>955</v>
      </c>
      <c r="R2" s="6" t="s">
        <v>7</v>
      </c>
      <c r="S2" s="6" t="str">
        <f t="shared" ref="S2:S12" si="0">BD2&amp;A2&amp;L2&amp;BE2&amp;BF2</f>
        <v>DD-NEU7R9DQQQ01GradSenReuseNortheastern</v>
      </c>
      <c r="T2" s="6" t="s">
        <v>418</v>
      </c>
      <c r="U2" s="6" t="s">
        <v>956</v>
      </c>
      <c r="V2" s="6"/>
      <c r="W2" s="6"/>
      <c r="X2" s="6" t="s">
        <v>957</v>
      </c>
      <c r="AA2" s="6" t="s">
        <v>957</v>
      </c>
      <c r="AB2" s="6"/>
      <c r="AC2" s="6" t="s">
        <v>420</v>
      </c>
      <c r="AD2" s="6" t="s">
        <v>420</v>
      </c>
      <c r="AG2" s="6">
        <v>190</v>
      </c>
      <c r="AH2" s="10">
        <v>43782</v>
      </c>
      <c r="AJ2" s="8"/>
      <c r="AN2" s="6">
        <v>43826</v>
      </c>
      <c r="AO2" s="6">
        <v>2700</v>
      </c>
      <c r="AR2" s="8"/>
      <c r="BD2" s="6" t="s">
        <v>1838</v>
      </c>
      <c r="BE2" s="6" t="s">
        <v>473</v>
      </c>
      <c r="BF2" s="6" t="s">
        <v>1984</v>
      </c>
      <c r="BH2" s="6">
        <v>43845</v>
      </c>
      <c r="BI2" s="6">
        <v>2700</v>
      </c>
      <c r="BS2" s="6" t="s">
        <v>958</v>
      </c>
      <c r="BT2" s="6">
        <v>43831</v>
      </c>
      <c r="BU2" s="6" t="s">
        <v>373</v>
      </c>
      <c r="BX2" s="6">
        <v>2700</v>
      </c>
      <c r="BY2" s="6">
        <v>1</v>
      </c>
      <c r="BZ2" s="6" t="s">
        <v>959</v>
      </c>
      <c r="CB2" s="6" t="s">
        <v>960</v>
      </c>
      <c r="CC2" s="6" t="s">
        <v>420</v>
      </c>
      <c r="CE2" s="10">
        <v>43845</v>
      </c>
      <c r="CF2" s="6" t="s">
        <v>556</v>
      </c>
      <c r="CK2" s="10">
        <v>43890</v>
      </c>
      <c r="CL2" s="10">
        <v>43898</v>
      </c>
      <c r="CO2" s="10">
        <v>43836</v>
      </c>
      <c r="CP2" s="10">
        <v>43935</v>
      </c>
      <c r="CQ2" s="10">
        <v>43937</v>
      </c>
      <c r="CR2" s="10">
        <v>43945</v>
      </c>
      <c r="CS2" s="6" t="s">
        <v>420</v>
      </c>
      <c r="CU2" s="6" t="s">
        <v>428</v>
      </c>
      <c r="CV2" s="6" t="s">
        <v>429</v>
      </c>
      <c r="CW2" s="6" t="s">
        <v>564</v>
      </c>
      <c r="DA2" s="6">
        <v>43480</v>
      </c>
      <c r="DB2" s="6">
        <v>2638</v>
      </c>
      <c r="DC2" s="6" t="s">
        <v>961</v>
      </c>
      <c r="DD2" s="6" t="s">
        <v>418</v>
      </c>
    </row>
    <row r="3" spans="1:108" hidden="1" x14ac:dyDescent="0.2">
      <c r="A3" s="6" t="s">
        <v>8</v>
      </c>
      <c r="B3" s="9">
        <v>43831</v>
      </c>
      <c r="C3" s="6" t="s">
        <v>413</v>
      </c>
      <c r="D3" s="14">
        <v>1920</v>
      </c>
      <c r="E3" s="14" t="s">
        <v>952</v>
      </c>
      <c r="F3" s="6" t="s">
        <v>953</v>
      </c>
      <c r="G3" s="6" t="s">
        <v>696</v>
      </c>
      <c r="H3" s="6">
        <v>2800</v>
      </c>
      <c r="J3" s="14" t="s">
        <v>420</v>
      </c>
      <c r="K3" s="14">
        <v>7</v>
      </c>
      <c r="L3" s="6" t="s">
        <v>431</v>
      </c>
      <c r="M3" s="30" t="s">
        <v>1989</v>
      </c>
      <c r="N3" s="6" t="s">
        <v>438</v>
      </c>
      <c r="O3" s="6" t="s">
        <v>3</v>
      </c>
      <c r="P3" s="10">
        <v>43938</v>
      </c>
      <c r="Q3" s="6" t="s">
        <v>955</v>
      </c>
      <c r="R3" s="6" t="s">
        <v>8</v>
      </c>
      <c r="S3" s="6" t="str">
        <f t="shared" si="0"/>
        <v>DD-NEU7R9DQQQ30GradGradsReuseNortheastern</v>
      </c>
      <c r="T3" s="6" t="s">
        <v>418</v>
      </c>
      <c r="U3" s="6" t="s">
        <v>956</v>
      </c>
      <c r="V3" s="6"/>
      <c r="W3" s="6"/>
      <c r="X3" s="6" t="s">
        <v>957</v>
      </c>
      <c r="AA3" s="6" t="s">
        <v>957</v>
      </c>
      <c r="AB3" s="6"/>
      <c r="AC3" s="6" t="s">
        <v>420</v>
      </c>
      <c r="AD3" s="6" t="s">
        <v>420</v>
      </c>
      <c r="AG3" s="6">
        <v>190</v>
      </c>
      <c r="AH3" s="10">
        <v>43782</v>
      </c>
      <c r="AJ3" s="8"/>
      <c r="AN3" s="6">
        <v>43826</v>
      </c>
      <c r="AO3" s="6">
        <v>2800</v>
      </c>
      <c r="AR3" s="8"/>
      <c r="BD3" s="6" t="s">
        <v>1838</v>
      </c>
      <c r="BE3" s="6" t="s">
        <v>473</v>
      </c>
      <c r="BF3" s="6" t="s">
        <v>1984</v>
      </c>
      <c r="BH3" s="6">
        <v>43845</v>
      </c>
      <c r="BI3" s="6">
        <v>2800</v>
      </c>
      <c r="BS3" s="6" t="s">
        <v>958</v>
      </c>
      <c r="BT3" s="6">
        <v>43831</v>
      </c>
      <c r="BU3" s="6" t="s">
        <v>373</v>
      </c>
      <c r="BX3" s="6">
        <v>2800</v>
      </c>
      <c r="BY3" s="6">
        <v>1</v>
      </c>
      <c r="BZ3" s="6" t="s">
        <v>959</v>
      </c>
      <c r="CB3" s="6" t="s">
        <v>962</v>
      </c>
      <c r="CC3" s="6" t="s">
        <v>420</v>
      </c>
      <c r="CE3" s="10">
        <v>43845</v>
      </c>
      <c r="CF3" s="6" t="s">
        <v>556</v>
      </c>
      <c r="CK3" s="10">
        <v>43890</v>
      </c>
      <c r="CL3" s="10">
        <v>43898</v>
      </c>
      <c r="CO3" s="10">
        <v>43836</v>
      </c>
      <c r="CP3" s="10">
        <v>43935</v>
      </c>
      <c r="CQ3" s="10">
        <v>43937</v>
      </c>
      <c r="CR3" s="10">
        <v>43945</v>
      </c>
      <c r="CS3" s="6" t="s">
        <v>420</v>
      </c>
      <c r="CU3" s="6" t="s">
        <v>428</v>
      </c>
      <c r="CV3" s="6" t="s">
        <v>429</v>
      </c>
      <c r="CW3" s="6" t="s">
        <v>564</v>
      </c>
      <c r="DA3" s="6">
        <v>43480</v>
      </c>
      <c r="DB3" s="6">
        <v>2800</v>
      </c>
      <c r="DC3" s="6" t="s">
        <v>961</v>
      </c>
      <c r="DD3" s="6" t="s">
        <v>418</v>
      </c>
    </row>
    <row r="4" spans="1:108" hidden="1" x14ac:dyDescent="0.2">
      <c r="A4" s="6" t="s">
        <v>9</v>
      </c>
      <c r="B4" s="9">
        <v>43831</v>
      </c>
      <c r="C4" s="6" t="s">
        <v>413</v>
      </c>
      <c r="D4" s="14">
        <v>1920</v>
      </c>
      <c r="E4" s="14" t="s">
        <v>963</v>
      </c>
      <c r="F4" s="6" t="s">
        <v>964</v>
      </c>
      <c r="G4" s="6" t="s">
        <v>464</v>
      </c>
      <c r="H4" s="6">
        <v>10700</v>
      </c>
      <c r="J4" s="14" t="s">
        <v>420</v>
      </c>
      <c r="K4" s="14">
        <v>7</v>
      </c>
      <c r="L4" s="6" t="s">
        <v>421</v>
      </c>
      <c r="M4" s="30" t="s">
        <v>1989</v>
      </c>
      <c r="N4" s="6" t="s">
        <v>420</v>
      </c>
      <c r="O4" s="6" t="s">
        <v>3</v>
      </c>
      <c r="P4" s="10">
        <v>43938</v>
      </c>
      <c r="Q4" s="6" t="s">
        <v>965</v>
      </c>
      <c r="R4" s="6" t="s">
        <v>9</v>
      </c>
      <c r="S4" s="6" t="e">
        <f t="shared" si="0"/>
        <v>#N/A</v>
      </c>
      <c r="T4" s="6" t="s">
        <v>418</v>
      </c>
      <c r="U4" s="6" t="s">
        <v>966</v>
      </c>
      <c r="V4" s="6"/>
      <c r="W4" s="6"/>
      <c r="X4" s="6" t="s">
        <v>967</v>
      </c>
      <c r="AA4" s="6" t="s">
        <v>968</v>
      </c>
      <c r="AB4" s="6"/>
      <c r="AC4" s="6" t="s">
        <v>420</v>
      </c>
      <c r="AD4" s="6" t="s">
        <v>420</v>
      </c>
      <c r="AG4" s="6">
        <v>190</v>
      </c>
      <c r="AH4" s="10">
        <v>43782</v>
      </c>
      <c r="AJ4" s="8"/>
      <c r="AN4" s="6">
        <v>43826</v>
      </c>
      <c r="AO4" s="6">
        <v>10700</v>
      </c>
      <c r="AR4" s="8"/>
      <c r="BD4" s="6" t="s">
        <v>1838</v>
      </c>
      <c r="BE4" s="6" t="s">
        <v>473</v>
      </c>
      <c r="BF4" s="6" t="e">
        <f>VLOOKUP(A4,'DD Spring Selection Info'!A$1:V$156,21,FALSE)</f>
        <v>#N/A</v>
      </c>
      <c r="BH4" s="6">
        <v>43845</v>
      </c>
      <c r="BI4" s="6">
        <v>10700</v>
      </c>
      <c r="BS4" s="6" t="s">
        <v>958</v>
      </c>
      <c r="BT4" s="6">
        <v>43831</v>
      </c>
      <c r="BU4" s="6" t="s">
        <v>373</v>
      </c>
      <c r="BX4" s="6">
        <v>10700</v>
      </c>
      <c r="BY4" s="6">
        <v>1</v>
      </c>
      <c r="BZ4" s="6" t="s">
        <v>969</v>
      </c>
      <c r="CB4" s="6" t="s">
        <v>970</v>
      </c>
      <c r="CC4" s="6" t="s">
        <v>420</v>
      </c>
      <c r="CE4" s="10">
        <v>43845</v>
      </c>
      <c r="CF4" s="6" t="s">
        <v>427</v>
      </c>
      <c r="CK4" s="10">
        <v>43898</v>
      </c>
      <c r="CL4" s="10">
        <v>43905</v>
      </c>
      <c r="CO4" s="10">
        <v>43843</v>
      </c>
      <c r="CP4" s="10">
        <v>43952</v>
      </c>
      <c r="CQ4" s="10">
        <v>43955</v>
      </c>
      <c r="CR4" s="10">
        <v>43959</v>
      </c>
      <c r="CS4" s="6" t="s">
        <v>420</v>
      </c>
      <c r="CU4" s="6" t="s">
        <v>491</v>
      </c>
      <c r="DA4" s="6">
        <v>43525</v>
      </c>
      <c r="DB4" s="6">
        <v>8200</v>
      </c>
      <c r="DC4" s="6" t="s">
        <v>971</v>
      </c>
      <c r="DD4" s="6" t="s">
        <v>418</v>
      </c>
    </row>
    <row r="5" spans="1:108" hidden="1" x14ac:dyDescent="0.2">
      <c r="A5" s="6" t="s">
        <v>10</v>
      </c>
      <c r="B5" s="9">
        <v>43831</v>
      </c>
      <c r="C5" s="6" t="s">
        <v>413</v>
      </c>
      <c r="D5" s="14">
        <v>1920</v>
      </c>
      <c r="E5" s="14" t="s">
        <v>963</v>
      </c>
      <c r="F5" s="6" t="s">
        <v>964</v>
      </c>
      <c r="G5" s="6" t="s">
        <v>464</v>
      </c>
      <c r="H5" s="6">
        <v>900</v>
      </c>
      <c r="J5" s="14" t="s">
        <v>420</v>
      </c>
      <c r="K5" s="14">
        <v>7</v>
      </c>
      <c r="L5" s="6" t="s">
        <v>431</v>
      </c>
      <c r="M5" s="30" t="s">
        <v>1989</v>
      </c>
      <c r="N5" s="6" t="s">
        <v>420</v>
      </c>
      <c r="O5" s="6" t="s">
        <v>3</v>
      </c>
      <c r="P5" s="10">
        <v>43938</v>
      </c>
      <c r="Q5" s="6" t="s">
        <v>965</v>
      </c>
      <c r="R5" s="6" t="s">
        <v>10</v>
      </c>
      <c r="S5" s="6" t="e">
        <f t="shared" si="0"/>
        <v>#N/A</v>
      </c>
      <c r="T5" s="6" t="s">
        <v>418</v>
      </c>
      <c r="U5" s="6" t="s">
        <v>966</v>
      </c>
      <c r="V5" s="6"/>
      <c r="W5" s="6"/>
      <c r="X5" s="6" t="s">
        <v>967</v>
      </c>
      <c r="AA5" s="6" t="s">
        <v>968</v>
      </c>
      <c r="AB5" s="6"/>
      <c r="AC5" s="6" t="s">
        <v>420</v>
      </c>
      <c r="AD5" s="6" t="s">
        <v>420</v>
      </c>
      <c r="AG5" s="6">
        <v>190</v>
      </c>
      <c r="AH5" s="10">
        <v>43782</v>
      </c>
      <c r="AJ5" s="8"/>
      <c r="AN5" s="6">
        <v>43826</v>
      </c>
      <c r="AO5" s="6">
        <v>900</v>
      </c>
      <c r="AR5" s="8"/>
      <c r="BD5" s="6" t="s">
        <v>1838</v>
      </c>
      <c r="BE5" s="6" t="s">
        <v>473</v>
      </c>
      <c r="BF5" s="6" t="e">
        <f>VLOOKUP(A5,'DD Spring Selection Info'!A$1:V$156,21,FALSE)</f>
        <v>#N/A</v>
      </c>
      <c r="BH5" s="6">
        <v>43845</v>
      </c>
      <c r="BI5" s="6">
        <v>900</v>
      </c>
      <c r="BS5" s="6" t="s">
        <v>958</v>
      </c>
      <c r="BT5" s="6">
        <v>43831</v>
      </c>
      <c r="BU5" s="6" t="s">
        <v>373</v>
      </c>
      <c r="BX5" s="6">
        <v>900</v>
      </c>
      <c r="BY5" s="6">
        <v>1</v>
      </c>
      <c r="BZ5" s="6" t="s">
        <v>972</v>
      </c>
      <c r="CB5" s="6" t="s">
        <v>973</v>
      </c>
      <c r="CC5" s="6" t="s">
        <v>420</v>
      </c>
      <c r="CE5" s="10">
        <v>43845</v>
      </c>
      <c r="CF5" s="6" t="s">
        <v>427</v>
      </c>
      <c r="CK5" s="10">
        <v>43898</v>
      </c>
      <c r="CL5" s="10">
        <v>43905</v>
      </c>
      <c r="CO5" s="10">
        <v>43843</v>
      </c>
      <c r="CP5" s="10">
        <v>43952</v>
      </c>
      <c r="CQ5" s="10">
        <v>43955</v>
      </c>
      <c r="CR5" s="10">
        <v>43959</v>
      </c>
      <c r="CS5" s="6" t="s">
        <v>420</v>
      </c>
      <c r="CU5" s="6" t="s">
        <v>491</v>
      </c>
      <c r="DA5" s="6">
        <v>43525</v>
      </c>
      <c r="DB5" s="6">
        <v>900</v>
      </c>
      <c r="DC5" s="6" t="s">
        <v>971</v>
      </c>
      <c r="DD5" s="6" t="s">
        <v>418</v>
      </c>
    </row>
    <row r="6" spans="1:108" hidden="1" x14ac:dyDescent="0.2">
      <c r="A6" s="6" t="s">
        <v>11</v>
      </c>
      <c r="B6" s="9">
        <v>43831</v>
      </c>
      <c r="C6" s="6" t="s">
        <v>413</v>
      </c>
      <c r="D6" s="14">
        <v>1920</v>
      </c>
      <c r="E6" s="14" t="s">
        <v>974</v>
      </c>
      <c r="F6" s="6" t="s">
        <v>975</v>
      </c>
      <c r="G6" s="6" t="s">
        <v>768</v>
      </c>
      <c r="H6" s="6">
        <v>3500</v>
      </c>
      <c r="J6" s="14" t="s">
        <v>420</v>
      </c>
      <c r="K6" s="14">
        <v>7</v>
      </c>
      <c r="L6" s="6" t="s">
        <v>421</v>
      </c>
      <c r="M6" s="30" t="s">
        <v>1989</v>
      </c>
      <c r="N6" s="6" t="s">
        <v>438</v>
      </c>
      <c r="O6" s="6" t="s">
        <v>3</v>
      </c>
      <c r="P6" s="10">
        <v>43952</v>
      </c>
      <c r="Q6" s="6" t="s">
        <v>976</v>
      </c>
      <c r="R6" s="6" t="s">
        <v>11</v>
      </c>
      <c r="S6" s="6" t="e">
        <f t="shared" si="0"/>
        <v>#N/A</v>
      </c>
      <c r="T6" s="6" t="s">
        <v>474</v>
      </c>
      <c r="U6" s="6" t="s">
        <v>977</v>
      </c>
      <c r="V6" s="6"/>
      <c r="W6" s="6"/>
      <c r="X6" s="6" t="s">
        <v>978</v>
      </c>
      <c r="AA6" s="6" t="s">
        <v>978</v>
      </c>
      <c r="AB6" s="6"/>
      <c r="AC6" s="6" t="s">
        <v>420</v>
      </c>
      <c r="AD6" s="6" t="s">
        <v>420</v>
      </c>
      <c r="AG6" s="6">
        <v>190</v>
      </c>
      <c r="AH6" s="10">
        <v>43782</v>
      </c>
      <c r="AJ6" s="8"/>
      <c r="AN6" s="6">
        <v>43826</v>
      </c>
      <c r="AO6" s="6">
        <v>3500</v>
      </c>
      <c r="AR6" s="8"/>
      <c r="BD6" s="6" t="s">
        <v>1838</v>
      </c>
      <c r="BE6" s="6" t="s">
        <v>473</v>
      </c>
      <c r="BF6" s="6" t="e">
        <f>VLOOKUP(A6,'DD Spring Selection Info'!A$1:V$156,21,FALSE)</f>
        <v>#N/A</v>
      </c>
      <c r="BH6" s="6">
        <v>43845</v>
      </c>
      <c r="BI6" s="6">
        <v>3500</v>
      </c>
      <c r="BS6" s="6" t="s">
        <v>958</v>
      </c>
      <c r="BT6" s="6">
        <v>43831</v>
      </c>
      <c r="BU6" s="6" t="s">
        <v>373</v>
      </c>
      <c r="BX6" s="6">
        <v>3500</v>
      </c>
      <c r="BY6" s="6">
        <v>4</v>
      </c>
      <c r="CB6" s="6" t="s">
        <v>979</v>
      </c>
      <c r="CC6" s="6" t="s">
        <v>420</v>
      </c>
      <c r="CE6" s="10">
        <v>43845</v>
      </c>
      <c r="CF6" s="6" t="s">
        <v>427</v>
      </c>
      <c r="CK6" s="10">
        <v>43904</v>
      </c>
      <c r="CL6" s="10">
        <v>43912</v>
      </c>
      <c r="CO6" s="10">
        <v>43851</v>
      </c>
      <c r="CP6" s="10">
        <v>43959</v>
      </c>
      <c r="CQ6" s="10">
        <v>43962</v>
      </c>
      <c r="CR6" s="10">
        <v>43966</v>
      </c>
      <c r="CS6" s="6" t="s">
        <v>420</v>
      </c>
      <c r="CU6" s="6" t="s">
        <v>491</v>
      </c>
      <c r="DA6" s="6">
        <v>43517</v>
      </c>
      <c r="DB6" s="6">
        <v>3500</v>
      </c>
      <c r="DC6" s="6" t="s">
        <v>980</v>
      </c>
      <c r="DD6" s="6" t="s">
        <v>474</v>
      </c>
    </row>
    <row r="7" spans="1:108" hidden="1" x14ac:dyDescent="0.2">
      <c r="A7" s="6" t="s">
        <v>12</v>
      </c>
      <c r="B7" s="9">
        <v>43831</v>
      </c>
      <c r="C7" s="6" t="s">
        <v>413</v>
      </c>
      <c r="D7" s="14">
        <v>1920</v>
      </c>
      <c r="E7" s="14" t="s">
        <v>981</v>
      </c>
      <c r="F7" s="6" t="s">
        <v>982</v>
      </c>
      <c r="G7" s="6" t="s">
        <v>983</v>
      </c>
      <c r="H7" s="6">
        <v>8700</v>
      </c>
      <c r="J7" s="14" t="s">
        <v>420</v>
      </c>
      <c r="K7" s="14">
        <v>7</v>
      </c>
      <c r="L7" s="6" t="s">
        <v>619</v>
      </c>
      <c r="M7" s="30" t="s">
        <v>1989</v>
      </c>
      <c r="N7" s="6" t="s">
        <v>420</v>
      </c>
      <c r="O7" s="6" t="s">
        <v>3</v>
      </c>
      <c r="P7" s="10">
        <v>43938</v>
      </c>
      <c r="Q7" s="6" t="s">
        <v>984</v>
      </c>
      <c r="R7" s="6" t="s">
        <v>12</v>
      </c>
      <c r="S7" s="6" t="e">
        <f t="shared" si="0"/>
        <v>#N/A</v>
      </c>
      <c r="T7" s="6" t="s">
        <v>418</v>
      </c>
      <c r="U7" s="6" t="s">
        <v>985</v>
      </c>
      <c r="V7" s="6"/>
      <c r="W7" s="6"/>
      <c r="X7" s="6" t="s">
        <v>986</v>
      </c>
      <c r="AA7" s="6" t="s">
        <v>968</v>
      </c>
      <c r="AB7" s="6"/>
      <c r="AC7" s="6" t="s">
        <v>420</v>
      </c>
      <c r="AD7" s="6" t="s">
        <v>420</v>
      </c>
      <c r="AG7" s="6">
        <v>190</v>
      </c>
      <c r="AH7" s="10">
        <v>43782</v>
      </c>
      <c r="AJ7" s="8"/>
      <c r="AN7" s="6">
        <v>43826</v>
      </c>
      <c r="AO7" s="6">
        <v>8700</v>
      </c>
      <c r="AR7" s="8"/>
      <c r="BD7" s="6" t="s">
        <v>1838</v>
      </c>
      <c r="BE7" s="6" t="s">
        <v>473</v>
      </c>
      <c r="BF7" s="6" t="e">
        <f>VLOOKUP(A7,'DD Spring Selection Info'!A$1:V$156,21,FALSE)</f>
        <v>#N/A</v>
      </c>
      <c r="BH7" s="6">
        <v>43838</v>
      </c>
      <c r="BI7" s="6">
        <v>8700</v>
      </c>
      <c r="BS7" s="6" t="s">
        <v>958</v>
      </c>
      <c r="BT7" s="6">
        <v>43831</v>
      </c>
      <c r="BU7" s="6" t="s">
        <v>373</v>
      </c>
      <c r="BX7" s="6">
        <v>8700</v>
      </c>
      <c r="BY7" s="6">
        <v>1</v>
      </c>
      <c r="BZ7" s="6" t="s">
        <v>987</v>
      </c>
      <c r="CB7" s="6" t="s">
        <v>988</v>
      </c>
      <c r="CC7" s="6" t="s">
        <v>420</v>
      </c>
      <c r="CE7" s="10">
        <v>43838</v>
      </c>
      <c r="CF7" s="6" t="s">
        <v>556</v>
      </c>
      <c r="CK7" s="10">
        <v>43904</v>
      </c>
      <c r="CL7" s="10">
        <v>43912</v>
      </c>
      <c r="CO7" s="10">
        <v>43838</v>
      </c>
      <c r="CP7" s="10">
        <v>43945</v>
      </c>
      <c r="CQ7" s="10">
        <v>43948</v>
      </c>
      <c r="CR7" s="10">
        <v>43952</v>
      </c>
      <c r="CS7" s="6" t="s">
        <v>420</v>
      </c>
      <c r="CU7" s="6" t="s">
        <v>491</v>
      </c>
      <c r="DA7" s="6">
        <v>43468</v>
      </c>
      <c r="DB7" s="6">
        <v>8700</v>
      </c>
      <c r="DC7" s="6" t="s">
        <v>989</v>
      </c>
      <c r="DD7" s="6" t="s">
        <v>418</v>
      </c>
    </row>
    <row r="8" spans="1:108" hidden="1" x14ac:dyDescent="0.2">
      <c r="A8" s="6" t="s">
        <v>13</v>
      </c>
      <c r="B8" s="9">
        <v>43831</v>
      </c>
      <c r="C8" s="6" t="s">
        <v>413</v>
      </c>
      <c r="D8" s="14">
        <v>1920</v>
      </c>
      <c r="E8" s="14" t="s">
        <v>990</v>
      </c>
      <c r="F8" s="6" t="s">
        <v>991</v>
      </c>
      <c r="G8" s="6" t="s">
        <v>412</v>
      </c>
      <c r="H8" s="6">
        <v>3000</v>
      </c>
      <c r="J8" s="14" t="s">
        <v>420</v>
      </c>
      <c r="K8" s="14">
        <v>7</v>
      </c>
      <c r="L8" s="6" t="s">
        <v>421</v>
      </c>
      <c r="M8" s="30" t="s">
        <v>1989</v>
      </c>
      <c r="N8" s="6" t="s">
        <v>420</v>
      </c>
      <c r="O8" s="6" t="s">
        <v>3</v>
      </c>
      <c r="P8" s="10">
        <v>43938</v>
      </c>
      <c r="Q8" s="6" t="s">
        <v>992</v>
      </c>
      <c r="R8" s="6" t="s">
        <v>13</v>
      </c>
      <c r="S8" s="6" t="e">
        <f t="shared" si="0"/>
        <v>#N/A</v>
      </c>
      <c r="T8" s="6" t="s">
        <v>496</v>
      </c>
      <c r="U8" s="6" t="s">
        <v>993</v>
      </c>
      <c r="V8" s="6"/>
      <c r="W8" s="6"/>
      <c r="X8" s="6" t="s">
        <v>994</v>
      </c>
      <c r="AA8" s="6" t="s">
        <v>995</v>
      </c>
      <c r="AB8" s="6"/>
      <c r="AC8" s="6" t="s">
        <v>420</v>
      </c>
      <c r="AD8" s="6" t="s">
        <v>420</v>
      </c>
      <c r="AG8" s="6">
        <v>190</v>
      </c>
      <c r="AH8" s="10">
        <v>43781</v>
      </c>
      <c r="AJ8" s="8"/>
      <c r="AN8" s="6">
        <v>43826</v>
      </c>
      <c r="AO8" s="6">
        <v>3000</v>
      </c>
      <c r="AR8" s="8"/>
      <c r="BD8" s="6" t="s">
        <v>1838</v>
      </c>
      <c r="BE8" s="6" t="s">
        <v>473</v>
      </c>
      <c r="BF8" s="6" t="e">
        <f>VLOOKUP(A8,'DD Spring Selection Info'!A$1:V$156,21,FALSE)</f>
        <v>#N/A</v>
      </c>
      <c r="BH8" s="6">
        <v>43838</v>
      </c>
      <c r="BI8" s="6">
        <v>3000</v>
      </c>
      <c r="BS8" s="6" t="s">
        <v>958</v>
      </c>
      <c r="BT8" s="6">
        <v>43831</v>
      </c>
      <c r="BU8" s="6" t="s">
        <v>373</v>
      </c>
      <c r="BX8" s="6">
        <v>3000</v>
      </c>
      <c r="BY8" s="6">
        <v>2</v>
      </c>
      <c r="BZ8" s="6" t="s">
        <v>996</v>
      </c>
      <c r="CB8" s="6" t="s">
        <v>997</v>
      </c>
      <c r="CC8" s="6" t="s">
        <v>420</v>
      </c>
      <c r="CE8" s="10">
        <v>43838</v>
      </c>
      <c r="CF8" s="6" t="s">
        <v>556</v>
      </c>
      <c r="CK8" s="10">
        <v>43898</v>
      </c>
      <c r="CL8" s="10">
        <v>43905</v>
      </c>
      <c r="CO8" s="10">
        <v>43843</v>
      </c>
      <c r="CP8" s="10">
        <v>43943</v>
      </c>
      <c r="CQ8" s="10">
        <v>43948</v>
      </c>
      <c r="CR8" s="10">
        <v>43959</v>
      </c>
      <c r="CS8" s="6" t="s">
        <v>420</v>
      </c>
      <c r="CU8" s="6" t="s">
        <v>491</v>
      </c>
      <c r="DA8" s="6">
        <v>43468</v>
      </c>
      <c r="DB8" s="6">
        <v>3000</v>
      </c>
      <c r="DC8" s="6" t="s">
        <v>998</v>
      </c>
      <c r="DD8" s="6" t="s">
        <v>496</v>
      </c>
    </row>
    <row r="9" spans="1:108" hidden="1" x14ac:dyDescent="0.2">
      <c r="A9" s="6" t="s">
        <v>14</v>
      </c>
      <c r="B9" s="9">
        <v>43831</v>
      </c>
      <c r="C9" s="6" t="s">
        <v>413</v>
      </c>
      <c r="D9" s="14">
        <v>1920</v>
      </c>
      <c r="E9" s="14" t="s">
        <v>990</v>
      </c>
      <c r="F9" s="6" t="s">
        <v>991</v>
      </c>
      <c r="G9" s="6" t="s">
        <v>412</v>
      </c>
      <c r="H9" s="6">
        <v>900</v>
      </c>
      <c r="J9" s="14" t="s">
        <v>420</v>
      </c>
      <c r="K9" s="14">
        <v>7</v>
      </c>
      <c r="L9" s="6" t="s">
        <v>431</v>
      </c>
      <c r="M9" s="30" t="s">
        <v>1989</v>
      </c>
      <c r="N9" s="6" t="s">
        <v>420</v>
      </c>
      <c r="O9" s="6" t="s">
        <v>3</v>
      </c>
      <c r="P9" s="10">
        <v>43938</v>
      </c>
      <c r="Q9" s="6" t="s">
        <v>992</v>
      </c>
      <c r="R9" s="6" t="s">
        <v>14</v>
      </c>
      <c r="S9" s="6" t="e">
        <f t="shared" si="0"/>
        <v>#N/A</v>
      </c>
      <c r="T9" s="6" t="s">
        <v>496</v>
      </c>
      <c r="U9" s="6" t="s">
        <v>993</v>
      </c>
      <c r="V9" s="6"/>
      <c r="W9" s="6"/>
      <c r="X9" s="6" t="s">
        <v>994</v>
      </c>
      <c r="AA9" s="6" t="s">
        <v>995</v>
      </c>
      <c r="AB9" s="6"/>
      <c r="AC9" s="6" t="s">
        <v>420</v>
      </c>
      <c r="AD9" s="6" t="s">
        <v>420</v>
      </c>
      <c r="AG9" s="6">
        <v>190</v>
      </c>
      <c r="AH9" s="10">
        <v>43781</v>
      </c>
      <c r="AJ9" s="8"/>
      <c r="AN9" s="6">
        <v>43826</v>
      </c>
      <c r="AO9" s="6">
        <v>900</v>
      </c>
      <c r="AR9" s="8"/>
      <c r="BD9" s="6" t="s">
        <v>1838</v>
      </c>
      <c r="BE9" s="6" t="s">
        <v>473</v>
      </c>
      <c r="BF9" s="6" t="e">
        <f>VLOOKUP(A9,'DD Spring Selection Info'!A$1:V$156,21,FALSE)</f>
        <v>#N/A</v>
      </c>
      <c r="BH9" s="6">
        <v>43838</v>
      </c>
      <c r="BI9" s="6">
        <v>900</v>
      </c>
      <c r="BS9" s="6" t="s">
        <v>958</v>
      </c>
      <c r="BT9" s="6">
        <v>43831</v>
      </c>
      <c r="BU9" s="6" t="s">
        <v>373</v>
      </c>
      <c r="BX9" s="6">
        <v>900</v>
      </c>
      <c r="BY9" s="6">
        <v>2</v>
      </c>
      <c r="BZ9" s="6" t="s">
        <v>592</v>
      </c>
      <c r="CB9" s="6" t="s">
        <v>999</v>
      </c>
      <c r="CC9" s="6" t="s">
        <v>420</v>
      </c>
      <c r="CE9" s="10">
        <v>43838</v>
      </c>
      <c r="CF9" s="6" t="s">
        <v>556</v>
      </c>
      <c r="CK9" s="10">
        <v>43898</v>
      </c>
      <c r="CL9" s="10">
        <v>43905</v>
      </c>
      <c r="CO9" s="10">
        <v>43843</v>
      </c>
      <c r="CP9" s="10">
        <v>43943</v>
      </c>
      <c r="CQ9" s="10">
        <v>43948</v>
      </c>
      <c r="CR9" s="10">
        <v>43959</v>
      </c>
      <c r="CS9" s="6" t="s">
        <v>420</v>
      </c>
      <c r="CU9" s="6" t="s">
        <v>491</v>
      </c>
      <c r="DA9" s="6">
        <v>43468</v>
      </c>
      <c r="DB9" s="6">
        <v>900</v>
      </c>
      <c r="DC9" s="6" t="s">
        <v>998</v>
      </c>
      <c r="DD9" s="6" t="s">
        <v>496</v>
      </c>
    </row>
    <row r="10" spans="1:108" hidden="1" x14ac:dyDescent="0.2">
      <c r="A10" s="6" t="s">
        <v>15</v>
      </c>
      <c r="B10" s="9">
        <v>43833</v>
      </c>
      <c r="C10" s="6" t="s">
        <v>413</v>
      </c>
      <c r="D10" s="14">
        <v>1920</v>
      </c>
      <c r="E10" s="14" t="s">
        <v>1000</v>
      </c>
      <c r="F10" s="6" t="s">
        <v>1001</v>
      </c>
      <c r="G10" s="6" t="s">
        <v>1002</v>
      </c>
      <c r="H10" s="6">
        <v>780</v>
      </c>
      <c r="J10" s="14" t="s">
        <v>420</v>
      </c>
      <c r="K10" s="14">
        <v>7</v>
      </c>
      <c r="L10" s="6" t="s">
        <v>421</v>
      </c>
      <c r="M10" s="30" t="s">
        <v>1989</v>
      </c>
      <c r="N10" s="6" t="s">
        <v>438</v>
      </c>
      <c r="O10" s="6" t="s">
        <v>3</v>
      </c>
      <c r="P10" s="10">
        <v>43938</v>
      </c>
      <c r="Q10" s="6" t="s">
        <v>1003</v>
      </c>
      <c r="R10" s="6" t="s">
        <v>15</v>
      </c>
      <c r="S10" s="6" t="e">
        <f t="shared" si="0"/>
        <v>#N/A</v>
      </c>
      <c r="T10" s="6" t="s">
        <v>496</v>
      </c>
      <c r="U10" s="6" t="s">
        <v>1004</v>
      </c>
      <c r="V10" s="6"/>
      <c r="W10" s="6"/>
      <c r="X10" s="6" t="s">
        <v>1005</v>
      </c>
      <c r="AA10" s="6" t="s">
        <v>1005</v>
      </c>
      <c r="AB10" s="6"/>
      <c r="AD10" s="6" t="s">
        <v>420</v>
      </c>
      <c r="AG10" s="6">
        <v>190</v>
      </c>
      <c r="AH10" s="10">
        <v>43781</v>
      </c>
      <c r="AJ10" s="8"/>
      <c r="AN10" s="6">
        <v>43828</v>
      </c>
      <c r="AO10" s="6">
        <v>780</v>
      </c>
      <c r="AR10" s="8"/>
      <c r="BD10" s="6" t="s">
        <v>1838</v>
      </c>
      <c r="BE10" s="6" t="s">
        <v>473</v>
      </c>
      <c r="BF10" s="6" t="e">
        <f>VLOOKUP(A10,'DD Spring Selection Info'!A$1:V$156,21,FALSE)</f>
        <v>#N/A</v>
      </c>
      <c r="BH10" s="6">
        <v>43847</v>
      </c>
      <c r="BI10" s="6">
        <v>780</v>
      </c>
      <c r="BS10" s="6" t="s">
        <v>1006</v>
      </c>
      <c r="BT10" s="6">
        <v>43833</v>
      </c>
      <c r="BU10" s="6" t="s">
        <v>373</v>
      </c>
      <c r="BX10" s="6">
        <v>780</v>
      </c>
      <c r="BY10" s="6">
        <v>3</v>
      </c>
      <c r="BZ10" s="6" t="s">
        <v>1007</v>
      </c>
      <c r="CB10" s="6" t="s">
        <v>1008</v>
      </c>
      <c r="CC10" s="6" t="s">
        <v>420</v>
      </c>
      <c r="CE10" s="10">
        <v>43847</v>
      </c>
      <c r="CF10" s="6" t="s">
        <v>556</v>
      </c>
      <c r="CK10" s="10"/>
      <c r="CL10" s="10"/>
      <c r="CO10" s="10"/>
      <c r="CP10" s="10"/>
      <c r="CQ10" s="10"/>
      <c r="CR10" s="10"/>
      <c r="CS10" s="6" t="s">
        <v>420</v>
      </c>
      <c r="CU10" s="6" t="s">
        <v>428</v>
      </c>
      <c r="CV10" s="6" t="s">
        <v>429</v>
      </c>
      <c r="DA10" s="6">
        <v>43476</v>
      </c>
      <c r="DB10" s="6">
        <v>600</v>
      </c>
      <c r="DC10" s="6" t="s">
        <v>1009</v>
      </c>
      <c r="DD10" s="6" t="s">
        <v>496</v>
      </c>
    </row>
    <row r="11" spans="1:108" hidden="1" x14ac:dyDescent="0.2">
      <c r="A11" s="6" t="s">
        <v>16</v>
      </c>
      <c r="B11" s="9">
        <v>43833</v>
      </c>
      <c r="C11" s="6" t="s">
        <v>413</v>
      </c>
      <c r="D11" s="14">
        <v>1920</v>
      </c>
      <c r="E11" s="14" t="s">
        <v>1010</v>
      </c>
      <c r="F11" s="6" t="s">
        <v>1011</v>
      </c>
      <c r="G11" s="6" t="s">
        <v>1012</v>
      </c>
      <c r="H11" s="6">
        <v>600</v>
      </c>
      <c r="J11" s="14" t="s">
        <v>420</v>
      </c>
      <c r="K11" s="14">
        <v>7</v>
      </c>
      <c r="L11" s="6" t="s">
        <v>421</v>
      </c>
      <c r="M11" s="30" t="s">
        <v>1989</v>
      </c>
      <c r="N11" s="6" t="s">
        <v>438</v>
      </c>
      <c r="O11" s="6" t="s">
        <v>3</v>
      </c>
      <c r="P11" s="10">
        <v>43952</v>
      </c>
      <c r="Q11" s="6" t="s">
        <v>1013</v>
      </c>
      <c r="R11" s="6" t="s">
        <v>16</v>
      </c>
      <c r="S11" s="6" t="e">
        <f t="shared" si="0"/>
        <v>#N/A</v>
      </c>
      <c r="T11" s="6" t="s">
        <v>860</v>
      </c>
      <c r="U11" s="6" t="s">
        <v>1014</v>
      </c>
      <c r="V11" s="6"/>
      <c r="W11" s="6"/>
      <c r="X11" s="6" t="s">
        <v>1015</v>
      </c>
      <c r="AA11" s="6" t="s">
        <v>1015</v>
      </c>
      <c r="AB11" s="6"/>
      <c r="AC11" s="6" t="s">
        <v>420</v>
      </c>
      <c r="AD11" s="6" t="s">
        <v>420</v>
      </c>
      <c r="AG11" s="6">
        <v>190</v>
      </c>
      <c r="AH11" s="10">
        <v>43782</v>
      </c>
      <c r="AJ11" s="8"/>
      <c r="AN11" s="6">
        <v>43828</v>
      </c>
      <c r="AO11" s="6">
        <v>600</v>
      </c>
      <c r="AR11" s="8"/>
      <c r="BD11" s="6" t="s">
        <v>1838</v>
      </c>
      <c r="BE11" s="6" t="s">
        <v>473</v>
      </c>
      <c r="BF11" s="6" t="e">
        <f>VLOOKUP(A11,'DD Spring Selection Info'!A$1:V$156,21,FALSE)</f>
        <v>#N/A</v>
      </c>
      <c r="BH11" s="6">
        <v>43847</v>
      </c>
      <c r="BI11" s="6">
        <v>600</v>
      </c>
      <c r="BS11" s="6" t="s">
        <v>1006</v>
      </c>
      <c r="BT11" s="6">
        <v>43833</v>
      </c>
      <c r="BU11" s="6" t="s">
        <v>373</v>
      </c>
      <c r="BX11" s="6">
        <v>600</v>
      </c>
      <c r="BY11" s="6">
        <v>5</v>
      </c>
      <c r="BZ11" s="6" t="s">
        <v>1016</v>
      </c>
      <c r="CB11" s="6" t="s">
        <v>1017</v>
      </c>
      <c r="CC11" s="6" t="s">
        <v>420</v>
      </c>
      <c r="CE11" s="10">
        <v>43847</v>
      </c>
      <c r="CF11" s="6" t="s">
        <v>556</v>
      </c>
      <c r="CK11" s="10">
        <v>43891</v>
      </c>
      <c r="CL11" s="10">
        <v>43898</v>
      </c>
      <c r="CO11" s="10">
        <v>43844</v>
      </c>
      <c r="CP11" s="10">
        <v>43950</v>
      </c>
      <c r="CQ11" s="10">
        <v>43952</v>
      </c>
      <c r="CR11" s="10">
        <v>43958</v>
      </c>
      <c r="CS11" s="6" t="s">
        <v>420</v>
      </c>
      <c r="CU11" s="6" t="s">
        <v>491</v>
      </c>
      <c r="DA11" s="6">
        <v>43479</v>
      </c>
      <c r="DB11" s="6">
        <v>600</v>
      </c>
      <c r="DC11" s="6" t="s">
        <v>1018</v>
      </c>
      <c r="DD11" s="6" t="s">
        <v>860</v>
      </c>
    </row>
    <row r="12" spans="1:108" hidden="1" x14ac:dyDescent="0.2">
      <c r="A12" s="6" t="s">
        <v>17</v>
      </c>
      <c r="B12" s="9">
        <v>43836</v>
      </c>
      <c r="C12" s="6" t="s">
        <v>413</v>
      </c>
      <c r="D12" s="14">
        <v>1920</v>
      </c>
      <c r="E12" s="14" t="s">
        <v>1019</v>
      </c>
      <c r="F12" s="6" t="s">
        <v>1020</v>
      </c>
      <c r="G12" s="6" t="s">
        <v>768</v>
      </c>
      <c r="H12" s="6">
        <v>584</v>
      </c>
      <c r="J12" s="14" t="s">
        <v>420</v>
      </c>
      <c r="K12" s="14">
        <v>1</v>
      </c>
      <c r="L12" s="6" t="s">
        <v>421</v>
      </c>
      <c r="M12" s="30" t="str">
        <f>VLOOKUP(A12,'DD Spring Selection Info'!A$1:F$156,6,FALSE)</f>
        <v>To The Parents of</v>
      </c>
      <c r="O12" s="6" t="s">
        <v>3</v>
      </c>
      <c r="P12" s="10">
        <v>43952</v>
      </c>
      <c r="Q12" s="6" t="s">
        <v>1021</v>
      </c>
      <c r="R12" s="6" t="s">
        <v>17</v>
      </c>
      <c r="S12" s="6" t="str">
        <f t="shared" si="0"/>
        <v>DD-LOM1R9DQQQ01GradSenReuseLoyolaUnvMaryland</v>
      </c>
      <c r="T12" s="6" t="s">
        <v>418</v>
      </c>
      <c r="U12" s="6" t="s">
        <v>1022</v>
      </c>
      <c r="V12" s="6"/>
      <c r="W12" s="6"/>
      <c r="X12" s="6" t="s">
        <v>423</v>
      </c>
      <c r="AA12" s="6" t="s">
        <v>1023</v>
      </c>
      <c r="AB12" s="6"/>
      <c r="AC12" s="6" t="s">
        <v>420</v>
      </c>
      <c r="AD12" s="6" t="s">
        <v>420</v>
      </c>
      <c r="AF12" s="6" t="s">
        <v>424</v>
      </c>
      <c r="AG12" s="6">
        <v>180</v>
      </c>
      <c r="AH12" s="10">
        <v>43782</v>
      </c>
      <c r="AJ12" s="8">
        <v>43829</v>
      </c>
      <c r="AM12" s="6">
        <v>584</v>
      </c>
      <c r="AR12" s="8">
        <v>43836</v>
      </c>
      <c r="AS12" s="6">
        <v>584</v>
      </c>
      <c r="BD12" s="6" t="s">
        <v>1838</v>
      </c>
      <c r="BE12" s="6" t="s">
        <v>473</v>
      </c>
      <c r="BF12" s="6" t="str">
        <f>VLOOKUP(A12,'DD Spring Selection Info'!A$1:V$156,21,FALSE)</f>
        <v>LoyolaUnvMaryland</v>
      </c>
      <c r="BS12" s="6" t="s">
        <v>1024</v>
      </c>
      <c r="BU12" s="6" t="s">
        <v>373</v>
      </c>
      <c r="BX12" s="6">
        <v>584</v>
      </c>
      <c r="BY12" s="6">
        <v>3</v>
      </c>
      <c r="CB12" s="6" t="s">
        <v>1025</v>
      </c>
      <c r="CC12" s="6" t="s">
        <v>420</v>
      </c>
      <c r="CE12" s="10">
        <v>43836</v>
      </c>
      <c r="CF12" s="6" t="s">
        <v>427</v>
      </c>
      <c r="CK12" s="10">
        <v>43930</v>
      </c>
      <c r="CL12" s="10">
        <v>43934</v>
      </c>
      <c r="CO12" s="10">
        <v>43843</v>
      </c>
      <c r="CP12" s="10">
        <v>43949</v>
      </c>
      <c r="CQ12" s="10">
        <v>43951</v>
      </c>
      <c r="CR12" s="10">
        <v>43959</v>
      </c>
      <c r="CS12" s="6" t="s">
        <v>420</v>
      </c>
      <c r="CU12" s="6" t="s">
        <v>491</v>
      </c>
      <c r="DA12" s="6">
        <v>43487</v>
      </c>
      <c r="DB12" s="6">
        <v>194</v>
      </c>
      <c r="DC12" s="6" t="s">
        <v>1026</v>
      </c>
      <c r="DD12" s="6" t="s">
        <v>734</v>
      </c>
    </row>
    <row r="13" spans="1:108" hidden="1" x14ac:dyDescent="0.2">
      <c r="A13" s="6" t="s">
        <v>18</v>
      </c>
      <c r="B13" s="9">
        <v>43837</v>
      </c>
      <c r="C13" s="6" t="s">
        <v>413</v>
      </c>
      <c r="D13" s="14">
        <v>1920</v>
      </c>
      <c r="E13" s="14" t="s">
        <v>1027</v>
      </c>
      <c r="F13" s="6" t="s">
        <v>1028</v>
      </c>
      <c r="G13" s="6" t="s">
        <v>464</v>
      </c>
      <c r="H13" s="6">
        <v>2728</v>
      </c>
      <c r="J13" s="14" t="s">
        <v>420</v>
      </c>
      <c r="K13" s="14">
        <v>1</v>
      </c>
      <c r="L13" s="6" t="s">
        <v>447</v>
      </c>
      <c r="M13" s="30" t="str">
        <f>VLOOKUP(A13,'DD Spring Selection Info'!A$1:F$156,6,FALSE)</f>
        <v>To The Parents of</v>
      </c>
      <c r="O13" s="6" t="s">
        <v>3</v>
      </c>
      <c r="P13" s="10">
        <v>43938</v>
      </c>
      <c r="Q13" s="6" t="s">
        <v>1029</v>
      </c>
      <c r="R13" s="6" t="s">
        <v>18</v>
      </c>
      <c r="S13" s="6" t="str">
        <f>VLOOKUP(A13,'DD Spring Selection Info'!A97:V252,22,FALSE)</f>
        <v>DD-UNC1W9DQQQ01AllSenReuseUnvofNorthernColorado</v>
      </c>
      <c r="T13" s="6" t="s">
        <v>418</v>
      </c>
      <c r="U13" s="6" t="s">
        <v>1030</v>
      </c>
      <c r="V13" s="6"/>
      <c r="W13" s="6"/>
      <c r="AA13" s="6" t="s">
        <v>457</v>
      </c>
      <c r="AB13" s="6"/>
      <c r="AC13" s="6" t="s">
        <v>420</v>
      </c>
      <c r="AD13" s="6" t="s">
        <v>420</v>
      </c>
      <c r="AF13" s="6" t="s">
        <v>424</v>
      </c>
      <c r="AG13" s="6">
        <v>180</v>
      </c>
      <c r="AH13" s="10">
        <v>43781</v>
      </c>
      <c r="AJ13" s="8">
        <v>43830</v>
      </c>
      <c r="AM13" s="6">
        <v>2728</v>
      </c>
      <c r="AR13" s="8">
        <v>43837</v>
      </c>
      <c r="AS13" s="6">
        <v>2728</v>
      </c>
      <c r="BD13" s="6" t="s">
        <v>1838</v>
      </c>
      <c r="BE13" s="6" t="s">
        <v>473</v>
      </c>
      <c r="BF13" s="6" t="str">
        <f>VLOOKUP(A13,'DD Spring Selection Info'!A$1:V$156,21,FALSE)</f>
        <v>UnvofNorthernColorado</v>
      </c>
      <c r="BS13" s="6" t="s">
        <v>1024</v>
      </c>
      <c r="BU13" s="6" t="s">
        <v>373</v>
      </c>
      <c r="BX13" s="6">
        <v>2728</v>
      </c>
      <c r="BY13" s="6">
        <v>2</v>
      </c>
      <c r="CB13" s="6" t="s">
        <v>1031</v>
      </c>
      <c r="CC13" s="6" t="s">
        <v>420</v>
      </c>
      <c r="CE13" s="10">
        <v>43837</v>
      </c>
      <c r="CF13" s="6" t="s">
        <v>428</v>
      </c>
      <c r="CK13" s="10">
        <v>43904</v>
      </c>
      <c r="CL13" s="10">
        <v>43912</v>
      </c>
      <c r="CO13" s="10">
        <v>43843</v>
      </c>
      <c r="CP13" s="10">
        <v>43952</v>
      </c>
      <c r="CQ13" s="10">
        <v>43955</v>
      </c>
      <c r="CR13" s="10">
        <v>43959</v>
      </c>
      <c r="CS13" s="6" t="s">
        <v>420</v>
      </c>
      <c r="CU13" s="6" t="s">
        <v>428</v>
      </c>
      <c r="CV13" s="6" t="s">
        <v>429</v>
      </c>
      <c r="CW13" s="6" t="s">
        <v>564</v>
      </c>
      <c r="DA13" s="6">
        <v>43480</v>
      </c>
      <c r="DB13" s="6">
        <v>1023</v>
      </c>
      <c r="DC13" s="6" t="s">
        <v>1032</v>
      </c>
      <c r="DD13" s="6" t="s">
        <v>734</v>
      </c>
    </row>
    <row r="14" spans="1:108" hidden="1" x14ac:dyDescent="0.2">
      <c r="A14" s="6" t="s">
        <v>19</v>
      </c>
      <c r="B14" s="9">
        <v>43838</v>
      </c>
      <c r="C14" s="6" t="s">
        <v>413</v>
      </c>
      <c r="D14" s="14">
        <v>1920</v>
      </c>
      <c r="E14" s="14" t="s">
        <v>1033</v>
      </c>
      <c r="F14" s="6" t="s">
        <v>1034</v>
      </c>
      <c r="G14" s="6" t="s">
        <v>1035</v>
      </c>
      <c r="H14" s="6">
        <v>1500</v>
      </c>
      <c r="J14" s="14" t="s">
        <v>420</v>
      </c>
      <c r="K14" s="14">
        <v>7</v>
      </c>
      <c r="L14" s="6" t="s">
        <v>421</v>
      </c>
      <c r="M14" s="30" t="s">
        <v>1989</v>
      </c>
      <c r="N14" s="6" t="s">
        <v>438</v>
      </c>
      <c r="O14" s="6" t="s">
        <v>3</v>
      </c>
      <c r="P14" s="10">
        <v>43945</v>
      </c>
      <c r="Q14" s="6" t="s">
        <v>1036</v>
      </c>
      <c r="R14" s="6" t="s">
        <v>19</v>
      </c>
      <c r="S14" s="6" t="e">
        <f t="shared" ref="S14:S22" si="1">BD14&amp;A14&amp;L14&amp;BE14&amp;BF14</f>
        <v>#N/A</v>
      </c>
      <c r="T14" s="6" t="s">
        <v>860</v>
      </c>
      <c r="U14" s="6" t="s">
        <v>1037</v>
      </c>
      <c r="V14" s="6"/>
      <c r="W14" s="6"/>
      <c r="X14" s="6" t="s">
        <v>1038</v>
      </c>
      <c r="AA14" s="6" t="s">
        <v>1038</v>
      </c>
      <c r="AB14" s="6"/>
      <c r="AC14" s="6" t="s">
        <v>420</v>
      </c>
      <c r="AD14" s="6" t="s">
        <v>420</v>
      </c>
      <c r="AG14" s="6">
        <v>190</v>
      </c>
      <c r="AH14" s="10">
        <v>43780</v>
      </c>
      <c r="AJ14" s="8"/>
      <c r="AN14" s="6">
        <v>43833</v>
      </c>
      <c r="AO14" s="6">
        <v>1500</v>
      </c>
      <c r="AR14" s="8"/>
      <c r="BD14" s="6" t="s">
        <v>1838</v>
      </c>
      <c r="BE14" s="6" t="s">
        <v>473</v>
      </c>
      <c r="BF14" s="6" t="e">
        <f>VLOOKUP(A14,'DD Spring Selection Info'!A$1:V$156,21,FALSE)</f>
        <v>#N/A</v>
      </c>
      <c r="BH14" s="6">
        <v>43852</v>
      </c>
      <c r="BI14" s="6">
        <v>1500</v>
      </c>
      <c r="BS14" s="6" t="s">
        <v>1039</v>
      </c>
      <c r="BT14" s="6">
        <v>43838</v>
      </c>
      <c r="BU14" s="6" t="s">
        <v>373</v>
      </c>
      <c r="BX14" s="6">
        <v>1500</v>
      </c>
      <c r="BY14" s="6">
        <v>4</v>
      </c>
      <c r="CB14" s="6" t="s">
        <v>1040</v>
      </c>
      <c r="CC14" s="6" t="s">
        <v>420</v>
      </c>
      <c r="CE14" s="10">
        <v>43852</v>
      </c>
      <c r="CF14" s="6" t="s">
        <v>556</v>
      </c>
      <c r="CK14" s="10">
        <v>43905</v>
      </c>
      <c r="CL14" s="10">
        <v>43912</v>
      </c>
      <c r="CO14" s="10">
        <v>43851</v>
      </c>
      <c r="CP14" s="10">
        <v>43955</v>
      </c>
      <c r="CQ14" s="10">
        <v>43959</v>
      </c>
      <c r="CR14" s="10">
        <v>43966</v>
      </c>
      <c r="CS14" s="6" t="s">
        <v>420</v>
      </c>
      <c r="CU14" s="6" t="s">
        <v>428</v>
      </c>
      <c r="CV14" s="6" t="s">
        <v>429</v>
      </c>
      <c r="DA14" s="6">
        <v>43481</v>
      </c>
      <c r="DB14" s="6">
        <v>1500</v>
      </c>
      <c r="DC14" s="6" t="s">
        <v>1041</v>
      </c>
      <c r="DD14" s="6" t="s">
        <v>860</v>
      </c>
    </row>
    <row r="15" spans="1:108" hidden="1" x14ac:dyDescent="0.2">
      <c r="A15" s="6" t="s">
        <v>20</v>
      </c>
      <c r="B15" s="9">
        <v>43838</v>
      </c>
      <c r="C15" s="6" t="s">
        <v>413</v>
      </c>
      <c r="D15" s="14">
        <v>1920</v>
      </c>
      <c r="E15" s="14" t="s">
        <v>1042</v>
      </c>
      <c r="F15" s="6" t="s">
        <v>1043</v>
      </c>
      <c r="G15" s="6" t="s">
        <v>768</v>
      </c>
      <c r="H15" s="6">
        <v>6198</v>
      </c>
      <c r="J15" s="14" t="s">
        <v>420</v>
      </c>
      <c r="K15" s="14">
        <v>1</v>
      </c>
      <c r="L15" s="6" t="s">
        <v>447</v>
      </c>
      <c r="M15" s="30" t="str">
        <f>VLOOKUP(A15,'DD Spring Selection Info'!A$1:F$156,6,FALSE)</f>
        <v>To The Family of</v>
      </c>
      <c r="O15" s="6" t="s">
        <v>3</v>
      </c>
      <c r="P15" s="10">
        <v>43938</v>
      </c>
      <c r="Q15" s="6" t="s">
        <v>1044</v>
      </c>
      <c r="R15" s="6" t="s">
        <v>20</v>
      </c>
      <c r="S15" s="6" t="str">
        <f t="shared" si="1"/>
        <v>DD-CLU1D9DQQQ01AllSenReuseClemsonUnv</v>
      </c>
      <c r="T15" s="6" t="s">
        <v>418</v>
      </c>
      <c r="U15" s="6" t="s">
        <v>1045</v>
      </c>
      <c r="V15" s="6"/>
      <c r="W15" s="6"/>
      <c r="AB15" s="6"/>
      <c r="AC15" s="6" t="s">
        <v>420</v>
      </c>
      <c r="AD15" s="6" t="s">
        <v>420</v>
      </c>
      <c r="AF15" s="6" t="s">
        <v>424</v>
      </c>
      <c r="AG15" s="6">
        <v>180</v>
      </c>
      <c r="AH15" s="10">
        <v>43780</v>
      </c>
      <c r="AJ15" s="8">
        <v>43831</v>
      </c>
      <c r="AM15" s="6">
        <v>6198</v>
      </c>
      <c r="AR15" s="8">
        <v>43838</v>
      </c>
      <c r="AS15" s="6">
        <v>6198</v>
      </c>
      <c r="BD15" s="6" t="s">
        <v>1838</v>
      </c>
      <c r="BE15" s="6" t="s">
        <v>473</v>
      </c>
      <c r="BF15" s="6" t="str">
        <f>VLOOKUP(A15,'DD Spring Selection Info'!A$1:V$156,21,FALSE)</f>
        <v>ClemsonUnv</v>
      </c>
      <c r="BS15" s="6" t="s">
        <v>1024</v>
      </c>
      <c r="BU15" s="6" t="s">
        <v>373</v>
      </c>
      <c r="BX15" s="6">
        <v>6198</v>
      </c>
      <c r="BY15" s="6">
        <v>1</v>
      </c>
      <c r="CB15" s="6" t="s">
        <v>1046</v>
      </c>
      <c r="CC15" s="6" t="s">
        <v>420</v>
      </c>
      <c r="CE15" s="10">
        <v>43838</v>
      </c>
      <c r="CF15" s="6" t="s">
        <v>427</v>
      </c>
      <c r="CK15" s="10">
        <v>43906</v>
      </c>
      <c r="CL15" s="10">
        <v>43910</v>
      </c>
      <c r="CO15" s="10">
        <v>43838</v>
      </c>
      <c r="CP15" s="10">
        <v>43945</v>
      </c>
      <c r="CQ15" s="10">
        <v>43948</v>
      </c>
      <c r="CR15" s="10">
        <v>43952</v>
      </c>
      <c r="CS15" s="6" t="s">
        <v>420</v>
      </c>
      <c r="CU15" s="6" t="s">
        <v>491</v>
      </c>
      <c r="DA15" s="6">
        <v>43473</v>
      </c>
      <c r="DB15" s="6">
        <v>1605</v>
      </c>
      <c r="DC15" s="6" t="s">
        <v>1047</v>
      </c>
      <c r="DD15" s="6" t="s">
        <v>418</v>
      </c>
    </row>
    <row r="16" spans="1:108" hidden="1" x14ac:dyDescent="0.2">
      <c r="A16" s="6" t="s">
        <v>21</v>
      </c>
      <c r="B16" s="10">
        <v>43838</v>
      </c>
      <c r="C16" s="6" t="s">
        <v>413</v>
      </c>
      <c r="D16" s="14">
        <v>1920</v>
      </c>
      <c r="E16" s="14" t="s">
        <v>1048</v>
      </c>
      <c r="F16" s="6" t="s">
        <v>1049</v>
      </c>
      <c r="G16" s="6" t="s">
        <v>464</v>
      </c>
      <c r="H16" s="7">
        <v>2906</v>
      </c>
      <c r="I16" s="7"/>
      <c r="J16" s="14" t="s">
        <v>420</v>
      </c>
      <c r="K16" s="14">
        <v>1</v>
      </c>
      <c r="L16" s="6" t="s">
        <v>619</v>
      </c>
      <c r="M16" s="30" t="str">
        <f>VLOOKUP(A16,'DD Spring Selection Info'!A$1:F$156,6,FALSE)</f>
        <v>To The Family of</v>
      </c>
      <c r="N16" s="6" t="s">
        <v>420</v>
      </c>
      <c r="O16" s="6" t="s">
        <v>3</v>
      </c>
      <c r="P16" s="10">
        <v>43938</v>
      </c>
      <c r="Q16" s="6" t="s">
        <v>1050</v>
      </c>
      <c r="R16" s="6" t="s">
        <v>21</v>
      </c>
      <c r="S16" s="6" t="str">
        <f t="shared" si="1"/>
        <v>DD-EIU1D9DQQQ01GradBothReuseEasternIllinoisUnv</v>
      </c>
      <c r="T16" s="6" t="s">
        <v>418</v>
      </c>
      <c r="U16" s="6" t="s">
        <v>1051</v>
      </c>
      <c r="V16" s="6"/>
      <c r="W16" s="6"/>
      <c r="AA16" s="6" t="s">
        <v>457</v>
      </c>
      <c r="AB16" s="6"/>
      <c r="AC16" s="6" t="s">
        <v>420</v>
      </c>
      <c r="AD16" s="6" t="s">
        <v>420</v>
      </c>
      <c r="AF16" s="6" t="s">
        <v>424</v>
      </c>
      <c r="AG16" s="6">
        <v>180</v>
      </c>
      <c r="AH16" s="10">
        <v>43781</v>
      </c>
      <c r="AJ16" s="8">
        <v>43831</v>
      </c>
      <c r="AM16" s="7">
        <v>2906</v>
      </c>
      <c r="AR16" s="8">
        <v>43838</v>
      </c>
      <c r="AS16" s="7">
        <v>2906</v>
      </c>
      <c r="BD16" s="6" t="s">
        <v>1838</v>
      </c>
      <c r="BE16" s="6" t="s">
        <v>473</v>
      </c>
      <c r="BF16" s="6" t="str">
        <f>VLOOKUP(A16,'DD Spring Selection Info'!A$1:V$156,21,FALSE)</f>
        <v>EasternIllinoisUnv</v>
      </c>
      <c r="BS16" s="6" t="s">
        <v>1024</v>
      </c>
      <c r="BU16" s="6" t="s">
        <v>373</v>
      </c>
      <c r="BX16" s="7">
        <v>2906</v>
      </c>
      <c r="BY16" s="6">
        <v>2</v>
      </c>
      <c r="CB16" s="6" t="s">
        <v>1052</v>
      </c>
      <c r="CC16" s="6" t="s">
        <v>420</v>
      </c>
      <c r="CE16" s="10">
        <v>43838</v>
      </c>
      <c r="CF16" s="6" t="s">
        <v>428</v>
      </c>
      <c r="CK16" s="10">
        <v>43906</v>
      </c>
      <c r="CL16" s="10">
        <v>43910</v>
      </c>
      <c r="CO16" s="10">
        <v>43843</v>
      </c>
      <c r="CP16" s="10">
        <v>43952</v>
      </c>
      <c r="CQ16" s="10">
        <v>43955</v>
      </c>
      <c r="CR16" s="10">
        <v>43959</v>
      </c>
      <c r="CS16" s="6" t="s">
        <v>420</v>
      </c>
      <c r="CU16" s="6" t="s">
        <v>428</v>
      </c>
      <c r="CV16" s="6" t="s">
        <v>429</v>
      </c>
      <c r="DA16" s="10">
        <v>43473</v>
      </c>
      <c r="DB16" s="7">
        <v>2906</v>
      </c>
      <c r="DC16" s="6" t="s">
        <v>1053</v>
      </c>
      <c r="DD16" s="6" t="s">
        <v>418</v>
      </c>
    </row>
    <row r="17" spans="1:108" hidden="1" x14ac:dyDescent="0.2">
      <c r="A17" s="6" t="s">
        <v>22</v>
      </c>
      <c r="B17" s="10">
        <v>43838</v>
      </c>
      <c r="C17" s="6" t="s">
        <v>413</v>
      </c>
      <c r="D17" s="14">
        <v>1920</v>
      </c>
      <c r="E17" s="14" t="s">
        <v>1054</v>
      </c>
      <c r="F17" s="6" t="s">
        <v>1055</v>
      </c>
      <c r="G17" s="6" t="s">
        <v>883</v>
      </c>
      <c r="H17" s="7">
        <v>4120</v>
      </c>
      <c r="I17" s="7"/>
      <c r="J17" s="14" t="s">
        <v>420</v>
      </c>
      <c r="K17" s="14">
        <v>7</v>
      </c>
      <c r="L17" s="6" t="s">
        <v>619</v>
      </c>
      <c r="M17" s="30" t="s">
        <v>1989</v>
      </c>
      <c r="N17" s="6" t="s">
        <v>420</v>
      </c>
      <c r="O17" s="6" t="s">
        <v>3</v>
      </c>
      <c r="P17" s="10">
        <v>43945</v>
      </c>
      <c r="Q17" s="6" t="s">
        <v>1056</v>
      </c>
      <c r="R17" s="6" t="s">
        <v>22</v>
      </c>
      <c r="S17" s="6" t="e">
        <f t="shared" si="1"/>
        <v>#N/A</v>
      </c>
      <c r="T17" s="6" t="s">
        <v>496</v>
      </c>
      <c r="U17" s="6" t="s">
        <v>1057</v>
      </c>
      <c r="V17" s="6"/>
      <c r="W17" s="6"/>
      <c r="X17" s="6" t="s">
        <v>1058</v>
      </c>
      <c r="AA17" s="6" t="s">
        <v>1059</v>
      </c>
      <c r="AB17" s="6"/>
      <c r="AD17" s="6" t="s">
        <v>420</v>
      </c>
      <c r="AG17" s="6">
        <v>190</v>
      </c>
      <c r="AH17" s="10">
        <v>43782</v>
      </c>
      <c r="AN17" s="8">
        <v>43833</v>
      </c>
      <c r="AO17" s="7">
        <v>4120</v>
      </c>
      <c r="BD17" s="6" t="s">
        <v>1838</v>
      </c>
      <c r="BE17" s="6" t="s">
        <v>473</v>
      </c>
      <c r="BF17" s="6" t="e">
        <f>VLOOKUP(A17,'DD Spring Selection Info'!A$1:V$156,21,FALSE)</f>
        <v>#N/A</v>
      </c>
      <c r="BH17" s="8">
        <v>43852</v>
      </c>
      <c r="BI17" s="7">
        <v>4120</v>
      </c>
      <c r="BS17" s="6" t="s">
        <v>1039</v>
      </c>
      <c r="BT17" s="8">
        <v>43838</v>
      </c>
      <c r="BU17" s="6" t="s">
        <v>373</v>
      </c>
      <c r="BX17" s="7">
        <v>4120</v>
      </c>
      <c r="BY17" s="6">
        <v>1</v>
      </c>
      <c r="BZ17" s="6" t="s">
        <v>1060</v>
      </c>
      <c r="CB17" s="6" t="s">
        <v>1061</v>
      </c>
      <c r="CC17" s="6" t="s">
        <v>420</v>
      </c>
      <c r="CE17" s="10">
        <v>43852</v>
      </c>
      <c r="CF17" s="6" t="s">
        <v>556</v>
      </c>
      <c r="CK17" s="10">
        <v>43912</v>
      </c>
      <c r="CL17" s="10">
        <v>43919</v>
      </c>
      <c r="CO17" s="10">
        <v>43843</v>
      </c>
      <c r="CP17" s="10">
        <v>43949</v>
      </c>
      <c r="CQ17" s="10">
        <v>43951</v>
      </c>
      <c r="CR17" s="10">
        <v>43957</v>
      </c>
      <c r="CS17" s="6" t="s">
        <v>420</v>
      </c>
      <c r="CU17" s="6" t="s">
        <v>491</v>
      </c>
      <c r="DA17" s="10">
        <v>43482</v>
      </c>
      <c r="DB17" s="7">
        <v>4120</v>
      </c>
      <c r="DC17" s="6" t="s">
        <v>1062</v>
      </c>
      <c r="DD17" s="6" t="s">
        <v>496</v>
      </c>
    </row>
    <row r="18" spans="1:108" hidden="1" x14ac:dyDescent="0.2">
      <c r="A18" s="6" t="s">
        <v>23</v>
      </c>
      <c r="B18" s="10">
        <v>43838</v>
      </c>
      <c r="C18" s="6" t="s">
        <v>413</v>
      </c>
      <c r="D18" s="14">
        <v>1920</v>
      </c>
      <c r="E18" s="14" t="s">
        <v>1063</v>
      </c>
      <c r="F18" s="6" t="s">
        <v>1064</v>
      </c>
      <c r="G18" s="6" t="s">
        <v>1065</v>
      </c>
      <c r="H18" s="7">
        <v>1113</v>
      </c>
      <c r="I18" s="7"/>
      <c r="J18" s="14" t="s">
        <v>420</v>
      </c>
      <c r="K18" s="14">
        <v>1</v>
      </c>
      <c r="L18" s="6" t="s">
        <v>421</v>
      </c>
      <c r="M18" s="30" t="str">
        <f>VLOOKUP(A18,'DD Spring Selection Info'!A$1:F$156,6,FALSE)</f>
        <v>To The Parents of</v>
      </c>
      <c r="O18" s="6" t="s">
        <v>3</v>
      </c>
      <c r="P18" s="10">
        <v>43959</v>
      </c>
      <c r="Q18" s="6" t="s">
        <v>1066</v>
      </c>
      <c r="R18" s="6" t="s">
        <v>23</v>
      </c>
      <c r="S18" s="6" t="str">
        <f t="shared" si="1"/>
        <v>DD-NAV1S9DQQQ01GradSenReuseUnitedStatesNavalAcademy</v>
      </c>
      <c r="T18" s="6" t="s">
        <v>496</v>
      </c>
      <c r="U18" s="6" t="s">
        <v>1067</v>
      </c>
      <c r="V18" s="6"/>
      <c r="W18" s="6"/>
      <c r="X18" s="6" t="s">
        <v>1068</v>
      </c>
      <c r="AA18" s="6" t="s">
        <v>1069</v>
      </c>
      <c r="AB18" s="6"/>
      <c r="AD18" s="6" t="s">
        <v>420</v>
      </c>
      <c r="AF18" s="6" t="s">
        <v>424</v>
      </c>
      <c r="AG18" s="6">
        <v>180</v>
      </c>
      <c r="AH18" s="10">
        <v>43782</v>
      </c>
      <c r="AJ18" s="8">
        <v>43831</v>
      </c>
      <c r="AM18" s="7">
        <v>1113</v>
      </c>
      <c r="AR18" s="8">
        <v>43838</v>
      </c>
      <c r="AS18" s="7">
        <v>1113</v>
      </c>
      <c r="BD18" s="6" t="s">
        <v>1838</v>
      </c>
      <c r="BE18" s="6" t="s">
        <v>473</v>
      </c>
      <c r="BF18" s="6" t="str">
        <f>VLOOKUP(A18,'DD Spring Selection Info'!A$1:V$156,21,FALSE)</f>
        <v>UnitedStatesNavalAcademy</v>
      </c>
      <c r="BS18" s="6" t="s">
        <v>1024</v>
      </c>
      <c r="BU18" s="6" t="s">
        <v>373</v>
      </c>
      <c r="BX18" s="7">
        <v>1113</v>
      </c>
      <c r="BY18" s="6">
        <v>1</v>
      </c>
      <c r="CB18" s="6" t="s">
        <v>1070</v>
      </c>
      <c r="CC18" s="6" t="s">
        <v>420</v>
      </c>
      <c r="CE18" s="10">
        <v>43838</v>
      </c>
      <c r="CF18" s="6" t="s">
        <v>427</v>
      </c>
      <c r="CK18" s="10">
        <v>43897</v>
      </c>
      <c r="CL18" s="10">
        <v>43904</v>
      </c>
      <c r="CO18" s="10">
        <v>43837</v>
      </c>
      <c r="CP18" s="10">
        <v>43949</v>
      </c>
      <c r="CQ18" s="10">
        <v>43951</v>
      </c>
      <c r="CR18" s="10">
        <v>43958</v>
      </c>
      <c r="CS18" s="6" t="s">
        <v>420</v>
      </c>
      <c r="CU18" s="6" t="s">
        <v>428</v>
      </c>
      <c r="CV18" s="6" t="s">
        <v>429</v>
      </c>
      <c r="DA18" s="10">
        <v>43473</v>
      </c>
      <c r="DB18" s="7">
        <v>1113</v>
      </c>
      <c r="DC18" s="6" t="s">
        <v>1071</v>
      </c>
      <c r="DD18" s="6" t="s">
        <v>496</v>
      </c>
    </row>
    <row r="19" spans="1:108" hidden="1" x14ac:dyDescent="0.2">
      <c r="A19" s="6" t="s">
        <v>24</v>
      </c>
      <c r="B19" s="10">
        <v>43838</v>
      </c>
      <c r="C19" s="6" t="s">
        <v>413</v>
      </c>
      <c r="D19" s="14">
        <v>1920</v>
      </c>
      <c r="E19" s="14" t="s">
        <v>1072</v>
      </c>
      <c r="F19" s="6" t="s">
        <v>1073</v>
      </c>
      <c r="G19" s="6" t="s">
        <v>768</v>
      </c>
      <c r="H19" s="7">
        <v>2700</v>
      </c>
      <c r="I19" s="7"/>
      <c r="J19" s="14" t="s">
        <v>420</v>
      </c>
      <c r="K19" s="14">
        <v>7</v>
      </c>
      <c r="L19" s="6" t="s">
        <v>421</v>
      </c>
      <c r="M19" s="30" t="s">
        <v>1989</v>
      </c>
      <c r="N19" s="6" t="s">
        <v>438</v>
      </c>
      <c r="O19" s="6" t="s">
        <v>3</v>
      </c>
      <c r="P19" s="10">
        <v>43959</v>
      </c>
      <c r="Q19" s="6" t="s">
        <v>1074</v>
      </c>
      <c r="R19" s="6" t="s">
        <v>24</v>
      </c>
      <c r="S19" s="6" t="e">
        <f t="shared" si="1"/>
        <v>#N/A</v>
      </c>
      <c r="T19" s="6" t="s">
        <v>418</v>
      </c>
      <c r="U19" s="6" t="s">
        <v>1075</v>
      </c>
      <c r="V19" s="6"/>
      <c r="W19" s="6"/>
      <c r="X19" s="6" t="s">
        <v>978</v>
      </c>
      <c r="AA19" s="6" t="s">
        <v>1076</v>
      </c>
      <c r="AB19" s="6"/>
      <c r="AC19" s="6" t="s">
        <v>420</v>
      </c>
      <c r="AD19" s="6" t="s">
        <v>420</v>
      </c>
      <c r="AG19" s="6">
        <v>190</v>
      </c>
      <c r="AH19" s="10">
        <v>43782</v>
      </c>
      <c r="AN19" s="8">
        <v>43833</v>
      </c>
      <c r="AO19" s="7">
        <v>2700</v>
      </c>
      <c r="BD19" s="6" t="s">
        <v>1838</v>
      </c>
      <c r="BE19" s="6" t="s">
        <v>473</v>
      </c>
      <c r="BF19" s="6" t="e">
        <f>VLOOKUP(A19,'DD Spring Selection Info'!A$1:V$156,21,FALSE)</f>
        <v>#N/A</v>
      </c>
      <c r="BH19" s="8">
        <v>43852</v>
      </c>
      <c r="BI19" s="7">
        <v>2700</v>
      </c>
      <c r="BS19" s="6" t="s">
        <v>1039</v>
      </c>
      <c r="BT19" s="8">
        <v>43838</v>
      </c>
      <c r="BU19" s="6" t="s">
        <v>373</v>
      </c>
      <c r="BX19" s="7">
        <v>2700</v>
      </c>
      <c r="BY19" s="6">
        <v>3</v>
      </c>
      <c r="CB19" s="6" t="s">
        <v>1077</v>
      </c>
      <c r="CC19" s="6" t="s">
        <v>420</v>
      </c>
      <c r="CE19" s="10">
        <v>43852</v>
      </c>
      <c r="CF19" s="6" t="s">
        <v>556</v>
      </c>
      <c r="CK19" s="10">
        <v>43905</v>
      </c>
      <c r="CL19" s="10">
        <v>43912</v>
      </c>
      <c r="CO19" s="10">
        <v>43857</v>
      </c>
      <c r="CP19" s="10">
        <v>43960</v>
      </c>
      <c r="CQ19" s="10">
        <v>43963</v>
      </c>
      <c r="CR19" s="10">
        <v>43971</v>
      </c>
      <c r="CS19" s="6" t="s">
        <v>420</v>
      </c>
      <c r="CU19" s="6" t="s">
        <v>428</v>
      </c>
      <c r="CV19" s="6" t="s">
        <v>429</v>
      </c>
      <c r="DA19" s="10">
        <v>43481</v>
      </c>
      <c r="DB19" s="7">
        <v>2700</v>
      </c>
      <c r="DC19" s="6" t="s">
        <v>1078</v>
      </c>
      <c r="DD19" s="6" t="s">
        <v>418</v>
      </c>
    </row>
    <row r="20" spans="1:108" hidden="1" x14ac:dyDescent="0.2">
      <c r="A20" s="6" t="s">
        <v>25</v>
      </c>
      <c r="B20" s="10">
        <v>43838</v>
      </c>
      <c r="C20" s="6" t="s">
        <v>413</v>
      </c>
      <c r="D20" s="14">
        <v>1920</v>
      </c>
      <c r="E20" s="14" t="s">
        <v>1072</v>
      </c>
      <c r="F20" s="6" t="s">
        <v>1073</v>
      </c>
      <c r="G20" s="6" t="s">
        <v>768</v>
      </c>
      <c r="H20" s="6">
        <v>400</v>
      </c>
      <c r="J20" s="14" t="s">
        <v>420</v>
      </c>
      <c r="K20" s="14">
        <v>7</v>
      </c>
      <c r="L20" s="6" t="s">
        <v>431</v>
      </c>
      <c r="M20" s="30" t="s">
        <v>1989</v>
      </c>
      <c r="N20" s="6" t="s">
        <v>438</v>
      </c>
      <c r="O20" s="6" t="s">
        <v>3</v>
      </c>
      <c r="P20" s="10">
        <v>43959</v>
      </c>
      <c r="Q20" s="6" t="s">
        <v>1074</v>
      </c>
      <c r="R20" s="6" t="s">
        <v>25</v>
      </c>
      <c r="S20" s="6" t="e">
        <f t="shared" si="1"/>
        <v>#N/A</v>
      </c>
      <c r="T20" s="6" t="s">
        <v>418</v>
      </c>
      <c r="U20" s="6" t="s">
        <v>1075</v>
      </c>
      <c r="V20" s="6"/>
      <c r="W20" s="6"/>
      <c r="X20" s="6" t="s">
        <v>978</v>
      </c>
      <c r="AA20" s="6" t="s">
        <v>978</v>
      </c>
      <c r="AB20" s="6"/>
      <c r="AC20" s="6" t="s">
        <v>420</v>
      </c>
      <c r="AD20" s="6" t="s">
        <v>420</v>
      </c>
      <c r="AG20" s="6">
        <v>190</v>
      </c>
      <c r="AH20" s="10">
        <v>43782</v>
      </c>
      <c r="AN20" s="8">
        <v>43833</v>
      </c>
      <c r="AO20" s="6">
        <v>400</v>
      </c>
      <c r="BD20" s="6" t="s">
        <v>1838</v>
      </c>
      <c r="BE20" s="6" t="s">
        <v>473</v>
      </c>
      <c r="BF20" s="6" t="e">
        <f>VLOOKUP(A20,'DD Spring Selection Info'!A$1:V$156,21,FALSE)</f>
        <v>#N/A</v>
      </c>
      <c r="BH20" s="8">
        <v>43852</v>
      </c>
      <c r="BI20" s="6">
        <v>400</v>
      </c>
      <c r="BS20" s="6" t="s">
        <v>1039</v>
      </c>
      <c r="BT20" s="8">
        <v>43838</v>
      </c>
      <c r="BU20" s="6" t="s">
        <v>373</v>
      </c>
      <c r="BX20" s="6">
        <v>400</v>
      </c>
      <c r="BY20" s="6">
        <v>3</v>
      </c>
      <c r="CB20" s="6" t="s">
        <v>1079</v>
      </c>
      <c r="CC20" s="6" t="s">
        <v>420</v>
      </c>
      <c r="CE20" s="10">
        <v>43852</v>
      </c>
      <c r="CF20" s="6" t="s">
        <v>556</v>
      </c>
      <c r="CK20" s="10">
        <v>43905</v>
      </c>
      <c r="CL20" s="10">
        <v>43912</v>
      </c>
      <c r="CO20" s="10">
        <v>43857</v>
      </c>
      <c r="CP20" s="10">
        <v>43960</v>
      </c>
      <c r="CQ20" s="10">
        <v>43963</v>
      </c>
      <c r="CR20" s="10">
        <v>43971</v>
      </c>
      <c r="CS20" s="6" t="s">
        <v>420</v>
      </c>
      <c r="CU20" s="6" t="s">
        <v>428</v>
      </c>
      <c r="CV20" s="6" t="s">
        <v>429</v>
      </c>
      <c r="DA20" s="10">
        <v>43481</v>
      </c>
      <c r="DB20" s="6">
        <v>400</v>
      </c>
      <c r="DC20" s="6" t="s">
        <v>1078</v>
      </c>
      <c r="DD20" s="6" t="s">
        <v>418</v>
      </c>
    </row>
    <row r="21" spans="1:108" hidden="1" x14ac:dyDescent="0.2">
      <c r="A21" s="6" t="s">
        <v>26</v>
      </c>
      <c r="B21" s="10">
        <v>43838</v>
      </c>
      <c r="C21" s="6" t="s">
        <v>413</v>
      </c>
      <c r="D21" s="14">
        <v>1920</v>
      </c>
      <c r="E21" s="14" t="s">
        <v>1080</v>
      </c>
      <c r="F21" s="6" t="s">
        <v>1081</v>
      </c>
      <c r="G21" s="6" t="s">
        <v>1082</v>
      </c>
      <c r="H21" s="6">
        <v>617</v>
      </c>
      <c r="J21" s="14" t="s">
        <v>420</v>
      </c>
      <c r="K21" s="14">
        <v>1</v>
      </c>
      <c r="L21" s="6" t="s">
        <v>421</v>
      </c>
      <c r="M21" s="30" t="str">
        <f>VLOOKUP(A21,'DD Spring Selection Info'!A$1:F$156,6,FALSE)</f>
        <v>To The Family of</v>
      </c>
      <c r="N21" s="6" t="s">
        <v>420</v>
      </c>
      <c r="O21" s="6" t="s">
        <v>3</v>
      </c>
      <c r="P21" s="10">
        <v>43938</v>
      </c>
      <c r="Q21" s="6" t="s">
        <v>1083</v>
      </c>
      <c r="R21" s="6" t="s">
        <v>26</v>
      </c>
      <c r="S21" s="6" t="str">
        <f t="shared" si="1"/>
        <v>DD-TUL1D9DQQQ01GradSenReuseTheUnvofTulsa</v>
      </c>
      <c r="T21" s="6" t="s">
        <v>418</v>
      </c>
      <c r="U21" s="6" t="s">
        <v>1084</v>
      </c>
      <c r="V21" s="6"/>
      <c r="W21" s="6"/>
      <c r="AB21" s="6"/>
      <c r="AC21" s="6" t="s">
        <v>420</v>
      </c>
      <c r="AD21" s="6" t="s">
        <v>420</v>
      </c>
      <c r="AF21" s="6" t="s">
        <v>424</v>
      </c>
      <c r="AG21" s="6">
        <v>180</v>
      </c>
      <c r="AH21" s="10">
        <v>43782</v>
      </c>
      <c r="AJ21" s="8">
        <v>43831</v>
      </c>
      <c r="AM21" s="6">
        <v>617</v>
      </c>
      <c r="AR21" s="8">
        <v>43838</v>
      </c>
      <c r="AS21" s="6">
        <v>617</v>
      </c>
      <c r="BD21" s="6" t="s">
        <v>1838</v>
      </c>
      <c r="BE21" s="6" t="s">
        <v>473</v>
      </c>
      <c r="BF21" s="6" t="str">
        <f>VLOOKUP(A21,'DD Spring Selection Info'!A$1:V$156,21,FALSE)</f>
        <v>TheUnvofTulsa</v>
      </c>
      <c r="BS21" s="6" t="s">
        <v>1024</v>
      </c>
      <c r="BU21" s="6" t="s">
        <v>373</v>
      </c>
      <c r="BX21" s="6">
        <v>617</v>
      </c>
      <c r="BY21" s="6">
        <v>3</v>
      </c>
      <c r="BZ21" s="6" t="s">
        <v>913</v>
      </c>
      <c r="CB21" s="6" t="s">
        <v>1085</v>
      </c>
      <c r="CC21" s="6" t="s">
        <v>420</v>
      </c>
      <c r="CE21" s="10">
        <v>43838</v>
      </c>
      <c r="CF21" s="6" t="s">
        <v>427</v>
      </c>
      <c r="CK21" s="10">
        <v>43905</v>
      </c>
      <c r="CL21" s="10">
        <v>43912</v>
      </c>
      <c r="CO21" s="10">
        <v>43843</v>
      </c>
      <c r="CP21" s="10">
        <v>43948</v>
      </c>
      <c r="CQ21" s="10">
        <v>43951</v>
      </c>
      <c r="CR21" s="10">
        <v>43958</v>
      </c>
      <c r="CS21" s="6" t="s">
        <v>420</v>
      </c>
      <c r="CU21" s="6" t="s">
        <v>428</v>
      </c>
      <c r="CV21" s="6" t="s">
        <v>429</v>
      </c>
      <c r="DA21" s="10">
        <v>43479</v>
      </c>
      <c r="DB21" s="6">
        <v>617</v>
      </c>
      <c r="DC21" s="6" t="s">
        <v>1086</v>
      </c>
      <c r="DD21" s="6" t="s">
        <v>496</v>
      </c>
    </row>
    <row r="22" spans="1:108" hidden="1" x14ac:dyDescent="0.2">
      <c r="A22" s="6" t="s">
        <v>27</v>
      </c>
      <c r="B22" s="10">
        <v>43838</v>
      </c>
      <c r="C22" s="6" t="s">
        <v>413</v>
      </c>
      <c r="D22" s="14">
        <v>1920</v>
      </c>
      <c r="E22" s="14" t="s">
        <v>1080</v>
      </c>
      <c r="F22" s="6" t="s">
        <v>1081</v>
      </c>
      <c r="G22" s="6" t="s">
        <v>1082</v>
      </c>
      <c r="H22" s="6">
        <v>273</v>
      </c>
      <c r="J22" s="14" t="s">
        <v>420</v>
      </c>
      <c r="K22" s="14">
        <v>1</v>
      </c>
      <c r="L22" s="6" t="s">
        <v>431</v>
      </c>
      <c r="M22" s="30" t="str">
        <f>VLOOKUP(A22,'DD Spring Selection Info'!A$1:F$156,6,FALSE)</f>
        <v>To The Family of</v>
      </c>
      <c r="O22" s="6" t="s">
        <v>3</v>
      </c>
      <c r="P22" s="10">
        <v>43938</v>
      </c>
      <c r="Q22" s="6" t="s">
        <v>1083</v>
      </c>
      <c r="R22" s="6" t="s">
        <v>27</v>
      </c>
      <c r="S22" s="6" t="str">
        <f t="shared" si="1"/>
        <v>DD-TUL1D9DQQQ30GradGradsReuseTheUnvofTulsa</v>
      </c>
      <c r="T22" s="6" t="s">
        <v>418</v>
      </c>
      <c r="U22" s="6" t="s">
        <v>1084</v>
      </c>
      <c r="V22" s="6"/>
      <c r="W22" s="6"/>
      <c r="AB22" s="6"/>
      <c r="AC22" s="6" t="s">
        <v>420</v>
      </c>
      <c r="AD22" s="6" t="s">
        <v>420</v>
      </c>
      <c r="AF22" s="6" t="s">
        <v>424</v>
      </c>
      <c r="AG22" s="6">
        <v>180</v>
      </c>
      <c r="AH22" s="10">
        <v>43782</v>
      </c>
      <c r="AJ22" s="8">
        <v>43831</v>
      </c>
      <c r="AM22" s="6">
        <v>273</v>
      </c>
      <c r="AR22" s="8">
        <v>43838</v>
      </c>
      <c r="AS22" s="6">
        <v>273</v>
      </c>
      <c r="BD22" s="6" t="s">
        <v>1838</v>
      </c>
      <c r="BE22" s="6" t="s">
        <v>473</v>
      </c>
      <c r="BF22" s="6" t="str">
        <f>VLOOKUP(A22,'DD Spring Selection Info'!A$1:V$156,21,FALSE)</f>
        <v>TheUnvofTulsa</v>
      </c>
      <c r="BS22" s="6" t="s">
        <v>1024</v>
      </c>
      <c r="BU22" s="6" t="s">
        <v>373</v>
      </c>
      <c r="BX22" s="6">
        <v>273</v>
      </c>
      <c r="BY22" s="6">
        <v>3</v>
      </c>
      <c r="BZ22" s="6" t="s">
        <v>592</v>
      </c>
      <c r="CB22" s="6" t="s">
        <v>1087</v>
      </c>
      <c r="CC22" s="6" t="s">
        <v>420</v>
      </c>
      <c r="CE22" s="10">
        <v>43838</v>
      </c>
      <c r="CF22" s="6" t="s">
        <v>427</v>
      </c>
      <c r="CK22" s="10">
        <v>43905</v>
      </c>
      <c r="CL22" s="10">
        <v>43912</v>
      </c>
      <c r="CO22" s="10">
        <v>43843</v>
      </c>
      <c r="CP22" s="10">
        <v>43948</v>
      </c>
      <c r="CQ22" s="10">
        <v>43951</v>
      </c>
      <c r="CR22" s="10">
        <v>43958</v>
      </c>
      <c r="CS22" s="6" t="s">
        <v>420</v>
      </c>
      <c r="CU22" s="6" t="s">
        <v>428</v>
      </c>
      <c r="CV22" s="6" t="s">
        <v>429</v>
      </c>
      <c r="DA22" s="10">
        <v>43479</v>
      </c>
      <c r="DB22" s="6">
        <v>273</v>
      </c>
      <c r="DC22" s="6" t="s">
        <v>1086</v>
      </c>
      <c r="DD22" s="6" t="s">
        <v>496</v>
      </c>
    </row>
    <row r="23" spans="1:108" hidden="1" x14ac:dyDescent="0.2">
      <c r="A23" s="6" t="s">
        <v>28</v>
      </c>
      <c r="B23" s="10">
        <v>43838</v>
      </c>
      <c r="C23" s="6" t="s">
        <v>413</v>
      </c>
      <c r="D23" s="14">
        <v>1920</v>
      </c>
      <c r="E23" s="14" t="s">
        <v>1088</v>
      </c>
      <c r="F23" s="6" t="s">
        <v>1089</v>
      </c>
      <c r="G23" s="6" t="s">
        <v>1090</v>
      </c>
      <c r="H23" s="6">
        <v>897</v>
      </c>
      <c r="J23" s="14" t="s">
        <v>420</v>
      </c>
      <c r="K23" s="14">
        <v>1</v>
      </c>
      <c r="L23" s="6" t="s">
        <v>421</v>
      </c>
      <c r="M23" s="30" t="str">
        <f>VLOOKUP(A23,'DD Spring Selection Info'!A$1:F$156,6,FALSE)</f>
        <v>To The Parents of</v>
      </c>
      <c r="N23" s="6" t="s">
        <v>420</v>
      </c>
      <c r="O23" s="6" t="s">
        <v>3</v>
      </c>
      <c r="P23" s="10">
        <v>43952</v>
      </c>
      <c r="Q23" s="6" t="s">
        <v>1091</v>
      </c>
      <c r="R23" s="6" t="s">
        <v>28</v>
      </c>
      <c r="S23" s="6" t="str">
        <f>VLOOKUP(A23,'DD Spring Selection Info'!A107:V262,22,FALSE)</f>
        <v>DD-URO1R9DQQQ01ReuseUnvofRochester</v>
      </c>
      <c r="T23" s="6" t="s">
        <v>418</v>
      </c>
      <c r="U23" s="6" t="s">
        <v>1092</v>
      </c>
      <c r="V23" s="6"/>
      <c r="W23" s="6"/>
      <c r="X23" s="6" t="s">
        <v>423</v>
      </c>
      <c r="AA23" s="6" t="s">
        <v>423</v>
      </c>
      <c r="AB23" s="6"/>
      <c r="AC23" s="6" t="s">
        <v>420</v>
      </c>
      <c r="AD23" s="6" t="s">
        <v>420</v>
      </c>
      <c r="AF23" s="6" t="s">
        <v>424</v>
      </c>
      <c r="AG23" s="6">
        <v>180</v>
      </c>
      <c r="AH23" s="10">
        <v>43782</v>
      </c>
      <c r="AJ23" s="8">
        <v>43831</v>
      </c>
      <c r="AM23" s="6">
        <v>897</v>
      </c>
      <c r="AR23" s="8">
        <v>43838</v>
      </c>
      <c r="AS23" s="6">
        <v>897</v>
      </c>
      <c r="BD23" s="6" t="s">
        <v>1838</v>
      </c>
      <c r="BE23" s="6" t="s">
        <v>473</v>
      </c>
      <c r="BF23" s="6" t="str">
        <f>VLOOKUP(A23,'DD Spring Selection Info'!A$1:V$156,21,FALSE)</f>
        <v>UnvofRochester</v>
      </c>
      <c r="BS23" s="6" t="s">
        <v>1024</v>
      </c>
      <c r="BU23" s="6" t="s">
        <v>373</v>
      </c>
      <c r="BX23" s="6">
        <v>897</v>
      </c>
      <c r="BY23" s="6">
        <v>2</v>
      </c>
      <c r="CB23" s="6" t="s">
        <v>1093</v>
      </c>
      <c r="CC23" s="6" t="s">
        <v>420</v>
      </c>
      <c r="CE23" s="10">
        <v>43838</v>
      </c>
      <c r="CF23" s="6" t="s">
        <v>427</v>
      </c>
      <c r="CK23" s="10">
        <v>43897</v>
      </c>
      <c r="CL23" s="10">
        <v>43905</v>
      </c>
      <c r="CO23" s="10">
        <v>43845</v>
      </c>
      <c r="CP23" s="10">
        <v>43950</v>
      </c>
      <c r="CQ23" s="10">
        <v>43955</v>
      </c>
      <c r="CR23" s="10">
        <v>43962</v>
      </c>
      <c r="CS23" s="6" t="s">
        <v>420</v>
      </c>
      <c r="CU23" s="6" t="s">
        <v>428</v>
      </c>
      <c r="CV23" s="6" t="s">
        <v>429</v>
      </c>
      <c r="DA23" s="10">
        <v>43473</v>
      </c>
      <c r="DB23" s="6">
        <v>897</v>
      </c>
      <c r="DC23" s="6" t="s">
        <v>1094</v>
      </c>
      <c r="DD23" s="6" t="s">
        <v>418</v>
      </c>
    </row>
    <row r="24" spans="1:108" hidden="1" x14ac:dyDescent="0.2">
      <c r="A24" s="6" t="s">
        <v>29</v>
      </c>
      <c r="B24" s="10">
        <v>43838</v>
      </c>
      <c r="C24" s="6" t="s">
        <v>413</v>
      </c>
      <c r="D24" s="14">
        <v>1920</v>
      </c>
      <c r="E24" s="14" t="s">
        <v>1095</v>
      </c>
      <c r="F24" s="6" t="s">
        <v>1096</v>
      </c>
      <c r="G24" s="6" t="s">
        <v>789</v>
      </c>
      <c r="H24" s="7">
        <v>1200</v>
      </c>
      <c r="I24" s="7"/>
      <c r="J24" s="14" t="s">
        <v>420</v>
      </c>
      <c r="K24" s="14">
        <v>1</v>
      </c>
      <c r="L24" s="6" t="s">
        <v>421</v>
      </c>
      <c r="M24" s="30" t="str">
        <f>VLOOKUP(A24,'DD Spring Selection Info'!A$1:F$156,6,FALSE)</f>
        <v>To The Family of</v>
      </c>
      <c r="O24" s="6" t="s">
        <v>3</v>
      </c>
      <c r="P24" s="10">
        <v>43952</v>
      </c>
      <c r="Q24" s="6" t="s">
        <v>1097</v>
      </c>
      <c r="R24" s="6" t="s">
        <v>29</v>
      </c>
      <c r="S24" s="6" t="str">
        <f>VLOOKUP(A24,'DD Spring Selection Info'!A108:V263,22,FALSE)</f>
        <v>DD-WFU1R9DQQQ01AllSenReuseWakeForestUnv</v>
      </c>
      <c r="T24" s="6" t="s">
        <v>418</v>
      </c>
      <c r="U24" s="6" t="s">
        <v>1098</v>
      </c>
      <c r="V24" s="6"/>
      <c r="W24" s="6"/>
      <c r="X24" s="6" t="s">
        <v>1099</v>
      </c>
      <c r="AB24" s="6"/>
      <c r="AC24" s="6" t="s">
        <v>420</v>
      </c>
      <c r="AD24" s="6" t="s">
        <v>420</v>
      </c>
      <c r="AF24" s="6" t="s">
        <v>424</v>
      </c>
      <c r="AG24" s="6">
        <v>180</v>
      </c>
      <c r="AH24" s="10">
        <v>43780</v>
      </c>
      <c r="AJ24" s="8">
        <v>43831</v>
      </c>
      <c r="AM24" s="7">
        <v>1200</v>
      </c>
      <c r="AR24" s="8">
        <v>43838</v>
      </c>
      <c r="AS24" s="7">
        <v>1200</v>
      </c>
      <c r="BD24" s="6" t="s">
        <v>1838</v>
      </c>
      <c r="BE24" s="6" t="s">
        <v>473</v>
      </c>
      <c r="BF24" s="6" t="str">
        <f>VLOOKUP(A24,'DD Spring Selection Info'!A$1:V$156,21,FALSE)</f>
        <v>WakeForestUnv</v>
      </c>
      <c r="BS24" s="6" t="s">
        <v>1024</v>
      </c>
      <c r="BU24" s="6" t="s">
        <v>373</v>
      </c>
      <c r="BX24" s="7">
        <v>1200</v>
      </c>
      <c r="BY24" s="6">
        <v>2</v>
      </c>
      <c r="CB24" s="6" t="s">
        <v>1100</v>
      </c>
      <c r="CC24" s="6" t="s">
        <v>420</v>
      </c>
      <c r="CE24" s="10">
        <v>43838</v>
      </c>
      <c r="CF24" s="6" t="s">
        <v>427</v>
      </c>
      <c r="CK24" s="10">
        <v>43897</v>
      </c>
      <c r="CL24" s="10">
        <v>43905</v>
      </c>
      <c r="CO24" s="10">
        <v>43843</v>
      </c>
      <c r="CP24" s="10">
        <v>43950</v>
      </c>
      <c r="CQ24" s="10">
        <v>43952</v>
      </c>
      <c r="CR24" s="10">
        <v>43959</v>
      </c>
      <c r="CS24" s="6" t="s">
        <v>420</v>
      </c>
      <c r="CU24" s="6" t="s">
        <v>428</v>
      </c>
      <c r="CV24" s="6" t="s">
        <v>429</v>
      </c>
      <c r="DA24" s="10">
        <v>43468</v>
      </c>
      <c r="DB24" s="7">
        <v>1200</v>
      </c>
      <c r="DC24" s="6" t="s">
        <v>1101</v>
      </c>
      <c r="DD24" s="6" t="s">
        <v>418</v>
      </c>
    </row>
    <row r="25" spans="1:108" hidden="1" x14ac:dyDescent="0.2">
      <c r="A25" s="6" t="s">
        <v>30</v>
      </c>
      <c r="B25" s="10">
        <v>43840</v>
      </c>
      <c r="C25" s="6" t="s">
        <v>413</v>
      </c>
      <c r="D25" s="14">
        <v>1920</v>
      </c>
      <c r="E25" s="14" t="s">
        <v>1102</v>
      </c>
      <c r="F25" s="6" t="s">
        <v>1103</v>
      </c>
      <c r="G25" s="6" t="s">
        <v>435</v>
      </c>
      <c r="H25" s="7">
        <v>3058</v>
      </c>
      <c r="I25" s="7"/>
      <c r="J25" s="14" t="s">
        <v>438</v>
      </c>
      <c r="K25" s="14">
        <v>1</v>
      </c>
      <c r="L25" s="6" t="s">
        <v>619</v>
      </c>
      <c r="M25" s="30" t="str">
        <f>VLOOKUP(A25,'DD Spring Selection Info'!A$1:F$156,6,FALSE)</f>
        <v>To The Family of</v>
      </c>
      <c r="N25" s="6" t="s">
        <v>420</v>
      </c>
      <c r="O25" s="6" t="s">
        <v>3</v>
      </c>
      <c r="P25" s="10">
        <v>43938</v>
      </c>
      <c r="Q25" s="6" t="s">
        <v>1104</v>
      </c>
      <c r="R25" s="6" t="s">
        <v>30</v>
      </c>
      <c r="S25" s="6" t="str">
        <f>BD25&amp;A25&amp;L25&amp;BE25&amp;BF25</f>
        <v>DD-CSU1D9DQQQ01GradBothReuseColoradoStateUnv</v>
      </c>
      <c r="T25" s="6" t="s">
        <v>418</v>
      </c>
      <c r="U25" s="6" t="s">
        <v>1105</v>
      </c>
      <c r="V25" s="6"/>
      <c r="W25" s="6"/>
      <c r="X25" s="6" t="s">
        <v>621</v>
      </c>
      <c r="AA25" s="6" t="s">
        <v>622</v>
      </c>
      <c r="AB25" s="6"/>
      <c r="AC25" s="6" t="s">
        <v>420</v>
      </c>
      <c r="AD25" s="6" t="s">
        <v>420</v>
      </c>
      <c r="AF25" s="6" t="s">
        <v>424</v>
      </c>
      <c r="AG25" s="6">
        <v>180</v>
      </c>
      <c r="AH25" s="10">
        <v>43781</v>
      </c>
      <c r="AJ25" s="8">
        <v>43833</v>
      </c>
      <c r="AM25" s="7">
        <v>3058</v>
      </c>
      <c r="AR25" s="8">
        <v>43840</v>
      </c>
      <c r="AS25" s="7">
        <v>3058</v>
      </c>
      <c r="BD25" s="6" t="s">
        <v>1838</v>
      </c>
      <c r="BE25" s="6" t="s">
        <v>473</v>
      </c>
      <c r="BF25" s="6" t="str">
        <f>VLOOKUP(A25,'DD Spring Selection Info'!A$1:V$156,21,FALSE)</f>
        <v>ColoradoStateUnv</v>
      </c>
      <c r="BS25" s="6" t="s">
        <v>1024</v>
      </c>
      <c r="BU25" s="6" t="s">
        <v>373</v>
      </c>
      <c r="BX25" s="7">
        <v>3058</v>
      </c>
      <c r="BY25" s="6">
        <v>1</v>
      </c>
      <c r="CB25" s="6" t="s">
        <v>1106</v>
      </c>
      <c r="CC25" s="6" t="s">
        <v>420</v>
      </c>
      <c r="CE25" s="10">
        <v>43840</v>
      </c>
      <c r="CF25" s="6" t="s">
        <v>427</v>
      </c>
      <c r="CK25" s="10">
        <v>43904</v>
      </c>
      <c r="CL25" s="10">
        <v>43912</v>
      </c>
      <c r="CO25" s="10">
        <v>43851</v>
      </c>
      <c r="CP25" s="10">
        <v>43959</v>
      </c>
      <c r="CQ25" s="10">
        <v>43962</v>
      </c>
      <c r="CR25" s="10">
        <v>43966</v>
      </c>
      <c r="CS25" s="6" t="s">
        <v>420</v>
      </c>
      <c r="DA25" s="10">
        <v>43487</v>
      </c>
      <c r="DB25" s="7">
        <v>1020</v>
      </c>
      <c r="DC25" s="6" t="s">
        <v>1107</v>
      </c>
      <c r="DD25" s="6" t="s">
        <v>734</v>
      </c>
    </row>
    <row r="26" spans="1:108" hidden="1" x14ac:dyDescent="0.2">
      <c r="A26" s="6" t="s">
        <v>31</v>
      </c>
      <c r="B26" s="10">
        <v>43840</v>
      </c>
      <c r="C26" s="6" t="s">
        <v>413</v>
      </c>
      <c r="D26" s="14">
        <v>1920</v>
      </c>
      <c r="E26" s="14" t="s">
        <v>1108</v>
      </c>
      <c r="F26" s="6" t="s">
        <v>1109</v>
      </c>
      <c r="G26" s="6" t="s">
        <v>412</v>
      </c>
      <c r="H26" s="7">
        <v>2326</v>
      </c>
      <c r="I26" s="7"/>
      <c r="J26" s="14" t="s">
        <v>420</v>
      </c>
      <c r="K26" s="14">
        <v>1</v>
      </c>
      <c r="L26" s="6" t="s">
        <v>421</v>
      </c>
      <c r="M26" s="30" t="str">
        <f>VLOOKUP(A26,'DD Spring Selection Info'!A$1:F$156,6,FALSE)</f>
        <v>To The Family of</v>
      </c>
      <c r="N26" s="6" t="s">
        <v>420</v>
      </c>
      <c r="O26" s="6" t="s">
        <v>3</v>
      </c>
      <c r="P26" s="10">
        <v>43952</v>
      </c>
      <c r="Q26" s="6" t="s">
        <v>1110</v>
      </c>
      <c r="R26" s="6" t="s">
        <v>31</v>
      </c>
      <c r="S26" s="6" t="str">
        <f>BD26&amp;A26&amp;L26&amp;BE26&amp;BF26</f>
        <v>DD-HBT1S9DQQQ01GradSenReuseHumboldtStateUnv</v>
      </c>
      <c r="T26" s="6" t="s">
        <v>496</v>
      </c>
      <c r="U26" s="6" t="s">
        <v>1111</v>
      </c>
      <c r="V26" s="6"/>
      <c r="W26" s="6"/>
      <c r="X26" s="6" t="s">
        <v>621</v>
      </c>
      <c r="AA26" s="6" t="s">
        <v>622</v>
      </c>
      <c r="AB26" s="6"/>
      <c r="AC26" s="6" t="s">
        <v>420</v>
      </c>
      <c r="AD26" s="6" t="s">
        <v>420</v>
      </c>
      <c r="AF26" s="6" t="s">
        <v>424</v>
      </c>
      <c r="AG26" s="6">
        <v>180</v>
      </c>
      <c r="AH26" s="10">
        <v>43781</v>
      </c>
      <c r="AJ26" s="8">
        <v>43833</v>
      </c>
      <c r="AM26" s="7">
        <v>2326</v>
      </c>
      <c r="AR26" s="8">
        <v>43840</v>
      </c>
      <c r="AS26" s="7">
        <v>2326</v>
      </c>
      <c r="BD26" s="6" t="s">
        <v>1838</v>
      </c>
      <c r="BE26" s="6" t="s">
        <v>473</v>
      </c>
      <c r="BF26" s="6" t="str">
        <f>VLOOKUP(A26,'DD Spring Selection Info'!A$1:V$156,21,FALSE)</f>
        <v>HumboldtStateUnv</v>
      </c>
      <c r="BS26" s="6" t="s">
        <v>1024</v>
      </c>
      <c r="BU26" s="6" t="s">
        <v>373</v>
      </c>
      <c r="BX26" s="7">
        <v>2326</v>
      </c>
      <c r="BY26" s="6">
        <v>2</v>
      </c>
      <c r="CB26" s="6" t="s">
        <v>1112</v>
      </c>
      <c r="CC26" s="6" t="s">
        <v>420</v>
      </c>
      <c r="CE26" s="10">
        <v>43840</v>
      </c>
      <c r="CF26" s="6" t="s">
        <v>427</v>
      </c>
      <c r="CK26" s="10">
        <v>43905</v>
      </c>
      <c r="CL26" s="10">
        <v>43912</v>
      </c>
      <c r="CO26" s="10">
        <v>43851</v>
      </c>
      <c r="CP26" s="10">
        <v>43959</v>
      </c>
      <c r="CQ26" s="10">
        <v>43962</v>
      </c>
      <c r="CR26" s="10">
        <v>43966</v>
      </c>
      <c r="CS26" s="6" t="s">
        <v>420</v>
      </c>
      <c r="CU26" s="6" t="s">
        <v>428</v>
      </c>
      <c r="CV26" s="6" t="s">
        <v>429</v>
      </c>
      <c r="DA26" s="10">
        <v>43487</v>
      </c>
      <c r="DB26" s="6">
        <v>776</v>
      </c>
      <c r="DC26" s="6" t="s">
        <v>1113</v>
      </c>
      <c r="DD26" s="6" t="s">
        <v>734</v>
      </c>
    </row>
    <row r="27" spans="1:108" hidden="1" x14ac:dyDescent="0.2">
      <c r="A27" s="6" t="s">
        <v>32</v>
      </c>
      <c r="B27" s="10">
        <v>43840</v>
      </c>
      <c r="C27" s="6" t="s">
        <v>413</v>
      </c>
      <c r="D27" s="14">
        <v>1920</v>
      </c>
      <c r="E27" s="14" t="s">
        <v>1114</v>
      </c>
      <c r="F27" s="6" t="s">
        <v>1115</v>
      </c>
      <c r="G27" s="6" t="s">
        <v>412</v>
      </c>
      <c r="H27" s="6">
        <v>513</v>
      </c>
      <c r="J27" s="14" t="s">
        <v>420</v>
      </c>
      <c r="K27" s="14">
        <v>1</v>
      </c>
      <c r="L27" s="6" t="s">
        <v>421</v>
      </c>
      <c r="M27" s="30" t="str">
        <f>VLOOKUP(A27,'DD Spring Selection Info'!A$1:F$156,6,FALSE)</f>
        <v>To The Parents of</v>
      </c>
      <c r="N27" s="6" t="s">
        <v>420</v>
      </c>
      <c r="O27" s="6" t="s">
        <v>3</v>
      </c>
      <c r="P27" s="10">
        <v>43959</v>
      </c>
      <c r="Q27" s="6" t="s">
        <v>1117</v>
      </c>
      <c r="R27" s="6" t="s">
        <v>32</v>
      </c>
      <c r="S27" s="6" t="str">
        <f>BD27&amp;A27&amp;L27&amp;BE27&amp;BF27</f>
        <v>DD-LAF1R9DQQQ01GradSenReuseLafayetteCollege</v>
      </c>
      <c r="T27" s="6" t="s">
        <v>418</v>
      </c>
      <c r="U27" s="6" t="s">
        <v>1118</v>
      </c>
      <c r="V27" s="6"/>
      <c r="W27" s="6"/>
      <c r="X27" s="6" t="s">
        <v>1119</v>
      </c>
      <c r="AA27" s="6" t="s">
        <v>1119</v>
      </c>
      <c r="AB27" s="6"/>
      <c r="AC27" s="6" t="s">
        <v>420</v>
      </c>
      <c r="AD27" s="6" t="s">
        <v>420</v>
      </c>
      <c r="AF27" s="6" t="s">
        <v>424</v>
      </c>
      <c r="AG27" s="6">
        <v>180</v>
      </c>
      <c r="AH27" s="10">
        <v>43782</v>
      </c>
      <c r="AJ27" s="8">
        <v>43833</v>
      </c>
      <c r="AM27" s="6">
        <v>513</v>
      </c>
      <c r="AR27" s="8">
        <v>43840</v>
      </c>
      <c r="AS27" s="6">
        <v>513</v>
      </c>
      <c r="BD27" s="6" t="s">
        <v>1838</v>
      </c>
      <c r="BE27" s="6" t="s">
        <v>473</v>
      </c>
      <c r="BF27" s="6" t="str">
        <f>VLOOKUP(A27,'DD Spring Selection Info'!A$1:V$156,21,FALSE)</f>
        <v>LafayetteCollege</v>
      </c>
      <c r="BS27" s="6" t="s">
        <v>1024</v>
      </c>
      <c r="BU27" s="6" t="s">
        <v>373</v>
      </c>
      <c r="BX27" s="6">
        <v>513</v>
      </c>
      <c r="BY27" s="6">
        <v>3</v>
      </c>
      <c r="CB27" s="6" t="s">
        <v>1120</v>
      </c>
      <c r="CC27" s="6" t="s">
        <v>420</v>
      </c>
      <c r="CE27" s="10">
        <v>43840</v>
      </c>
      <c r="CF27" s="6" t="s">
        <v>427</v>
      </c>
      <c r="CK27" s="10">
        <v>43912</v>
      </c>
      <c r="CL27" s="10">
        <v>43919</v>
      </c>
      <c r="CO27" s="10">
        <v>43857</v>
      </c>
      <c r="CP27" s="10">
        <v>43959</v>
      </c>
      <c r="CQ27" s="10">
        <v>43962</v>
      </c>
      <c r="CR27" s="10">
        <v>43969</v>
      </c>
      <c r="CS27" s="6" t="s">
        <v>420</v>
      </c>
      <c r="CU27" s="6" t="s">
        <v>428</v>
      </c>
      <c r="CV27" s="6" t="s">
        <v>429</v>
      </c>
      <c r="DA27" s="10">
        <v>43486</v>
      </c>
      <c r="DB27" s="6">
        <v>171</v>
      </c>
      <c r="DC27" s="6" t="s">
        <v>1121</v>
      </c>
      <c r="DD27" s="6" t="s">
        <v>734</v>
      </c>
    </row>
    <row r="28" spans="1:108" hidden="1" x14ac:dyDescent="0.2">
      <c r="A28" s="6" t="s">
        <v>33</v>
      </c>
      <c r="B28" s="10">
        <v>43840</v>
      </c>
      <c r="C28" s="6" t="s">
        <v>413</v>
      </c>
      <c r="D28" s="14">
        <v>1920</v>
      </c>
      <c r="E28" s="14" t="s">
        <v>1122</v>
      </c>
      <c r="F28" s="6" t="s">
        <v>1123</v>
      </c>
      <c r="G28" s="6" t="s">
        <v>1124</v>
      </c>
      <c r="H28" s="6">
        <v>980</v>
      </c>
      <c r="J28" s="14" t="s">
        <v>420</v>
      </c>
      <c r="K28" s="14">
        <v>1</v>
      </c>
      <c r="L28" s="6" t="s">
        <v>421</v>
      </c>
      <c r="M28" s="30" t="str">
        <f>VLOOKUP(A28,'DD Spring Selection Info'!A$1:F$156,6,FALSE)</f>
        <v>To The Parents of</v>
      </c>
      <c r="N28" s="6" t="s">
        <v>420</v>
      </c>
      <c r="O28" s="6" t="s">
        <v>3</v>
      </c>
      <c r="P28" s="10">
        <v>43959</v>
      </c>
      <c r="Q28" s="6" t="s">
        <v>1125</v>
      </c>
      <c r="R28" s="6" t="s">
        <v>33</v>
      </c>
      <c r="S28" s="6" t="str">
        <f>BD28&amp;A28&amp;L28&amp;BE28&amp;BF28</f>
        <v>DD-MAR1R9DQQQ01GradSenReuseMaristCollege</v>
      </c>
      <c r="T28" s="6" t="s">
        <v>496</v>
      </c>
      <c r="U28" s="6" t="s">
        <v>1126</v>
      </c>
      <c r="V28" s="6"/>
      <c r="W28" s="6"/>
      <c r="AB28" s="6"/>
      <c r="AC28" s="6" t="s">
        <v>420</v>
      </c>
      <c r="AD28" s="6" t="s">
        <v>420</v>
      </c>
      <c r="AF28" s="6" t="s">
        <v>424</v>
      </c>
      <c r="AG28" s="6">
        <v>180</v>
      </c>
      <c r="AH28" s="10">
        <v>43782</v>
      </c>
      <c r="AJ28" s="8">
        <v>43833</v>
      </c>
      <c r="AM28" s="6">
        <v>980</v>
      </c>
      <c r="AR28" s="8">
        <v>43840</v>
      </c>
      <c r="AS28" s="6">
        <v>980</v>
      </c>
      <c r="BD28" s="6" t="s">
        <v>1838</v>
      </c>
      <c r="BE28" s="6" t="s">
        <v>473</v>
      </c>
      <c r="BF28" s="6" t="str">
        <f>VLOOKUP(A28,'DD Spring Selection Info'!A$1:V$156,21,FALSE)</f>
        <v>MaristCollege</v>
      </c>
      <c r="BS28" s="6" t="s">
        <v>1024</v>
      </c>
      <c r="BU28" s="6" t="s">
        <v>373</v>
      </c>
      <c r="BX28" s="6">
        <v>980</v>
      </c>
      <c r="BY28" s="6">
        <v>2</v>
      </c>
      <c r="CB28" s="6" t="s">
        <v>1127</v>
      </c>
      <c r="CC28" s="6" t="s">
        <v>420</v>
      </c>
      <c r="CE28" s="10">
        <v>43840</v>
      </c>
      <c r="CF28" s="6" t="s">
        <v>427</v>
      </c>
      <c r="CK28" s="10">
        <v>43904</v>
      </c>
      <c r="CL28" s="10">
        <v>43912</v>
      </c>
      <c r="CO28" s="10">
        <v>43851</v>
      </c>
      <c r="CP28" s="10">
        <v>43959</v>
      </c>
      <c r="CQ28" s="10">
        <v>43962</v>
      </c>
      <c r="CR28" s="10">
        <v>43966</v>
      </c>
      <c r="CS28" s="6" t="s">
        <v>420</v>
      </c>
      <c r="CU28" s="6" t="s">
        <v>428</v>
      </c>
      <c r="CV28" s="6" t="s">
        <v>429</v>
      </c>
      <c r="DA28" s="10">
        <v>43480</v>
      </c>
      <c r="DB28" s="6">
        <v>327</v>
      </c>
      <c r="DC28" s="6" t="s">
        <v>1128</v>
      </c>
      <c r="DD28" s="6" t="s">
        <v>734</v>
      </c>
    </row>
    <row r="29" spans="1:108" hidden="1" x14ac:dyDescent="0.2">
      <c r="A29" s="6" t="s">
        <v>34</v>
      </c>
      <c r="B29" s="10">
        <v>43840</v>
      </c>
      <c r="C29" s="6" t="s">
        <v>413</v>
      </c>
      <c r="D29" s="14">
        <v>1920</v>
      </c>
      <c r="E29" s="14" t="s">
        <v>1129</v>
      </c>
      <c r="F29" s="6" t="s">
        <v>1130</v>
      </c>
      <c r="G29" s="6" t="s">
        <v>768</v>
      </c>
      <c r="H29" s="6">
        <v>625</v>
      </c>
      <c r="J29" s="14" t="s">
        <v>420</v>
      </c>
      <c r="K29" s="14">
        <v>7</v>
      </c>
      <c r="L29" s="6" t="s">
        <v>421</v>
      </c>
      <c r="M29" s="30" t="s">
        <v>1989</v>
      </c>
      <c r="N29" s="6" t="s">
        <v>438</v>
      </c>
      <c r="O29" s="6" t="s">
        <v>3</v>
      </c>
      <c r="P29" s="10">
        <v>43938</v>
      </c>
      <c r="Q29" s="6" t="s">
        <v>1132</v>
      </c>
      <c r="R29" s="6" t="s">
        <v>34</v>
      </c>
      <c r="S29" s="6" t="e">
        <f>BD29&amp;A29&amp;L29&amp;BE29&amp;BF29</f>
        <v>#N/A</v>
      </c>
      <c r="T29" s="6" t="s">
        <v>1131</v>
      </c>
      <c r="U29" s="6" t="s">
        <v>1133</v>
      </c>
      <c r="V29" s="6"/>
      <c r="W29" s="6"/>
      <c r="X29" s="6" t="s">
        <v>1076</v>
      </c>
      <c r="AA29" s="6" t="s">
        <v>1076</v>
      </c>
      <c r="AB29" s="6"/>
      <c r="AC29" s="6" t="s">
        <v>420</v>
      </c>
      <c r="AD29" s="6" t="s">
        <v>420</v>
      </c>
      <c r="AG29" s="6">
        <v>190</v>
      </c>
      <c r="AH29" s="10">
        <v>43781</v>
      </c>
      <c r="AN29" s="8">
        <v>43835</v>
      </c>
      <c r="AO29" s="6">
        <v>625</v>
      </c>
      <c r="BD29" s="6" t="s">
        <v>1838</v>
      </c>
      <c r="BE29" s="6" t="s">
        <v>473</v>
      </c>
      <c r="BF29" s="6" t="e">
        <f>VLOOKUP(A29,'DD Spring Selection Info'!A$1:V$156,21,FALSE)</f>
        <v>#N/A</v>
      </c>
      <c r="BH29" s="8">
        <v>43854</v>
      </c>
      <c r="BI29" s="6">
        <v>625</v>
      </c>
      <c r="BS29" s="6" t="s">
        <v>1024</v>
      </c>
      <c r="BT29" s="8">
        <v>43840</v>
      </c>
      <c r="BU29" s="6" t="s">
        <v>373</v>
      </c>
      <c r="BX29" s="6">
        <v>625</v>
      </c>
      <c r="BY29" s="6">
        <v>5</v>
      </c>
      <c r="BZ29" s="6" t="s">
        <v>1134</v>
      </c>
      <c r="CB29" s="6" t="s">
        <v>1135</v>
      </c>
      <c r="CC29" s="6" t="s">
        <v>420</v>
      </c>
      <c r="CE29" s="10">
        <v>43854</v>
      </c>
      <c r="CF29" s="6" t="s">
        <v>556</v>
      </c>
      <c r="CK29" s="10">
        <v>43898</v>
      </c>
      <c r="CL29" s="10">
        <v>43905</v>
      </c>
      <c r="CO29" s="10">
        <v>43843</v>
      </c>
      <c r="CP29" s="10">
        <v>43952</v>
      </c>
      <c r="CQ29" s="10">
        <v>43955</v>
      </c>
      <c r="CR29" s="10">
        <v>43958</v>
      </c>
      <c r="CS29" s="6" t="s">
        <v>420</v>
      </c>
      <c r="CU29" s="6" t="s">
        <v>491</v>
      </c>
      <c r="DA29" s="10">
        <v>43480</v>
      </c>
      <c r="DB29" s="6">
        <v>625</v>
      </c>
      <c r="DC29" s="6" t="s">
        <v>1136</v>
      </c>
      <c r="DD29" s="6" t="s">
        <v>1131</v>
      </c>
    </row>
    <row r="30" spans="1:108" hidden="1" x14ac:dyDescent="0.2">
      <c r="A30" s="6" t="s">
        <v>35</v>
      </c>
      <c r="B30" s="10">
        <v>43843</v>
      </c>
      <c r="C30" s="6" t="s">
        <v>413</v>
      </c>
      <c r="D30" s="14">
        <v>1920</v>
      </c>
      <c r="E30" s="14" t="s">
        <v>1137</v>
      </c>
      <c r="F30" s="6" t="s">
        <v>1138</v>
      </c>
      <c r="G30" s="6" t="s">
        <v>1139</v>
      </c>
      <c r="H30" s="7">
        <v>5270</v>
      </c>
      <c r="I30" s="7"/>
      <c r="J30" s="14" t="s">
        <v>420</v>
      </c>
      <c r="K30" s="14">
        <v>1</v>
      </c>
      <c r="L30" s="6" t="s">
        <v>421</v>
      </c>
      <c r="M30" s="30" t="str">
        <f>VLOOKUP(A30,'DD Spring Selection Info'!A$1:F$156,6,FALSE)</f>
        <v>To The Parents of</v>
      </c>
      <c r="N30" s="6" t="s">
        <v>420</v>
      </c>
      <c r="O30" s="6" t="s">
        <v>3</v>
      </c>
      <c r="P30" s="10">
        <v>43945</v>
      </c>
      <c r="Q30" s="6" t="s">
        <v>1140</v>
      </c>
      <c r="R30" s="6" t="s">
        <v>35</v>
      </c>
      <c r="S30" s="6" t="str">
        <f>VLOOKUP(A30,'DD Spring Selection Info'!A114:V269,22,FALSE)</f>
        <v>DD-WVU1R9DQQQ01GradBothReuseWestVirginiaUnv</v>
      </c>
      <c r="T30" s="6" t="s">
        <v>418</v>
      </c>
      <c r="U30" s="6" t="s">
        <v>1141</v>
      </c>
      <c r="V30" s="6"/>
      <c r="W30" s="6"/>
      <c r="AA30" s="6" t="s">
        <v>457</v>
      </c>
      <c r="AB30" s="6"/>
      <c r="AC30" s="6" t="s">
        <v>420</v>
      </c>
      <c r="AD30" s="6" t="s">
        <v>420</v>
      </c>
      <c r="AF30" s="6" t="s">
        <v>424</v>
      </c>
      <c r="AG30" s="6">
        <v>180</v>
      </c>
      <c r="AH30" s="10">
        <v>43781</v>
      </c>
      <c r="AJ30" s="8">
        <v>43836</v>
      </c>
      <c r="AM30" s="7">
        <v>5270</v>
      </c>
      <c r="AR30" s="8">
        <v>43843</v>
      </c>
      <c r="AS30" s="7">
        <v>5270</v>
      </c>
      <c r="BD30" s="6" t="s">
        <v>1838</v>
      </c>
      <c r="BE30" s="6" t="s">
        <v>473</v>
      </c>
      <c r="BF30" s="6" t="str">
        <f>VLOOKUP(A30,'DD Spring Selection Info'!A$1:V$156,21,FALSE)</f>
        <v>WestVirginiaUnv</v>
      </c>
      <c r="BS30" s="6" t="s">
        <v>1142</v>
      </c>
      <c r="BU30" s="6" t="s">
        <v>373</v>
      </c>
      <c r="BX30" s="7">
        <v>5270</v>
      </c>
      <c r="BY30" s="6">
        <v>1</v>
      </c>
      <c r="CB30" s="6" t="s">
        <v>1143</v>
      </c>
      <c r="CC30" s="6" t="s">
        <v>420</v>
      </c>
      <c r="CE30" s="10">
        <v>43843</v>
      </c>
      <c r="CF30" s="6" t="s">
        <v>427</v>
      </c>
      <c r="CK30" s="10">
        <v>43904</v>
      </c>
      <c r="CL30" s="10">
        <v>43912</v>
      </c>
      <c r="CO30" s="10">
        <v>43843</v>
      </c>
      <c r="CP30" s="10">
        <v>43952</v>
      </c>
      <c r="CQ30" s="10">
        <v>43955</v>
      </c>
      <c r="CR30" s="10">
        <v>43959</v>
      </c>
      <c r="CS30" s="6" t="s">
        <v>420</v>
      </c>
      <c r="CU30" s="6" t="s">
        <v>428</v>
      </c>
      <c r="CV30" s="6" t="s">
        <v>429</v>
      </c>
      <c r="DA30" s="10">
        <v>43489</v>
      </c>
      <c r="DB30" s="7">
        <v>1757</v>
      </c>
      <c r="DC30" s="6" t="s">
        <v>1144</v>
      </c>
      <c r="DD30" s="6" t="s">
        <v>734</v>
      </c>
    </row>
    <row r="31" spans="1:108" hidden="1" x14ac:dyDescent="0.2">
      <c r="A31" s="6" t="s">
        <v>36</v>
      </c>
      <c r="B31" s="10">
        <v>43843</v>
      </c>
      <c r="C31" s="6" t="s">
        <v>413</v>
      </c>
      <c r="D31" s="14">
        <v>1920</v>
      </c>
      <c r="E31" s="14" t="s">
        <v>1137</v>
      </c>
      <c r="F31" s="6" t="s">
        <v>1138</v>
      </c>
      <c r="G31" s="6" t="s">
        <v>1139</v>
      </c>
      <c r="H31" s="7">
        <v>2820</v>
      </c>
      <c r="I31" s="7"/>
      <c r="J31" s="14" t="s">
        <v>420</v>
      </c>
      <c r="K31" s="14">
        <v>1</v>
      </c>
      <c r="L31" s="6" t="s">
        <v>431</v>
      </c>
      <c r="M31" s="30" t="str">
        <f>VLOOKUP(A31,'DD Spring Selection Info'!A$1:F$156,6,FALSE)</f>
        <v>To The Parents of</v>
      </c>
      <c r="N31" s="6" t="s">
        <v>420</v>
      </c>
      <c r="O31" s="6" t="s">
        <v>3</v>
      </c>
      <c r="P31" s="10">
        <v>43945</v>
      </c>
      <c r="Q31" s="6" t="s">
        <v>1140</v>
      </c>
      <c r="R31" s="6" t="s">
        <v>36</v>
      </c>
      <c r="S31" s="6" t="str">
        <f>VLOOKUP(A31,'DD Spring Selection Info'!A115:V270,22,FALSE)</f>
        <v>DD-WVU1R9DQQQ30GradBothReuseWestVirginiaUnv</v>
      </c>
      <c r="T31" s="6" t="s">
        <v>418</v>
      </c>
      <c r="U31" s="6" t="s">
        <v>1141</v>
      </c>
      <c r="V31" s="6"/>
      <c r="W31" s="6"/>
      <c r="AA31" s="6" t="s">
        <v>457</v>
      </c>
      <c r="AB31" s="6"/>
      <c r="AC31" s="6" t="s">
        <v>420</v>
      </c>
      <c r="AD31" s="6" t="s">
        <v>420</v>
      </c>
      <c r="AF31" s="6" t="s">
        <v>424</v>
      </c>
      <c r="AG31" s="6">
        <v>180</v>
      </c>
      <c r="AH31" s="10">
        <v>43781</v>
      </c>
      <c r="AJ31" s="8">
        <v>43836</v>
      </c>
      <c r="AM31" s="7">
        <v>2820</v>
      </c>
      <c r="AR31" s="8">
        <v>43843</v>
      </c>
      <c r="AS31" s="7">
        <v>2820</v>
      </c>
      <c r="BD31" s="6" t="s">
        <v>1838</v>
      </c>
      <c r="BE31" s="6" t="s">
        <v>473</v>
      </c>
      <c r="BF31" s="6" t="str">
        <f>VLOOKUP(A31,'DD Spring Selection Info'!A$1:V$156,21,FALSE)</f>
        <v>WestVirginiaUnv</v>
      </c>
      <c r="BS31" s="6" t="s">
        <v>1142</v>
      </c>
      <c r="BU31" s="6" t="s">
        <v>373</v>
      </c>
      <c r="BX31" s="7">
        <v>2820</v>
      </c>
      <c r="BY31" s="6">
        <v>1</v>
      </c>
      <c r="CB31" s="6" t="s">
        <v>1145</v>
      </c>
      <c r="CC31" s="6" t="s">
        <v>420</v>
      </c>
      <c r="CE31" s="10">
        <v>43843</v>
      </c>
      <c r="CF31" s="6" t="s">
        <v>427</v>
      </c>
      <c r="CK31" s="10">
        <v>43904</v>
      </c>
      <c r="CL31" s="10">
        <v>43912</v>
      </c>
      <c r="CO31" s="10">
        <v>43843</v>
      </c>
      <c r="CP31" s="10">
        <v>43952</v>
      </c>
      <c r="CQ31" s="10">
        <v>43955</v>
      </c>
      <c r="CR31" s="10">
        <v>43959</v>
      </c>
      <c r="CS31" s="6" t="s">
        <v>420</v>
      </c>
      <c r="CU31" s="6" t="s">
        <v>428</v>
      </c>
      <c r="CV31" s="6" t="s">
        <v>429</v>
      </c>
      <c r="DC31" s="6" t="s">
        <v>1144</v>
      </c>
      <c r="DD31" s="6" t="s">
        <v>734</v>
      </c>
    </row>
    <row r="32" spans="1:108" hidden="1" x14ac:dyDescent="0.2">
      <c r="A32" s="6" t="s">
        <v>37</v>
      </c>
      <c r="B32" s="10">
        <v>43845</v>
      </c>
      <c r="C32" s="6" t="s">
        <v>413</v>
      </c>
      <c r="D32" s="14">
        <v>1920</v>
      </c>
      <c r="E32" s="14" t="s">
        <v>1146</v>
      </c>
      <c r="F32" s="6" t="s">
        <v>1147</v>
      </c>
      <c r="G32" s="6" t="s">
        <v>1148</v>
      </c>
      <c r="H32" s="7">
        <v>4701</v>
      </c>
      <c r="I32" s="7"/>
      <c r="J32" s="14" t="s">
        <v>420</v>
      </c>
      <c r="K32" s="14">
        <v>1</v>
      </c>
      <c r="L32" s="6" t="s">
        <v>447</v>
      </c>
      <c r="M32" s="30" t="str">
        <f>VLOOKUP(A32,'DD Spring Selection Info'!A$1:F$156,6,FALSE)</f>
        <v>To The Parents of</v>
      </c>
      <c r="N32" s="6" t="s">
        <v>420</v>
      </c>
      <c r="O32" s="6" t="s">
        <v>3</v>
      </c>
      <c r="P32" s="10">
        <v>43945</v>
      </c>
      <c r="Q32" s="6" t="s">
        <v>1149</v>
      </c>
      <c r="R32" s="6" t="s">
        <v>37</v>
      </c>
      <c r="S32" s="6" t="str">
        <f t="shared" ref="S32:S46" si="2">BD32&amp;A32&amp;L32&amp;BE32&amp;BF32</f>
        <v>DD-APP1R9DQQQ01AllSenReuseAppalachianStateUnv</v>
      </c>
      <c r="T32" s="6" t="s">
        <v>418</v>
      </c>
      <c r="U32" s="6" t="s">
        <v>1150</v>
      </c>
      <c r="V32" s="6"/>
      <c r="W32" s="6"/>
      <c r="AA32" s="6" t="s">
        <v>457</v>
      </c>
      <c r="AB32" s="6"/>
      <c r="AC32" s="6" t="s">
        <v>420</v>
      </c>
      <c r="AD32" s="6" t="s">
        <v>420</v>
      </c>
      <c r="AF32" s="6" t="s">
        <v>424</v>
      </c>
      <c r="AG32" s="6">
        <v>180</v>
      </c>
      <c r="AH32" s="10">
        <v>43780</v>
      </c>
      <c r="AJ32" s="8">
        <v>43838</v>
      </c>
      <c r="AM32" s="7">
        <v>4701</v>
      </c>
      <c r="AR32" s="8">
        <v>43845</v>
      </c>
      <c r="AS32" s="7">
        <v>4701</v>
      </c>
      <c r="BD32" s="6" t="s">
        <v>1838</v>
      </c>
      <c r="BE32" s="6" t="s">
        <v>473</v>
      </c>
      <c r="BF32" s="6" t="str">
        <f>VLOOKUP(A32,'DD Spring Selection Info'!A$1:V$156,21,FALSE)</f>
        <v>AppalachianStateUnv</v>
      </c>
      <c r="BS32" s="6" t="s">
        <v>1142</v>
      </c>
      <c r="BU32" s="6" t="s">
        <v>373</v>
      </c>
      <c r="BX32" s="7">
        <v>4701</v>
      </c>
      <c r="BY32" s="6">
        <v>1</v>
      </c>
      <c r="CB32" s="6" t="s">
        <v>1151</v>
      </c>
      <c r="CC32" s="6" t="s">
        <v>420</v>
      </c>
      <c r="CE32" s="10">
        <v>43845</v>
      </c>
      <c r="CF32" s="6" t="s">
        <v>427</v>
      </c>
      <c r="CK32" s="10">
        <v>43898</v>
      </c>
      <c r="CL32" s="10">
        <v>43905</v>
      </c>
      <c r="CO32" s="10">
        <v>43843</v>
      </c>
      <c r="CP32" s="10">
        <v>43950</v>
      </c>
      <c r="CQ32" s="10">
        <v>43952</v>
      </c>
      <c r="CR32" s="10">
        <v>43958</v>
      </c>
      <c r="CS32" s="6" t="s">
        <v>420</v>
      </c>
      <c r="CU32" s="6" t="s">
        <v>428</v>
      </c>
      <c r="CV32" s="6" t="s">
        <v>429</v>
      </c>
      <c r="DA32" s="10">
        <v>43480</v>
      </c>
      <c r="DB32" s="7">
        <v>1567</v>
      </c>
      <c r="DC32" s="6" t="s">
        <v>1152</v>
      </c>
      <c r="DD32" s="6" t="s">
        <v>460</v>
      </c>
    </row>
    <row r="33" spans="1:108" hidden="1" x14ac:dyDescent="0.2">
      <c r="A33" s="6" t="s">
        <v>38</v>
      </c>
      <c r="B33" s="10">
        <v>43845</v>
      </c>
      <c r="C33" s="6" t="s">
        <v>413</v>
      </c>
      <c r="D33" s="14">
        <v>1920</v>
      </c>
      <c r="E33" s="14" t="s">
        <v>1153</v>
      </c>
      <c r="F33" s="6" t="s">
        <v>1154</v>
      </c>
      <c r="G33" s="6" t="s">
        <v>1155</v>
      </c>
      <c r="H33" s="6">
        <v>960</v>
      </c>
      <c r="J33" s="14" t="s">
        <v>420</v>
      </c>
      <c r="K33" s="14">
        <v>1</v>
      </c>
      <c r="L33" s="6" t="s">
        <v>447</v>
      </c>
      <c r="M33" s="30" t="str">
        <f>VLOOKUP(A33,'DD Spring Selection Info'!A$1:F$156,6,FALSE)</f>
        <v>To The Parents of</v>
      </c>
      <c r="N33" s="6" t="s">
        <v>420</v>
      </c>
      <c r="O33" s="6" t="s">
        <v>3</v>
      </c>
      <c r="P33" s="10">
        <v>43952</v>
      </c>
      <c r="Q33" s="6" t="s">
        <v>1156</v>
      </c>
      <c r="R33" s="6" t="s">
        <v>38</v>
      </c>
      <c r="S33" s="6" t="str">
        <f t="shared" si="2"/>
        <v>DD-BRD1R9DQQQ01AllSenReuseBradleyUnv</v>
      </c>
      <c r="T33" s="6" t="s">
        <v>496</v>
      </c>
      <c r="U33" s="6" t="s">
        <v>1157</v>
      </c>
      <c r="V33" s="6"/>
      <c r="W33" s="6"/>
      <c r="AB33" s="6"/>
      <c r="AD33" s="6" t="s">
        <v>420</v>
      </c>
      <c r="AF33" s="6" t="s">
        <v>424</v>
      </c>
      <c r="AG33" s="6">
        <v>180</v>
      </c>
      <c r="AH33" s="10">
        <v>43780</v>
      </c>
      <c r="AJ33" s="8">
        <v>43838</v>
      </c>
      <c r="AM33" s="6">
        <v>960</v>
      </c>
      <c r="AR33" s="8">
        <v>43845</v>
      </c>
      <c r="AS33" s="6">
        <v>960</v>
      </c>
      <c r="BD33" s="6" t="s">
        <v>1838</v>
      </c>
      <c r="BE33" s="6" t="s">
        <v>473</v>
      </c>
      <c r="BF33" s="6" t="str">
        <f>VLOOKUP(A33,'DD Spring Selection Info'!A$1:V$156,21,FALSE)</f>
        <v>BradleyUnv</v>
      </c>
      <c r="BS33" s="6" t="s">
        <v>1142</v>
      </c>
      <c r="BU33" s="6" t="s">
        <v>373</v>
      </c>
      <c r="BX33" s="6">
        <v>960</v>
      </c>
      <c r="BY33" s="6">
        <v>2</v>
      </c>
      <c r="BZ33" s="6" t="s">
        <v>996</v>
      </c>
      <c r="CB33" s="6" t="s">
        <v>1158</v>
      </c>
      <c r="CC33" s="6" t="s">
        <v>420</v>
      </c>
      <c r="CE33" s="10">
        <v>43845</v>
      </c>
      <c r="CF33" s="6" t="s">
        <v>427</v>
      </c>
      <c r="CK33" s="10">
        <v>43904</v>
      </c>
      <c r="CL33" s="10">
        <v>43912</v>
      </c>
      <c r="CO33" s="10">
        <v>43852</v>
      </c>
      <c r="CP33" s="10">
        <v>43956</v>
      </c>
      <c r="CQ33" s="10">
        <v>43958</v>
      </c>
      <c r="CR33" s="10">
        <v>43964</v>
      </c>
      <c r="CS33" s="6" t="s">
        <v>420</v>
      </c>
      <c r="CU33" s="6" t="s">
        <v>428</v>
      </c>
      <c r="DA33" s="10">
        <v>43503</v>
      </c>
      <c r="DB33" s="6">
        <v>960</v>
      </c>
      <c r="DC33" s="6" t="s">
        <v>1159</v>
      </c>
      <c r="DD33" s="6" t="s">
        <v>496</v>
      </c>
    </row>
    <row r="34" spans="1:108" hidden="1" x14ac:dyDescent="0.2">
      <c r="A34" s="6" t="s">
        <v>39</v>
      </c>
      <c r="B34" s="10">
        <v>43845</v>
      </c>
      <c r="C34" s="6" t="s">
        <v>413</v>
      </c>
      <c r="D34" s="14">
        <v>1920</v>
      </c>
      <c r="E34" s="14" t="s">
        <v>1160</v>
      </c>
      <c r="F34" s="6" t="s">
        <v>1161</v>
      </c>
      <c r="G34" s="6" t="s">
        <v>1162</v>
      </c>
      <c r="H34" s="7">
        <v>3896</v>
      </c>
      <c r="I34" s="7"/>
      <c r="J34" s="14" t="s">
        <v>420</v>
      </c>
      <c r="K34" s="14">
        <v>1</v>
      </c>
      <c r="L34" s="6" t="s">
        <v>421</v>
      </c>
      <c r="M34" s="30" t="str">
        <f>VLOOKUP(A34,'DD Spring Selection Info'!A$1:F$156,6,FALSE)</f>
        <v>To The Parents of</v>
      </c>
      <c r="O34" s="6" t="s">
        <v>3</v>
      </c>
      <c r="P34" s="10">
        <v>43952</v>
      </c>
      <c r="Q34" s="6" t="s">
        <v>1163</v>
      </c>
      <c r="R34" s="6" t="s">
        <v>39</v>
      </c>
      <c r="S34" s="6" t="str">
        <f t="shared" si="2"/>
        <v>DD-CAT1D9DQQQ01GradSenReuseCastletonUnv</v>
      </c>
      <c r="T34" s="6" t="s">
        <v>496</v>
      </c>
      <c r="U34" s="6" t="s">
        <v>1164</v>
      </c>
      <c r="V34" s="6"/>
      <c r="W34" s="6"/>
      <c r="AB34" s="6"/>
      <c r="AC34" s="6" t="s">
        <v>420</v>
      </c>
      <c r="AD34" s="6" t="s">
        <v>420</v>
      </c>
      <c r="AF34" s="6" t="s">
        <v>424</v>
      </c>
      <c r="AG34" s="6">
        <v>180</v>
      </c>
      <c r="AH34" s="10">
        <v>43780</v>
      </c>
      <c r="AJ34" s="8">
        <v>43838</v>
      </c>
      <c r="AM34" s="6">
        <v>386</v>
      </c>
      <c r="AR34" s="8">
        <v>43845</v>
      </c>
      <c r="AS34" s="6">
        <v>386</v>
      </c>
      <c r="BD34" s="6" t="s">
        <v>1838</v>
      </c>
      <c r="BE34" s="6" t="s">
        <v>473</v>
      </c>
      <c r="BF34" s="6" t="str">
        <f>VLOOKUP(A34,'DD Spring Selection Info'!A$1:V$156,21,FALSE)</f>
        <v>CastletonUnv</v>
      </c>
      <c r="BS34" s="6" t="s">
        <v>1142</v>
      </c>
      <c r="BU34" s="6" t="s">
        <v>373</v>
      </c>
      <c r="BX34" s="6">
        <v>386</v>
      </c>
      <c r="BY34" s="6">
        <v>4</v>
      </c>
      <c r="BZ34" s="6" t="s">
        <v>1165</v>
      </c>
      <c r="CB34" s="6" t="s">
        <v>1166</v>
      </c>
      <c r="CC34" s="6" t="s">
        <v>420</v>
      </c>
      <c r="CE34" s="10">
        <v>43845</v>
      </c>
      <c r="CF34" s="6" t="s">
        <v>427</v>
      </c>
      <c r="CK34" s="10">
        <v>43924</v>
      </c>
      <c r="CL34" s="10">
        <v>43933</v>
      </c>
      <c r="CO34" s="10">
        <v>43851</v>
      </c>
      <c r="CP34" s="10">
        <v>43959</v>
      </c>
      <c r="CQ34" s="10">
        <v>43962</v>
      </c>
      <c r="CR34" s="10">
        <v>43966</v>
      </c>
      <c r="CS34" s="6" t="s">
        <v>420</v>
      </c>
      <c r="CU34" s="6" t="s">
        <v>428</v>
      </c>
      <c r="CV34" s="6" t="s">
        <v>429</v>
      </c>
      <c r="CW34" s="6" t="s">
        <v>564</v>
      </c>
      <c r="DA34" s="10">
        <v>43493</v>
      </c>
      <c r="DB34" s="6">
        <v>386</v>
      </c>
      <c r="DC34" s="6" t="s">
        <v>1167</v>
      </c>
      <c r="DD34" s="6" t="s">
        <v>496</v>
      </c>
    </row>
    <row r="35" spans="1:108" hidden="1" x14ac:dyDescent="0.2">
      <c r="A35" s="6" t="s">
        <v>40</v>
      </c>
      <c r="B35" s="10">
        <v>43845</v>
      </c>
      <c r="C35" s="6" t="s">
        <v>413</v>
      </c>
      <c r="D35" s="14">
        <v>1920</v>
      </c>
      <c r="E35" s="14" t="s">
        <v>1168</v>
      </c>
      <c r="F35" s="6" t="s">
        <v>1169</v>
      </c>
      <c r="G35" s="6" t="s">
        <v>768</v>
      </c>
      <c r="H35" s="6">
        <v>98</v>
      </c>
      <c r="J35" s="14" t="s">
        <v>420</v>
      </c>
      <c r="K35" s="14">
        <v>1</v>
      </c>
      <c r="L35" s="6" t="s">
        <v>619</v>
      </c>
      <c r="M35" s="30" t="str">
        <f>VLOOKUP(A35,'DD Spring Selection Info'!A$1:F$156,6,FALSE)</f>
        <v>To The Parents of</v>
      </c>
      <c r="N35" s="6" t="s">
        <v>420</v>
      </c>
      <c r="O35" s="6" t="s">
        <v>3</v>
      </c>
      <c r="P35" s="10">
        <v>43938</v>
      </c>
      <c r="Q35" s="6" t="s">
        <v>1170</v>
      </c>
      <c r="R35" s="6" t="s">
        <v>40</v>
      </c>
      <c r="S35" s="6" t="str">
        <f t="shared" si="2"/>
        <v>DD-CCO1R9DQQQ01GradBothReuseCentenaryCollegeofLouisiana</v>
      </c>
      <c r="T35" s="6" t="s">
        <v>418</v>
      </c>
      <c r="U35" s="6" t="s">
        <v>1171</v>
      </c>
      <c r="V35" s="6"/>
      <c r="W35" s="6"/>
      <c r="X35" s="6" t="s">
        <v>1172</v>
      </c>
      <c r="AA35" s="6" t="s">
        <v>1172</v>
      </c>
      <c r="AB35" s="6"/>
      <c r="AC35" s="6" t="s">
        <v>420</v>
      </c>
      <c r="AD35" s="6" t="s">
        <v>420</v>
      </c>
      <c r="AF35" s="6" t="s">
        <v>424</v>
      </c>
      <c r="AG35" s="6">
        <v>180</v>
      </c>
      <c r="AH35" s="10">
        <v>43780</v>
      </c>
      <c r="AJ35" s="8">
        <v>43838</v>
      </c>
      <c r="AM35" s="6">
        <v>98</v>
      </c>
      <c r="AR35" s="8">
        <v>43845</v>
      </c>
      <c r="AS35" s="6">
        <v>98</v>
      </c>
      <c r="BD35" s="6" t="s">
        <v>1838</v>
      </c>
      <c r="BE35" s="6" t="s">
        <v>473</v>
      </c>
      <c r="BF35" s="6" t="str">
        <f>VLOOKUP(A35,'DD Spring Selection Info'!A$1:V$156,21,FALSE)</f>
        <v>CentenaryCollegeofLouisiana</v>
      </c>
      <c r="BS35" s="6" t="s">
        <v>1142</v>
      </c>
      <c r="BU35" s="6" t="s">
        <v>373</v>
      </c>
      <c r="BX35" s="6">
        <v>98</v>
      </c>
      <c r="BY35" s="6">
        <v>4</v>
      </c>
      <c r="CB35" s="6" t="s">
        <v>1173</v>
      </c>
      <c r="CC35" s="6" t="s">
        <v>420</v>
      </c>
      <c r="CE35" s="10">
        <v>43845</v>
      </c>
      <c r="CF35" s="6" t="s">
        <v>427</v>
      </c>
      <c r="CK35" s="10">
        <v>43882</v>
      </c>
      <c r="CL35" s="10">
        <v>43891</v>
      </c>
      <c r="CO35" s="10">
        <v>43836</v>
      </c>
      <c r="CP35" s="10">
        <v>43945</v>
      </c>
      <c r="CQ35" s="10">
        <v>43948</v>
      </c>
      <c r="CR35" s="10">
        <v>43952</v>
      </c>
      <c r="CS35" s="6" t="s">
        <v>420</v>
      </c>
      <c r="CU35" s="6" t="s">
        <v>428</v>
      </c>
      <c r="DA35" s="10">
        <v>43480</v>
      </c>
      <c r="DB35" s="6">
        <v>98</v>
      </c>
      <c r="DC35" s="6" t="s">
        <v>1174</v>
      </c>
      <c r="DD35" s="6" t="s">
        <v>418</v>
      </c>
    </row>
    <row r="36" spans="1:108" hidden="1" x14ac:dyDescent="0.2">
      <c r="A36" s="6" t="s">
        <v>41</v>
      </c>
      <c r="B36" s="10">
        <v>43845</v>
      </c>
      <c r="C36" s="6" t="s">
        <v>413</v>
      </c>
      <c r="D36" s="14">
        <v>1920</v>
      </c>
      <c r="E36" s="14" t="s">
        <v>1175</v>
      </c>
      <c r="F36" s="6" t="s">
        <v>1176</v>
      </c>
      <c r="G36" s="6" t="s">
        <v>435</v>
      </c>
      <c r="H36" s="7">
        <v>2983</v>
      </c>
      <c r="I36" s="7"/>
      <c r="J36" s="14" t="s">
        <v>438</v>
      </c>
      <c r="K36" s="14">
        <v>1</v>
      </c>
      <c r="L36" s="6" t="s">
        <v>447</v>
      </c>
      <c r="M36" s="30" t="str">
        <f>VLOOKUP(A36,'DD Spring Selection Info'!A$1:F$156,6,FALSE)</f>
        <v>To The Parents of</v>
      </c>
      <c r="N36" s="6" t="s">
        <v>420</v>
      </c>
      <c r="O36" s="6" t="s">
        <v>3</v>
      </c>
      <c r="P36" s="10">
        <v>43938</v>
      </c>
      <c r="Q36" s="6" t="s">
        <v>1177</v>
      </c>
      <c r="R36" s="6" t="s">
        <v>41</v>
      </c>
      <c r="S36" s="6" t="str">
        <f t="shared" si="2"/>
        <v>DD-COB1W9DQQQ01AllSenReuseUnvofColorado</v>
      </c>
      <c r="T36" s="6" t="s">
        <v>418</v>
      </c>
      <c r="U36" s="6" t="s">
        <v>435</v>
      </c>
      <c r="V36" s="6"/>
      <c r="W36" s="6"/>
      <c r="AB36" s="6"/>
      <c r="AC36" s="6" t="s">
        <v>420</v>
      </c>
      <c r="AD36" s="6" t="s">
        <v>420</v>
      </c>
      <c r="AF36" s="6" t="s">
        <v>424</v>
      </c>
      <c r="AG36" s="6">
        <v>180</v>
      </c>
      <c r="AH36" s="10">
        <v>43781</v>
      </c>
      <c r="AJ36" s="8">
        <v>43838</v>
      </c>
      <c r="AM36" s="7">
        <v>2983</v>
      </c>
      <c r="AR36" s="8">
        <v>43845</v>
      </c>
      <c r="AS36" s="7">
        <v>2983</v>
      </c>
      <c r="BD36" s="6" t="s">
        <v>1838</v>
      </c>
      <c r="BE36" s="6" t="s">
        <v>473</v>
      </c>
      <c r="BF36" s="6" t="str">
        <f>VLOOKUP(A36,'DD Spring Selection Info'!A$1:V$156,21,FALSE)</f>
        <v>UnvofColorado</v>
      </c>
      <c r="BS36" s="6" t="s">
        <v>1142</v>
      </c>
      <c r="BU36" s="6" t="s">
        <v>373</v>
      </c>
      <c r="BX36" s="7">
        <v>2983</v>
      </c>
      <c r="BY36" s="6">
        <v>2</v>
      </c>
      <c r="BZ36" s="6" t="s">
        <v>996</v>
      </c>
      <c r="CB36" s="6" t="s">
        <v>1178</v>
      </c>
      <c r="CC36" s="6" t="s">
        <v>420</v>
      </c>
      <c r="CE36" s="10">
        <v>43845</v>
      </c>
      <c r="CF36" s="6" t="s">
        <v>427</v>
      </c>
      <c r="CK36" s="10">
        <v>43912</v>
      </c>
      <c r="CL36" s="10">
        <v>43919</v>
      </c>
      <c r="CO36" s="10">
        <v>43843</v>
      </c>
      <c r="CP36" s="10">
        <v>43951</v>
      </c>
      <c r="CQ36" s="10">
        <v>43953</v>
      </c>
      <c r="CR36" s="10">
        <v>43957</v>
      </c>
      <c r="CS36" s="6" t="s">
        <v>420</v>
      </c>
      <c r="DA36" s="10">
        <v>43480</v>
      </c>
      <c r="DB36" s="7">
        <v>2983</v>
      </c>
      <c r="DC36" s="6" t="s">
        <v>1179</v>
      </c>
      <c r="DD36" s="6" t="s">
        <v>418</v>
      </c>
    </row>
    <row r="37" spans="1:108" hidden="1" x14ac:dyDescent="0.2">
      <c r="A37" s="6" t="s">
        <v>42</v>
      </c>
      <c r="B37" s="10">
        <v>43845</v>
      </c>
      <c r="C37" s="6" t="s">
        <v>413</v>
      </c>
      <c r="D37" s="14">
        <v>1920</v>
      </c>
      <c r="E37" s="14" t="s">
        <v>1180</v>
      </c>
      <c r="F37" s="6" t="s">
        <v>1181</v>
      </c>
      <c r="G37" s="6" t="s">
        <v>412</v>
      </c>
      <c r="H37" s="7">
        <v>9610</v>
      </c>
      <c r="I37" s="7"/>
      <c r="J37" s="14" t="s">
        <v>420</v>
      </c>
      <c r="K37" s="14">
        <v>1</v>
      </c>
      <c r="L37" s="6" t="s">
        <v>421</v>
      </c>
      <c r="M37" s="30" t="str">
        <f>VLOOKUP(A37,'DD Spring Selection Info'!A$1:F$156,6,FALSE)</f>
        <v>To The Family of</v>
      </c>
      <c r="N37" s="6" t="s">
        <v>420</v>
      </c>
      <c r="O37" s="6" t="s">
        <v>3</v>
      </c>
      <c r="P37" s="10">
        <v>43952</v>
      </c>
      <c r="Q37" s="6" t="s">
        <v>1182</v>
      </c>
      <c r="R37" s="6" t="s">
        <v>42</v>
      </c>
      <c r="S37" s="6" t="str">
        <f t="shared" si="2"/>
        <v>DD-GMU1R9DQQQ01GradSenReuseGeorgeMasonUnv</v>
      </c>
      <c r="T37" s="6" t="s">
        <v>496</v>
      </c>
      <c r="U37" s="6" t="s">
        <v>1183</v>
      </c>
      <c r="V37" s="6"/>
      <c r="W37" s="6"/>
      <c r="X37" s="6" t="s">
        <v>423</v>
      </c>
      <c r="AA37" s="6" t="s">
        <v>1023</v>
      </c>
      <c r="AB37" s="6"/>
      <c r="AD37" s="6" t="s">
        <v>420</v>
      </c>
      <c r="AF37" s="6" t="s">
        <v>424</v>
      </c>
      <c r="AG37" s="6">
        <v>180</v>
      </c>
      <c r="AH37" s="10">
        <v>43781</v>
      </c>
      <c r="AJ37" s="8">
        <v>43838</v>
      </c>
      <c r="AM37" s="7">
        <v>9610</v>
      </c>
      <c r="AR37" s="8">
        <v>43845</v>
      </c>
      <c r="AS37" s="7">
        <v>9610</v>
      </c>
      <c r="BD37" s="6" t="s">
        <v>1838</v>
      </c>
      <c r="BE37" s="6" t="s">
        <v>473</v>
      </c>
      <c r="BF37" s="6" t="str">
        <f>VLOOKUP(A37,'DD Spring Selection Info'!A$1:V$156,21,FALSE)</f>
        <v>GeorgeMasonUnv</v>
      </c>
      <c r="BS37" s="6" t="s">
        <v>1142</v>
      </c>
      <c r="BU37" s="6" t="s">
        <v>373</v>
      </c>
      <c r="BX37" s="7">
        <v>9610</v>
      </c>
      <c r="BY37" s="6">
        <v>1</v>
      </c>
      <c r="CB37" s="6" t="s">
        <v>1184</v>
      </c>
      <c r="CC37" s="6" t="s">
        <v>420</v>
      </c>
      <c r="CE37" s="10">
        <v>43845</v>
      </c>
      <c r="CF37" s="6" t="s">
        <v>427</v>
      </c>
      <c r="CK37" s="10">
        <v>43898</v>
      </c>
      <c r="CL37" s="10">
        <v>43905</v>
      </c>
      <c r="CO37" s="10">
        <v>43851</v>
      </c>
      <c r="CP37" s="10">
        <v>43955</v>
      </c>
      <c r="CQ37" s="10">
        <v>43957</v>
      </c>
      <c r="CR37" s="10">
        <v>43964</v>
      </c>
      <c r="CS37" s="6" t="s">
        <v>420</v>
      </c>
      <c r="CU37" s="6" t="s">
        <v>428</v>
      </c>
      <c r="CV37" s="6" t="s">
        <v>429</v>
      </c>
      <c r="DA37" s="10">
        <v>43481</v>
      </c>
      <c r="DB37" s="7">
        <v>3204</v>
      </c>
      <c r="DC37" s="6" t="s">
        <v>1185</v>
      </c>
      <c r="DD37" s="6" t="s">
        <v>460</v>
      </c>
    </row>
    <row r="38" spans="1:108" hidden="1" x14ac:dyDescent="0.2">
      <c r="A38" s="6" t="s">
        <v>43</v>
      </c>
      <c r="B38" s="10">
        <v>43845</v>
      </c>
      <c r="C38" s="6" t="s">
        <v>413</v>
      </c>
      <c r="D38" s="14">
        <v>1920</v>
      </c>
      <c r="E38" s="14" t="s">
        <v>1186</v>
      </c>
      <c r="F38" s="6" t="s">
        <v>1187</v>
      </c>
      <c r="G38" s="6" t="s">
        <v>435</v>
      </c>
      <c r="H38" s="7">
        <v>2555</v>
      </c>
      <c r="I38" s="7"/>
      <c r="J38" s="14" t="s">
        <v>438</v>
      </c>
      <c r="K38" s="14">
        <v>1</v>
      </c>
      <c r="L38" s="6" t="s">
        <v>447</v>
      </c>
      <c r="M38" s="30" t="str">
        <f>VLOOKUP(A38,'DD Spring Selection Info'!A$1:F$156,6,FALSE)</f>
        <v>To The Parents of</v>
      </c>
      <c r="O38" s="6" t="s">
        <v>3</v>
      </c>
      <c r="P38" s="10">
        <v>43931</v>
      </c>
      <c r="Q38" s="6" t="s">
        <v>1188</v>
      </c>
      <c r="R38" s="6" t="s">
        <v>43</v>
      </c>
      <c r="S38" s="6" t="str">
        <f t="shared" si="2"/>
        <v>DD-JMU1R9DQQQ01AllSenReuseJamesMadisonUnv</v>
      </c>
      <c r="T38" s="6" t="s">
        <v>418</v>
      </c>
      <c r="U38" s="6" t="s">
        <v>1189</v>
      </c>
      <c r="V38" s="6"/>
      <c r="W38" s="6"/>
      <c r="X38" s="6" t="s">
        <v>1190</v>
      </c>
      <c r="AA38" s="6" t="s">
        <v>1191</v>
      </c>
      <c r="AB38" s="6"/>
      <c r="AC38" s="6" t="s">
        <v>420</v>
      </c>
      <c r="AD38" s="6" t="s">
        <v>420</v>
      </c>
      <c r="AF38" s="6" t="s">
        <v>424</v>
      </c>
      <c r="AG38" s="6">
        <v>180</v>
      </c>
      <c r="AH38" s="10">
        <v>43782</v>
      </c>
      <c r="AJ38" s="8">
        <v>43838</v>
      </c>
      <c r="AM38" s="7">
        <v>2555</v>
      </c>
      <c r="AR38" s="8">
        <v>43845</v>
      </c>
      <c r="AS38" s="7">
        <v>2555</v>
      </c>
      <c r="BD38" s="6" t="s">
        <v>1838</v>
      </c>
      <c r="BE38" s="6" t="s">
        <v>473</v>
      </c>
      <c r="BF38" s="6" t="str">
        <f>VLOOKUP(A38,'DD Spring Selection Info'!A$1:V$156,21,FALSE)</f>
        <v>JamesMadisonUnv</v>
      </c>
      <c r="BS38" s="6" t="s">
        <v>1142</v>
      </c>
      <c r="BU38" s="6" t="s">
        <v>373</v>
      </c>
      <c r="BX38" s="7">
        <v>2555</v>
      </c>
      <c r="BY38" s="6">
        <v>1</v>
      </c>
      <c r="CB38" s="6" t="s">
        <v>1192</v>
      </c>
      <c r="CC38" s="6" t="s">
        <v>420</v>
      </c>
      <c r="CE38" s="10">
        <v>43845</v>
      </c>
      <c r="CF38" s="6" t="s">
        <v>427</v>
      </c>
      <c r="CK38" s="10">
        <v>43898</v>
      </c>
      <c r="CL38" s="10">
        <v>43905</v>
      </c>
      <c r="CO38" s="10">
        <v>43843</v>
      </c>
      <c r="CP38" s="10">
        <v>43951</v>
      </c>
      <c r="CQ38" s="10">
        <v>43952</v>
      </c>
      <c r="CR38" s="10">
        <v>43958</v>
      </c>
      <c r="CS38" s="6" t="s">
        <v>420</v>
      </c>
      <c r="CX38" s="10">
        <v>43960</v>
      </c>
      <c r="DA38" s="10">
        <v>43480</v>
      </c>
      <c r="DB38" s="7">
        <v>2555</v>
      </c>
      <c r="DC38" s="6" t="s">
        <v>1193</v>
      </c>
      <c r="DD38" s="6" t="s">
        <v>418</v>
      </c>
    </row>
    <row r="39" spans="1:108" hidden="1" x14ac:dyDescent="0.2">
      <c r="A39" s="6" t="s">
        <v>44</v>
      </c>
      <c r="B39" s="10">
        <v>43845</v>
      </c>
      <c r="C39" s="6" t="s">
        <v>413</v>
      </c>
      <c r="D39" s="14">
        <v>1920</v>
      </c>
      <c r="E39" s="14" t="s">
        <v>1194</v>
      </c>
      <c r="F39" s="6" t="s">
        <v>1195</v>
      </c>
      <c r="G39" s="6" t="s">
        <v>464</v>
      </c>
      <c r="H39" s="7">
        <v>3957</v>
      </c>
      <c r="I39" s="7"/>
      <c r="J39" s="14" t="s">
        <v>420</v>
      </c>
      <c r="K39" s="14">
        <v>1</v>
      </c>
      <c r="L39" s="6" t="s">
        <v>619</v>
      </c>
      <c r="M39" s="30" t="str">
        <f>VLOOKUP(A39,'DD Spring Selection Info'!A$1:F$156,6,FALSE)</f>
        <v>To The Family of</v>
      </c>
      <c r="N39" s="6" t="s">
        <v>420</v>
      </c>
      <c r="O39" s="6" t="s">
        <v>3</v>
      </c>
      <c r="P39" s="10">
        <v>43952</v>
      </c>
      <c r="Q39" s="6" t="s">
        <v>1196</v>
      </c>
      <c r="R39" s="6" t="s">
        <v>44</v>
      </c>
      <c r="S39" s="6" t="str">
        <f t="shared" si="2"/>
        <v>DD-MIA1R9DQQQ01GradBothReuseMiamiUnvofOhio</v>
      </c>
      <c r="T39" s="6" t="s">
        <v>418</v>
      </c>
      <c r="U39" s="6" t="s">
        <v>1197</v>
      </c>
      <c r="V39" s="6"/>
      <c r="W39" s="6"/>
      <c r="X39" s="6" t="s">
        <v>621</v>
      </c>
      <c r="AA39" s="6" t="s">
        <v>622</v>
      </c>
      <c r="AB39" s="6"/>
      <c r="AC39" s="6" t="s">
        <v>420</v>
      </c>
      <c r="AD39" s="6" t="s">
        <v>420</v>
      </c>
      <c r="AF39" s="6" t="s">
        <v>424</v>
      </c>
      <c r="AG39" s="6">
        <v>180</v>
      </c>
      <c r="AH39" s="10">
        <v>43782</v>
      </c>
      <c r="AJ39" s="8">
        <v>43838</v>
      </c>
      <c r="AM39" s="7">
        <v>3957</v>
      </c>
      <c r="AR39" s="8">
        <v>43845</v>
      </c>
      <c r="AS39" s="7">
        <v>3957</v>
      </c>
      <c r="BD39" s="6" t="s">
        <v>1838</v>
      </c>
      <c r="BE39" s="6" t="s">
        <v>473</v>
      </c>
      <c r="BF39" s="6" t="str">
        <f>VLOOKUP(A39,'DD Spring Selection Info'!A$1:V$156,21,FALSE)</f>
        <v>MiamiUnvofOhio</v>
      </c>
      <c r="BS39" s="6" t="s">
        <v>1142</v>
      </c>
      <c r="BU39" s="6" t="s">
        <v>373</v>
      </c>
      <c r="BX39" s="7">
        <v>3957</v>
      </c>
      <c r="BY39" s="6">
        <v>1</v>
      </c>
      <c r="CB39" s="6" t="s">
        <v>1198</v>
      </c>
      <c r="CC39" s="6" t="s">
        <v>420</v>
      </c>
      <c r="CE39" s="10">
        <v>43845</v>
      </c>
      <c r="CF39" s="6" t="s">
        <v>427</v>
      </c>
      <c r="CK39" s="10">
        <v>43547</v>
      </c>
      <c r="CL39" s="10">
        <v>43555</v>
      </c>
      <c r="CO39" s="10">
        <v>43857</v>
      </c>
      <c r="CP39" s="10">
        <v>43960</v>
      </c>
      <c r="CQ39" s="10">
        <v>43962</v>
      </c>
      <c r="CR39" s="10">
        <v>43967</v>
      </c>
      <c r="CS39" s="6" t="s">
        <v>420</v>
      </c>
      <c r="CU39" s="6" t="s">
        <v>428</v>
      </c>
      <c r="CV39" s="6" t="s">
        <v>429</v>
      </c>
      <c r="DA39" s="10">
        <v>43480</v>
      </c>
      <c r="DB39" s="7">
        <v>3957</v>
      </c>
      <c r="DC39" s="6" t="s">
        <v>1199</v>
      </c>
      <c r="DD39" s="6" t="s">
        <v>418</v>
      </c>
    </row>
    <row r="40" spans="1:108" hidden="1" x14ac:dyDescent="0.2">
      <c r="A40" s="6" t="s">
        <v>45</v>
      </c>
      <c r="B40" s="10">
        <v>43845</v>
      </c>
      <c r="C40" s="6" t="s">
        <v>413</v>
      </c>
      <c r="D40" s="14">
        <v>1920</v>
      </c>
      <c r="E40" s="14" t="s">
        <v>1200</v>
      </c>
      <c r="F40" s="6" t="s">
        <v>1201</v>
      </c>
      <c r="G40" s="6" t="s">
        <v>1202</v>
      </c>
      <c r="H40" s="7">
        <v>3938</v>
      </c>
      <c r="I40" s="7"/>
      <c r="J40" s="14" t="s">
        <v>420</v>
      </c>
      <c r="K40" s="14">
        <v>1</v>
      </c>
      <c r="L40" s="6" t="s">
        <v>447</v>
      </c>
      <c r="M40" s="30" t="str">
        <f>VLOOKUP(A40,'DD Spring Selection Info'!A$1:F$156,6,FALSE)</f>
        <v>To The Family of</v>
      </c>
      <c r="N40" s="6" t="s">
        <v>420</v>
      </c>
      <c r="O40" s="6" t="s">
        <v>3</v>
      </c>
      <c r="P40" s="10">
        <v>43938</v>
      </c>
      <c r="Q40" s="6" t="s">
        <v>1203</v>
      </c>
      <c r="R40" s="6" t="s">
        <v>45</v>
      </c>
      <c r="S40" s="6" t="str">
        <f t="shared" si="2"/>
        <v>DD-MST1R9DQQQ01AllSenReuseMichiganStateUnv</v>
      </c>
      <c r="T40" s="6" t="s">
        <v>418</v>
      </c>
      <c r="U40" s="6" t="s">
        <v>1204</v>
      </c>
      <c r="V40" s="6"/>
      <c r="W40" s="6"/>
      <c r="X40" s="6" t="s">
        <v>1205</v>
      </c>
      <c r="AA40" s="6" t="s">
        <v>1205</v>
      </c>
      <c r="AB40" s="6"/>
      <c r="AC40" s="6" t="s">
        <v>420</v>
      </c>
      <c r="AD40" s="6" t="s">
        <v>420</v>
      </c>
      <c r="AF40" s="6" t="s">
        <v>424</v>
      </c>
      <c r="AG40" s="6">
        <v>180</v>
      </c>
      <c r="AH40" s="10">
        <v>43784</v>
      </c>
      <c r="AJ40" s="8">
        <v>43838</v>
      </c>
      <c r="AM40" s="7">
        <v>3938</v>
      </c>
      <c r="AR40" s="8">
        <v>43845</v>
      </c>
      <c r="AS40" s="7">
        <v>3938</v>
      </c>
      <c r="BD40" s="6" t="s">
        <v>1838</v>
      </c>
      <c r="BE40" s="6" t="s">
        <v>473</v>
      </c>
      <c r="BF40" s="6" t="str">
        <f>VLOOKUP(A40,'DD Spring Selection Info'!A$1:V$156,21,FALSE)</f>
        <v>MichiganStateUnv</v>
      </c>
      <c r="BS40" s="6" t="s">
        <v>1142</v>
      </c>
      <c r="BU40" s="6" t="s">
        <v>373</v>
      </c>
      <c r="BX40" s="7">
        <v>3938</v>
      </c>
      <c r="BY40" s="6">
        <v>1</v>
      </c>
      <c r="CB40" s="6" t="s">
        <v>1206</v>
      </c>
      <c r="CC40" s="6" t="s">
        <v>420</v>
      </c>
      <c r="CE40" s="10">
        <v>43845</v>
      </c>
      <c r="CF40" s="6" t="s">
        <v>427</v>
      </c>
      <c r="CK40" s="10">
        <v>43891</v>
      </c>
      <c r="CL40" s="10">
        <v>43898</v>
      </c>
      <c r="CO40" s="10">
        <v>43836</v>
      </c>
      <c r="CP40" s="10">
        <v>43945</v>
      </c>
      <c r="CQ40" s="10">
        <v>43948</v>
      </c>
      <c r="CR40" s="10">
        <v>43952</v>
      </c>
      <c r="CS40" s="6" t="s">
        <v>420</v>
      </c>
      <c r="CU40" s="6" t="s">
        <v>428</v>
      </c>
      <c r="CV40" s="6" t="s">
        <v>429</v>
      </c>
      <c r="DA40" s="10">
        <v>43501</v>
      </c>
      <c r="DB40" s="7">
        <v>3938</v>
      </c>
      <c r="DC40" s="6" t="s">
        <v>1207</v>
      </c>
      <c r="DD40" s="6" t="s">
        <v>418</v>
      </c>
    </row>
    <row r="41" spans="1:108" hidden="1" x14ac:dyDescent="0.2">
      <c r="A41" s="6" t="s">
        <v>46</v>
      </c>
      <c r="B41" s="10">
        <v>43845</v>
      </c>
      <c r="C41" s="6" t="s">
        <v>413</v>
      </c>
      <c r="D41" s="14">
        <v>1920</v>
      </c>
      <c r="E41" s="14" t="s">
        <v>1200</v>
      </c>
      <c r="F41" s="6" t="s">
        <v>1201</v>
      </c>
      <c r="G41" s="6" t="s">
        <v>1202</v>
      </c>
      <c r="H41" s="7">
        <v>1114</v>
      </c>
      <c r="I41" s="7"/>
      <c r="J41" s="14" t="s">
        <v>420</v>
      </c>
      <c r="K41" s="14">
        <v>1</v>
      </c>
      <c r="L41" s="6" t="s">
        <v>431</v>
      </c>
      <c r="M41" s="30" t="str">
        <f>VLOOKUP(A41,'DD Spring Selection Info'!A$1:F$156,6,FALSE)</f>
        <v>To The Family of</v>
      </c>
      <c r="N41" s="6" t="s">
        <v>420</v>
      </c>
      <c r="O41" s="6" t="s">
        <v>3</v>
      </c>
      <c r="P41" s="10">
        <v>43938</v>
      </c>
      <c r="Q41" s="6" t="s">
        <v>1203</v>
      </c>
      <c r="R41" s="6" t="s">
        <v>46</v>
      </c>
      <c r="S41" s="6" t="str">
        <f t="shared" si="2"/>
        <v>DD-MST1R9DQQQ30GradGradsReuseMichiganStateUnv</v>
      </c>
      <c r="T41" s="6" t="s">
        <v>418</v>
      </c>
      <c r="U41" s="6" t="s">
        <v>1204</v>
      </c>
      <c r="V41" s="6"/>
      <c r="W41" s="6"/>
      <c r="X41" s="6" t="s">
        <v>1205</v>
      </c>
      <c r="AA41" s="6" t="s">
        <v>1205</v>
      </c>
      <c r="AB41" s="6"/>
      <c r="AC41" s="6" t="s">
        <v>420</v>
      </c>
      <c r="AD41" s="6" t="s">
        <v>420</v>
      </c>
      <c r="AF41" s="6" t="s">
        <v>424</v>
      </c>
      <c r="AG41" s="6">
        <v>180</v>
      </c>
      <c r="AH41" s="10">
        <v>43784</v>
      </c>
      <c r="AJ41" s="8">
        <v>43838</v>
      </c>
      <c r="AM41" s="7">
        <v>1114</v>
      </c>
      <c r="AR41" s="8">
        <v>43845</v>
      </c>
      <c r="AS41" s="7">
        <v>1114</v>
      </c>
      <c r="BD41" s="6" t="s">
        <v>1838</v>
      </c>
      <c r="BE41" s="6" t="s">
        <v>473</v>
      </c>
      <c r="BF41" s="6" t="str">
        <f>VLOOKUP(A41,'DD Spring Selection Info'!A$1:V$156,21,FALSE)</f>
        <v>MichiganStateUnv</v>
      </c>
      <c r="BS41" s="6" t="s">
        <v>1142</v>
      </c>
      <c r="BU41" s="6" t="s">
        <v>373</v>
      </c>
      <c r="BX41" s="7">
        <v>1114</v>
      </c>
      <c r="BY41" s="6">
        <v>1</v>
      </c>
      <c r="CB41" s="6" t="s">
        <v>1208</v>
      </c>
      <c r="CC41" s="6" t="s">
        <v>420</v>
      </c>
      <c r="CE41" s="10">
        <v>43845</v>
      </c>
      <c r="CF41" s="6" t="s">
        <v>427</v>
      </c>
      <c r="CK41" s="10">
        <v>43891</v>
      </c>
      <c r="CL41" s="10">
        <v>43898</v>
      </c>
      <c r="CO41" s="10">
        <v>43836</v>
      </c>
      <c r="CP41" s="10">
        <v>43945</v>
      </c>
      <c r="CQ41" s="10">
        <v>43948</v>
      </c>
      <c r="CR41" s="10">
        <v>43952</v>
      </c>
      <c r="CS41" s="6" t="s">
        <v>420</v>
      </c>
      <c r="CU41" s="6" t="s">
        <v>428</v>
      </c>
      <c r="CV41" s="6" t="s">
        <v>429</v>
      </c>
      <c r="DA41" s="10">
        <v>43501</v>
      </c>
      <c r="DB41" s="7">
        <v>1114</v>
      </c>
      <c r="DC41" s="6" t="s">
        <v>1207</v>
      </c>
      <c r="DD41" s="6" t="s">
        <v>418</v>
      </c>
    </row>
    <row r="42" spans="1:108" hidden="1" x14ac:dyDescent="0.2">
      <c r="A42" s="6" t="s">
        <v>47</v>
      </c>
      <c r="B42" s="10">
        <v>43845</v>
      </c>
      <c r="C42" s="6" t="s">
        <v>413</v>
      </c>
      <c r="D42" s="14">
        <v>1920</v>
      </c>
      <c r="E42" s="14" t="s">
        <v>1209</v>
      </c>
      <c r="F42" s="6" t="s">
        <v>1210</v>
      </c>
      <c r="G42" s="6" t="s">
        <v>1139</v>
      </c>
      <c r="H42" s="7">
        <v>1668</v>
      </c>
      <c r="I42" s="7"/>
      <c r="J42" s="14" t="s">
        <v>420</v>
      </c>
      <c r="K42" s="14">
        <v>1</v>
      </c>
      <c r="L42" s="6" t="s">
        <v>421</v>
      </c>
      <c r="M42" s="30" t="str">
        <f>VLOOKUP(A42,'DD Spring Selection Info'!A$1:F$156,6,FALSE)</f>
        <v>To The Parents of</v>
      </c>
      <c r="N42" s="6" t="s">
        <v>420</v>
      </c>
      <c r="O42" s="6" t="s">
        <v>3</v>
      </c>
      <c r="P42" s="10">
        <v>43938</v>
      </c>
      <c r="Q42" s="6" t="s">
        <v>1211</v>
      </c>
      <c r="R42" s="6" t="s">
        <v>47</v>
      </c>
      <c r="S42" s="6" t="str">
        <f t="shared" si="2"/>
        <v>DD-MTH1R9DQQQ01GradSenReuseMichiganTechnologicalUnv</v>
      </c>
      <c r="T42" s="6" t="s">
        <v>418</v>
      </c>
      <c r="U42" s="6" t="s">
        <v>1212</v>
      </c>
      <c r="V42" s="6"/>
      <c r="W42" s="6"/>
      <c r="X42" s="6" t="s">
        <v>423</v>
      </c>
      <c r="AA42" s="6" t="s">
        <v>1023</v>
      </c>
      <c r="AB42" s="6"/>
      <c r="AC42" s="6" t="s">
        <v>420</v>
      </c>
      <c r="AD42" s="6" t="s">
        <v>420</v>
      </c>
      <c r="AF42" s="6" t="s">
        <v>424</v>
      </c>
      <c r="AG42" s="6">
        <v>180</v>
      </c>
      <c r="AH42" s="10">
        <v>43782</v>
      </c>
      <c r="AJ42" s="8">
        <v>43838</v>
      </c>
      <c r="AM42" s="7">
        <v>1668</v>
      </c>
      <c r="AR42" s="8">
        <v>43845</v>
      </c>
      <c r="AS42" s="7">
        <v>1668</v>
      </c>
      <c r="BD42" s="6" t="s">
        <v>1838</v>
      </c>
      <c r="BE42" s="6" t="s">
        <v>473</v>
      </c>
      <c r="BF42" s="6" t="str">
        <f>VLOOKUP(A42,'DD Spring Selection Info'!A$1:V$156,21,FALSE)</f>
        <v>MichiganTechnologicalUnv</v>
      </c>
      <c r="BS42" s="6" t="s">
        <v>1142</v>
      </c>
      <c r="BU42" s="6" t="s">
        <v>373</v>
      </c>
      <c r="BX42" s="7">
        <v>1668</v>
      </c>
      <c r="BY42" s="6">
        <v>3</v>
      </c>
      <c r="CB42" s="6" t="s">
        <v>1213</v>
      </c>
      <c r="CC42" s="6" t="s">
        <v>420</v>
      </c>
      <c r="CE42" s="10">
        <v>43845</v>
      </c>
      <c r="CF42" s="6" t="s">
        <v>427</v>
      </c>
      <c r="CK42" s="10">
        <v>43897</v>
      </c>
      <c r="CL42" s="10">
        <v>43905</v>
      </c>
      <c r="CO42" s="10">
        <v>43843</v>
      </c>
      <c r="CP42" s="10">
        <v>43945</v>
      </c>
      <c r="CQ42" s="10">
        <v>43948</v>
      </c>
      <c r="CR42" s="10">
        <v>43952</v>
      </c>
      <c r="CS42" s="6" t="s">
        <v>420</v>
      </c>
      <c r="CU42" s="6" t="s">
        <v>428</v>
      </c>
      <c r="CV42" s="6" t="s">
        <v>429</v>
      </c>
      <c r="DA42" s="10">
        <v>43509</v>
      </c>
      <c r="DB42" s="6">
        <v>556</v>
      </c>
      <c r="DC42" s="6" t="s">
        <v>1214</v>
      </c>
      <c r="DD42" s="6" t="s">
        <v>460</v>
      </c>
    </row>
    <row r="43" spans="1:108" hidden="1" x14ac:dyDescent="0.2">
      <c r="A43" s="6" t="s">
        <v>48</v>
      </c>
      <c r="B43" s="10">
        <v>43845</v>
      </c>
      <c r="C43" s="6" t="s">
        <v>413</v>
      </c>
      <c r="D43" s="14">
        <v>1920</v>
      </c>
      <c r="E43" s="14" t="s">
        <v>1215</v>
      </c>
      <c r="F43" s="6" t="s">
        <v>1216</v>
      </c>
      <c r="G43" s="6" t="s">
        <v>464</v>
      </c>
      <c r="H43" s="6">
        <v>284</v>
      </c>
      <c r="J43" s="14" t="s">
        <v>420</v>
      </c>
      <c r="K43" s="14">
        <v>1</v>
      </c>
      <c r="L43" s="6" t="s">
        <v>421</v>
      </c>
      <c r="M43" s="30" t="str">
        <f>VLOOKUP(A43,'DD Spring Selection Info'!A$1:F$156,6,FALSE)</f>
        <v>To The Parents of</v>
      </c>
      <c r="N43" s="6" t="s">
        <v>420</v>
      </c>
      <c r="O43" s="6" t="s">
        <v>3</v>
      </c>
      <c r="P43" s="10">
        <v>43945</v>
      </c>
      <c r="Q43" s="6" t="s">
        <v>1217</v>
      </c>
      <c r="R43" s="6" t="s">
        <v>48</v>
      </c>
      <c r="S43" s="6" t="str">
        <f t="shared" si="2"/>
        <v>DD-OWU1R9DQQQ01GradSenReuseOhioWesleyanUnv</v>
      </c>
      <c r="T43" s="6" t="s">
        <v>496</v>
      </c>
      <c r="U43" s="6" t="s">
        <v>456</v>
      </c>
      <c r="V43" s="6"/>
      <c r="W43" s="6"/>
      <c r="AB43" s="6"/>
      <c r="AC43" s="6" t="s">
        <v>420</v>
      </c>
      <c r="AD43" s="6" t="s">
        <v>420</v>
      </c>
      <c r="AF43" s="6" t="s">
        <v>424</v>
      </c>
      <c r="AG43" s="6">
        <v>180</v>
      </c>
      <c r="AH43" s="10">
        <v>43781</v>
      </c>
      <c r="AJ43" s="8">
        <v>43838</v>
      </c>
      <c r="AM43" s="6">
        <v>284</v>
      </c>
      <c r="AR43" s="8">
        <v>43845</v>
      </c>
      <c r="AS43" s="6">
        <v>284</v>
      </c>
      <c r="BD43" s="6" t="s">
        <v>1838</v>
      </c>
      <c r="BE43" s="6" t="s">
        <v>473</v>
      </c>
      <c r="BF43" s="6" t="str">
        <f>VLOOKUP(A43,'DD Spring Selection Info'!A$1:V$156,21,FALSE)</f>
        <v>OhioWesleyanUnv</v>
      </c>
      <c r="BS43" s="6" t="s">
        <v>1142</v>
      </c>
      <c r="BU43" s="6" t="s">
        <v>373</v>
      </c>
      <c r="BX43" s="6">
        <v>284</v>
      </c>
      <c r="BY43" s="6">
        <v>3</v>
      </c>
      <c r="BZ43" s="6" t="s">
        <v>656</v>
      </c>
      <c r="CB43" s="6" t="s">
        <v>1218</v>
      </c>
      <c r="CC43" s="6" t="s">
        <v>420</v>
      </c>
      <c r="CE43" s="10">
        <v>43845</v>
      </c>
      <c r="CF43" s="6" t="s">
        <v>427</v>
      </c>
      <c r="CS43" s="6" t="s">
        <v>420</v>
      </c>
      <c r="CU43" s="6" t="s">
        <v>491</v>
      </c>
      <c r="DA43" s="10">
        <v>43481</v>
      </c>
      <c r="DB43" s="6">
        <v>284</v>
      </c>
      <c r="DC43" s="6" t="s">
        <v>1219</v>
      </c>
      <c r="DD43" s="6" t="s">
        <v>496</v>
      </c>
    </row>
    <row r="44" spans="1:108" hidden="1" x14ac:dyDescent="0.2">
      <c r="A44" s="6" t="s">
        <v>49</v>
      </c>
      <c r="B44" s="10">
        <v>43845</v>
      </c>
      <c r="C44" s="6" t="s">
        <v>413</v>
      </c>
      <c r="D44" s="14">
        <v>1920</v>
      </c>
      <c r="E44" s="14" t="s">
        <v>1220</v>
      </c>
      <c r="F44" s="6" t="s">
        <v>1221</v>
      </c>
      <c r="G44" s="6" t="s">
        <v>696</v>
      </c>
      <c r="H44" s="7">
        <v>1300</v>
      </c>
      <c r="I44" s="7"/>
      <c r="J44" s="14" t="s">
        <v>420</v>
      </c>
      <c r="K44" s="14">
        <v>1</v>
      </c>
      <c r="L44" s="6" t="s">
        <v>421</v>
      </c>
      <c r="M44" s="30" t="str">
        <f>VLOOKUP(A44,'DD Spring Selection Info'!A$1:F$156,6,FALSE)</f>
        <v>To The Parents of</v>
      </c>
      <c r="N44" s="6" t="s">
        <v>420</v>
      </c>
      <c r="O44" s="6" t="s">
        <v>3</v>
      </c>
      <c r="P44" s="10">
        <v>43952</v>
      </c>
      <c r="Q44" s="6" t="s">
        <v>1222</v>
      </c>
      <c r="R44" s="6" t="s">
        <v>49</v>
      </c>
      <c r="S44" s="6" t="str">
        <f t="shared" si="2"/>
        <v>DD-STL1R9DQQQ01GradSenReuseSaintLouisUnv</v>
      </c>
      <c r="T44" s="6" t="s">
        <v>496</v>
      </c>
      <c r="U44" s="6" t="s">
        <v>1223</v>
      </c>
      <c r="V44" s="6"/>
      <c r="W44" s="6"/>
      <c r="AA44" s="6" t="s">
        <v>457</v>
      </c>
      <c r="AB44" s="6"/>
      <c r="AC44" s="6" t="s">
        <v>420</v>
      </c>
      <c r="AD44" s="6" t="s">
        <v>420</v>
      </c>
      <c r="AF44" s="6" t="s">
        <v>424</v>
      </c>
      <c r="AG44" s="6">
        <v>180</v>
      </c>
      <c r="AH44" s="10">
        <v>43782</v>
      </c>
      <c r="AJ44" s="8">
        <v>43838</v>
      </c>
      <c r="AM44" s="7">
        <v>1300</v>
      </c>
      <c r="AR44" s="8">
        <v>43845</v>
      </c>
      <c r="AS44" s="7">
        <v>1300</v>
      </c>
      <c r="BD44" s="6" t="s">
        <v>1838</v>
      </c>
      <c r="BE44" s="6" t="s">
        <v>473</v>
      </c>
      <c r="BF44" s="6" t="str">
        <f>VLOOKUP(A44,'DD Spring Selection Info'!A$1:V$156,21,FALSE)</f>
        <v>SaintLouisUnv</v>
      </c>
      <c r="BS44" s="6" t="s">
        <v>1142</v>
      </c>
      <c r="BU44" s="6" t="s">
        <v>373</v>
      </c>
      <c r="BX44" s="7">
        <v>1300</v>
      </c>
      <c r="BY44" s="6">
        <v>2</v>
      </c>
      <c r="CB44" s="6" t="s">
        <v>1224</v>
      </c>
      <c r="CC44" s="6" t="s">
        <v>420</v>
      </c>
      <c r="CE44" s="10">
        <v>43845</v>
      </c>
      <c r="CF44" s="6" t="s">
        <v>427</v>
      </c>
      <c r="CK44" s="10">
        <v>43898</v>
      </c>
      <c r="CL44" s="10">
        <v>43905</v>
      </c>
      <c r="CO44" s="10">
        <v>43843</v>
      </c>
      <c r="CP44" s="10">
        <v>43955</v>
      </c>
      <c r="CQ44" s="10">
        <v>43957</v>
      </c>
      <c r="CR44" s="10">
        <v>43963</v>
      </c>
      <c r="CS44" s="6" t="s">
        <v>420</v>
      </c>
      <c r="CU44" s="6" t="s">
        <v>491</v>
      </c>
      <c r="DC44" s="6" t="s">
        <v>1225</v>
      </c>
      <c r="DD44" s="6" t="s">
        <v>460</v>
      </c>
    </row>
    <row r="45" spans="1:108" hidden="1" x14ac:dyDescent="0.2">
      <c r="A45" s="6" t="s">
        <v>50</v>
      </c>
      <c r="B45" s="10">
        <v>43845</v>
      </c>
      <c r="C45" s="6" t="s">
        <v>413</v>
      </c>
      <c r="D45" s="14">
        <v>1920</v>
      </c>
      <c r="E45" s="14" t="s">
        <v>1226</v>
      </c>
      <c r="F45" s="6" t="s">
        <v>1227</v>
      </c>
      <c r="G45" s="6" t="s">
        <v>435</v>
      </c>
      <c r="H45" s="7">
        <v>2789</v>
      </c>
      <c r="I45" s="7"/>
      <c r="J45" s="14" t="s">
        <v>438</v>
      </c>
      <c r="K45" s="14">
        <v>1</v>
      </c>
      <c r="L45" s="6" t="s">
        <v>447</v>
      </c>
      <c r="M45" s="30" t="str">
        <f>VLOOKUP(A45,'DD Spring Selection Info'!A$1:F$156,6,FALSE)</f>
        <v>To The Parents of</v>
      </c>
      <c r="N45" s="6" t="s">
        <v>420</v>
      </c>
      <c r="O45" s="6" t="s">
        <v>3</v>
      </c>
      <c r="P45" s="10">
        <v>43945</v>
      </c>
      <c r="Q45" s="6" t="s">
        <v>1228</v>
      </c>
      <c r="R45" s="6" t="s">
        <v>50</v>
      </c>
      <c r="S45" s="6" t="str">
        <f t="shared" si="2"/>
        <v>DD-UIL1R9DQQQ01AllSenReuseUnvofIllinoisatUrbana-Champaign</v>
      </c>
      <c r="T45" s="6" t="s">
        <v>418</v>
      </c>
      <c r="U45" s="6" t="s">
        <v>439</v>
      </c>
      <c r="V45" s="6"/>
      <c r="W45" s="6"/>
      <c r="X45" s="6" t="s">
        <v>1229</v>
      </c>
      <c r="AB45" s="6"/>
      <c r="AC45" s="6" t="s">
        <v>420</v>
      </c>
      <c r="AD45" s="6" t="s">
        <v>420</v>
      </c>
      <c r="AF45" s="6" t="s">
        <v>424</v>
      </c>
      <c r="AG45" s="6">
        <v>180</v>
      </c>
      <c r="AH45" s="10">
        <v>43781</v>
      </c>
      <c r="AJ45" s="8">
        <v>43838</v>
      </c>
      <c r="AM45" s="7">
        <v>2789</v>
      </c>
      <c r="AR45" s="8">
        <v>43845</v>
      </c>
      <c r="AS45" s="7">
        <v>2789</v>
      </c>
      <c r="BD45" s="6" t="s">
        <v>1838</v>
      </c>
      <c r="BE45" s="6" t="s">
        <v>473</v>
      </c>
      <c r="BF45" s="6" t="str">
        <f>VLOOKUP(A45,'DD Spring Selection Info'!A$1:V$156,21,FALSE)</f>
        <v>UnvofIllinoisatUrbana-Champaign</v>
      </c>
      <c r="BS45" s="6" t="s">
        <v>1142</v>
      </c>
      <c r="BU45" s="6" t="s">
        <v>373</v>
      </c>
      <c r="BX45" s="7">
        <v>2789</v>
      </c>
      <c r="BY45" s="6">
        <v>2</v>
      </c>
      <c r="BZ45" s="6" t="s">
        <v>913</v>
      </c>
      <c r="CB45" s="6" t="s">
        <v>1230</v>
      </c>
      <c r="CC45" s="6" t="s">
        <v>420</v>
      </c>
      <c r="CE45" s="10">
        <v>43845</v>
      </c>
      <c r="CF45" s="6" t="s">
        <v>427</v>
      </c>
      <c r="CK45" s="10">
        <v>43905</v>
      </c>
      <c r="CL45" s="10">
        <v>43912</v>
      </c>
      <c r="CO45" s="10">
        <v>43851</v>
      </c>
      <c r="CP45" s="10">
        <v>43957</v>
      </c>
      <c r="CQ45" s="10">
        <v>43959</v>
      </c>
      <c r="CR45" s="10">
        <v>43966</v>
      </c>
      <c r="CS45" s="6" t="s">
        <v>420</v>
      </c>
      <c r="DA45" s="10">
        <v>43480</v>
      </c>
      <c r="DB45" s="7">
        <v>2789</v>
      </c>
      <c r="DC45" s="6" t="s">
        <v>1231</v>
      </c>
      <c r="DD45" s="6" t="s">
        <v>418</v>
      </c>
    </row>
    <row r="46" spans="1:108" hidden="1" x14ac:dyDescent="0.2">
      <c r="A46" s="6" t="s">
        <v>51</v>
      </c>
      <c r="B46" s="10">
        <v>43845</v>
      </c>
      <c r="C46" s="6" t="s">
        <v>413</v>
      </c>
      <c r="D46" s="14">
        <v>1920</v>
      </c>
      <c r="E46" s="14" t="s">
        <v>1232</v>
      </c>
      <c r="F46" s="6" t="s">
        <v>1233</v>
      </c>
      <c r="G46" s="6" t="s">
        <v>435</v>
      </c>
      <c r="H46" s="7">
        <v>1552</v>
      </c>
      <c r="I46" s="7"/>
      <c r="J46" s="14" t="s">
        <v>438</v>
      </c>
      <c r="K46" s="14">
        <v>1</v>
      </c>
      <c r="L46" s="6" t="s">
        <v>447</v>
      </c>
      <c r="M46" s="30" t="str">
        <f>VLOOKUP(A46,'DD Spring Selection Info'!A$1:F$156,6,FALSE)</f>
        <v>To The Parents of</v>
      </c>
      <c r="N46" s="6" t="s">
        <v>420</v>
      </c>
      <c r="O46" s="6" t="s">
        <v>3</v>
      </c>
      <c r="P46" s="10">
        <v>43945</v>
      </c>
      <c r="Q46" s="6" t="s">
        <v>1234</v>
      </c>
      <c r="R46" s="6" t="s">
        <v>51</v>
      </c>
      <c r="S46" s="6" t="str">
        <f t="shared" si="2"/>
        <v>DD-UND1R9DQQQ01AllSenReuseUnvofNorthDakota</v>
      </c>
      <c r="T46" s="6" t="s">
        <v>496</v>
      </c>
      <c r="U46" s="6" t="s">
        <v>1235</v>
      </c>
      <c r="V46" s="6"/>
      <c r="W46" s="6"/>
      <c r="X46" s="6" t="s">
        <v>1236</v>
      </c>
      <c r="AB46" s="6"/>
      <c r="AC46" s="6" t="s">
        <v>420</v>
      </c>
      <c r="AD46" s="6" t="s">
        <v>420</v>
      </c>
      <c r="AF46" s="6" t="s">
        <v>424</v>
      </c>
      <c r="AG46" s="6">
        <v>180</v>
      </c>
      <c r="AH46" s="10">
        <v>43781</v>
      </c>
      <c r="AJ46" s="8">
        <v>43838</v>
      </c>
      <c r="AM46" s="7">
        <v>1552</v>
      </c>
      <c r="AR46" s="8">
        <v>43845</v>
      </c>
      <c r="AS46" s="7">
        <v>1552</v>
      </c>
      <c r="BD46" s="6" t="s">
        <v>1838</v>
      </c>
      <c r="BE46" s="6" t="s">
        <v>473</v>
      </c>
      <c r="BF46" s="6" t="str">
        <f>VLOOKUP(A46,'DD Spring Selection Info'!A$1:V$156,21,FALSE)</f>
        <v>UnvofNorthDakota</v>
      </c>
      <c r="BS46" s="6" t="s">
        <v>1142</v>
      </c>
      <c r="BU46" s="6" t="s">
        <v>373</v>
      </c>
      <c r="BX46" s="7">
        <v>1552</v>
      </c>
      <c r="BY46" s="6">
        <v>4</v>
      </c>
      <c r="BZ46" s="6" t="s">
        <v>656</v>
      </c>
      <c r="CB46" s="6" t="s">
        <v>1237</v>
      </c>
      <c r="CC46" s="6" t="s">
        <v>420</v>
      </c>
      <c r="CE46" s="10">
        <v>43845</v>
      </c>
      <c r="CF46" s="6" t="s">
        <v>427</v>
      </c>
      <c r="CK46" s="10">
        <v>43906</v>
      </c>
      <c r="CL46" s="10">
        <v>43910</v>
      </c>
      <c r="CO46" s="10">
        <v>43843</v>
      </c>
      <c r="CP46" s="10">
        <v>43958</v>
      </c>
      <c r="CQ46" s="10">
        <v>43959</v>
      </c>
      <c r="CR46" s="10">
        <v>43962</v>
      </c>
      <c r="CS46" s="6" t="s">
        <v>420</v>
      </c>
      <c r="DA46" s="10">
        <v>43480</v>
      </c>
      <c r="DB46" s="7">
        <v>1552</v>
      </c>
      <c r="DC46" s="6" t="s">
        <v>1238</v>
      </c>
      <c r="DD46" s="6" t="s">
        <v>496</v>
      </c>
    </row>
    <row r="47" spans="1:108" hidden="1" x14ac:dyDescent="0.2">
      <c r="A47" s="6" t="s">
        <v>52</v>
      </c>
      <c r="B47" s="10">
        <v>43845</v>
      </c>
      <c r="C47" s="6" t="s">
        <v>413</v>
      </c>
      <c r="D47" s="14">
        <v>1920</v>
      </c>
      <c r="E47" s="14" t="s">
        <v>1239</v>
      </c>
      <c r="F47" s="6" t="s">
        <v>1240</v>
      </c>
      <c r="G47" s="6" t="s">
        <v>1241</v>
      </c>
      <c r="H47" s="6">
        <v>684</v>
      </c>
      <c r="J47" s="14" t="s">
        <v>420</v>
      </c>
      <c r="K47" s="14">
        <v>1</v>
      </c>
      <c r="L47" s="6" t="s">
        <v>421</v>
      </c>
      <c r="M47" s="30" t="str">
        <f>VLOOKUP(A47,'DD Spring Selection Info'!A$1:F$156,6,FALSE)</f>
        <v>To The Family of</v>
      </c>
      <c r="N47" s="6" t="s">
        <v>420</v>
      </c>
      <c r="O47" s="6" t="s">
        <v>3</v>
      </c>
      <c r="P47" s="10">
        <v>43931</v>
      </c>
      <c r="Q47" s="6" t="s">
        <v>1242</v>
      </c>
      <c r="R47" s="6" t="s">
        <v>52</v>
      </c>
      <c r="S47" s="6" t="str">
        <f>VLOOKUP(A47,'DD Spring Selection Info'!A131:V286,22,FALSE)</f>
        <v>DD-USI1R9DQQQ01AllSenReuseUnvofSouthernIndiana</v>
      </c>
      <c r="T47" s="6" t="s">
        <v>496</v>
      </c>
      <c r="U47" s="6" t="s">
        <v>1243</v>
      </c>
      <c r="V47" s="6"/>
      <c r="W47" s="6"/>
      <c r="X47" s="6" t="s">
        <v>621</v>
      </c>
      <c r="AA47" s="6" t="s">
        <v>621</v>
      </c>
      <c r="AB47" s="6"/>
      <c r="AC47" s="6" t="s">
        <v>420</v>
      </c>
      <c r="AD47" s="6" t="s">
        <v>420</v>
      </c>
      <c r="AF47" s="6" t="s">
        <v>424</v>
      </c>
      <c r="AG47" s="6">
        <v>180</v>
      </c>
      <c r="AH47" s="10">
        <v>43781</v>
      </c>
      <c r="AJ47" s="8">
        <v>43838</v>
      </c>
      <c r="AM47" s="6">
        <v>684</v>
      </c>
      <c r="AR47" s="8">
        <v>43845</v>
      </c>
      <c r="AS47" s="6">
        <v>684</v>
      </c>
      <c r="BD47" s="6" t="s">
        <v>1838</v>
      </c>
      <c r="BE47" s="6" t="s">
        <v>473</v>
      </c>
      <c r="BF47" s="6" t="str">
        <f>VLOOKUP(A47,'DD Spring Selection Info'!A$1:V$156,21,FALSE)</f>
        <v>UnvofSouthernIndiana</v>
      </c>
      <c r="BS47" s="6" t="s">
        <v>1142</v>
      </c>
      <c r="BU47" s="6" t="s">
        <v>373</v>
      </c>
      <c r="BX47" s="6">
        <v>684</v>
      </c>
      <c r="BY47" s="6">
        <v>3</v>
      </c>
      <c r="CB47" s="6" t="s">
        <v>1244</v>
      </c>
      <c r="CC47" s="6" t="s">
        <v>420</v>
      </c>
      <c r="CE47" s="10">
        <v>43845</v>
      </c>
      <c r="CF47" s="6" t="s">
        <v>427</v>
      </c>
      <c r="CK47" s="10">
        <v>43898</v>
      </c>
      <c r="CL47" s="10">
        <v>43905</v>
      </c>
      <c r="CO47" s="10">
        <v>43843</v>
      </c>
      <c r="CP47" s="10">
        <v>43949</v>
      </c>
      <c r="CQ47" s="10">
        <v>43951</v>
      </c>
      <c r="CR47" s="10">
        <v>43957</v>
      </c>
      <c r="CS47" s="6" t="s">
        <v>420</v>
      </c>
      <c r="CU47" s="6" t="s">
        <v>491</v>
      </c>
      <c r="DA47" s="10">
        <v>43487</v>
      </c>
      <c r="DB47" s="6">
        <v>684</v>
      </c>
      <c r="DC47" s="6" t="s">
        <v>1245</v>
      </c>
      <c r="DD47" s="6" t="s">
        <v>496</v>
      </c>
    </row>
    <row r="48" spans="1:108" hidden="1" x14ac:dyDescent="0.2">
      <c r="A48" s="6" t="s">
        <v>53</v>
      </c>
      <c r="B48" s="10">
        <v>43845</v>
      </c>
      <c r="C48" s="6" t="s">
        <v>413</v>
      </c>
      <c r="D48" s="14">
        <v>1920</v>
      </c>
      <c r="E48" s="14" t="s">
        <v>1246</v>
      </c>
      <c r="F48" s="6" t="s">
        <v>1247</v>
      </c>
      <c r="G48" s="6" t="s">
        <v>412</v>
      </c>
      <c r="H48" s="7">
        <v>1458</v>
      </c>
      <c r="I48" s="7"/>
      <c r="J48" s="14" t="s">
        <v>420</v>
      </c>
      <c r="K48" s="14">
        <v>1</v>
      </c>
      <c r="L48" s="6" t="s">
        <v>421</v>
      </c>
      <c r="M48" s="30" t="str">
        <f>VLOOKUP(A48,'DD Spring Selection Info'!A$1:F$156,6,FALSE)</f>
        <v>To The Parents of</v>
      </c>
      <c r="O48" s="6" t="s">
        <v>3</v>
      </c>
      <c r="P48" s="10">
        <v>43980</v>
      </c>
      <c r="Q48" s="6" t="s">
        <v>1248</v>
      </c>
      <c r="R48" s="6" t="s">
        <v>53</v>
      </c>
      <c r="S48" s="6" t="str">
        <f>VLOOKUP(A48,'DD Spring Selection Info'!A132:V287,22,FALSE)</f>
        <v>DD-WWU1D9DQQQ01AllSenReuseWesternWashingtonUnv</v>
      </c>
      <c r="T48" s="6" t="s">
        <v>496</v>
      </c>
      <c r="U48" s="6" t="s">
        <v>1249</v>
      </c>
      <c r="V48" s="6"/>
      <c r="W48" s="6"/>
      <c r="X48" s="6" t="s">
        <v>423</v>
      </c>
      <c r="AA48" s="6" t="s">
        <v>423</v>
      </c>
      <c r="AB48" s="6"/>
      <c r="AD48" s="6" t="s">
        <v>420</v>
      </c>
      <c r="AF48" s="6" t="s">
        <v>424</v>
      </c>
      <c r="AG48" s="6">
        <v>180</v>
      </c>
      <c r="AH48" s="10">
        <v>43780</v>
      </c>
      <c r="AJ48" s="8">
        <v>43838</v>
      </c>
      <c r="AM48" s="7">
        <v>1458</v>
      </c>
      <c r="AR48" s="8">
        <v>43845</v>
      </c>
      <c r="AS48" s="7">
        <v>1458</v>
      </c>
      <c r="BD48" s="6" t="s">
        <v>1838</v>
      </c>
      <c r="BE48" s="6" t="s">
        <v>473</v>
      </c>
      <c r="BF48" s="6" t="str">
        <f>VLOOKUP(A48,'DD Spring Selection Info'!A$1:V$156,21,FALSE)</f>
        <v>WesternWashingtonUnv</v>
      </c>
      <c r="BS48" s="6" t="s">
        <v>1142</v>
      </c>
      <c r="BU48" s="6" t="s">
        <v>373</v>
      </c>
      <c r="BX48" s="7">
        <v>1458</v>
      </c>
      <c r="BY48" s="6">
        <v>2</v>
      </c>
      <c r="BZ48" s="6" t="s">
        <v>1165</v>
      </c>
      <c r="CB48" s="6" t="s">
        <v>1250</v>
      </c>
      <c r="CC48" s="6" t="s">
        <v>420</v>
      </c>
      <c r="CE48" s="10">
        <v>43845</v>
      </c>
      <c r="CF48" s="6" t="s">
        <v>427</v>
      </c>
      <c r="CO48" s="10">
        <v>43921</v>
      </c>
      <c r="CP48" s="10">
        <v>43987</v>
      </c>
      <c r="CQ48" s="10">
        <v>43990</v>
      </c>
      <c r="CR48" s="10">
        <v>43994</v>
      </c>
      <c r="CS48" s="6" t="s">
        <v>420</v>
      </c>
      <c r="CU48" s="6" t="s">
        <v>428</v>
      </c>
      <c r="CV48" s="6" t="s">
        <v>429</v>
      </c>
      <c r="CW48" s="6" t="s">
        <v>564</v>
      </c>
      <c r="DA48" s="10">
        <v>43482</v>
      </c>
      <c r="DB48" s="7">
        <v>1458</v>
      </c>
      <c r="DC48" s="6" t="s">
        <v>1251</v>
      </c>
      <c r="DD48" s="6" t="s">
        <v>496</v>
      </c>
    </row>
    <row r="49" spans="1:108" hidden="1" x14ac:dyDescent="0.2">
      <c r="A49" s="6" t="s">
        <v>54</v>
      </c>
      <c r="B49" s="10">
        <v>43852</v>
      </c>
      <c r="C49" s="6" t="s">
        <v>413</v>
      </c>
      <c r="D49" s="14">
        <v>1920</v>
      </c>
      <c r="E49" s="14" t="s">
        <v>1252</v>
      </c>
      <c r="F49" s="6" t="s">
        <v>1253</v>
      </c>
      <c r="G49" s="6" t="s">
        <v>1254</v>
      </c>
      <c r="H49" s="6">
        <v>689</v>
      </c>
      <c r="J49" s="14" t="s">
        <v>420</v>
      </c>
      <c r="K49" s="14">
        <v>1</v>
      </c>
      <c r="L49" s="6" t="s">
        <v>447</v>
      </c>
      <c r="M49" s="30" t="str">
        <f>VLOOKUP(A49,'DD Spring Selection Info'!A$1:F$156,6,FALSE)</f>
        <v>To The Parents of</v>
      </c>
      <c r="N49" s="6" t="s">
        <v>420</v>
      </c>
      <c r="O49" s="6" t="s">
        <v>3</v>
      </c>
      <c r="P49" s="10">
        <v>43952</v>
      </c>
      <c r="Q49" s="6" t="s">
        <v>1255</v>
      </c>
      <c r="R49" s="6" t="s">
        <v>54</v>
      </c>
      <c r="S49" s="6" t="str">
        <f t="shared" ref="S49:S69" si="3">BD49&amp;A49&amp;L49&amp;BE49&amp;BF49</f>
        <v>DD-BRU1R9DQQQ01AllSenReuseBrandeisUnv</v>
      </c>
      <c r="T49" s="6" t="s">
        <v>418</v>
      </c>
      <c r="U49" s="6" t="s">
        <v>1256</v>
      </c>
      <c r="V49" s="6"/>
      <c r="W49" s="6"/>
      <c r="AA49" s="6" t="s">
        <v>457</v>
      </c>
      <c r="AB49" s="6"/>
      <c r="AC49" s="6" t="s">
        <v>420</v>
      </c>
      <c r="AD49" s="6" t="s">
        <v>420</v>
      </c>
      <c r="AF49" s="6" t="s">
        <v>424</v>
      </c>
      <c r="AG49" s="6">
        <v>180</v>
      </c>
      <c r="AH49" s="10">
        <v>43780</v>
      </c>
      <c r="AJ49" s="8">
        <v>43845</v>
      </c>
      <c r="AM49" s="6">
        <v>689</v>
      </c>
      <c r="AR49" s="8">
        <v>43852</v>
      </c>
      <c r="AS49" s="6">
        <v>689</v>
      </c>
      <c r="BD49" s="6" t="s">
        <v>1838</v>
      </c>
      <c r="BE49" s="6" t="s">
        <v>473</v>
      </c>
      <c r="BF49" s="6" t="str">
        <f>VLOOKUP(A49,'DD Spring Selection Info'!A$1:V$156,21,FALSE)</f>
        <v>BrandeisUnv</v>
      </c>
      <c r="BS49" s="6" t="s">
        <v>683</v>
      </c>
      <c r="BU49" s="6" t="s">
        <v>373</v>
      </c>
      <c r="BX49" s="6">
        <v>689</v>
      </c>
      <c r="BY49" s="6">
        <v>2</v>
      </c>
      <c r="CB49" s="6" t="s">
        <v>1257</v>
      </c>
      <c r="CC49" s="6" t="s">
        <v>420</v>
      </c>
      <c r="CE49" s="10">
        <v>43852</v>
      </c>
      <c r="CF49" s="6" t="s">
        <v>427</v>
      </c>
      <c r="CK49" s="10">
        <v>43929</v>
      </c>
      <c r="CL49" s="10">
        <v>43937</v>
      </c>
      <c r="CO49" s="10">
        <v>43843</v>
      </c>
      <c r="CP49" s="10">
        <v>43950</v>
      </c>
      <c r="CQ49" s="10">
        <v>43955</v>
      </c>
      <c r="CR49" s="10">
        <v>43963</v>
      </c>
      <c r="CS49" s="6" t="s">
        <v>420</v>
      </c>
      <c r="CU49" s="6" t="s">
        <v>428</v>
      </c>
      <c r="CV49" s="6" t="s">
        <v>429</v>
      </c>
      <c r="CW49" s="6" t="s">
        <v>564</v>
      </c>
      <c r="DA49" s="10">
        <v>43487</v>
      </c>
      <c r="DB49" s="6">
        <v>689</v>
      </c>
      <c r="DC49" s="6" t="s">
        <v>1258</v>
      </c>
      <c r="DD49" s="6" t="s">
        <v>418</v>
      </c>
    </row>
    <row r="50" spans="1:108" hidden="1" x14ac:dyDescent="0.2">
      <c r="A50" s="6" t="s">
        <v>55</v>
      </c>
      <c r="B50" s="10">
        <v>43852</v>
      </c>
      <c r="C50" s="6" t="s">
        <v>413</v>
      </c>
      <c r="D50" s="14">
        <v>1920</v>
      </c>
      <c r="E50" s="14" t="s">
        <v>1252</v>
      </c>
      <c r="F50" s="6" t="s">
        <v>1253</v>
      </c>
      <c r="G50" s="6" t="s">
        <v>1254</v>
      </c>
      <c r="H50" s="6">
        <v>678</v>
      </c>
      <c r="J50" s="14" t="s">
        <v>420</v>
      </c>
      <c r="K50" s="14">
        <v>1</v>
      </c>
      <c r="L50" s="6" t="s">
        <v>431</v>
      </c>
      <c r="M50" s="30" t="str">
        <f>VLOOKUP(A50,'DD Spring Selection Info'!A$1:F$156,6,FALSE)</f>
        <v>To The Parents of</v>
      </c>
      <c r="N50" s="6" t="s">
        <v>420</v>
      </c>
      <c r="O50" s="6" t="s">
        <v>3</v>
      </c>
      <c r="P50" s="10">
        <v>43952</v>
      </c>
      <c r="Q50" s="6" t="s">
        <v>1255</v>
      </c>
      <c r="R50" s="6" t="s">
        <v>55</v>
      </c>
      <c r="S50" s="6" t="str">
        <f t="shared" si="3"/>
        <v>DD-BRU1R9DQQQ31GradGradsReuseBrandeisUnv</v>
      </c>
      <c r="T50" s="6" t="s">
        <v>418</v>
      </c>
      <c r="U50" s="6" t="s">
        <v>1256</v>
      </c>
      <c r="V50" s="6"/>
      <c r="W50" s="6"/>
      <c r="AA50" s="6" t="s">
        <v>457</v>
      </c>
      <c r="AB50" s="6"/>
      <c r="AC50" s="6" t="s">
        <v>420</v>
      </c>
      <c r="AD50" s="6" t="s">
        <v>420</v>
      </c>
      <c r="AF50" s="6" t="s">
        <v>424</v>
      </c>
      <c r="AG50" s="6">
        <v>180</v>
      </c>
      <c r="AH50" s="10">
        <v>43780</v>
      </c>
      <c r="AJ50" s="8">
        <v>43845</v>
      </c>
      <c r="AM50" s="6">
        <v>678</v>
      </c>
      <c r="AR50" s="8">
        <v>43852</v>
      </c>
      <c r="AS50" s="6">
        <v>678</v>
      </c>
      <c r="BD50" s="6" t="s">
        <v>1838</v>
      </c>
      <c r="BE50" s="6" t="s">
        <v>473</v>
      </c>
      <c r="BF50" s="6" t="str">
        <f>VLOOKUP(A50,'DD Spring Selection Info'!A$1:V$156,21,FALSE)</f>
        <v>BrandeisUnv</v>
      </c>
      <c r="BS50" s="6" t="s">
        <v>683</v>
      </c>
      <c r="BU50" s="6" t="s">
        <v>373</v>
      </c>
      <c r="BX50" s="6">
        <v>678</v>
      </c>
      <c r="BY50" s="6">
        <v>2</v>
      </c>
      <c r="CB50" s="6" t="s">
        <v>1260</v>
      </c>
      <c r="CC50" s="6" t="s">
        <v>420</v>
      </c>
      <c r="CE50" s="10">
        <v>43852</v>
      </c>
      <c r="CF50" s="6" t="s">
        <v>427</v>
      </c>
      <c r="CK50" s="10">
        <v>43929</v>
      </c>
      <c r="CL50" s="10">
        <v>43937</v>
      </c>
      <c r="CO50" s="10">
        <v>43843</v>
      </c>
      <c r="CP50" s="10">
        <v>43950</v>
      </c>
      <c r="CQ50" s="10">
        <v>43955</v>
      </c>
      <c r="CR50" s="10">
        <v>43963</v>
      </c>
      <c r="CS50" s="6" t="s">
        <v>420</v>
      </c>
      <c r="CU50" s="6" t="s">
        <v>428</v>
      </c>
      <c r="CV50" s="6" t="s">
        <v>429</v>
      </c>
      <c r="CW50" s="6" t="s">
        <v>564</v>
      </c>
      <c r="DA50" s="10">
        <v>43487</v>
      </c>
      <c r="DB50" s="6">
        <v>678</v>
      </c>
      <c r="DC50" s="6" t="s">
        <v>1258</v>
      </c>
      <c r="DD50" s="6" t="s">
        <v>418</v>
      </c>
    </row>
    <row r="51" spans="1:108" hidden="1" x14ac:dyDescent="0.2">
      <c r="A51" s="6" t="s">
        <v>56</v>
      </c>
      <c r="B51" s="10">
        <v>43852</v>
      </c>
      <c r="C51" s="6" t="s">
        <v>413</v>
      </c>
      <c r="D51" s="14">
        <v>1920</v>
      </c>
      <c r="E51" s="14" t="s">
        <v>1261</v>
      </c>
      <c r="F51" s="6" t="s">
        <v>1262</v>
      </c>
      <c r="G51" s="6" t="s">
        <v>883</v>
      </c>
      <c r="H51" s="7">
        <v>1154</v>
      </c>
      <c r="I51" s="7"/>
      <c r="J51" s="14" t="s">
        <v>420</v>
      </c>
      <c r="K51" s="14">
        <v>1</v>
      </c>
      <c r="L51" s="6" t="s">
        <v>619</v>
      </c>
      <c r="M51" s="30" t="str">
        <f>VLOOKUP(A51,'DD Spring Selection Info'!A$1:F$156,6,FALSE)</f>
        <v>To The Parents of</v>
      </c>
      <c r="O51" s="6" t="s">
        <v>3</v>
      </c>
      <c r="P51" s="10">
        <v>43938</v>
      </c>
      <c r="Q51" s="6" t="s">
        <v>1263</v>
      </c>
      <c r="R51" s="6" t="s">
        <v>56</v>
      </c>
      <c r="S51" s="6" t="str">
        <f t="shared" si="3"/>
        <v>DD-CMI1R9DQQQ01GradBothReuseCentralMichiganUnv</v>
      </c>
      <c r="T51" s="6" t="s">
        <v>418</v>
      </c>
      <c r="U51" s="6" t="s">
        <v>1264</v>
      </c>
      <c r="V51" s="6"/>
      <c r="W51" s="6"/>
      <c r="AA51" s="6" t="s">
        <v>457</v>
      </c>
      <c r="AB51" s="6"/>
      <c r="AC51" s="6" t="s">
        <v>420</v>
      </c>
      <c r="AD51" s="6" t="s">
        <v>420</v>
      </c>
      <c r="AF51" s="6" t="s">
        <v>424</v>
      </c>
      <c r="AG51" s="6">
        <v>180</v>
      </c>
      <c r="AH51" s="10">
        <v>43780</v>
      </c>
      <c r="AJ51" s="8">
        <v>43845</v>
      </c>
      <c r="AM51" s="7">
        <v>1154</v>
      </c>
      <c r="AR51" s="8">
        <v>43852</v>
      </c>
      <c r="AS51" s="7">
        <v>1154</v>
      </c>
      <c r="BD51" s="6" t="s">
        <v>1838</v>
      </c>
      <c r="BE51" s="6" t="s">
        <v>473</v>
      </c>
      <c r="BF51" s="6" t="str">
        <f>VLOOKUP(A51,'DD Spring Selection Info'!A$1:V$156,21,FALSE)</f>
        <v>CentralMichiganUnv</v>
      </c>
      <c r="BS51" s="6" t="s">
        <v>683</v>
      </c>
      <c r="BU51" s="6" t="s">
        <v>373</v>
      </c>
      <c r="BX51" s="7">
        <v>1154</v>
      </c>
      <c r="BY51" s="6">
        <v>1</v>
      </c>
      <c r="CB51" s="6" t="s">
        <v>1265</v>
      </c>
      <c r="CC51" s="6" t="s">
        <v>420</v>
      </c>
      <c r="CE51" s="10">
        <v>43852</v>
      </c>
      <c r="CF51" s="6" t="s">
        <v>427</v>
      </c>
      <c r="CK51" s="10">
        <v>43897</v>
      </c>
      <c r="CL51" s="10">
        <v>43906</v>
      </c>
      <c r="CO51" s="10">
        <v>43843</v>
      </c>
      <c r="CP51" s="10">
        <v>43953</v>
      </c>
      <c r="CQ51" s="10">
        <v>43955</v>
      </c>
      <c r="CR51" s="10">
        <v>43959</v>
      </c>
      <c r="CS51" s="6" t="s">
        <v>420</v>
      </c>
      <c r="CU51" s="6" t="s">
        <v>491</v>
      </c>
      <c r="DA51" s="10">
        <v>43487</v>
      </c>
      <c r="DB51" s="6">
        <v>384</v>
      </c>
      <c r="DC51" s="6" t="s">
        <v>1266</v>
      </c>
      <c r="DD51" s="6" t="s">
        <v>460</v>
      </c>
    </row>
    <row r="52" spans="1:108" hidden="1" x14ac:dyDescent="0.2">
      <c r="A52" s="6" t="s">
        <v>57</v>
      </c>
      <c r="B52" s="10">
        <v>43852</v>
      </c>
      <c r="C52" s="6" t="s">
        <v>413</v>
      </c>
      <c r="D52" s="14">
        <v>1920</v>
      </c>
      <c r="E52" s="14" t="s">
        <v>1267</v>
      </c>
      <c r="F52" s="6" t="s">
        <v>1268</v>
      </c>
      <c r="G52" s="6" t="s">
        <v>1269</v>
      </c>
      <c r="H52" s="6">
        <v>882</v>
      </c>
      <c r="J52" s="14" t="s">
        <v>420</v>
      </c>
      <c r="K52" s="14">
        <v>1</v>
      </c>
      <c r="L52" s="6" t="s">
        <v>421</v>
      </c>
      <c r="M52" s="30" t="str">
        <f>VLOOKUP(A52,'DD Spring Selection Info'!A$1:F$156,6,FALSE)</f>
        <v>To The Parents of</v>
      </c>
      <c r="N52" s="6" t="s">
        <v>420</v>
      </c>
      <c r="O52" s="6" t="s">
        <v>3</v>
      </c>
      <c r="P52" s="10">
        <v>43938</v>
      </c>
      <c r="Q52" s="6" t="s">
        <v>1270</v>
      </c>
      <c r="R52" s="6" t="s">
        <v>57</v>
      </c>
      <c r="S52" s="6" t="str">
        <f t="shared" si="3"/>
        <v>DD-CUP1R9DQQQ01GradSenReuseClarionUnvofPennsylvania</v>
      </c>
      <c r="T52" s="6" t="s">
        <v>474</v>
      </c>
      <c r="U52" s="6" t="s">
        <v>1271</v>
      </c>
      <c r="V52" s="6"/>
      <c r="W52" s="6"/>
      <c r="AB52" s="6"/>
      <c r="AC52" s="6" t="s">
        <v>420</v>
      </c>
      <c r="AD52" s="6" t="s">
        <v>420</v>
      </c>
      <c r="AF52" s="6" t="s">
        <v>424</v>
      </c>
      <c r="AG52" s="6">
        <v>180</v>
      </c>
      <c r="AH52" s="10">
        <v>43781</v>
      </c>
      <c r="AJ52" s="8">
        <v>43845</v>
      </c>
      <c r="AM52" s="6">
        <v>882</v>
      </c>
      <c r="AR52" s="8">
        <v>43852</v>
      </c>
      <c r="AS52" s="6">
        <v>882</v>
      </c>
      <c r="BD52" s="6" t="s">
        <v>1838</v>
      </c>
      <c r="BE52" s="6" t="s">
        <v>473</v>
      </c>
      <c r="BF52" s="6" t="str">
        <f>VLOOKUP(A52,'DD Spring Selection Info'!A$1:V$156,21,FALSE)</f>
        <v>ClarionUnvofPennsylvania</v>
      </c>
      <c r="BS52" s="6" t="s">
        <v>683</v>
      </c>
      <c r="BU52" s="6" t="s">
        <v>373</v>
      </c>
      <c r="BX52" s="6">
        <v>882</v>
      </c>
      <c r="BY52" s="6">
        <v>3</v>
      </c>
      <c r="BZ52" s="6" t="s">
        <v>499</v>
      </c>
      <c r="CB52" s="6" t="s">
        <v>1272</v>
      </c>
      <c r="CC52" s="6" t="s">
        <v>420</v>
      </c>
      <c r="CE52" s="10">
        <v>43852</v>
      </c>
      <c r="CF52" s="6" t="s">
        <v>427</v>
      </c>
      <c r="CK52" s="10">
        <v>43890</v>
      </c>
      <c r="CL52" s="10">
        <v>43898</v>
      </c>
      <c r="CO52" s="10">
        <v>43843</v>
      </c>
      <c r="CP52" s="10">
        <v>43948</v>
      </c>
      <c r="CQ52" s="10">
        <v>43949</v>
      </c>
      <c r="CR52" s="10">
        <v>43952</v>
      </c>
      <c r="CS52" s="6" t="s">
        <v>420</v>
      </c>
      <c r="CU52" s="6" t="s">
        <v>428</v>
      </c>
      <c r="CV52" s="6" t="s">
        <v>429</v>
      </c>
      <c r="DA52" s="10">
        <v>43487</v>
      </c>
      <c r="DB52" s="6">
        <v>882</v>
      </c>
      <c r="DC52" s="6" t="s">
        <v>1273</v>
      </c>
      <c r="DD52" s="6" t="s">
        <v>474</v>
      </c>
    </row>
    <row r="53" spans="1:108" hidden="1" x14ac:dyDescent="0.2">
      <c r="A53" s="6" t="s">
        <v>58</v>
      </c>
      <c r="B53" s="10">
        <v>43852</v>
      </c>
      <c r="C53" s="6" t="s">
        <v>413</v>
      </c>
      <c r="D53" s="14">
        <v>1920</v>
      </c>
      <c r="E53" s="14" t="s">
        <v>1267</v>
      </c>
      <c r="F53" s="6" t="s">
        <v>1268</v>
      </c>
      <c r="G53" s="6" t="s">
        <v>1269</v>
      </c>
      <c r="H53" s="6">
        <v>190</v>
      </c>
      <c r="J53" s="14" t="s">
        <v>420</v>
      </c>
      <c r="K53" s="14">
        <v>1</v>
      </c>
      <c r="L53" s="6" t="s">
        <v>431</v>
      </c>
      <c r="M53" s="30" t="str">
        <f>VLOOKUP(A53,'DD Spring Selection Info'!A$1:F$156,6,FALSE)</f>
        <v>To The Parents of</v>
      </c>
      <c r="N53" s="6" t="s">
        <v>420</v>
      </c>
      <c r="O53" s="6" t="s">
        <v>3</v>
      </c>
      <c r="P53" s="10">
        <v>43938</v>
      </c>
      <c r="Q53" s="6" t="s">
        <v>1270</v>
      </c>
      <c r="R53" s="6" t="s">
        <v>58</v>
      </c>
      <c r="S53" s="6" t="str">
        <f t="shared" si="3"/>
        <v>DD-CUP1R9DQQQ30GradGradsReuseClarionUnvofPennsylvania</v>
      </c>
      <c r="T53" s="6" t="s">
        <v>474</v>
      </c>
      <c r="U53" s="6" t="s">
        <v>1271</v>
      </c>
      <c r="V53" s="6"/>
      <c r="W53" s="6"/>
      <c r="AB53" s="6"/>
      <c r="AC53" s="6" t="s">
        <v>420</v>
      </c>
      <c r="AD53" s="6" t="s">
        <v>420</v>
      </c>
      <c r="AF53" s="6" t="s">
        <v>424</v>
      </c>
      <c r="AG53" s="6">
        <v>180</v>
      </c>
      <c r="AH53" s="10">
        <v>43781</v>
      </c>
      <c r="AJ53" s="8">
        <v>43845</v>
      </c>
      <c r="AM53" s="6">
        <v>190</v>
      </c>
      <c r="AR53" s="8">
        <v>43852</v>
      </c>
      <c r="AS53" s="6">
        <v>190</v>
      </c>
      <c r="BD53" s="6" t="s">
        <v>1838</v>
      </c>
      <c r="BE53" s="6" t="s">
        <v>473</v>
      </c>
      <c r="BF53" s="6" t="str">
        <f>VLOOKUP(A53,'DD Spring Selection Info'!A$1:V$156,21,FALSE)</f>
        <v>ClarionUnvofPennsylvania</v>
      </c>
      <c r="BS53" s="6" t="s">
        <v>683</v>
      </c>
      <c r="BU53" s="6" t="s">
        <v>373</v>
      </c>
      <c r="BX53" s="6">
        <v>190</v>
      </c>
      <c r="BY53" s="6">
        <v>3</v>
      </c>
      <c r="BZ53" s="6" t="s">
        <v>605</v>
      </c>
      <c r="CB53" s="6" t="s">
        <v>1274</v>
      </c>
      <c r="CC53" s="6" t="s">
        <v>420</v>
      </c>
      <c r="CE53" s="10">
        <v>43852</v>
      </c>
      <c r="CF53" s="6" t="s">
        <v>427</v>
      </c>
      <c r="CK53" s="10">
        <v>43890</v>
      </c>
      <c r="CL53" s="10">
        <v>43898</v>
      </c>
      <c r="CO53" s="10">
        <v>43843</v>
      </c>
      <c r="CP53" s="10">
        <v>43948</v>
      </c>
      <c r="CQ53" s="10">
        <v>43949</v>
      </c>
      <c r="CR53" s="10">
        <v>43952</v>
      </c>
      <c r="CS53" s="6" t="s">
        <v>420</v>
      </c>
      <c r="CU53" s="6" t="s">
        <v>428</v>
      </c>
      <c r="CV53" s="6" t="s">
        <v>429</v>
      </c>
      <c r="DA53" s="10">
        <v>43487</v>
      </c>
      <c r="DB53" s="6">
        <v>190</v>
      </c>
      <c r="DC53" s="6" t="s">
        <v>1273</v>
      </c>
      <c r="DD53" s="6" t="s">
        <v>474</v>
      </c>
    </row>
    <row r="54" spans="1:108" hidden="1" x14ac:dyDescent="0.2">
      <c r="A54" s="6" t="s">
        <v>59</v>
      </c>
      <c r="B54" s="10">
        <v>43852</v>
      </c>
      <c r="C54" s="6" t="s">
        <v>413</v>
      </c>
      <c r="D54" s="14">
        <v>1920</v>
      </c>
      <c r="E54" s="14" t="s">
        <v>1275</v>
      </c>
      <c r="F54" s="6" t="s">
        <v>1276</v>
      </c>
      <c r="G54" s="6" t="s">
        <v>1277</v>
      </c>
      <c r="H54" s="6">
        <v>699</v>
      </c>
      <c r="J54" s="14" t="s">
        <v>420</v>
      </c>
      <c r="K54" s="14">
        <v>1</v>
      </c>
      <c r="L54" s="6" t="s">
        <v>421</v>
      </c>
      <c r="M54" s="30" t="str">
        <f>VLOOKUP(A54,'DD Spring Selection Info'!A$1:F$156,6,FALSE)</f>
        <v>To The Family of</v>
      </c>
      <c r="N54" s="6" t="s">
        <v>420</v>
      </c>
      <c r="O54" s="6" t="s">
        <v>3</v>
      </c>
      <c r="P54" s="10">
        <v>43952</v>
      </c>
      <c r="Q54" s="6" t="s">
        <v>1278</v>
      </c>
      <c r="R54" s="6" t="s">
        <v>59</v>
      </c>
      <c r="S54" s="6" t="str">
        <f t="shared" si="3"/>
        <v>DD-DRK1R9DQQQ01GradSenReuseDrakeUnv</v>
      </c>
      <c r="T54" s="6" t="s">
        <v>496</v>
      </c>
      <c r="U54" s="6" t="s">
        <v>1279</v>
      </c>
      <c r="V54" s="6"/>
      <c r="W54" s="6"/>
      <c r="X54" s="6" t="s">
        <v>621</v>
      </c>
      <c r="AA54" s="6" t="s">
        <v>622</v>
      </c>
      <c r="AB54" s="6"/>
      <c r="AC54" s="6" t="s">
        <v>420</v>
      </c>
      <c r="AD54" s="6" t="s">
        <v>420</v>
      </c>
      <c r="AF54" s="6" t="s">
        <v>424</v>
      </c>
      <c r="AG54" s="6">
        <v>180</v>
      </c>
      <c r="AH54" s="10">
        <v>43781</v>
      </c>
      <c r="AJ54" s="8">
        <v>43845</v>
      </c>
      <c r="AM54" s="6">
        <v>699</v>
      </c>
      <c r="AR54" s="8">
        <v>43852</v>
      </c>
      <c r="AS54" s="6">
        <v>699</v>
      </c>
      <c r="BD54" s="6" t="s">
        <v>1838</v>
      </c>
      <c r="BE54" s="6" t="s">
        <v>473</v>
      </c>
      <c r="BF54" s="6" t="str">
        <f>VLOOKUP(A54,'DD Spring Selection Info'!A$1:V$156,21,FALSE)</f>
        <v>DrakeUnv</v>
      </c>
      <c r="BS54" s="6" t="s">
        <v>683</v>
      </c>
      <c r="BU54" s="6" t="s">
        <v>373</v>
      </c>
      <c r="BX54" s="6">
        <v>699</v>
      </c>
      <c r="BY54" s="6">
        <v>2</v>
      </c>
      <c r="CB54" s="6" t="s">
        <v>1280</v>
      </c>
      <c r="CC54" s="6" t="s">
        <v>420</v>
      </c>
      <c r="CE54" s="10">
        <v>43852</v>
      </c>
      <c r="CF54" s="6" t="s">
        <v>427</v>
      </c>
      <c r="CK54" s="10">
        <v>43904</v>
      </c>
      <c r="CL54" s="10">
        <v>43912</v>
      </c>
      <c r="CO54" s="10">
        <v>43857</v>
      </c>
      <c r="CP54" s="10">
        <v>43958</v>
      </c>
      <c r="CQ54" s="10">
        <v>43962</v>
      </c>
      <c r="CR54" s="10">
        <v>43966</v>
      </c>
      <c r="CS54" s="6" t="s">
        <v>420</v>
      </c>
      <c r="CU54" s="6" t="s">
        <v>491</v>
      </c>
      <c r="DA54" s="10">
        <v>43524</v>
      </c>
      <c r="DB54" s="6">
        <v>699</v>
      </c>
      <c r="DC54" s="6" t="s">
        <v>1281</v>
      </c>
      <c r="DD54" s="6" t="s">
        <v>496</v>
      </c>
    </row>
    <row r="55" spans="1:108" hidden="1" x14ac:dyDescent="0.2">
      <c r="A55" s="6" t="s">
        <v>60</v>
      </c>
      <c r="B55" s="10">
        <v>43852</v>
      </c>
      <c r="C55" s="6" t="s">
        <v>413</v>
      </c>
      <c r="D55" s="14">
        <v>1920</v>
      </c>
      <c r="E55" s="14" t="s">
        <v>1275</v>
      </c>
      <c r="F55" s="6" t="s">
        <v>1276</v>
      </c>
      <c r="G55" s="6" t="s">
        <v>1277</v>
      </c>
      <c r="H55" s="6">
        <v>385</v>
      </c>
      <c r="J55" s="14" t="s">
        <v>420</v>
      </c>
      <c r="K55" s="14">
        <v>1</v>
      </c>
      <c r="L55" s="6" t="s">
        <v>431</v>
      </c>
      <c r="M55" s="30" t="str">
        <f>VLOOKUP(A55,'DD Spring Selection Info'!A$1:F$156,6,FALSE)</f>
        <v>To The Family of</v>
      </c>
      <c r="N55" s="6" t="s">
        <v>420</v>
      </c>
      <c r="O55" s="6" t="s">
        <v>3</v>
      </c>
      <c r="P55" s="10">
        <v>43952</v>
      </c>
      <c r="Q55" s="6" t="s">
        <v>1278</v>
      </c>
      <c r="R55" s="6" t="s">
        <v>60</v>
      </c>
      <c r="S55" s="6" t="str">
        <f t="shared" si="3"/>
        <v>DD-DRK1R9DQQQ30GradGradsReuseDrakeUnv</v>
      </c>
      <c r="T55" s="6" t="s">
        <v>496</v>
      </c>
      <c r="U55" s="6" t="s">
        <v>1279</v>
      </c>
      <c r="V55" s="6"/>
      <c r="W55" s="6"/>
      <c r="AA55" s="6" t="s">
        <v>457</v>
      </c>
      <c r="AB55" s="6"/>
      <c r="AC55" s="6" t="s">
        <v>420</v>
      </c>
      <c r="AD55" s="6" t="s">
        <v>420</v>
      </c>
      <c r="AF55" s="6" t="s">
        <v>424</v>
      </c>
      <c r="AG55" s="6">
        <v>180</v>
      </c>
      <c r="AH55" s="10">
        <v>43781</v>
      </c>
      <c r="AJ55" s="8">
        <v>43845</v>
      </c>
      <c r="AM55" s="6">
        <v>385</v>
      </c>
      <c r="AR55" s="8">
        <v>43852</v>
      </c>
      <c r="AS55" s="6">
        <v>385</v>
      </c>
      <c r="BD55" s="6" t="s">
        <v>1838</v>
      </c>
      <c r="BE55" s="6" t="s">
        <v>473</v>
      </c>
      <c r="BF55" s="6" t="str">
        <f>VLOOKUP(A55,'DD Spring Selection Info'!A$1:V$156,21,FALSE)</f>
        <v>DrakeUnv</v>
      </c>
      <c r="BS55" s="6" t="s">
        <v>683</v>
      </c>
      <c r="BU55" s="6" t="s">
        <v>373</v>
      </c>
      <c r="BX55" s="6">
        <v>385</v>
      </c>
      <c r="BY55" s="6">
        <v>2</v>
      </c>
      <c r="CB55" s="6" t="s">
        <v>1282</v>
      </c>
      <c r="CC55" s="6" t="s">
        <v>420</v>
      </c>
      <c r="CE55" s="10">
        <v>43852</v>
      </c>
      <c r="CF55" s="6" t="s">
        <v>427</v>
      </c>
      <c r="CK55" s="10">
        <v>43904</v>
      </c>
      <c r="CL55" s="10">
        <v>43912</v>
      </c>
      <c r="CO55" s="10">
        <v>43857</v>
      </c>
      <c r="CP55" s="10">
        <v>43958</v>
      </c>
      <c r="CQ55" s="10">
        <v>43962</v>
      </c>
      <c r="CR55" s="10">
        <v>43966</v>
      </c>
      <c r="CS55" s="6" t="s">
        <v>420</v>
      </c>
      <c r="CU55" s="6" t="s">
        <v>491</v>
      </c>
      <c r="DA55" s="10">
        <v>43524</v>
      </c>
      <c r="DB55" s="6">
        <v>385</v>
      </c>
      <c r="DC55" s="6" t="s">
        <v>1281</v>
      </c>
      <c r="DD55" s="6" t="s">
        <v>496</v>
      </c>
    </row>
    <row r="56" spans="1:108" hidden="1" x14ac:dyDescent="0.2">
      <c r="A56" s="6" t="s">
        <v>61</v>
      </c>
      <c r="B56" s="10">
        <v>43852</v>
      </c>
      <c r="C56" s="6" t="s">
        <v>413</v>
      </c>
      <c r="D56" s="14">
        <v>1920</v>
      </c>
      <c r="E56" s="14" t="s">
        <v>1283</v>
      </c>
      <c r="F56" s="6" t="s">
        <v>1284</v>
      </c>
      <c r="G56" s="6" t="s">
        <v>1285</v>
      </c>
      <c r="H56" s="6">
        <v>174</v>
      </c>
      <c r="J56" s="14" t="s">
        <v>420</v>
      </c>
      <c r="K56" s="14">
        <v>1</v>
      </c>
      <c r="L56" s="6" t="s">
        <v>421</v>
      </c>
      <c r="M56" s="30" t="str">
        <f>VLOOKUP(A56,'DD Spring Selection Info'!A$1:F$156,6,FALSE)</f>
        <v>To The Family of</v>
      </c>
      <c r="N56" s="6" t="s">
        <v>420</v>
      </c>
      <c r="O56" s="6" t="s">
        <v>3</v>
      </c>
      <c r="P56" s="10">
        <v>43945</v>
      </c>
      <c r="Q56" s="6" t="s">
        <v>1286</v>
      </c>
      <c r="R56" s="6" t="s">
        <v>61</v>
      </c>
      <c r="S56" s="6" t="str">
        <f t="shared" si="3"/>
        <v>DD-PAU1R9DQQQ01GradSenReusePaceUnv</v>
      </c>
      <c r="T56" s="6" t="s">
        <v>474</v>
      </c>
      <c r="U56" s="6" t="s">
        <v>1287</v>
      </c>
      <c r="V56" s="6"/>
      <c r="W56" s="6"/>
      <c r="X56" s="6" t="s">
        <v>1288</v>
      </c>
      <c r="AA56" s="6" t="s">
        <v>457</v>
      </c>
      <c r="AB56" s="6"/>
      <c r="AC56" s="6" t="s">
        <v>420</v>
      </c>
      <c r="AD56" s="6" t="s">
        <v>420</v>
      </c>
      <c r="AF56" s="6" t="s">
        <v>424</v>
      </c>
      <c r="AG56" s="6">
        <v>180</v>
      </c>
      <c r="AH56" s="10">
        <v>43781</v>
      </c>
      <c r="AJ56" s="8">
        <v>43845</v>
      </c>
      <c r="AM56" s="6">
        <v>174</v>
      </c>
      <c r="AR56" s="8">
        <v>43852</v>
      </c>
      <c r="AS56" s="6">
        <v>174</v>
      </c>
      <c r="BD56" s="6" t="s">
        <v>1838</v>
      </c>
      <c r="BE56" s="6" t="s">
        <v>473</v>
      </c>
      <c r="BF56" s="6" t="str">
        <f>VLOOKUP(A56,'DD Spring Selection Info'!A$1:V$156,21,FALSE)</f>
        <v>PaceUnv</v>
      </c>
      <c r="BS56" s="6" t="s">
        <v>683</v>
      </c>
      <c r="BU56" s="6" t="s">
        <v>373</v>
      </c>
      <c r="BX56" s="6">
        <v>174</v>
      </c>
      <c r="BY56" s="6">
        <v>4</v>
      </c>
      <c r="CB56" s="6" t="s">
        <v>1289</v>
      </c>
      <c r="CC56" s="6" t="s">
        <v>420</v>
      </c>
      <c r="CE56" s="10">
        <v>43852</v>
      </c>
      <c r="CF56" s="6" t="s">
        <v>427</v>
      </c>
      <c r="CK56" s="10">
        <v>43905</v>
      </c>
      <c r="CL56" s="10">
        <v>43912</v>
      </c>
      <c r="CO56" s="10">
        <v>43857</v>
      </c>
      <c r="CP56" s="10">
        <v>43959</v>
      </c>
      <c r="CQ56" s="10">
        <v>43962</v>
      </c>
      <c r="CR56" s="10">
        <v>43966</v>
      </c>
      <c r="CS56" s="6" t="s">
        <v>420</v>
      </c>
      <c r="CU56" s="6" t="s">
        <v>491</v>
      </c>
      <c r="DA56" s="10">
        <v>43496</v>
      </c>
      <c r="DB56" s="6">
        <v>174</v>
      </c>
      <c r="DC56" s="6" t="s">
        <v>1290</v>
      </c>
      <c r="DD56" s="6" t="s">
        <v>474</v>
      </c>
    </row>
    <row r="57" spans="1:108" hidden="1" x14ac:dyDescent="0.2">
      <c r="A57" s="6" t="s">
        <v>62</v>
      </c>
      <c r="B57" s="10">
        <v>43852</v>
      </c>
      <c r="C57" s="6" t="s">
        <v>413</v>
      </c>
      <c r="D57" s="14">
        <v>1920</v>
      </c>
      <c r="E57" s="14" t="s">
        <v>1291</v>
      </c>
      <c r="F57" s="6" t="s">
        <v>1292</v>
      </c>
      <c r="G57" s="6" t="s">
        <v>883</v>
      </c>
      <c r="H57" s="7">
        <v>1570</v>
      </c>
      <c r="I57" s="7"/>
      <c r="J57" s="14" t="s">
        <v>420</v>
      </c>
      <c r="K57" s="14">
        <v>1</v>
      </c>
      <c r="L57" s="6" t="s">
        <v>421</v>
      </c>
      <c r="M57" s="30" t="str">
        <f>VLOOKUP(A57,'DD Spring Selection Info'!A$1:F$156,6,FALSE)</f>
        <v>To The Parents of</v>
      </c>
      <c r="N57" s="6" t="s">
        <v>420</v>
      </c>
      <c r="O57" s="6" t="s">
        <v>3</v>
      </c>
      <c r="P57" s="10">
        <v>43938</v>
      </c>
      <c r="Q57" s="6" t="s">
        <v>1293</v>
      </c>
      <c r="R57" s="6" t="s">
        <v>62</v>
      </c>
      <c r="S57" s="6" t="str">
        <f t="shared" si="3"/>
        <v>DD-SIE1R9DQQQ01GradSenReuseSouthernIllinoisUnvEdwardsville</v>
      </c>
      <c r="T57" s="6" t="s">
        <v>496</v>
      </c>
      <c r="U57" s="6" t="s">
        <v>1294</v>
      </c>
      <c r="V57" s="6"/>
      <c r="W57" s="6"/>
      <c r="AA57" s="6" t="s">
        <v>457</v>
      </c>
      <c r="AB57" s="6"/>
      <c r="AC57" s="6" t="s">
        <v>420</v>
      </c>
      <c r="AD57" s="6" t="s">
        <v>420</v>
      </c>
      <c r="AF57" s="6" t="s">
        <v>424</v>
      </c>
      <c r="AG57" s="6">
        <v>180</v>
      </c>
      <c r="AH57" s="10">
        <v>43782</v>
      </c>
      <c r="AJ57" s="8">
        <v>43845</v>
      </c>
      <c r="AM57" s="7">
        <v>1570</v>
      </c>
      <c r="AR57" s="8">
        <v>43852</v>
      </c>
      <c r="AS57" s="7">
        <v>1570</v>
      </c>
      <c r="BD57" s="6" t="s">
        <v>1838</v>
      </c>
      <c r="BE57" s="6" t="s">
        <v>473</v>
      </c>
      <c r="BF57" s="6" t="str">
        <f>VLOOKUP(A57,'DD Spring Selection Info'!A$1:V$156,21,FALSE)</f>
        <v>SouthernIllinoisUnvEdwardsville</v>
      </c>
      <c r="BS57" s="6" t="s">
        <v>683</v>
      </c>
      <c r="BU57" s="6" t="s">
        <v>373</v>
      </c>
      <c r="BX57" s="7">
        <v>1570</v>
      </c>
      <c r="BY57" s="6">
        <v>2</v>
      </c>
      <c r="CB57" s="6" t="s">
        <v>1295</v>
      </c>
      <c r="CC57" s="6" t="s">
        <v>420</v>
      </c>
      <c r="CE57" s="10">
        <v>43852</v>
      </c>
      <c r="CF57" s="6" t="s">
        <v>427</v>
      </c>
      <c r="CK57" s="10">
        <v>43899</v>
      </c>
      <c r="CL57" s="10">
        <v>43905</v>
      </c>
      <c r="CO57" s="10">
        <v>43843</v>
      </c>
      <c r="CP57" s="10">
        <v>43952</v>
      </c>
      <c r="CQ57" s="10">
        <v>43955</v>
      </c>
      <c r="CR57" s="10">
        <v>43959</v>
      </c>
      <c r="CS57" s="6" t="s">
        <v>420</v>
      </c>
      <c r="CU57" s="6" t="s">
        <v>428</v>
      </c>
      <c r="CV57" s="6" t="s">
        <v>429</v>
      </c>
      <c r="DA57" s="10">
        <v>43494</v>
      </c>
      <c r="DB57" s="7">
        <v>1570</v>
      </c>
      <c r="DC57" s="6" t="s">
        <v>1296</v>
      </c>
      <c r="DD57" s="6" t="s">
        <v>496</v>
      </c>
    </row>
    <row r="58" spans="1:108" hidden="1" x14ac:dyDescent="0.2">
      <c r="A58" s="6" t="s">
        <v>63</v>
      </c>
      <c r="B58" s="10">
        <v>43852</v>
      </c>
      <c r="C58" s="6" t="s">
        <v>413</v>
      </c>
      <c r="D58" s="14">
        <v>1920</v>
      </c>
      <c r="E58" s="14" t="s">
        <v>1291</v>
      </c>
      <c r="F58" s="6" t="s">
        <v>1292</v>
      </c>
      <c r="G58" s="6" t="s">
        <v>883</v>
      </c>
      <c r="H58" s="6">
        <v>465</v>
      </c>
      <c r="J58" s="14" t="s">
        <v>420</v>
      </c>
      <c r="K58" s="14">
        <v>1</v>
      </c>
      <c r="L58" s="6" t="s">
        <v>431</v>
      </c>
      <c r="M58" s="30" t="str">
        <f>VLOOKUP(A58,'DD Spring Selection Info'!A$1:F$156,6,FALSE)</f>
        <v>To The Parents of</v>
      </c>
      <c r="N58" s="6" t="s">
        <v>420</v>
      </c>
      <c r="O58" s="6" t="s">
        <v>3</v>
      </c>
      <c r="P58" s="10">
        <v>43938</v>
      </c>
      <c r="Q58" s="6" t="s">
        <v>1293</v>
      </c>
      <c r="R58" s="6" t="s">
        <v>63</v>
      </c>
      <c r="S58" s="6" t="str">
        <f t="shared" si="3"/>
        <v>DD-SIE1R9DQQQ30GradGradsReuseSouthernIllinoisUnvEdwardsville</v>
      </c>
      <c r="T58" s="6" t="s">
        <v>496</v>
      </c>
      <c r="U58" s="6" t="s">
        <v>1294</v>
      </c>
      <c r="V58" s="6"/>
      <c r="W58" s="6"/>
      <c r="AA58" s="6" t="s">
        <v>457</v>
      </c>
      <c r="AB58" s="6"/>
      <c r="AC58" s="6" t="s">
        <v>420</v>
      </c>
      <c r="AD58" s="6" t="s">
        <v>420</v>
      </c>
      <c r="AF58" s="6" t="s">
        <v>424</v>
      </c>
      <c r="AG58" s="6">
        <v>180</v>
      </c>
      <c r="AH58" s="10">
        <v>43782</v>
      </c>
      <c r="AJ58" s="8">
        <v>43845</v>
      </c>
      <c r="AM58" s="6">
        <v>465</v>
      </c>
      <c r="AR58" s="8">
        <v>43852</v>
      </c>
      <c r="AS58" s="6">
        <v>465</v>
      </c>
      <c r="BD58" s="6" t="s">
        <v>1838</v>
      </c>
      <c r="BE58" s="6" t="s">
        <v>473</v>
      </c>
      <c r="BF58" s="6" t="str">
        <f>VLOOKUP(A58,'DD Spring Selection Info'!A$1:V$156,21,FALSE)</f>
        <v>SouthernIllinoisUnvEdwardsville</v>
      </c>
      <c r="BS58" s="6" t="s">
        <v>683</v>
      </c>
      <c r="BU58" s="6" t="s">
        <v>373</v>
      </c>
      <c r="BX58" s="6">
        <v>465</v>
      </c>
      <c r="BY58" s="6">
        <v>2</v>
      </c>
      <c r="CB58" s="6" t="s">
        <v>1297</v>
      </c>
      <c r="CC58" s="6" t="s">
        <v>420</v>
      </c>
      <c r="CE58" s="10">
        <v>43852</v>
      </c>
      <c r="CF58" s="6" t="s">
        <v>427</v>
      </c>
      <c r="CK58" s="10">
        <v>43899</v>
      </c>
      <c r="CL58" s="10">
        <v>43905</v>
      </c>
      <c r="CO58" s="10">
        <v>43843</v>
      </c>
      <c r="CP58" s="10">
        <v>43952</v>
      </c>
      <c r="CQ58" s="10">
        <v>43955</v>
      </c>
      <c r="CR58" s="10">
        <v>43959</v>
      </c>
      <c r="CS58" s="6" t="s">
        <v>420</v>
      </c>
      <c r="CU58" s="6" t="s">
        <v>428</v>
      </c>
      <c r="CV58" s="6" t="s">
        <v>429</v>
      </c>
      <c r="DA58" s="10">
        <v>43494</v>
      </c>
      <c r="DB58" s="6">
        <v>384</v>
      </c>
      <c r="DC58" s="6" t="s">
        <v>1296</v>
      </c>
      <c r="DD58" s="6" t="s">
        <v>496</v>
      </c>
    </row>
    <row r="59" spans="1:108" hidden="1" x14ac:dyDescent="0.2">
      <c r="A59" s="6" t="s">
        <v>64</v>
      </c>
      <c r="B59" s="10">
        <v>43852</v>
      </c>
      <c r="C59" s="6" t="s">
        <v>413</v>
      </c>
      <c r="D59" s="14">
        <v>1920</v>
      </c>
      <c r="E59" s="14" t="s">
        <v>1298</v>
      </c>
      <c r="F59" s="6" t="s">
        <v>1299</v>
      </c>
      <c r="G59" s="6" t="s">
        <v>412</v>
      </c>
      <c r="H59" s="6">
        <v>264</v>
      </c>
      <c r="J59" s="14" t="s">
        <v>420</v>
      </c>
      <c r="K59" s="14">
        <v>1</v>
      </c>
      <c r="L59" s="6" t="s">
        <v>421</v>
      </c>
      <c r="M59" s="30" t="str">
        <f>VLOOKUP(A59,'DD Spring Selection Info'!A$1:F$156,6,FALSE)</f>
        <v>To The Parents of</v>
      </c>
      <c r="N59" s="6" t="s">
        <v>420</v>
      </c>
      <c r="O59" s="6" t="s">
        <v>3</v>
      </c>
      <c r="P59" s="10">
        <v>43945</v>
      </c>
      <c r="Q59" s="6" t="s">
        <v>1300</v>
      </c>
      <c r="R59" s="6" t="s">
        <v>64</v>
      </c>
      <c r="S59" s="6" t="str">
        <f t="shared" si="3"/>
        <v>DD-SLP1R9DQQQ01GradSenReuseSt.LouisCollegeofPharmacy</v>
      </c>
      <c r="T59" s="6" t="s">
        <v>418</v>
      </c>
      <c r="U59" s="6" t="s">
        <v>1301</v>
      </c>
      <c r="V59" s="6"/>
      <c r="W59" s="6"/>
      <c r="AB59" s="6"/>
      <c r="AC59" s="6" t="s">
        <v>420</v>
      </c>
      <c r="AD59" s="6" t="s">
        <v>420</v>
      </c>
      <c r="AF59" s="6" t="s">
        <v>424</v>
      </c>
      <c r="AG59" s="6">
        <v>180</v>
      </c>
      <c r="AH59" s="10">
        <v>43782</v>
      </c>
      <c r="AJ59" s="8">
        <v>43845</v>
      </c>
      <c r="AM59" s="6">
        <v>264</v>
      </c>
      <c r="AR59" s="8">
        <v>43852</v>
      </c>
      <c r="AS59" s="6">
        <v>264</v>
      </c>
      <c r="BD59" s="6" t="s">
        <v>1838</v>
      </c>
      <c r="BE59" s="6" t="s">
        <v>473</v>
      </c>
      <c r="BF59" s="6" t="str">
        <f>VLOOKUP(A59,'DD Spring Selection Info'!A$1:V$156,21,FALSE)</f>
        <v>St.LouisCollegeofPharmacy</v>
      </c>
      <c r="BS59" s="6" t="s">
        <v>683</v>
      </c>
      <c r="BU59" s="6" t="s">
        <v>373</v>
      </c>
      <c r="BX59" s="6">
        <v>264</v>
      </c>
      <c r="BY59" s="6">
        <v>3</v>
      </c>
      <c r="CB59" s="6" t="s">
        <v>1302</v>
      </c>
      <c r="CC59" s="6" t="s">
        <v>420</v>
      </c>
      <c r="CE59" s="10">
        <v>43852</v>
      </c>
      <c r="CF59" s="6" t="s">
        <v>427</v>
      </c>
      <c r="CK59" s="10">
        <v>43906</v>
      </c>
      <c r="CL59" s="10">
        <v>43910</v>
      </c>
      <c r="CO59" s="10">
        <v>43843</v>
      </c>
      <c r="CP59" s="10">
        <v>43945</v>
      </c>
      <c r="CQ59" s="10">
        <v>43951</v>
      </c>
      <c r="CR59" s="10">
        <v>43957</v>
      </c>
      <c r="CS59" s="6" t="s">
        <v>420</v>
      </c>
      <c r="CU59" s="6" t="s">
        <v>428</v>
      </c>
      <c r="CV59" s="6" t="s">
        <v>429</v>
      </c>
      <c r="DA59" s="10">
        <v>43509</v>
      </c>
      <c r="DB59" s="6">
        <v>264</v>
      </c>
      <c r="DC59" s="6" t="s">
        <v>1303</v>
      </c>
      <c r="DD59" s="6" t="s">
        <v>418</v>
      </c>
    </row>
    <row r="60" spans="1:108" hidden="1" x14ac:dyDescent="0.2">
      <c r="A60" s="6" t="s">
        <v>65</v>
      </c>
      <c r="B60" s="10">
        <v>43852</v>
      </c>
      <c r="C60" s="6" t="s">
        <v>413</v>
      </c>
      <c r="D60" s="14">
        <v>1920</v>
      </c>
      <c r="E60" s="14" t="s">
        <v>1304</v>
      </c>
      <c r="F60" s="6" t="s">
        <v>1305</v>
      </c>
      <c r="G60" s="6" t="s">
        <v>1306</v>
      </c>
      <c r="H60" s="7">
        <v>17603</v>
      </c>
      <c r="I60" s="7"/>
      <c r="J60" s="14" t="s">
        <v>420</v>
      </c>
      <c r="K60" s="14">
        <v>1</v>
      </c>
      <c r="L60" s="6" t="s">
        <v>619</v>
      </c>
      <c r="M60" s="30" t="str">
        <f>VLOOKUP(A60,'DD Spring Selection Info'!A$1:F$156,6,FALSE)</f>
        <v>To The Parents of</v>
      </c>
      <c r="O60" s="6" t="s">
        <v>3</v>
      </c>
      <c r="P60" s="10">
        <v>43938</v>
      </c>
      <c r="Q60" s="6" t="s">
        <v>1307</v>
      </c>
      <c r="R60" s="6" t="s">
        <v>65</v>
      </c>
      <c r="S60" s="6" t="str">
        <f t="shared" si="3"/>
        <v>DD-TAM1D9DQQQ01GradBothReuseTexasA&amp;MUnv</v>
      </c>
      <c r="T60" s="6" t="s">
        <v>418</v>
      </c>
      <c r="U60" s="6" t="s">
        <v>1308</v>
      </c>
      <c r="V60" s="6"/>
      <c r="W60" s="6"/>
      <c r="AB60" s="6"/>
      <c r="AC60" s="6" t="s">
        <v>420</v>
      </c>
      <c r="AD60" s="6" t="s">
        <v>420</v>
      </c>
      <c r="AF60" s="6" t="s">
        <v>424</v>
      </c>
      <c r="AG60" s="6">
        <v>180</v>
      </c>
      <c r="AH60" s="10">
        <v>43782</v>
      </c>
      <c r="AJ60" s="8">
        <v>43845</v>
      </c>
      <c r="AM60" s="7">
        <v>17603</v>
      </c>
      <c r="AR60" s="8">
        <v>43852</v>
      </c>
      <c r="AS60" s="7">
        <v>17603</v>
      </c>
      <c r="BD60" s="6" t="s">
        <v>1838</v>
      </c>
      <c r="BE60" s="6" t="s">
        <v>473</v>
      </c>
      <c r="BF60" s="6" t="str">
        <f>VLOOKUP(A60,'DD Spring Selection Info'!A$1:V$156,21,FALSE)</f>
        <v>TexasA&amp;MUnv</v>
      </c>
      <c r="BS60" s="6" t="s">
        <v>683</v>
      </c>
      <c r="BU60" s="6" t="s">
        <v>373</v>
      </c>
      <c r="BX60" s="7">
        <v>17603</v>
      </c>
      <c r="BY60" s="6">
        <v>1</v>
      </c>
      <c r="BZ60" s="6" t="s">
        <v>1309</v>
      </c>
      <c r="CB60" s="6" t="s">
        <v>1310</v>
      </c>
      <c r="CC60" s="6" t="s">
        <v>420</v>
      </c>
      <c r="CE60" s="10">
        <v>43852</v>
      </c>
      <c r="CF60" s="6" t="s">
        <v>428</v>
      </c>
      <c r="CK60" s="10">
        <v>43898</v>
      </c>
      <c r="CL60" s="10">
        <v>43905</v>
      </c>
      <c r="CO60" s="10">
        <v>43843</v>
      </c>
      <c r="CP60" s="10">
        <v>43949</v>
      </c>
      <c r="CQ60" s="10">
        <v>43951</v>
      </c>
      <c r="CR60" s="10">
        <v>43956</v>
      </c>
      <c r="CS60" s="6" t="s">
        <v>420</v>
      </c>
      <c r="CU60" s="6" t="s">
        <v>428</v>
      </c>
      <c r="CV60" s="6" t="s">
        <v>429</v>
      </c>
      <c r="DA60" s="10">
        <v>43487</v>
      </c>
      <c r="DB60" s="7">
        <v>17603</v>
      </c>
      <c r="DC60" s="6" t="s">
        <v>1311</v>
      </c>
      <c r="DD60" s="6" t="s">
        <v>418</v>
      </c>
    </row>
    <row r="61" spans="1:108" hidden="1" x14ac:dyDescent="0.2">
      <c r="A61" s="6" t="s">
        <v>66</v>
      </c>
      <c r="B61" s="10">
        <v>43852</v>
      </c>
      <c r="C61" s="6" t="s">
        <v>413</v>
      </c>
      <c r="D61" s="14">
        <v>1920</v>
      </c>
      <c r="E61" s="14" t="s">
        <v>1304</v>
      </c>
      <c r="F61" s="6" t="s">
        <v>1305</v>
      </c>
      <c r="G61" s="6" t="s">
        <v>1306</v>
      </c>
      <c r="H61" s="7">
        <v>3882</v>
      </c>
      <c r="I61" s="7"/>
      <c r="J61" s="14" t="s">
        <v>420</v>
      </c>
      <c r="K61" s="14">
        <v>1</v>
      </c>
      <c r="L61" s="6" t="s">
        <v>1312</v>
      </c>
      <c r="M61" s="30" t="str">
        <f>VLOOKUP(A61,'DD Spring Selection Info'!A$1:F$156,6,FALSE)</f>
        <v>To The Parents of</v>
      </c>
      <c r="N61" s="6" t="s">
        <v>420</v>
      </c>
      <c r="O61" s="6" t="s">
        <v>3</v>
      </c>
      <c r="P61" s="10">
        <v>43938</v>
      </c>
      <c r="Q61" s="6" t="s">
        <v>1307</v>
      </c>
      <c r="R61" s="6" t="s">
        <v>66</v>
      </c>
      <c r="S61" s="6" t="str">
        <f t="shared" si="3"/>
        <v>DD-TAM1D9DQQQ30AllGradsReuseTexasA&amp;MUnv</v>
      </c>
      <c r="T61" s="6" t="s">
        <v>418</v>
      </c>
      <c r="U61" s="6" t="s">
        <v>1308</v>
      </c>
      <c r="V61" s="6"/>
      <c r="W61" s="6"/>
      <c r="AB61" s="6"/>
      <c r="AC61" s="6" t="s">
        <v>420</v>
      </c>
      <c r="AD61" s="6" t="s">
        <v>420</v>
      </c>
      <c r="AF61" s="6" t="s">
        <v>424</v>
      </c>
      <c r="AG61" s="6">
        <v>180</v>
      </c>
      <c r="AH61" s="10">
        <v>43782</v>
      </c>
      <c r="AJ61" s="8">
        <v>43845</v>
      </c>
      <c r="AM61" s="7">
        <v>3882</v>
      </c>
      <c r="AR61" s="8">
        <v>43852</v>
      </c>
      <c r="AS61" s="7">
        <v>3882</v>
      </c>
      <c r="BD61" s="6" t="s">
        <v>1838</v>
      </c>
      <c r="BE61" s="6" t="s">
        <v>473</v>
      </c>
      <c r="BF61" s="6" t="str">
        <f>VLOOKUP(A61,'DD Spring Selection Info'!A$1:V$156,21,FALSE)</f>
        <v>TexasA&amp;MUnv</v>
      </c>
      <c r="BS61" s="6" t="s">
        <v>683</v>
      </c>
      <c r="BU61" s="6" t="s">
        <v>373</v>
      </c>
      <c r="BX61" s="7">
        <v>3882</v>
      </c>
      <c r="BY61" s="6">
        <v>1</v>
      </c>
      <c r="BZ61" s="6" t="s">
        <v>1313</v>
      </c>
      <c r="CB61" s="6" t="s">
        <v>1314</v>
      </c>
      <c r="CC61" s="6" t="s">
        <v>420</v>
      </c>
      <c r="CE61" s="10">
        <v>43852</v>
      </c>
      <c r="CF61" s="6" t="s">
        <v>428</v>
      </c>
      <c r="CK61" s="10">
        <v>43898</v>
      </c>
      <c r="CL61" s="10">
        <v>43905</v>
      </c>
      <c r="CO61" s="10">
        <v>43843</v>
      </c>
      <c r="CP61" s="10">
        <v>43949</v>
      </c>
      <c r="CQ61" s="10">
        <v>43951</v>
      </c>
      <c r="CR61" s="10">
        <v>43956</v>
      </c>
      <c r="CS61" s="6" t="s">
        <v>420</v>
      </c>
      <c r="CU61" s="6" t="s">
        <v>428</v>
      </c>
      <c r="CV61" s="6" t="s">
        <v>429</v>
      </c>
      <c r="DA61" s="10">
        <v>43502</v>
      </c>
      <c r="DB61" s="7">
        <v>3882</v>
      </c>
      <c r="DC61" s="6" t="s">
        <v>1311</v>
      </c>
      <c r="DD61" s="6" t="s">
        <v>418</v>
      </c>
    </row>
    <row r="62" spans="1:108" hidden="1" x14ac:dyDescent="0.2">
      <c r="A62" s="6" t="s">
        <v>67</v>
      </c>
      <c r="B62" s="10">
        <v>43852</v>
      </c>
      <c r="C62" s="6" t="s">
        <v>413</v>
      </c>
      <c r="D62" s="14">
        <v>1920</v>
      </c>
      <c r="E62" s="14" t="s">
        <v>1315</v>
      </c>
      <c r="F62" s="6" t="s">
        <v>1316</v>
      </c>
      <c r="G62" s="6" t="s">
        <v>435</v>
      </c>
      <c r="H62" s="6">
        <v>263</v>
      </c>
      <c r="J62" s="14" t="s">
        <v>438</v>
      </c>
      <c r="K62" s="14">
        <v>1</v>
      </c>
      <c r="L62" s="6" t="s">
        <v>447</v>
      </c>
      <c r="M62" s="30" t="str">
        <f>VLOOKUP(A62,'DD Spring Selection Info'!A$1:F$156,6,FALSE)</f>
        <v>To The Family of</v>
      </c>
      <c r="O62" s="6" t="s">
        <v>3</v>
      </c>
      <c r="P62" s="10">
        <v>43952</v>
      </c>
      <c r="Q62" s="6" t="s">
        <v>1317</v>
      </c>
      <c r="R62" s="6" t="s">
        <v>67</v>
      </c>
      <c r="S62" s="6" t="str">
        <f t="shared" si="3"/>
        <v>DD-TLN1R9DQQQ01AllSenReuseTulaneUnv</v>
      </c>
      <c r="T62" s="6" t="s">
        <v>496</v>
      </c>
      <c r="U62" s="6" t="s">
        <v>435</v>
      </c>
      <c r="V62" s="6"/>
      <c r="W62" s="6"/>
      <c r="AB62" s="6"/>
      <c r="AD62" s="6" t="s">
        <v>420</v>
      </c>
      <c r="AF62" s="6" t="s">
        <v>424</v>
      </c>
      <c r="AG62" s="6">
        <v>180</v>
      </c>
      <c r="AH62" s="10">
        <v>43782</v>
      </c>
      <c r="AJ62" s="8">
        <v>43845</v>
      </c>
      <c r="AM62" s="6">
        <v>263</v>
      </c>
      <c r="AR62" s="8">
        <v>43852</v>
      </c>
      <c r="AS62" s="6">
        <v>263</v>
      </c>
      <c r="BD62" s="6" t="s">
        <v>1838</v>
      </c>
      <c r="BE62" s="6" t="s">
        <v>473</v>
      </c>
      <c r="BF62" s="6" t="str">
        <f>VLOOKUP(A62,'DD Spring Selection Info'!A$1:V$156,21,FALSE)</f>
        <v>TulaneUnv</v>
      </c>
      <c r="BS62" s="6" t="s">
        <v>683</v>
      </c>
      <c r="BU62" s="6" t="s">
        <v>373</v>
      </c>
      <c r="BX62" s="6">
        <v>263</v>
      </c>
      <c r="BY62" s="6">
        <v>4</v>
      </c>
      <c r="BZ62" s="6" t="s">
        <v>499</v>
      </c>
      <c r="CB62" s="6" t="s">
        <v>1318</v>
      </c>
      <c r="CC62" s="6" t="s">
        <v>420</v>
      </c>
      <c r="CE62" s="10">
        <v>43852</v>
      </c>
      <c r="CF62" s="6" t="s">
        <v>427</v>
      </c>
      <c r="CK62" s="10">
        <v>43883</v>
      </c>
      <c r="CL62" s="10">
        <v>43886</v>
      </c>
      <c r="CO62" s="10">
        <v>43843</v>
      </c>
      <c r="CP62" s="10">
        <v>43949</v>
      </c>
      <c r="CQ62" s="10">
        <v>43952</v>
      </c>
      <c r="CR62" s="10">
        <v>43960</v>
      </c>
      <c r="CS62" s="6" t="s">
        <v>420</v>
      </c>
      <c r="DA62" s="10">
        <v>43487</v>
      </c>
      <c r="DB62" s="6">
        <v>263</v>
      </c>
      <c r="DC62" s="6" t="s">
        <v>1319</v>
      </c>
      <c r="DD62" s="6" t="s">
        <v>496</v>
      </c>
    </row>
    <row r="63" spans="1:108" hidden="1" x14ac:dyDescent="0.2">
      <c r="A63" s="6" t="s">
        <v>68</v>
      </c>
      <c r="B63" s="10">
        <v>43852</v>
      </c>
      <c r="C63" s="6" t="s">
        <v>413</v>
      </c>
      <c r="D63" s="14">
        <v>1920</v>
      </c>
      <c r="E63" s="14" t="s">
        <v>1320</v>
      </c>
      <c r="F63" s="6" t="s">
        <v>1321</v>
      </c>
      <c r="G63" s="6" t="s">
        <v>435</v>
      </c>
      <c r="H63" s="7">
        <v>2617</v>
      </c>
      <c r="I63" s="7"/>
      <c r="J63" s="14" t="s">
        <v>438</v>
      </c>
      <c r="K63" s="14">
        <v>1</v>
      </c>
      <c r="L63" s="6" t="s">
        <v>447</v>
      </c>
      <c r="M63" s="30" t="str">
        <f>VLOOKUP(A63,'DD Spring Selection Info'!A$1:F$156,6,FALSE)</f>
        <v>To The Parents of</v>
      </c>
      <c r="N63" s="6" t="s">
        <v>420</v>
      </c>
      <c r="O63" s="6" t="s">
        <v>3</v>
      </c>
      <c r="P63" s="10">
        <v>43966</v>
      </c>
      <c r="Q63" s="6" t="s">
        <v>1322</v>
      </c>
      <c r="R63" s="6" t="s">
        <v>68</v>
      </c>
      <c r="S63" s="6" t="str">
        <f t="shared" si="3"/>
        <v>DD-UDE1R9DQQQ01AllSenReuseUnvofDelaware</v>
      </c>
      <c r="T63" s="6" t="s">
        <v>418</v>
      </c>
      <c r="U63" s="6" t="s">
        <v>1323</v>
      </c>
      <c r="V63" s="6"/>
      <c r="W63" s="6"/>
      <c r="X63" s="6" t="s">
        <v>1324</v>
      </c>
      <c r="AB63" s="6"/>
      <c r="AC63" s="6" t="s">
        <v>420</v>
      </c>
      <c r="AD63" s="6" t="s">
        <v>420</v>
      </c>
      <c r="AF63" s="6" t="s">
        <v>424</v>
      </c>
      <c r="AG63" s="6">
        <v>180</v>
      </c>
      <c r="AH63" s="10">
        <v>43781</v>
      </c>
      <c r="AJ63" s="8">
        <v>43845</v>
      </c>
      <c r="AM63" s="7">
        <v>2617</v>
      </c>
      <c r="AR63" s="8">
        <v>43852</v>
      </c>
      <c r="AS63" s="7">
        <v>2617</v>
      </c>
      <c r="BD63" s="6" t="s">
        <v>1838</v>
      </c>
      <c r="BE63" s="6" t="s">
        <v>473</v>
      </c>
      <c r="BF63" s="6" t="str">
        <f>VLOOKUP(A63,'DD Spring Selection Info'!A$1:V$156,21,FALSE)</f>
        <v>UnvofDelaware</v>
      </c>
      <c r="BS63" s="6" t="s">
        <v>683</v>
      </c>
      <c r="BU63" s="6" t="s">
        <v>373</v>
      </c>
      <c r="BX63" s="7">
        <v>2617</v>
      </c>
      <c r="BY63" s="6">
        <v>1</v>
      </c>
      <c r="BZ63" s="6" t="s">
        <v>1325</v>
      </c>
      <c r="CB63" s="6" t="s">
        <v>1326</v>
      </c>
      <c r="CC63" s="6" t="s">
        <v>420</v>
      </c>
      <c r="CE63" s="10">
        <v>43852</v>
      </c>
      <c r="CF63" s="6" t="s">
        <v>427</v>
      </c>
      <c r="CK63" s="10">
        <v>43918</v>
      </c>
      <c r="CL63" s="10">
        <v>43926</v>
      </c>
      <c r="CO63" s="10">
        <v>43871</v>
      </c>
      <c r="CP63" s="10">
        <v>43969</v>
      </c>
      <c r="CQ63" s="10">
        <v>43971</v>
      </c>
      <c r="CR63" s="10">
        <v>43979</v>
      </c>
      <c r="CS63" s="6" t="s">
        <v>420</v>
      </c>
      <c r="DA63" s="10">
        <v>43487</v>
      </c>
      <c r="DB63" s="7">
        <v>2617</v>
      </c>
      <c r="DC63" s="6" t="s">
        <v>1327</v>
      </c>
      <c r="DD63" s="6" t="s">
        <v>418</v>
      </c>
    </row>
    <row r="64" spans="1:108" hidden="1" x14ac:dyDescent="0.2">
      <c r="A64" s="6" t="s">
        <v>69</v>
      </c>
      <c r="B64" s="10">
        <v>43852</v>
      </c>
      <c r="C64" s="6" t="s">
        <v>413</v>
      </c>
      <c r="D64" s="14">
        <v>1920</v>
      </c>
      <c r="E64" s="14" t="s">
        <v>1328</v>
      </c>
      <c r="F64" s="6" t="s">
        <v>1329</v>
      </c>
      <c r="G64" s="6" t="s">
        <v>1330</v>
      </c>
      <c r="H64" s="7">
        <v>2446</v>
      </c>
      <c r="I64" s="7"/>
      <c r="J64" s="14" t="s">
        <v>420</v>
      </c>
      <c r="K64" s="14">
        <v>1</v>
      </c>
      <c r="L64" s="6" t="s">
        <v>447</v>
      </c>
      <c r="M64" s="30" t="str">
        <f>VLOOKUP(A64,'DD Spring Selection Info'!A$1:F$156,6,FALSE)</f>
        <v>To The Parents of</v>
      </c>
      <c r="N64" s="6" t="s">
        <v>420</v>
      </c>
      <c r="O64" s="6" t="s">
        <v>3</v>
      </c>
      <c r="P64" s="10">
        <v>43945</v>
      </c>
      <c r="Q64" s="6" t="s">
        <v>1331</v>
      </c>
      <c r="R64" s="6" t="s">
        <v>69</v>
      </c>
      <c r="S64" s="6" t="str">
        <f t="shared" si="3"/>
        <v>DD-UME1R9DQQQ01AllSenReuseTheUnvofMaine</v>
      </c>
      <c r="T64" s="6" t="s">
        <v>496</v>
      </c>
      <c r="U64" s="6" t="s">
        <v>1332</v>
      </c>
      <c r="V64" s="6"/>
      <c r="W64" s="6"/>
      <c r="AB64" s="6"/>
      <c r="AC64" s="6" t="s">
        <v>420</v>
      </c>
      <c r="AD64" s="6" t="s">
        <v>420</v>
      </c>
      <c r="AF64" s="6" t="s">
        <v>424</v>
      </c>
      <c r="AG64" s="6">
        <v>180</v>
      </c>
      <c r="AH64" s="10">
        <v>43781</v>
      </c>
      <c r="AJ64" s="8">
        <v>43845</v>
      </c>
      <c r="AM64" s="7">
        <v>2446</v>
      </c>
      <c r="AR64" s="8">
        <v>43852</v>
      </c>
      <c r="AS64" s="7">
        <v>2446</v>
      </c>
      <c r="BD64" s="6" t="s">
        <v>1838</v>
      </c>
      <c r="BE64" s="6" t="s">
        <v>473</v>
      </c>
      <c r="BF64" s="6" t="str">
        <f>VLOOKUP(A64,'DD Spring Selection Info'!A$1:V$156,21,FALSE)</f>
        <v>TheUnvofMaine</v>
      </c>
      <c r="BS64" s="6" t="s">
        <v>683</v>
      </c>
      <c r="BU64" s="6" t="s">
        <v>373</v>
      </c>
      <c r="BX64" s="7">
        <v>2446</v>
      </c>
      <c r="BY64" s="6">
        <v>3</v>
      </c>
      <c r="BZ64" s="6" t="s">
        <v>1333</v>
      </c>
      <c r="CB64" s="6" t="s">
        <v>1334</v>
      </c>
      <c r="CC64" s="6" t="s">
        <v>420</v>
      </c>
      <c r="CE64" s="10">
        <v>43852</v>
      </c>
      <c r="CF64" s="6" t="s">
        <v>427</v>
      </c>
      <c r="CK64" s="10">
        <v>43905</v>
      </c>
      <c r="CL64" s="10">
        <v>43912</v>
      </c>
      <c r="CO64" s="10">
        <v>43851</v>
      </c>
      <c r="CP64" s="10">
        <v>43952</v>
      </c>
      <c r="CQ64" s="10">
        <v>43955</v>
      </c>
      <c r="CR64" s="10">
        <v>43959</v>
      </c>
      <c r="CS64" s="6" t="s">
        <v>420</v>
      </c>
      <c r="CU64" s="6" t="s">
        <v>491</v>
      </c>
      <c r="DA64" s="10">
        <v>43487</v>
      </c>
      <c r="DB64" s="7">
        <v>2235</v>
      </c>
      <c r="DC64" s="6" t="s">
        <v>1335</v>
      </c>
      <c r="DD64" s="6" t="s">
        <v>496</v>
      </c>
    </row>
    <row r="65" spans="1:108" hidden="1" x14ac:dyDescent="0.2">
      <c r="A65" s="6" t="s">
        <v>70</v>
      </c>
      <c r="B65" s="10">
        <v>43852</v>
      </c>
      <c r="C65" s="6" t="s">
        <v>413</v>
      </c>
      <c r="D65" s="14">
        <v>1920</v>
      </c>
      <c r="E65" s="14" t="s">
        <v>1336</v>
      </c>
      <c r="F65" s="6" t="s">
        <v>1337</v>
      </c>
      <c r="G65" s="6" t="s">
        <v>435</v>
      </c>
      <c r="H65" s="7">
        <v>2400</v>
      </c>
      <c r="I65" s="7"/>
      <c r="J65" s="14" t="s">
        <v>438</v>
      </c>
      <c r="K65" s="14">
        <v>1</v>
      </c>
      <c r="L65" s="6" t="s">
        <v>447</v>
      </c>
      <c r="M65" s="30" t="str">
        <f>VLOOKUP(A65,'DD Spring Selection Info'!A$1:F$156,6,FALSE)</f>
        <v>To The Parents of</v>
      </c>
      <c r="O65" s="6" t="s">
        <v>3</v>
      </c>
      <c r="P65" s="10">
        <v>43931</v>
      </c>
      <c r="Q65" s="6" t="s">
        <v>1338</v>
      </c>
      <c r="R65" s="6" t="s">
        <v>70</v>
      </c>
      <c r="S65" s="6" t="str">
        <f t="shared" si="3"/>
        <v>DD-UPT1W9DQQQ01AllSenReuseUnvofPittsburgh</v>
      </c>
      <c r="T65" s="6" t="s">
        <v>418</v>
      </c>
      <c r="U65" s="6" t="s">
        <v>1339</v>
      </c>
      <c r="V65" s="6"/>
      <c r="W65" s="6"/>
      <c r="AA65" s="6" t="s">
        <v>457</v>
      </c>
      <c r="AB65" s="6"/>
      <c r="AC65" s="6" t="s">
        <v>420</v>
      </c>
      <c r="AD65" s="6" t="s">
        <v>420</v>
      </c>
      <c r="AF65" s="6" t="s">
        <v>424</v>
      </c>
      <c r="AG65" s="6">
        <v>180</v>
      </c>
      <c r="AH65" s="10">
        <v>43781</v>
      </c>
      <c r="AJ65" s="8">
        <v>43845</v>
      </c>
      <c r="AM65" s="7">
        <v>2400</v>
      </c>
      <c r="AR65" s="8">
        <v>43852</v>
      </c>
      <c r="AS65" s="7">
        <v>2400</v>
      </c>
      <c r="BD65" s="6" t="s">
        <v>1838</v>
      </c>
      <c r="BE65" s="6" t="s">
        <v>473</v>
      </c>
      <c r="BF65" s="6" t="str">
        <f>VLOOKUP(A65,'DD Spring Selection Info'!A$1:V$156,21,FALSE)</f>
        <v>UnvofPittsburgh</v>
      </c>
      <c r="BS65" s="6" t="s">
        <v>683</v>
      </c>
      <c r="BU65" s="6" t="s">
        <v>373</v>
      </c>
      <c r="BX65" s="7">
        <v>2400</v>
      </c>
      <c r="BY65" s="6">
        <v>2</v>
      </c>
      <c r="CB65" s="6" t="s">
        <v>1340</v>
      </c>
      <c r="CC65" s="6" t="s">
        <v>420</v>
      </c>
      <c r="CE65" s="10">
        <v>43852</v>
      </c>
      <c r="CF65" s="6" t="s">
        <v>427</v>
      </c>
      <c r="CK65" s="10">
        <v>43898</v>
      </c>
      <c r="CL65" s="10">
        <v>43905</v>
      </c>
      <c r="CO65" s="10">
        <v>43836</v>
      </c>
      <c r="CP65" s="10">
        <v>43938</v>
      </c>
      <c r="CQ65" s="10">
        <v>43941</v>
      </c>
      <c r="CR65" s="10">
        <v>43946</v>
      </c>
      <c r="CS65" s="6" t="s">
        <v>420</v>
      </c>
      <c r="DA65" s="10">
        <v>43487</v>
      </c>
      <c r="DB65" s="7">
        <v>2400</v>
      </c>
      <c r="DC65" s="6" t="s">
        <v>1341</v>
      </c>
      <c r="DD65" s="6" t="s">
        <v>418</v>
      </c>
    </row>
    <row r="66" spans="1:108" hidden="1" x14ac:dyDescent="0.2">
      <c r="A66" s="6" t="s">
        <v>71</v>
      </c>
      <c r="B66" s="9">
        <v>43853</v>
      </c>
      <c r="C66" s="6" t="s">
        <v>413</v>
      </c>
      <c r="D66" s="14">
        <v>1920</v>
      </c>
      <c r="E66" s="14" t="s">
        <v>866</v>
      </c>
      <c r="F66" s="6" t="s">
        <v>867</v>
      </c>
      <c r="G66" s="6" t="s">
        <v>435</v>
      </c>
      <c r="H66" s="6">
        <v>516</v>
      </c>
      <c r="J66" s="14" t="s">
        <v>438</v>
      </c>
      <c r="K66" s="14">
        <v>1</v>
      </c>
      <c r="L66" s="6" t="s">
        <v>447</v>
      </c>
      <c r="M66" s="30" t="str">
        <f>VLOOKUP(A66,'DD Spring Selection Info'!A$1:F$156,6,FALSE)</f>
        <v>To The Parents of</v>
      </c>
      <c r="N66" s="6" t="s">
        <v>420</v>
      </c>
      <c r="O66" s="6" t="s">
        <v>3</v>
      </c>
      <c r="P66" s="10">
        <v>43938</v>
      </c>
      <c r="Q66" s="6" t="s">
        <v>868</v>
      </c>
      <c r="R66" s="6" t="s">
        <v>71</v>
      </c>
      <c r="S66" s="6" t="str">
        <f t="shared" si="3"/>
        <v>DD-AUB1W9DQQQ01AllSenReuseAuburnUnv</v>
      </c>
      <c r="T66" s="6" t="s">
        <v>418</v>
      </c>
      <c r="U66" s="6" t="s">
        <v>435</v>
      </c>
      <c r="V66" s="6"/>
      <c r="W66" s="6"/>
      <c r="AB66" s="6"/>
      <c r="AC66" s="6" t="s">
        <v>420</v>
      </c>
      <c r="AD66" s="6" t="s">
        <v>420</v>
      </c>
      <c r="AF66" s="6" t="s">
        <v>424</v>
      </c>
      <c r="AG66" s="6">
        <v>180</v>
      </c>
      <c r="AH66" s="10">
        <v>43780</v>
      </c>
      <c r="AJ66" s="8">
        <v>43866</v>
      </c>
      <c r="AM66" s="6">
        <v>516</v>
      </c>
      <c r="AR66" s="8">
        <v>43873</v>
      </c>
      <c r="AS66" s="6">
        <v>516</v>
      </c>
      <c r="BD66" s="6" t="s">
        <v>1838</v>
      </c>
      <c r="BE66" s="6" t="s">
        <v>473</v>
      </c>
      <c r="BF66" s="6" t="str">
        <f>VLOOKUP(A66,'DD Spring Selection Info'!A$1:V$156,21,FALSE)</f>
        <v>AuburnUnv</v>
      </c>
      <c r="BS66" s="6" t="s">
        <v>863</v>
      </c>
      <c r="BU66" s="6" t="s">
        <v>373</v>
      </c>
      <c r="BX66" s="6">
        <v>516</v>
      </c>
      <c r="BY66" s="6">
        <v>4</v>
      </c>
      <c r="BZ66" s="6" t="s">
        <v>869</v>
      </c>
      <c r="CB66" s="6" t="s">
        <v>870</v>
      </c>
      <c r="CC66" s="6" t="s">
        <v>420</v>
      </c>
      <c r="CE66" s="10">
        <v>43873</v>
      </c>
      <c r="CF66" s="6" t="s">
        <v>427</v>
      </c>
      <c r="CK66" s="10">
        <v>43899</v>
      </c>
      <c r="CL66" s="10">
        <v>43903</v>
      </c>
      <c r="CO66" s="10">
        <v>43838</v>
      </c>
      <c r="CP66" s="10">
        <v>43945</v>
      </c>
      <c r="CQ66" s="10">
        <v>43948</v>
      </c>
      <c r="CR66" s="10">
        <v>43952</v>
      </c>
      <c r="CS66" s="6" t="s">
        <v>420</v>
      </c>
      <c r="DA66" s="10">
        <v>43508</v>
      </c>
      <c r="DB66" s="6">
        <v>516</v>
      </c>
      <c r="DC66" s="6" t="s">
        <v>871</v>
      </c>
      <c r="DD66" s="6" t="s">
        <v>418</v>
      </c>
    </row>
    <row r="67" spans="1:108" hidden="1" x14ac:dyDescent="0.2">
      <c r="A67" s="6" t="s">
        <v>72</v>
      </c>
      <c r="B67" s="9">
        <v>43853</v>
      </c>
      <c r="C67" s="6" t="s">
        <v>413</v>
      </c>
      <c r="D67" s="14">
        <v>1920</v>
      </c>
      <c r="E67" s="14" t="s">
        <v>686</v>
      </c>
      <c r="F67" s="6" t="s">
        <v>687</v>
      </c>
      <c r="G67" s="6" t="s">
        <v>412</v>
      </c>
      <c r="H67" s="7">
        <v>1393</v>
      </c>
      <c r="I67" s="7"/>
      <c r="J67" s="14" t="s">
        <v>420</v>
      </c>
      <c r="K67" s="14">
        <v>1</v>
      </c>
      <c r="L67" s="6" t="s">
        <v>421</v>
      </c>
      <c r="M67" s="30" t="str">
        <f>VLOOKUP(A67,'DD Spring Selection Info'!A$1:F$156,6,FALSE)</f>
        <v>To The Family of</v>
      </c>
      <c r="N67" s="6" t="s">
        <v>420</v>
      </c>
      <c r="O67" s="6" t="s">
        <v>3</v>
      </c>
      <c r="P67" s="10">
        <v>43945</v>
      </c>
      <c r="Q67" s="6" t="s">
        <v>688</v>
      </c>
      <c r="R67" s="6" t="s">
        <v>72</v>
      </c>
      <c r="S67" s="6" t="str">
        <f t="shared" si="3"/>
        <v>DD-CWM1W9DQQQ01GradSenReuseWilliam&amp;Mary</v>
      </c>
      <c r="T67" s="6" t="s">
        <v>418</v>
      </c>
      <c r="U67" s="6" t="s">
        <v>689</v>
      </c>
      <c r="V67" s="6"/>
      <c r="W67" s="6"/>
      <c r="AA67" s="6" t="s">
        <v>457</v>
      </c>
      <c r="AB67" s="6"/>
      <c r="AD67" s="6" t="s">
        <v>420</v>
      </c>
      <c r="AF67" s="6" t="s">
        <v>424</v>
      </c>
      <c r="AG67" s="6">
        <v>180</v>
      </c>
      <c r="AH67" s="10">
        <v>43781</v>
      </c>
      <c r="AJ67" s="8">
        <v>43852</v>
      </c>
      <c r="AM67" s="7">
        <v>1393</v>
      </c>
      <c r="AR67" s="8">
        <v>43859</v>
      </c>
      <c r="AS67" s="7">
        <v>1393</v>
      </c>
      <c r="BD67" s="6" t="s">
        <v>1838</v>
      </c>
      <c r="BE67" s="6" t="s">
        <v>473</v>
      </c>
      <c r="BF67" s="6" t="str">
        <f>VLOOKUP(A67,'DD Spring Selection Info'!A$1:V$156,21,FALSE)</f>
        <v>William&amp;Mary</v>
      </c>
      <c r="BS67" s="6" t="s">
        <v>690</v>
      </c>
      <c r="BU67" s="6" t="s">
        <v>373</v>
      </c>
      <c r="BX67" s="7">
        <v>1393</v>
      </c>
      <c r="BY67" s="6">
        <v>1</v>
      </c>
      <c r="CB67" s="6" t="s">
        <v>691</v>
      </c>
      <c r="CC67" s="6" t="s">
        <v>420</v>
      </c>
      <c r="CE67" s="10">
        <v>43859</v>
      </c>
      <c r="CF67" s="6" t="s">
        <v>427</v>
      </c>
      <c r="CK67" s="10">
        <v>43897</v>
      </c>
      <c r="CL67" s="10">
        <v>43905</v>
      </c>
      <c r="CO67" s="10">
        <v>43852</v>
      </c>
      <c r="CP67" s="10">
        <v>43952</v>
      </c>
      <c r="CQ67" s="10">
        <v>43955</v>
      </c>
      <c r="CR67" s="10">
        <v>43964</v>
      </c>
      <c r="CS67" s="6" t="s">
        <v>420</v>
      </c>
      <c r="CU67" s="6" t="s">
        <v>428</v>
      </c>
      <c r="CV67" s="6" t="s">
        <v>429</v>
      </c>
      <c r="CW67" s="6" t="s">
        <v>564</v>
      </c>
      <c r="DA67" s="10">
        <v>43494</v>
      </c>
      <c r="DB67" s="6">
        <v>465</v>
      </c>
      <c r="DC67" s="6" t="s">
        <v>692</v>
      </c>
      <c r="DD67" s="6" t="s">
        <v>460</v>
      </c>
    </row>
    <row r="68" spans="1:108" hidden="1" x14ac:dyDescent="0.2">
      <c r="A68" s="6" t="s">
        <v>73</v>
      </c>
      <c r="B68" s="9">
        <v>43853</v>
      </c>
      <c r="C68" s="6" t="s">
        <v>413</v>
      </c>
      <c r="D68" s="14">
        <v>1920</v>
      </c>
      <c r="E68" s="14" t="s">
        <v>686</v>
      </c>
      <c r="F68" s="6" t="s">
        <v>687</v>
      </c>
      <c r="G68" s="6" t="s">
        <v>412</v>
      </c>
      <c r="H68" s="6">
        <v>430</v>
      </c>
      <c r="J68" s="14" t="s">
        <v>420</v>
      </c>
      <c r="K68" s="14">
        <v>1</v>
      </c>
      <c r="L68" s="6" t="s">
        <v>431</v>
      </c>
      <c r="M68" s="30" t="str">
        <f>VLOOKUP(A68,'DD Spring Selection Info'!A$1:F$156,6,FALSE)</f>
        <v>To The Family of</v>
      </c>
      <c r="N68" s="6" t="s">
        <v>420</v>
      </c>
      <c r="O68" s="6" t="s">
        <v>3</v>
      </c>
      <c r="P68" s="10">
        <v>43945</v>
      </c>
      <c r="Q68" s="6" t="s">
        <v>688</v>
      </c>
      <c r="R68" s="6" t="s">
        <v>73</v>
      </c>
      <c r="S68" s="6" t="str">
        <f t="shared" si="3"/>
        <v>DD-CWM1W9DQQQ30GradGradsReuseWilliam&amp;Mary</v>
      </c>
      <c r="T68" s="6" t="s">
        <v>418</v>
      </c>
      <c r="U68" s="6" t="s">
        <v>689</v>
      </c>
      <c r="V68" s="6"/>
      <c r="W68" s="6"/>
      <c r="AA68" s="6" t="s">
        <v>457</v>
      </c>
      <c r="AB68" s="6"/>
      <c r="AD68" s="6" t="s">
        <v>420</v>
      </c>
      <c r="AF68" s="6" t="s">
        <v>424</v>
      </c>
      <c r="AG68" s="6">
        <v>180</v>
      </c>
      <c r="AH68" s="10">
        <v>43781</v>
      </c>
      <c r="AJ68" s="8">
        <v>43852</v>
      </c>
      <c r="AM68" s="6">
        <v>430</v>
      </c>
      <c r="AR68" s="8">
        <v>43859</v>
      </c>
      <c r="AS68" s="6">
        <v>430</v>
      </c>
      <c r="BD68" s="6" t="s">
        <v>1838</v>
      </c>
      <c r="BE68" s="6" t="s">
        <v>473</v>
      </c>
      <c r="BF68" s="6" t="str">
        <f>VLOOKUP(A68,'DD Spring Selection Info'!A$1:V$156,21,FALSE)</f>
        <v>William&amp;Mary</v>
      </c>
      <c r="BS68" s="6" t="s">
        <v>690</v>
      </c>
      <c r="BU68" s="6" t="s">
        <v>373</v>
      </c>
      <c r="BX68" s="6">
        <v>430</v>
      </c>
      <c r="BY68" s="6">
        <v>1</v>
      </c>
      <c r="CB68" s="6" t="s">
        <v>693</v>
      </c>
      <c r="CC68" s="6" t="s">
        <v>420</v>
      </c>
      <c r="CE68" s="10">
        <v>43859</v>
      </c>
      <c r="CF68" s="6" t="s">
        <v>427</v>
      </c>
      <c r="CK68" s="10">
        <v>43897</v>
      </c>
      <c r="CL68" s="10">
        <v>43905</v>
      </c>
      <c r="CO68" s="10">
        <v>43852</v>
      </c>
      <c r="CP68" s="10">
        <v>43952</v>
      </c>
      <c r="CQ68" s="10">
        <v>43955</v>
      </c>
      <c r="CR68" s="10">
        <v>43964</v>
      </c>
      <c r="CS68" s="6" t="s">
        <v>420</v>
      </c>
      <c r="CU68" s="6" t="s">
        <v>428</v>
      </c>
      <c r="CV68" s="6" t="s">
        <v>429</v>
      </c>
      <c r="CW68" s="6" t="s">
        <v>564</v>
      </c>
      <c r="DC68" s="6" t="s">
        <v>692</v>
      </c>
      <c r="DD68" s="6" t="s">
        <v>460</v>
      </c>
    </row>
    <row r="69" spans="1:108" hidden="1" x14ac:dyDescent="0.2">
      <c r="A69" s="6" t="s">
        <v>74</v>
      </c>
      <c r="B69" s="9">
        <v>43853</v>
      </c>
      <c r="C69" s="6" t="s">
        <v>413</v>
      </c>
      <c r="D69" s="14">
        <v>1920</v>
      </c>
      <c r="E69" s="14" t="s">
        <v>694</v>
      </c>
      <c r="F69" s="6" t="s">
        <v>695</v>
      </c>
      <c r="G69" s="6" t="s">
        <v>696</v>
      </c>
      <c r="H69" s="7">
        <v>2113</v>
      </c>
      <c r="I69" s="7"/>
      <c r="J69" s="14" t="s">
        <v>420</v>
      </c>
      <c r="K69" s="14">
        <v>1</v>
      </c>
      <c r="L69" s="6" t="s">
        <v>421</v>
      </c>
      <c r="M69" s="30" t="str">
        <f>VLOOKUP(A69,'DD Spring Selection Info'!A$1:F$156,6,FALSE)</f>
        <v>To The Parents of</v>
      </c>
      <c r="N69" s="6" t="s">
        <v>420</v>
      </c>
      <c r="O69" s="6" t="s">
        <v>3</v>
      </c>
      <c r="P69" s="10">
        <v>43938</v>
      </c>
      <c r="Q69" s="6" t="s">
        <v>697</v>
      </c>
      <c r="R69" s="6" t="s">
        <v>74</v>
      </c>
      <c r="S69" s="6" t="str">
        <f t="shared" si="3"/>
        <v>DD-EKU1D9DQQQ01GradSenReuseEasternKentuckyUnv</v>
      </c>
      <c r="T69" s="6" t="s">
        <v>496</v>
      </c>
      <c r="U69" s="6" t="s">
        <v>698</v>
      </c>
      <c r="V69" s="6"/>
      <c r="W69" s="6"/>
      <c r="AA69" s="6" t="s">
        <v>457</v>
      </c>
      <c r="AB69" s="6"/>
      <c r="AC69" s="6" t="s">
        <v>420</v>
      </c>
      <c r="AD69" s="6" t="s">
        <v>420</v>
      </c>
      <c r="AF69" s="6" t="s">
        <v>424</v>
      </c>
      <c r="AG69" s="6">
        <v>180</v>
      </c>
      <c r="AH69" s="10">
        <v>43781</v>
      </c>
      <c r="AJ69" s="8">
        <v>43852</v>
      </c>
      <c r="AM69" s="7">
        <v>2113</v>
      </c>
      <c r="AR69" s="8">
        <v>43859</v>
      </c>
      <c r="AS69" s="7">
        <v>2113</v>
      </c>
      <c r="BD69" s="6" t="s">
        <v>1838</v>
      </c>
      <c r="BE69" s="6" t="s">
        <v>473</v>
      </c>
      <c r="BF69" s="6" t="str">
        <f>VLOOKUP(A69,'DD Spring Selection Info'!A$1:V$156,21,FALSE)</f>
        <v>EasternKentuckyUnv</v>
      </c>
      <c r="BS69" s="6" t="s">
        <v>690</v>
      </c>
      <c r="BU69" s="6" t="s">
        <v>373</v>
      </c>
      <c r="BX69" s="7">
        <v>2113</v>
      </c>
      <c r="BY69" s="6">
        <v>2</v>
      </c>
      <c r="CB69" s="6" t="s">
        <v>699</v>
      </c>
      <c r="CC69" s="6" t="s">
        <v>420</v>
      </c>
      <c r="CE69" s="10">
        <v>43859</v>
      </c>
      <c r="CF69" s="6" t="s">
        <v>427</v>
      </c>
      <c r="CK69" s="10">
        <v>43898</v>
      </c>
      <c r="CL69" s="10">
        <v>43905</v>
      </c>
      <c r="CO69" s="10">
        <v>43843</v>
      </c>
      <c r="CP69" s="10">
        <v>43952</v>
      </c>
      <c r="CQ69" s="10">
        <v>43955</v>
      </c>
      <c r="CR69" s="10">
        <v>43958</v>
      </c>
      <c r="CS69" s="6" t="s">
        <v>420</v>
      </c>
      <c r="CU69" s="6" t="s">
        <v>491</v>
      </c>
      <c r="DA69" s="10">
        <v>43494</v>
      </c>
      <c r="DB69" s="7">
        <v>2113</v>
      </c>
      <c r="DC69" s="6" t="s">
        <v>700</v>
      </c>
      <c r="DD69" s="6" t="s">
        <v>496</v>
      </c>
    </row>
    <row r="70" spans="1:108" hidden="1" x14ac:dyDescent="0.2">
      <c r="A70" s="6" t="s">
        <v>75</v>
      </c>
      <c r="B70" s="9">
        <v>43853</v>
      </c>
      <c r="C70" s="6" t="s">
        <v>413</v>
      </c>
      <c r="D70" s="14">
        <v>1920</v>
      </c>
      <c r="E70" s="14" t="s">
        <v>471</v>
      </c>
      <c r="F70" s="6" t="s">
        <v>472</v>
      </c>
      <c r="G70" s="6" t="s">
        <v>435</v>
      </c>
      <c r="H70" s="6">
        <v>676</v>
      </c>
      <c r="J70" s="14" t="s">
        <v>438</v>
      </c>
      <c r="K70" s="14">
        <v>1</v>
      </c>
      <c r="L70" s="6" t="s">
        <v>421</v>
      </c>
      <c r="M70" s="30" t="str">
        <f>VLOOKUP(A70,'DD Spring Selection Info'!A$1:F$156,6,FALSE)</f>
        <v>To The Parents of</v>
      </c>
      <c r="N70" s="6" t="s">
        <v>420</v>
      </c>
      <c r="O70" s="6" t="s">
        <v>3</v>
      </c>
      <c r="P70" s="10">
        <v>43931</v>
      </c>
      <c r="Q70" s="6" t="s">
        <v>475</v>
      </c>
      <c r="R70" s="6" t="s">
        <v>75</v>
      </c>
      <c r="S70" s="6" t="str">
        <f>VLOOKUP(A70,'DD Spring Selection Info'!A7:V162,22,FALSE)</f>
        <v>DD-FAU1R9DQQQ01GradSenReuseFloridaAtlanticUnv</v>
      </c>
      <c r="T70" s="6" t="s">
        <v>474</v>
      </c>
      <c r="U70" s="6" t="s">
        <v>439</v>
      </c>
      <c r="V70" s="6"/>
      <c r="W70" s="6"/>
      <c r="X70" s="6" t="s">
        <v>476</v>
      </c>
      <c r="AB70" s="6"/>
      <c r="AD70" s="6" t="s">
        <v>420</v>
      </c>
      <c r="AF70" s="6" t="s">
        <v>424</v>
      </c>
      <c r="AG70" s="6">
        <v>180</v>
      </c>
      <c r="AH70" s="10">
        <v>43791</v>
      </c>
      <c r="AJ70" s="8">
        <v>43880</v>
      </c>
      <c r="AM70" s="6">
        <v>676</v>
      </c>
      <c r="AR70" s="8">
        <v>43887</v>
      </c>
      <c r="AS70" s="6">
        <v>676</v>
      </c>
      <c r="BD70" s="6" t="s">
        <v>1838</v>
      </c>
      <c r="BE70" s="6" t="s">
        <v>473</v>
      </c>
      <c r="BF70" s="6" t="str">
        <f>VLOOKUP(A70,'DD Spring Selection Info'!A$1:V$156,21,FALSE)</f>
        <v>FloridaAtlanticUnv</v>
      </c>
      <c r="BS70" s="6" t="s">
        <v>477</v>
      </c>
      <c r="BU70" s="6" t="s">
        <v>373</v>
      </c>
      <c r="BV70" s="6" t="s">
        <v>478</v>
      </c>
      <c r="BX70" s="6">
        <v>676</v>
      </c>
      <c r="BY70" s="6">
        <v>3</v>
      </c>
      <c r="BZ70" s="6" t="s">
        <v>479</v>
      </c>
      <c r="CB70" s="6" t="s">
        <v>480</v>
      </c>
      <c r="CC70" s="6" t="s">
        <v>420</v>
      </c>
      <c r="CE70" s="10">
        <v>43887</v>
      </c>
      <c r="CF70" s="6" t="s">
        <v>427</v>
      </c>
      <c r="CK70" s="10">
        <v>43899</v>
      </c>
      <c r="CL70" s="10">
        <v>43905</v>
      </c>
      <c r="CO70" s="10">
        <v>43841</v>
      </c>
      <c r="CP70" s="10">
        <v>43948</v>
      </c>
      <c r="CQ70" s="10">
        <v>43951</v>
      </c>
      <c r="CR70" s="10">
        <v>43957</v>
      </c>
      <c r="CS70" s="6" t="s">
        <v>420</v>
      </c>
      <c r="DA70" s="10">
        <v>43522</v>
      </c>
      <c r="DB70" s="6">
        <v>676</v>
      </c>
      <c r="DC70" s="6" t="s">
        <v>481</v>
      </c>
      <c r="DD70" s="6" t="s">
        <v>474</v>
      </c>
    </row>
    <row r="71" spans="1:108" hidden="1" x14ac:dyDescent="0.2">
      <c r="A71" s="6" t="s">
        <v>76</v>
      </c>
      <c r="B71" s="9">
        <v>43853</v>
      </c>
      <c r="C71" s="6" t="s">
        <v>413</v>
      </c>
      <c r="D71" s="14">
        <v>1920</v>
      </c>
      <c r="E71" s="14" t="s">
        <v>701</v>
      </c>
      <c r="F71" s="6" t="s">
        <v>702</v>
      </c>
      <c r="G71" s="6" t="s">
        <v>435</v>
      </c>
      <c r="H71" s="7">
        <v>2392</v>
      </c>
      <c r="I71" s="7"/>
      <c r="J71" s="14" t="s">
        <v>438</v>
      </c>
      <c r="K71" s="14">
        <v>1</v>
      </c>
      <c r="L71" s="6" t="s">
        <v>447</v>
      </c>
      <c r="M71" s="30" t="str">
        <f>VLOOKUP(A71,'DD Spring Selection Info'!A$1:F$156,6,FALSE)</f>
        <v>To The Parents of</v>
      </c>
      <c r="O71" s="6" t="s">
        <v>3</v>
      </c>
      <c r="P71" s="10">
        <v>43938</v>
      </c>
      <c r="Q71" s="6" t="s">
        <v>703</v>
      </c>
      <c r="R71" s="6" t="s">
        <v>76</v>
      </c>
      <c r="S71" s="6" t="str">
        <f t="shared" ref="S71:S77" si="4">BD71&amp;A71&amp;L71&amp;BE71&amp;BF71</f>
        <v>DD-FLU1W9DQQQ01AllSenReuseFloridaStateUnv</v>
      </c>
      <c r="T71" s="6" t="s">
        <v>418</v>
      </c>
      <c r="U71" s="6" t="s">
        <v>704</v>
      </c>
      <c r="V71" s="6"/>
      <c r="W71" s="6"/>
      <c r="AA71" s="6" t="s">
        <v>457</v>
      </c>
      <c r="AB71" s="6"/>
      <c r="AD71" s="6" t="s">
        <v>420</v>
      </c>
      <c r="AF71" s="6" t="s">
        <v>424</v>
      </c>
      <c r="AG71" s="6">
        <v>180</v>
      </c>
      <c r="AH71" s="10">
        <v>43781</v>
      </c>
      <c r="AJ71" s="8">
        <v>43852</v>
      </c>
      <c r="AM71" s="7">
        <v>2392</v>
      </c>
      <c r="AR71" s="8">
        <v>43859</v>
      </c>
      <c r="AS71" s="7">
        <v>2392</v>
      </c>
      <c r="BD71" s="6" t="s">
        <v>1838</v>
      </c>
      <c r="BE71" s="6" t="s">
        <v>473</v>
      </c>
      <c r="BF71" s="6" t="str">
        <f>VLOOKUP(A71,'DD Spring Selection Info'!A$1:V$156,21,FALSE)</f>
        <v>FloridaStateUnv</v>
      </c>
      <c r="BS71" s="6" t="s">
        <v>690</v>
      </c>
      <c r="BU71" s="6" t="s">
        <v>373</v>
      </c>
      <c r="BX71" s="7">
        <v>2392</v>
      </c>
      <c r="BY71" s="6">
        <v>2</v>
      </c>
      <c r="CB71" s="6" t="s">
        <v>705</v>
      </c>
      <c r="CC71" s="6" t="s">
        <v>420</v>
      </c>
      <c r="CE71" s="10">
        <v>43859</v>
      </c>
      <c r="CF71" s="6" t="s">
        <v>427</v>
      </c>
      <c r="CK71" s="10">
        <v>43898</v>
      </c>
      <c r="CL71" s="10">
        <v>43905</v>
      </c>
      <c r="CO71" s="10">
        <v>43836</v>
      </c>
      <c r="CP71" s="10">
        <v>43945</v>
      </c>
      <c r="CQ71" s="10">
        <v>43948</v>
      </c>
      <c r="CR71" s="10">
        <v>43952</v>
      </c>
      <c r="CS71" s="6" t="s">
        <v>420</v>
      </c>
      <c r="DA71" s="10">
        <v>43494</v>
      </c>
      <c r="DB71" s="7">
        <v>2392</v>
      </c>
      <c r="DC71" s="6" t="s">
        <v>706</v>
      </c>
      <c r="DD71" s="6" t="s">
        <v>418</v>
      </c>
    </row>
    <row r="72" spans="1:108" hidden="1" x14ac:dyDescent="0.2">
      <c r="A72" s="6" t="s">
        <v>77</v>
      </c>
      <c r="B72" s="9">
        <v>43853</v>
      </c>
      <c r="C72" s="6" t="s">
        <v>413</v>
      </c>
      <c r="D72" s="14">
        <v>1920</v>
      </c>
      <c r="E72" s="14" t="s">
        <v>872</v>
      </c>
      <c r="F72" s="6" t="s">
        <v>873</v>
      </c>
      <c r="G72" s="6" t="s">
        <v>412</v>
      </c>
      <c r="H72" s="7">
        <v>2083</v>
      </c>
      <c r="I72" s="7"/>
      <c r="J72" s="14" t="s">
        <v>420</v>
      </c>
      <c r="K72" s="14">
        <v>1</v>
      </c>
      <c r="L72" s="6" t="s">
        <v>421</v>
      </c>
      <c r="M72" s="30" t="str">
        <f>VLOOKUP(A72,'DD Spring Selection Info'!A$1:F$156,6,FALSE)</f>
        <v>To The Parents of</v>
      </c>
      <c r="N72" s="6" t="s">
        <v>420</v>
      </c>
      <c r="O72" s="6" t="s">
        <v>3</v>
      </c>
      <c r="P72" s="10">
        <v>43938</v>
      </c>
      <c r="Q72" s="6" t="s">
        <v>876</v>
      </c>
      <c r="R72" s="6" t="s">
        <v>77</v>
      </c>
      <c r="S72" s="6" t="str">
        <f t="shared" si="4"/>
        <v>DD-GAT1D9DQQQ02GradSenReuseGeorgiaInstituteofTechnology</v>
      </c>
      <c r="T72" s="6" t="s">
        <v>418</v>
      </c>
      <c r="U72" s="6" t="s">
        <v>877</v>
      </c>
      <c r="V72" s="6"/>
      <c r="W72" s="6"/>
      <c r="AA72" s="6" t="s">
        <v>457</v>
      </c>
      <c r="AB72" s="6"/>
      <c r="AC72" s="6" t="s">
        <v>420</v>
      </c>
      <c r="AD72" s="6" t="s">
        <v>420</v>
      </c>
      <c r="AF72" s="6" t="s">
        <v>424</v>
      </c>
      <c r="AG72" s="6">
        <v>180</v>
      </c>
      <c r="AH72" s="10">
        <v>43781</v>
      </c>
      <c r="AJ72" s="8">
        <v>43866</v>
      </c>
      <c r="AM72" s="7">
        <v>2083</v>
      </c>
      <c r="AR72" s="8">
        <v>43873</v>
      </c>
      <c r="AS72" s="7">
        <v>2083</v>
      </c>
      <c r="BD72" s="6" t="s">
        <v>1838</v>
      </c>
      <c r="BE72" s="6" t="s">
        <v>473</v>
      </c>
      <c r="BF72" s="6" t="str">
        <f>VLOOKUP(A72,'DD Spring Selection Info'!A$1:V$156,21,FALSE)</f>
        <v>GeorgiaInstituteofTechnology</v>
      </c>
      <c r="BS72" s="6" t="s">
        <v>863</v>
      </c>
      <c r="BU72" s="6" t="s">
        <v>373</v>
      </c>
      <c r="BX72" s="7">
        <v>2083</v>
      </c>
      <c r="BY72" s="6">
        <v>1</v>
      </c>
      <c r="CB72" s="6" t="s">
        <v>878</v>
      </c>
      <c r="CC72" s="6" t="s">
        <v>420</v>
      </c>
      <c r="CE72" s="10">
        <v>43873</v>
      </c>
      <c r="CF72" s="6" t="s">
        <v>427</v>
      </c>
      <c r="CK72" s="10">
        <v>43906</v>
      </c>
      <c r="CL72" s="10">
        <v>43910</v>
      </c>
      <c r="CO72" s="10">
        <v>43836</v>
      </c>
      <c r="CP72" s="10">
        <v>43942</v>
      </c>
      <c r="CQ72" s="10">
        <v>43944</v>
      </c>
      <c r="CR72" s="10">
        <v>43951</v>
      </c>
      <c r="CS72" s="6" t="s">
        <v>420</v>
      </c>
      <c r="CU72" s="6" t="s">
        <v>491</v>
      </c>
      <c r="DA72" s="10">
        <v>43508</v>
      </c>
      <c r="DB72" s="6">
        <v>694</v>
      </c>
      <c r="DC72" s="6" t="s">
        <v>879</v>
      </c>
      <c r="DD72" s="6" t="s">
        <v>460</v>
      </c>
    </row>
    <row r="73" spans="1:108" hidden="1" x14ac:dyDescent="0.2">
      <c r="A73" s="6" t="s">
        <v>78</v>
      </c>
      <c r="B73" s="9">
        <v>43853</v>
      </c>
      <c r="C73" s="6" t="s">
        <v>413</v>
      </c>
      <c r="D73" s="14">
        <v>1920</v>
      </c>
      <c r="E73" s="14" t="s">
        <v>872</v>
      </c>
      <c r="F73" s="6" t="s">
        <v>873</v>
      </c>
      <c r="G73" s="6" t="s">
        <v>412</v>
      </c>
      <c r="H73" s="7">
        <v>1579</v>
      </c>
      <c r="I73" s="7"/>
      <c r="J73" s="14" t="s">
        <v>420</v>
      </c>
      <c r="K73" s="14">
        <v>1</v>
      </c>
      <c r="L73" s="6" t="s">
        <v>431</v>
      </c>
      <c r="M73" s="30" t="str">
        <f>VLOOKUP(A73,'DD Spring Selection Info'!A$1:F$156,6,FALSE)</f>
        <v>To The Parents of</v>
      </c>
      <c r="N73" s="6" t="s">
        <v>420</v>
      </c>
      <c r="O73" s="6" t="s">
        <v>3</v>
      </c>
      <c r="P73" s="10">
        <v>43938</v>
      </c>
      <c r="Q73" s="6" t="s">
        <v>876</v>
      </c>
      <c r="R73" s="6" t="s">
        <v>78</v>
      </c>
      <c r="S73" s="6" t="str">
        <f t="shared" si="4"/>
        <v>DD-GAT1D9DQQQ31GradGradsReuseGeorgiaInstituteofTechnology</v>
      </c>
      <c r="T73" s="6" t="s">
        <v>418</v>
      </c>
      <c r="U73" s="6" t="s">
        <v>877</v>
      </c>
      <c r="V73" s="6"/>
      <c r="W73" s="6"/>
      <c r="AA73" s="6" t="s">
        <v>457</v>
      </c>
      <c r="AB73" s="6"/>
      <c r="AC73" s="6" t="s">
        <v>420</v>
      </c>
      <c r="AD73" s="6" t="s">
        <v>420</v>
      </c>
      <c r="AF73" s="6" t="s">
        <v>424</v>
      </c>
      <c r="AG73" s="6">
        <v>180</v>
      </c>
      <c r="AH73" s="10">
        <v>43781</v>
      </c>
      <c r="AJ73" s="8">
        <v>43866</v>
      </c>
      <c r="AM73" s="7">
        <v>1579</v>
      </c>
      <c r="AR73" s="8">
        <v>43873</v>
      </c>
      <c r="AS73" s="7">
        <v>1579</v>
      </c>
      <c r="BD73" s="6" t="s">
        <v>1838</v>
      </c>
      <c r="BE73" s="6" t="s">
        <v>473</v>
      </c>
      <c r="BF73" s="6" t="str">
        <f>VLOOKUP(A73,'DD Spring Selection Info'!A$1:V$156,21,FALSE)</f>
        <v>GeorgiaInstituteofTechnology</v>
      </c>
      <c r="BS73" s="6" t="s">
        <v>863</v>
      </c>
      <c r="BU73" s="6" t="s">
        <v>373</v>
      </c>
      <c r="BX73" s="7">
        <v>1579</v>
      </c>
      <c r="BY73" s="6">
        <v>1</v>
      </c>
      <c r="CB73" s="6" t="s">
        <v>880</v>
      </c>
      <c r="CC73" s="6" t="s">
        <v>420</v>
      </c>
      <c r="CE73" s="10">
        <v>43873</v>
      </c>
      <c r="CF73" s="6" t="s">
        <v>427</v>
      </c>
      <c r="CK73" s="10">
        <v>43906</v>
      </c>
      <c r="CL73" s="10">
        <v>43910</v>
      </c>
      <c r="CO73" s="10">
        <v>43836</v>
      </c>
      <c r="CP73" s="10">
        <v>43942</v>
      </c>
      <c r="CQ73" s="10">
        <v>43944</v>
      </c>
      <c r="CR73" s="10">
        <v>43951</v>
      </c>
      <c r="CS73" s="6" t="s">
        <v>420</v>
      </c>
      <c r="CU73" s="6" t="s">
        <v>491</v>
      </c>
      <c r="DC73" s="6" t="s">
        <v>879</v>
      </c>
      <c r="DD73" s="6" t="s">
        <v>460</v>
      </c>
    </row>
    <row r="74" spans="1:108" hidden="1" x14ac:dyDescent="0.2">
      <c r="A74" s="6" t="s">
        <v>79</v>
      </c>
      <c r="B74" s="9">
        <v>43853</v>
      </c>
      <c r="C74" s="6" t="s">
        <v>413</v>
      </c>
      <c r="D74" s="14">
        <v>1920</v>
      </c>
      <c r="E74" s="14" t="s">
        <v>881</v>
      </c>
      <c r="F74" s="6" t="s">
        <v>882</v>
      </c>
      <c r="G74" s="6" t="s">
        <v>883</v>
      </c>
      <c r="H74" s="7">
        <v>1276</v>
      </c>
      <c r="I74" s="7"/>
      <c r="J74" s="14" t="s">
        <v>420</v>
      </c>
      <c r="K74" s="14">
        <v>1</v>
      </c>
      <c r="L74" s="6" t="s">
        <v>421</v>
      </c>
      <c r="M74" s="30" t="str">
        <f>VLOOKUP(A74,'DD Spring Selection Info'!A$1:F$156,6,FALSE)</f>
        <v>To The Parents of</v>
      </c>
      <c r="N74" s="6" t="s">
        <v>420</v>
      </c>
      <c r="O74" s="6" t="s">
        <v>3</v>
      </c>
      <c r="P74" s="10">
        <v>43945</v>
      </c>
      <c r="Q74" s="6" t="s">
        <v>884</v>
      </c>
      <c r="R74" s="6" t="s">
        <v>79</v>
      </c>
      <c r="S74" s="6" t="str">
        <f t="shared" si="4"/>
        <v>DD-IAT1R9DQQQ01GradSenReuseIndianaTech</v>
      </c>
      <c r="T74" s="6" t="s">
        <v>496</v>
      </c>
      <c r="U74" s="6" t="s">
        <v>885</v>
      </c>
      <c r="V74" s="6"/>
      <c r="W74" s="6"/>
      <c r="X74" s="6" t="s">
        <v>886</v>
      </c>
      <c r="AA74" s="6" t="s">
        <v>886</v>
      </c>
      <c r="AB74" s="6"/>
      <c r="AD74" s="6" t="s">
        <v>420</v>
      </c>
      <c r="AF74" s="6" t="s">
        <v>424</v>
      </c>
      <c r="AG74" s="6">
        <v>180</v>
      </c>
      <c r="AH74" s="10">
        <v>43782</v>
      </c>
      <c r="AJ74" s="8">
        <v>43866</v>
      </c>
      <c r="AM74" s="7">
        <v>1276</v>
      </c>
      <c r="AR74" s="8">
        <v>43873</v>
      </c>
      <c r="AS74" s="7">
        <v>1276</v>
      </c>
      <c r="BD74" s="6" t="s">
        <v>1838</v>
      </c>
      <c r="BE74" s="6" t="s">
        <v>473</v>
      </c>
      <c r="BF74" s="6" t="str">
        <f>VLOOKUP(A74,'DD Spring Selection Info'!A$1:V$156,21,FALSE)</f>
        <v>IndianaTech</v>
      </c>
      <c r="BS74" s="6" t="s">
        <v>863</v>
      </c>
      <c r="BU74" s="6" t="s">
        <v>373</v>
      </c>
      <c r="BX74" s="7">
        <v>1276</v>
      </c>
      <c r="BY74" s="6">
        <v>3</v>
      </c>
      <c r="CB74" s="6" t="s">
        <v>887</v>
      </c>
      <c r="CC74" s="6" t="s">
        <v>420</v>
      </c>
      <c r="CE74" s="10">
        <v>43873</v>
      </c>
      <c r="CF74" s="6" t="s">
        <v>427</v>
      </c>
      <c r="CS74" s="6" t="s">
        <v>420</v>
      </c>
      <c r="CU74" s="6" t="s">
        <v>491</v>
      </c>
      <c r="DA74" s="10">
        <v>43570</v>
      </c>
      <c r="DB74" s="7">
        <v>1276</v>
      </c>
      <c r="DC74" s="6" t="s">
        <v>888</v>
      </c>
      <c r="DD74" s="6" t="s">
        <v>496</v>
      </c>
    </row>
    <row r="75" spans="1:108" hidden="1" x14ac:dyDescent="0.2">
      <c r="A75" s="6" t="s">
        <v>80</v>
      </c>
      <c r="B75" s="9">
        <v>43853</v>
      </c>
      <c r="C75" s="6" t="s">
        <v>413</v>
      </c>
      <c r="D75" s="14">
        <v>1920</v>
      </c>
      <c r="E75" s="14" t="s">
        <v>881</v>
      </c>
      <c r="F75" s="6" t="s">
        <v>882</v>
      </c>
      <c r="G75" s="6" t="s">
        <v>883</v>
      </c>
      <c r="H75" s="6">
        <v>300</v>
      </c>
      <c r="J75" s="14" t="s">
        <v>420</v>
      </c>
      <c r="K75" s="14">
        <v>1</v>
      </c>
      <c r="L75" s="6" t="s">
        <v>431</v>
      </c>
      <c r="M75" s="30" t="str">
        <f>VLOOKUP(A75,'DD Spring Selection Info'!A$1:F$156,6,FALSE)</f>
        <v>To The Parents of</v>
      </c>
      <c r="N75" s="6" t="s">
        <v>420</v>
      </c>
      <c r="O75" s="6" t="s">
        <v>3</v>
      </c>
      <c r="P75" s="10">
        <v>43945</v>
      </c>
      <c r="Q75" s="6" t="s">
        <v>884</v>
      </c>
      <c r="R75" s="6" t="s">
        <v>80</v>
      </c>
      <c r="S75" s="6" t="str">
        <f t="shared" si="4"/>
        <v>DD-IAT1R9DQQQ30GradGradsReuseIndianaTech</v>
      </c>
      <c r="T75" s="6" t="s">
        <v>496</v>
      </c>
      <c r="U75" s="6" t="s">
        <v>885</v>
      </c>
      <c r="V75" s="6"/>
      <c r="W75" s="6"/>
      <c r="AB75" s="6"/>
      <c r="AD75" s="6" t="s">
        <v>420</v>
      </c>
      <c r="AF75" s="6" t="s">
        <v>424</v>
      </c>
      <c r="AG75" s="6">
        <v>180</v>
      </c>
      <c r="AH75" s="10">
        <v>43782</v>
      </c>
      <c r="AJ75" s="8">
        <v>43866</v>
      </c>
      <c r="AM75" s="6">
        <v>300</v>
      </c>
      <c r="AR75" s="8">
        <v>43873</v>
      </c>
      <c r="AS75" s="6">
        <v>300</v>
      </c>
      <c r="BD75" s="6" t="s">
        <v>1838</v>
      </c>
      <c r="BE75" s="6" t="s">
        <v>473</v>
      </c>
      <c r="BF75" s="6" t="str">
        <f>VLOOKUP(A75,'DD Spring Selection Info'!A$1:V$156,21,FALSE)</f>
        <v>IndianaTech</v>
      </c>
      <c r="BS75" s="6" t="s">
        <v>863</v>
      </c>
      <c r="BU75" s="6" t="s">
        <v>373</v>
      </c>
      <c r="BX75" s="6">
        <v>300</v>
      </c>
      <c r="BY75" s="6">
        <v>3</v>
      </c>
      <c r="CB75" s="6" t="s">
        <v>889</v>
      </c>
      <c r="CC75" s="6" t="s">
        <v>420</v>
      </c>
      <c r="CE75" s="10">
        <v>43873</v>
      </c>
      <c r="CF75" s="6" t="s">
        <v>427</v>
      </c>
      <c r="CS75" s="6" t="s">
        <v>420</v>
      </c>
      <c r="CU75" s="6" t="s">
        <v>491</v>
      </c>
      <c r="DC75" s="6" t="s">
        <v>888</v>
      </c>
      <c r="DD75" s="6" t="s">
        <v>496</v>
      </c>
    </row>
    <row r="76" spans="1:108" hidden="1" x14ac:dyDescent="0.2">
      <c r="A76" s="6" t="s">
        <v>81</v>
      </c>
      <c r="B76" s="9">
        <v>43853</v>
      </c>
      <c r="C76" s="6" t="s">
        <v>413</v>
      </c>
      <c r="D76" s="14">
        <v>1920</v>
      </c>
      <c r="E76" s="14" t="s">
        <v>890</v>
      </c>
      <c r="F76" s="6" t="s">
        <v>891</v>
      </c>
      <c r="G76" s="6" t="s">
        <v>892</v>
      </c>
      <c r="H76" s="7">
        <v>1302</v>
      </c>
      <c r="I76" s="7"/>
      <c r="J76" s="14" t="s">
        <v>420</v>
      </c>
      <c r="K76" s="14">
        <v>1</v>
      </c>
      <c r="L76" s="6" t="s">
        <v>421</v>
      </c>
      <c r="M76" s="30" t="str">
        <f>VLOOKUP(A76,'DD Spring Selection Info'!A$1:F$156,6,FALSE)</f>
        <v>To The Parents of</v>
      </c>
      <c r="N76" s="6" t="s">
        <v>420</v>
      </c>
      <c r="O76" s="6" t="s">
        <v>3</v>
      </c>
      <c r="P76" s="10">
        <v>43945</v>
      </c>
      <c r="Q76" s="6" t="s">
        <v>893</v>
      </c>
      <c r="R76" s="6" t="s">
        <v>81</v>
      </c>
      <c r="S76" s="6" t="str">
        <f t="shared" si="4"/>
        <v>DD-IUP1R9DQQQ01GradSenReuseIndianaUnvofPennsylvania</v>
      </c>
      <c r="T76" s="6" t="s">
        <v>418</v>
      </c>
      <c r="U76" s="6" t="s">
        <v>894</v>
      </c>
      <c r="V76" s="6"/>
      <c r="W76" s="6"/>
      <c r="AB76" s="6"/>
      <c r="AC76" s="6" t="s">
        <v>420</v>
      </c>
      <c r="AD76" s="6" t="s">
        <v>420</v>
      </c>
      <c r="AF76" s="6" t="s">
        <v>424</v>
      </c>
      <c r="AG76" s="6">
        <v>180</v>
      </c>
      <c r="AH76" s="10">
        <v>43782</v>
      </c>
      <c r="AJ76" s="8">
        <v>43866</v>
      </c>
      <c r="AM76" s="7">
        <v>1302</v>
      </c>
      <c r="AR76" s="8">
        <v>43873</v>
      </c>
      <c r="AS76" s="7">
        <v>1302</v>
      </c>
      <c r="BD76" s="6" t="s">
        <v>1838</v>
      </c>
      <c r="BE76" s="6" t="s">
        <v>473</v>
      </c>
      <c r="BF76" s="6" t="str">
        <f>VLOOKUP(A76,'DD Spring Selection Info'!A$1:V$156,21,FALSE)</f>
        <v>IndianaUnvofPennsylvania</v>
      </c>
      <c r="BS76" s="6" t="s">
        <v>863</v>
      </c>
      <c r="BU76" s="6" t="s">
        <v>373</v>
      </c>
      <c r="BX76" s="7">
        <v>1302</v>
      </c>
      <c r="BY76" s="6">
        <v>3</v>
      </c>
      <c r="CB76" s="6" t="s">
        <v>895</v>
      </c>
      <c r="CC76" s="6" t="s">
        <v>420</v>
      </c>
      <c r="CE76" s="10">
        <v>43873</v>
      </c>
      <c r="CF76" s="6" t="s">
        <v>427</v>
      </c>
      <c r="CK76" s="10">
        <v>43898</v>
      </c>
      <c r="CL76" s="10">
        <v>43905</v>
      </c>
      <c r="CO76" s="10">
        <v>43851</v>
      </c>
      <c r="CP76" s="10">
        <v>43955</v>
      </c>
      <c r="CQ76" s="10">
        <v>43956</v>
      </c>
      <c r="CR76" s="10">
        <v>43959</v>
      </c>
      <c r="CS76" s="6" t="s">
        <v>420</v>
      </c>
      <c r="CU76" s="6" t="s">
        <v>428</v>
      </c>
      <c r="CW76" s="6" t="s">
        <v>564</v>
      </c>
      <c r="DA76" s="10">
        <v>43508</v>
      </c>
      <c r="DB76" s="7">
        <v>1302</v>
      </c>
      <c r="DC76" s="6" t="s">
        <v>896</v>
      </c>
      <c r="DD76" s="6" t="s">
        <v>418</v>
      </c>
    </row>
    <row r="77" spans="1:108" hidden="1" x14ac:dyDescent="0.2">
      <c r="A77" s="6" t="s">
        <v>82</v>
      </c>
      <c r="B77" s="9">
        <v>43853</v>
      </c>
      <c r="C77" s="6" t="s">
        <v>413</v>
      </c>
      <c r="D77" s="14">
        <v>1920</v>
      </c>
      <c r="E77" s="14" t="s">
        <v>933</v>
      </c>
      <c r="F77" s="6" t="s">
        <v>934</v>
      </c>
      <c r="G77" s="6" t="s">
        <v>883</v>
      </c>
      <c r="H77" s="6">
        <v>842</v>
      </c>
      <c r="J77" s="14" t="s">
        <v>420</v>
      </c>
      <c r="K77" s="14">
        <v>1</v>
      </c>
      <c r="L77" s="6" t="s">
        <v>447</v>
      </c>
      <c r="M77" s="30" t="str">
        <f>VLOOKUP(A77,'DD Spring Selection Info'!A$1:F$156,6,FALSE)</f>
        <v>To The Parents of</v>
      </c>
      <c r="N77" s="6" t="s">
        <v>420</v>
      </c>
      <c r="O77" s="6" t="s">
        <v>3</v>
      </c>
      <c r="P77" s="10">
        <v>43938</v>
      </c>
      <c r="Q77" s="6" t="s">
        <v>935</v>
      </c>
      <c r="R77" s="6" t="s">
        <v>82</v>
      </c>
      <c r="S77" s="6" t="str">
        <f t="shared" si="4"/>
        <v>DD-JSU1R9DQQQ01AllSenReuseJacksonvilleStateUnv</v>
      </c>
      <c r="T77" s="6" t="s">
        <v>496</v>
      </c>
      <c r="U77" s="6" t="s">
        <v>936</v>
      </c>
      <c r="V77" s="6"/>
      <c r="W77" s="6"/>
      <c r="AA77" s="6" t="s">
        <v>457</v>
      </c>
      <c r="AB77" s="6"/>
      <c r="AC77" s="6" t="s">
        <v>420</v>
      </c>
      <c r="AD77" s="6" t="s">
        <v>420</v>
      </c>
      <c r="AF77" s="6" t="s">
        <v>424</v>
      </c>
      <c r="AG77" s="6">
        <v>180</v>
      </c>
      <c r="AH77" s="10">
        <v>43782</v>
      </c>
      <c r="AJ77" s="8">
        <v>43868</v>
      </c>
      <c r="AM77" s="6">
        <v>842</v>
      </c>
      <c r="AR77" s="8">
        <v>43875</v>
      </c>
      <c r="AS77" s="6">
        <v>842</v>
      </c>
      <c r="BD77" s="6" t="s">
        <v>1838</v>
      </c>
      <c r="BE77" s="6" t="s">
        <v>473</v>
      </c>
      <c r="BF77" s="6" t="str">
        <f>VLOOKUP(A77,'DD Spring Selection Info'!A$1:V$156,21,FALSE)</f>
        <v>JacksonvilleStateUnv</v>
      </c>
      <c r="BS77" s="6" t="s">
        <v>863</v>
      </c>
      <c r="BU77" s="6" t="s">
        <v>373</v>
      </c>
      <c r="BX77" s="6">
        <v>842</v>
      </c>
      <c r="BY77" s="6">
        <v>2</v>
      </c>
      <c r="CB77" s="6" t="s">
        <v>937</v>
      </c>
      <c r="CC77" s="6" t="s">
        <v>420</v>
      </c>
      <c r="CE77" s="10">
        <v>43875</v>
      </c>
      <c r="CF77" s="6" t="s">
        <v>427</v>
      </c>
      <c r="CS77" s="6" t="s">
        <v>420</v>
      </c>
      <c r="CU77" s="6" t="s">
        <v>491</v>
      </c>
      <c r="DA77" s="10">
        <v>43522</v>
      </c>
      <c r="DB77" s="6">
        <v>281</v>
      </c>
      <c r="DC77" s="6" t="s">
        <v>938</v>
      </c>
      <c r="DD77" s="6" t="s">
        <v>734</v>
      </c>
    </row>
    <row r="78" spans="1:108" hidden="1" x14ac:dyDescent="0.2">
      <c r="A78" s="6" t="s">
        <v>83</v>
      </c>
      <c r="B78" s="9">
        <v>43853</v>
      </c>
      <c r="C78" s="6" t="s">
        <v>413</v>
      </c>
      <c r="D78" s="14">
        <v>1920</v>
      </c>
      <c r="E78" s="14" t="s">
        <v>774</v>
      </c>
      <c r="F78" s="6" t="s">
        <v>775</v>
      </c>
      <c r="G78" s="6" t="s">
        <v>776</v>
      </c>
      <c r="H78" s="6">
        <v>218</v>
      </c>
      <c r="J78" s="14" t="s">
        <v>420</v>
      </c>
      <c r="K78" s="14">
        <v>1</v>
      </c>
      <c r="L78" s="6" t="s">
        <v>619</v>
      </c>
      <c r="M78" s="30" t="str">
        <f>VLOOKUP(A78,'DD Spring Selection Info'!A$1:F$156,6,FALSE)</f>
        <v>To The Parents of</v>
      </c>
      <c r="N78" s="6" t="s">
        <v>420</v>
      </c>
      <c r="O78" s="6" t="s">
        <v>3</v>
      </c>
      <c r="P78" s="10">
        <v>43945</v>
      </c>
      <c r="Q78" s="6" t="s">
        <v>777</v>
      </c>
      <c r="R78" s="6" t="s">
        <v>83</v>
      </c>
      <c r="S78" s="6" t="str">
        <f>VLOOKUP(A78,'DD Spring Selection Info'!A52:V207,22,FALSE)</f>
        <v>DD-MLG1R9DQQQ01AllSenReuseMilliganCollege</v>
      </c>
      <c r="T78" s="6" t="s">
        <v>496</v>
      </c>
      <c r="U78" s="6" t="s">
        <v>456</v>
      </c>
      <c r="V78" s="6"/>
      <c r="W78" s="6"/>
      <c r="AB78" s="6"/>
      <c r="AD78" s="6" t="s">
        <v>420</v>
      </c>
      <c r="AF78" s="6" t="s">
        <v>424</v>
      </c>
      <c r="AG78" s="6">
        <v>180</v>
      </c>
      <c r="AH78" s="10">
        <v>43782</v>
      </c>
      <c r="AJ78" s="8">
        <v>43859</v>
      </c>
      <c r="AM78" s="6">
        <v>218</v>
      </c>
      <c r="AR78" s="8">
        <v>43866</v>
      </c>
      <c r="AS78" s="6">
        <v>218</v>
      </c>
      <c r="BD78" s="6" t="s">
        <v>1838</v>
      </c>
      <c r="BE78" s="6" t="s">
        <v>473</v>
      </c>
      <c r="BF78" s="6" t="str">
        <f>VLOOKUP(A78,'DD Spring Selection Info'!A$1:V$156,21,FALSE)</f>
        <v>MilliganCollege</v>
      </c>
      <c r="BS78" s="6" t="s">
        <v>771</v>
      </c>
      <c r="BU78" s="6" t="s">
        <v>373</v>
      </c>
      <c r="BX78" s="6">
        <v>218</v>
      </c>
      <c r="BY78" s="6">
        <v>4</v>
      </c>
      <c r="BZ78" s="6" t="s">
        <v>778</v>
      </c>
      <c r="CB78" s="6" t="s">
        <v>779</v>
      </c>
      <c r="CC78" s="6" t="s">
        <v>420</v>
      </c>
      <c r="CE78" s="10">
        <v>43866</v>
      </c>
      <c r="CF78" s="6" t="s">
        <v>427</v>
      </c>
      <c r="CK78" s="10">
        <v>43896</v>
      </c>
      <c r="CL78" s="10">
        <v>43906</v>
      </c>
      <c r="CO78" s="10">
        <v>43844</v>
      </c>
      <c r="CP78" s="10">
        <v>43952</v>
      </c>
      <c r="CQ78" s="10">
        <v>43955</v>
      </c>
      <c r="CR78" s="10">
        <v>43958</v>
      </c>
      <c r="CS78" s="6" t="s">
        <v>420</v>
      </c>
      <c r="CU78" s="6" t="s">
        <v>428</v>
      </c>
      <c r="CV78" s="6" t="s">
        <v>429</v>
      </c>
      <c r="DA78" s="10">
        <v>43504</v>
      </c>
      <c r="DB78" s="6">
        <v>218</v>
      </c>
      <c r="DC78" s="6" t="s">
        <v>780</v>
      </c>
      <c r="DD78" s="6" t="s">
        <v>496</v>
      </c>
    </row>
    <row r="79" spans="1:108" hidden="1" x14ac:dyDescent="0.2">
      <c r="A79" s="6" t="s">
        <v>84</v>
      </c>
      <c r="B79" s="9">
        <v>43853</v>
      </c>
      <c r="C79" s="6" t="s">
        <v>413</v>
      </c>
      <c r="D79" s="14">
        <v>1920</v>
      </c>
      <c r="E79" s="14" t="s">
        <v>707</v>
      </c>
      <c r="F79" s="6" t="s">
        <v>708</v>
      </c>
      <c r="G79" s="6" t="s">
        <v>412</v>
      </c>
      <c r="H79" s="7">
        <v>6483</v>
      </c>
      <c r="I79" s="7"/>
      <c r="J79" s="14" t="s">
        <v>420</v>
      </c>
      <c r="K79" s="14">
        <v>1</v>
      </c>
      <c r="L79" s="6" t="s">
        <v>421</v>
      </c>
      <c r="M79" s="30" t="str">
        <f>VLOOKUP(A79,'DD Spring Selection Info'!A$1:F$156,6,FALSE)</f>
        <v>To The Parents of</v>
      </c>
      <c r="N79" s="6" t="s">
        <v>420</v>
      </c>
      <c r="O79" s="6" t="s">
        <v>3</v>
      </c>
      <c r="P79" s="10">
        <v>43945</v>
      </c>
      <c r="Q79" s="6" t="s">
        <v>709</v>
      </c>
      <c r="R79" s="6" t="s">
        <v>84</v>
      </c>
      <c r="S79" s="6" t="str">
        <f>VLOOKUP(A79,'DD Spring Selection Info'!A42:V197,22,FALSE)</f>
        <v>DD-NCG1R9DQQQ01AllSenReuseUnvofNorthCarolina-Greensboro</v>
      </c>
      <c r="T79" s="6" t="s">
        <v>418</v>
      </c>
      <c r="U79" s="6" t="s">
        <v>710</v>
      </c>
      <c r="V79" s="6"/>
      <c r="W79" s="6"/>
      <c r="AA79" s="6" t="s">
        <v>457</v>
      </c>
      <c r="AB79" s="6"/>
      <c r="AC79" s="6" t="s">
        <v>420</v>
      </c>
      <c r="AD79" s="6" t="s">
        <v>420</v>
      </c>
      <c r="AF79" s="6" t="s">
        <v>424</v>
      </c>
      <c r="AG79" s="6">
        <v>180</v>
      </c>
      <c r="AH79" s="10">
        <v>43782</v>
      </c>
      <c r="AJ79" s="8">
        <v>43852</v>
      </c>
      <c r="AM79" s="7">
        <v>6483</v>
      </c>
      <c r="AR79" s="8">
        <v>43859</v>
      </c>
      <c r="AS79" s="7">
        <v>6483</v>
      </c>
      <c r="BD79" s="6" t="s">
        <v>1838</v>
      </c>
      <c r="BE79" s="6" t="s">
        <v>473</v>
      </c>
      <c r="BF79" s="6" t="str">
        <f>VLOOKUP(A79,'DD Spring Selection Info'!A$1:V$156,21,FALSE)</f>
        <v>UnvofNorthCarolina-Greensboro</v>
      </c>
      <c r="BS79" s="6" t="s">
        <v>690</v>
      </c>
      <c r="BU79" s="6" t="s">
        <v>373</v>
      </c>
      <c r="BX79" s="7">
        <v>6483</v>
      </c>
      <c r="BY79" s="6">
        <v>2</v>
      </c>
      <c r="CB79" s="6" t="s">
        <v>711</v>
      </c>
      <c r="CC79" s="6" t="s">
        <v>420</v>
      </c>
      <c r="CE79" s="10">
        <v>43859</v>
      </c>
      <c r="CF79" s="6" t="s">
        <v>427</v>
      </c>
      <c r="CK79" s="10">
        <v>43891</v>
      </c>
      <c r="CL79" s="10">
        <v>43898</v>
      </c>
      <c r="CO79" s="10">
        <v>43843</v>
      </c>
      <c r="CP79" s="10">
        <v>43950</v>
      </c>
      <c r="CQ79" s="10">
        <v>43952</v>
      </c>
      <c r="CR79" s="10">
        <v>43958</v>
      </c>
      <c r="CS79" s="6" t="s">
        <v>420</v>
      </c>
      <c r="CU79" s="6" t="s">
        <v>428</v>
      </c>
      <c r="CV79" s="6" t="s">
        <v>429</v>
      </c>
      <c r="DA79" s="10">
        <v>43494</v>
      </c>
      <c r="DB79" s="7">
        <v>2161</v>
      </c>
      <c r="DC79" s="6" t="s">
        <v>712</v>
      </c>
      <c r="DD79" s="6" t="s">
        <v>460</v>
      </c>
    </row>
    <row r="80" spans="1:108" hidden="1" x14ac:dyDescent="0.2">
      <c r="A80" s="6" t="s">
        <v>85</v>
      </c>
      <c r="B80" s="9">
        <v>43853</v>
      </c>
      <c r="C80" s="6" t="s">
        <v>413</v>
      </c>
      <c r="D80" s="14">
        <v>1920</v>
      </c>
      <c r="E80" s="14" t="s">
        <v>781</v>
      </c>
      <c r="F80" s="6" t="s">
        <v>782</v>
      </c>
      <c r="G80" s="6" t="s">
        <v>768</v>
      </c>
      <c r="H80" s="7">
        <v>4929</v>
      </c>
      <c r="I80" s="7"/>
      <c r="J80" s="14" t="s">
        <v>420</v>
      </c>
      <c r="K80" s="14">
        <v>1</v>
      </c>
      <c r="L80" s="6" t="s">
        <v>447</v>
      </c>
      <c r="M80" s="30" t="str">
        <f>VLOOKUP(A80,'DD Spring Selection Info'!A$1:F$156,6,FALSE)</f>
        <v>To The Family of</v>
      </c>
      <c r="O80" s="6" t="s">
        <v>3</v>
      </c>
      <c r="P80" s="10">
        <v>43945</v>
      </c>
      <c r="Q80" s="6" t="s">
        <v>783</v>
      </c>
      <c r="R80" s="6" t="s">
        <v>85</v>
      </c>
      <c r="S80" s="6" t="str">
        <f>VLOOKUP(A80,'DD Spring Selection Info'!A53:V208,22,FALSE)</f>
        <v>DD-NCH1R9DQQQ01AllSenReuseUnvofNorthCarolinaatChapelHill</v>
      </c>
      <c r="T80" s="6" t="s">
        <v>418</v>
      </c>
      <c r="U80" s="6" t="s">
        <v>784</v>
      </c>
      <c r="V80" s="6"/>
      <c r="W80" s="6"/>
      <c r="X80" s="6" t="s">
        <v>621</v>
      </c>
      <c r="AA80" s="6" t="s">
        <v>622</v>
      </c>
      <c r="AB80" s="6"/>
      <c r="AC80" s="6" t="s">
        <v>420</v>
      </c>
      <c r="AD80" s="6" t="s">
        <v>420</v>
      </c>
      <c r="AF80" s="6" t="s">
        <v>424</v>
      </c>
      <c r="AG80" s="6">
        <v>180</v>
      </c>
      <c r="AH80" s="10">
        <v>43782</v>
      </c>
      <c r="AJ80" s="8">
        <v>43859</v>
      </c>
      <c r="AM80" s="7">
        <v>4929</v>
      </c>
      <c r="AR80" s="8">
        <v>43866</v>
      </c>
      <c r="AS80" s="7">
        <v>4929</v>
      </c>
      <c r="BD80" s="6" t="s">
        <v>1838</v>
      </c>
      <c r="BE80" s="6" t="s">
        <v>473</v>
      </c>
      <c r="BF80" s="6" t="str">
        <f>VLOOKUP(A80,'DD Spring Selection Info'!A$1:V$156,21,FALSE)</f>
        <v>UnvofNorthCarolinaatChapelHill</v>
      </c>
      <c r="BS80" s="6" t="s">
        <v>771</v>
      </c>
      <c r="BU80" s="6" t="s">
        <v>373</v>
      </c>
      <c r="BX80" s="7">
        <v>4929</v>
      </c>
      <c r="BY80" s="6">
        <v>1</v>
      </c>
      <c r="CB80" s="6" t="s">
        <v>785</v>
      </c>
      <c r="CC80" s="6" t="s">
        <v>420</v>
      </c>
      <c r="CE80" s="10">
        <v>43866</v>
      </c>
      <c r="CF80" s="6" t="s">
        <v>427</v>
      </c>
      <c r="CK80" s="10">
        <v>43897</v>
      </c>
      <c r="CL80" s="10">
        <v>43905</v>
      </c>
      <c r="CO80" s="10">
        <v>43838</v>
      </c>
      <c r="CP80" s="10">
        <v>43945</v>
      </c>
      <c r="CQ80" s="10">
        <v>43948</v>
      </c>
      <c r="CR80" s="10">
        <v>43956</v>
      </c>
      <c r="CS80" s="6" t="s">
        <v>420</v>
      </c>
      <c r="CU80" s="6" t="s">
        <v>491</v>
      </c>
      <c r="DA80" s="10">
        <v>43501</v>
      </c>
      <c r="DB80" s="6">
        <v>414</v>
      </c>
      <c r="DC80" s="6" t="s">
        <v>786</v>
      </c>
      <c r="DD80" s="6" t="s">
        <v>460</v>
      </c>
    </row>
    <row r="81" spans="1:108" hidden="1" x14ac:dyDescent="0.2">
      <c r="A81" s="6" t="s">
        <v>86</v>
      </c>
      <c r="B81" s="9">
        <v>43853</v>
      </c>
      <c r="C81" s="6" t="s">
        <v>413</v>
      </c>
      <c r="D81" s="14">
        <v>1920</v>
      </c>
      <c r="E81" s="14" t="s">
        <v>946</v>
      </c>
      <c r="F81" s="6" t="s">
        <v>947</v>
      </c>
      <c r="G81" s="6" t="s">
        <v>412</v>
      </c>
      <c r="H81" s="7">
        <v>2170</v>
      </c>
      <c r="I81" s="7"/>
      <c r="J81" s="14" t="s">
        <v>420</v>
      </c>
      <c r="K81" s="14">
        <v>1</v>
      </c>
      <c r="L81" s="6" t="s">
        <v>619</v>
      </c>
      <c r="M81" s="30" t="str">
        <f>VLOOKUP(A81,'DD Spring Selection Info'!A$1:F$156,6,FALSE)</f>
        <v>To The Parents of</v>
      </c>
      <c r="O81" s="6" t="s">
        <v>3</v>
      </c>
      <c r="P81" s="10">
        <v>43938</v>
      </c>
      <c r="Q81" s="6" t="s">
        <v>948</v>
      </c>
      <c r="R81" s="6" t="s">
        <v>86</v>
      </c>
      <c r="S81" s="6" t="str">
        <f>BD81&amp;A81&amp;L81&amp;BE81&amp;BF81</f>
        <v>DD-NSU1S9DQQQ01GradBothReuseNortheasternStateUnv</v>
      </c>
      <c r="T81" s="6" t="s">
        <v>496</v>
      </c>
      <c r="U81" s="6" t="s">
        <v>949</v>
      </c>
      <c r="V81" s="6"/>
      <c r="W81" s="6"/>
      <c r="AA81" s="6" t="s">
        <v>457</v>
      </c>
      <c r="AB81" s="6"/>
      <c r="AC81" s="6" t="s">
        <v>420</v>
      </c>
      <c r="AD81" s="6" t="s">
        <v>420</v>
      </c>
      <c r="AF81" s="6" t="s">
        <v>424</v>
      </c>
      <c r="AG81" s="6">
        <v>180</v>
      </c>
      <c r="AH81" s="10">
        <v>43782</v>
      </c>
      <c r="AJ81" s="8">
        <v>43868</v>
      </c>
      <c r="AM81" s="7">
        <v>2170</v>
      </c>
      <c r="AR81" s="8">
        <v>43875</v>
      </c>
      <c r="AS81" s="7">
        <v>2170</v>
      </c>
      <c r="BD81" s="6" t="s">
        <v>1838</v>
      </c>
      <c r="BE81" s="6" t="s">
        <v>473</v>
      </c>
      <c r="BF81" s="6" t="str">
        <f>VLOOKUP(A81,'DD Spring Selection Info'!A$1:V$156,21,FALSE)</f>
        <v>NortheasternStateUnv</v>
      </c>
      <c r="BS81" s="6" t="s">
        <v>863</v>
      </c>
      <c r="BU81" s="6" t="s">
        <v>373</v>
      </c>
      <c r="BX81" s="7">
        <v>2170</v>
      </c>
      <c r="BY81" s="6">
        <v>2</v>
      </c>
      <c r="CB81" s="6" t="s">
        <v>950</v>
      </c>
      <c r="CC81" s="6" t="s">
        <v>420</v>
      </c>
      <c r="CE81" s="10">
        <v>43875</v>
      </c>
      <c r="CF81" s="6" t="s">
        <v>427</v>
      </c>
      <c r="CK81" s="10">
        <v>43906</v>
      </c>
      <c r="CL81" s="10">
        <v>43910</v>
      </c>
      <c r="CO81" s="10">
        <v>43843</v>
      </c>
      <c r="CP81" s="10">
        <v>43952</v>
      </c>
      <c r="CQ81" s="10">
        <v>43955</v>
      </c>
      <c r="CR81" s="10">
        <v>43959</v>
      </c>
      <c r="CS81" s="6" t="s">
        <v>420</v>
      </c>
      <c r="CU81" s="6" t="s">
        <v>491</v>
      </c>
      <c r="DA81" s="10">
        <v>43522</v>
      </c>
      <c r="DB81" s="6">
        <v>724</v>
      </c>
      <c r="DC81" s="6" t="s">
        <v>951</v>
      </c>
      <c r="DD81" s="6" t="s">
        <v>734</v>
      </c>
    </row>
    <row r="82" spans="1:108" hidden="1" x14ac:dyDescent="0.2">
      <c r="A82" s="6" t="s">
        <v>87</v>
      </c>
      <c r="B82" s="9">
        <v>43853</v>
      </c>
      <c r="C82" s="6" t="s">
        <v>413</v>
      </c>
      <c r="D82" s="14">
        <v>1920</v>
      </c>
      <c r="E82" s="14" t="s">
        <v>857</v>
      </c>
      <c r="F82" s="6" t="s">
        <v>858</v>
      </c>
      <c r="G82" s="6" t="s">
        <v>859</v>
      </c>
      <c r="H82" s="6">
        <v>43</v>
      </c>
      <c r="J82" s="14" t="s">
        <v>420</v>
      </c>
      <c r="K82" s="14">
        <v>1</v>
      </c>
      <c r="L82" s="6" t="s">
        <v>421</v>
      </c>
      <c r="M82" s="30" t="str">
        <f>VLOOKUP(A82,'DD Spring Selection Info'!A$1:F$156,6,FALSE)</f>
        <v>To The Parents of</v>
      </c>
      <c r="N82" s="6" t="s">
        <v>420</v>
      </c>
      <c r="O82" s="6" t="s">
        <v>3</v>
      </c>
      <c r="P82" s="10">
        <v>43952</v>
      </c>
      <c r="Q82" s="6" t="s">
        <v>861</v>
      </c>
      <c r="R82" s="6" t="s">
        <v>87</v>
      </c>
      <c r="S82" s="6" t="str">
        <f>VLOOKUP(A82,'DD Spring Selection Info'!A68:V223,22,FALSE)</f>
        <v>DD-NYO1R9DQQQ01ReuseNewYorkInstituteofTechnology-OldWestbury</v>
      </c>
      <c r="T82" s="6" t="s">
        <v>860</v>
      </c>
      <c r="U82" s="6" t="s">
        <v>862</v>
      </c>
      <c r="V82" s="6"/>
      <c r="W82" s="6"/>
      <c r="AB82" s="6"/>
      <c r="AD82" s="6" t="s">
        <v>420</v>
      </c>
      <c r="AF82" s="6" t="s">
        <v>424</v>
      </c>
      <c r="AG82" s="6">
        <v>180</v>
      </c>
      <c r="AH82" s="10">
        <v>43781</v>
      </c>
      <c r="AJ82" s="8">
        <v>43864</v>
      </c>
      <c r="AM82" s="6">
        <v>43</v>
      </c>
      <c r="AR82" s="8">
        <v>43871</v>
      </c>
      <c r="AS82" s="6">
        <v>43</v>
      </c>
      <c r="BD82" s="6" t="s">
        <v>1838</v>
      </c>
      <c r="BE82" s="6" t="s">
        <v>473</v>
      </c>
      <c r="BF82" s="6" t="str">
        <f>VLOOKUP(A82,'DD Spring Selection Info'!A$1:V$156,21,FALSE)</f>
        <v>NewYorkInstituteofTechnology-OldWestbury</v>
      </c>
      <c r="BS82" s="6" t="s">
        <v>863</v>
      </c>
      <c r="BU82" s="6" t="s">
        <v>373</v>
      </c>
      <c r="BX82" s="6">
        <v>0</v>
      </c>
      <c r="BY82" s="6">
        <v>5</v>
      </c>
      <c r="CB82" s="6" t="s">
        <v>864</v>
      </c>
      <c r="CC82" s="6" t="s">
        <v>420</v>
      </c>
      <c r="CE82" s="10">
        <v>43871</v>
      </c>
      <c r="CF82" s="6" t="s">
        <v>427</v>
      </c>
      <c r="CK82" s="10">
        <v>43904</v>
      </c>
      <c r="CL82" s="10">
        <v>43912</v>
      </c>
      <c r="CO82" s="10">
        <v>43851</v>
      </c>
      <c r="CP82" s="10">
        <v>43959</v>
      </c>
      <c r="CQ82" s="10">
        <v>43961</v>
      </c>
      <c r="CR82" s="10">
        <v>43967</v>
      </c>
      <c r="CS82" s="6" t="s">
        <v>420</v>
      </c>
      <c r="CU82" s="6" t="s">
        <v>491</v>
      </c>
      <c r="DA82" s="10">
        <v>43508</v>
      </c>
      <c r="DB82" s="6">
        <v>43</v>
      </c>
      <c r="DC82" s="6" t="s">
        <v>865</v>
      </c>
      <c r="DD82" s="6" t="s">
        <v>860</v>
      </c>
    </row>
    <row r="83" spans="1:108" hidden="1" x14ac:dyDescent="0.2">
      <c r="A83" s="6" t="s">
        <v>88</v>
      </c>
      <c r="B83" s="9">
        <v>43853</v>
      </c>
      <c r="C83" s="6" t="s">
        <v>413</v>
      </c>
      <c r="D83" s="14">
        <v>1920</v>
      </c>
      <c r="E83" s="14" t="s">
        <v>410</v>
      </c>
      <c r="F83" s="6" t="s">
        <v>411</v>
      </c>
      <c r="G83" s="6" t="s">
        <v>412</v>
      </c>
      <c r="H83" s="7">
        <v>10704</v>
      </c>
      <c r="I83" s="7"/>
      <c r="J83" s="14" t="s">
        <v>420</v>
      </c>
      <c r="K83" s="14">
        <v>1</v>
      </c>
      <c r="L83" s="6" t="s">
        <v>421</v>
      </c>
      <c r="M83" s="30" t="str">
        <f>VLOOKUP(A83,'DD Spring Selection Info'!A$1:F$156,6,FALSE)</f>
        <v>To The Parents of</v>
      </c>
      <c r="N83" s="6" t="s">
        <v>420</v>
      </c>
      <c r="O83" s="6" t="s">
        <v>3</v>
      </c>
      <c r="P83" s="10">
        <v>43938</v>
      </c>
      <c r="Q83" s="6" t="s">
        <v>419</v>
      </c>
      <c r="R83" s="6" t="s">
        <v>88</v>
      </c>
      <c r="S83" s="6" t="str">
        <f>VLOOKUP(A83,'DD Spring Selection Info'!A1:V156,22,FALSE)</f>
        <v>DD-OHU1R9DQQQ01AllSenReuseOhioUnv</v>
      </c>
      <c r="T83" s="6" t="s">
        <v>418</v>
      </c>
      <c r="U83" s="6" t="s">
        <v>422</v>
      </c>
      <c r="V83" s="6"/>
      <c r="W83" s="6"/>
      <c r="X83" s="6" t="s">
        <v>423</v>
      </c>
      <c r="AB83" s="6"/>
      <c r="AC83" s="6" t="s">
        <v>420</v>
      </c>
      <c r="AD83" s="6" t="s">
        <v>420</v>
      </c>
      <c r="AF83" s="6" t="s">
        <v>424</v>
      </c>
      <c r="AG83" s="6">
        <v>180</v>
      </c>
      <c r="AH83" s="10">
        <v>43781</v>
      </c>
      <c r="AJ83" s="8">
        <v>43873</v>
      </c>
      <c r="AM83" s="7">
        <v>10704</v>
      </c>
      <c r="AR83" s="8">
        <v>43880</v>
      </c>
      <c r="AS83" s="7">
        <v>10704</v>
      </c>
      <c r="BD83" s="6" t="s">
        <v>1838</v>
      </c>
      <c r="BE83" s="6" t="s">
        <v>473</v>
      </c>
      <c r="BF83" s="6" t="str">
        <f>VLOOKUP(A83,'DD Spring Selection Info'!A$1:V$156,21,FALSE)</f>
        <v>OhioUnv</v>
      </c>
      <c r="BS83" s="6" t="s">
        <v>425</v>
      </c>
      <c r="BU83" s="6" t="s">
        <v>373</v>
      </c>
      <c r="BX83" s="7">
        <v>10704</v>
      </c>
      <c r="BY83" s="6">
        <v>1</v>
      </c>
      <c r="CB83" s="6" t="s">
        <v>426</v>
      </c>
      <c r="CC83" s="6" t="s">
        <v>420</v>
      </c>
      <c r="CE83" s="10">
        <v>43880</v>
      </c>
      <c r="CF83" s="6" t="s">
        <v>427</v>
      </c>
      <c r="CK83" s="10">
        <v>43898</v>
      </c>
      <c r="CL83" s="10">
        <v>43905</v>
      </c>
      <c r="CO83" s="10">
        <v>43843</v>
      </c>
      <c r="CP83" s="10">
        <v>43946</v>
      </c>
      <c r="CQ83" s="10">
        <v>43948</v>
      </c>
      <c r="CR83" s="10">
        <v>43952</v>
      </c>
      <c r="CS83" s="6" t="s">
        <v>420</v>
      </c>
      <c r="CU83" s="6" t="s">
        <v>428</v>
      </c>
      <c r="CV83" s="6" t="s">
        <v>429</v>
      </c>
      <c r="DA83" s="10">
        <v>43515</v>
      </c>
      <c r="DB83" s="7">
        <v>10704</v>
      </c>
      <c r="DC83" s="6" t="s">
        <v>430</v>
      </c>
      <c r="DD83" s="6" t="s">
        <v>418</v>
      </c>
    </row>
    <row r="84" spans="1:108" hidden="1" x14ac:dyDescent="0.2">
      <c r="A84" s="6" t="s">
        <v>89</v>
      </c>
      <c r="B84" s="9">
        <v>43853</v>
      </c>
      <c r="C84" s="6" t="s">
        <v>413</v>
      </c>
      <c r="D84" s="14">
        <v>1920</v>
      </c>
      <c r="E84" s="14" t="s">
        <v>410</v>
      </c>
      <c r="F84" s="6" t="s">
        <v>411</v>
      </c>
      <c r="G84" s="6" t="s">
        <v>412</v>
      </c>
      <c r="H84" s="7">
        <v>4620</v>
      </c>
      <c r="I84" s="7"/>
      <c r="J84" s="14" t="s">
        <v>420</v>
      </c>
      <c r="K84" s="14">
        <v>1</v>
      </c>
      <c r="L84" s="6" t="s">
        <v>431</v>
      </c>
      <c r="M84" s="30" t="str">
        <f>VLOOKUP(A84,'DD Spring Selection Info'!A$1:F$156,6,FALSE)</f>
        <v>To The Parents of</v>
      </c>
      <c r="N84" s="6" t="s">
        <v>420</v>
      </c>
      <c r="O84" s="6" t="s">
        <v>3</v>
      </c>
      <c r="P84" s="10">
        <v>43938</v>
      </c>
      <c r="Q84" s="6" t="s">
        <v>419</v>
      </c>
      <c r="R84" s="6" t="s">
        <v>89</v>
      </c>
      <c r="S84" s="6" t="str">
        <f>VLOOKUP(A84,'DD Spring Selection Info'!A2:V157,22,FALSE)</f>
        <v>DD-OHU1R9DQQQ30AllGradsReuseOhioUnv</v>
      </c>
      <c r="T84" s="6" t="s">
        <v>418</v>
      </c>
      <c r="U84" s="6" t="s">
        <v>422</v>
      </c>
      <c r="V84" s="6"/>
      <c r="W84" s="6"/>
      <c r="X84" s="6" t="s">
        <v>423</v>
      </c>
      <c r="AB84" s="6"/>
      <c r="AC84" s="6" t="s">
        <v>420</v>
      </c>
      <c r="AD84" s="6" t="s">
        <v>420</v>
      </c>
      <c r="AF84" s="6" t="s">
        <v>424</v>
      </c>
      <c r="AG84" s="6">
        <v>180</v>
      </c>
      <c r="AH84" s="10">
        <v>43781</v>
      </c>
      <c r="AJ84" s="8">
        <v>43873</v>
      </c>
      <c r="AM84" s="7">
        <v>4620</v>
      </c>
      <c r="AR84" s="8">
        <v>43880</v>
      </c>
      <c r="AS84" s="7">
        <v>4620</v>
      </c>
      <c r="BD84" s="6" t="s">
        <v>1838</v>
      </c>
      <c r="BE84" s="6" t="s">
        <v>473</v>
      </c>
      <c r="BF84" s="6" t="str">
        <f>VLOOKUP(A84,'DD Spring Selection Info'!A$1:V$156,21,FALSE)</f>
        <v>OhioUnv</v>
      </c>
      <c r="BS84" s="6" t="s">
        <v>425</v>
      </c>
      <c r="BU84" s="6" t="s">
        <v>373</v>
      </c>
      <c r="BX84" s="7">
        <v>4620</v>
      </c>
      <c r="BY84" s="6">
        <v>1</v>
      </c>
      <c r="CB84" s="6" t="s">
        <v>432</v>
      </c>
      <c r="CC84" s="6" t="s">
        <v>420</v>
      </c>
      <c r="CE84" s="10">
        <v>43880</v>
      </c>
      <c r="CF84" s="6" t="s">
        <v>427</v>
      </c>
      <c r="CK84" s="10">
        <v>43898</v>
      </c>
      <c r="CL84" s="10">
        <v>43905</v>
      </c>
      <c r="CO84" s="10">
        <v>43843</v>
      </c>
      <c r="CP84" s="10">
        <v>43946</v>
      </c>
      <c r="CQ84" s="10">
        <v>43948</v>
      </c>
      <c r="CR84" s="10">
        <v>43952</v>
      </c>
      <c r="CS84" s="6" t="s">
        <v>420</v>
      </c>
      <c r="CU84" s="6" t="s">
        <v>428</v>
      </c>
      <c r="CV84" s="6" t="s">
        <v>429</v>
      </c>
      <c r="DA84" s="10">
        <v>43515</v>
      </c>
      <c r="DB84" s="7">
        <v>2712</v>
      </c>
      <c r="DC84" s="6" t="s">
        <v>430</v>
      </c>
      <c r="DD84" s="6" t="s">
        <v>418</v>
      </c>
    </row>
    <row r="85" spans="1:108" hidden="1" x14ac:dyDescent="0.2">
      <c r="A85" s="6" t="s">
        <v>90</v>
      </c>
      <c r="B85" s="9">
        <v>43853</v>
      </c>
      <c r="C85" s="6" t="s">
        <v>413</v>
      </c>
      <c r="D85" s="14">
        <v>1920</v>
      </c>
      <c r="E85" s="14" t="s">
        <v>787</v>
      </c>
      <c r="F85" s="6" t="s">
        <v>788</v>
      </c>
      <c r="G85" s="6" t="s">
        <v>789</v>
      </c>
      <c r="H85" s="6">
        <v>511</v>
      </c>
      <c r="J85" s="14" t="s">
        <v>420</v>
      </c>
      <c r="K85" s="14">
        <v>1</v>
      </c>
      <c r="L85" s="6" t="s">
        <v>447</v>
      </c>
      <c r="M85" s="30" t="str">
        <f>VLOOKUP(A85,'DD Spring Selection Info'!A$1:F$156,6,FALSE)</f>
        <v>To The Parents of</v>
      </c>
      <c r="N85" s="6" t="s">
        <v>420</v>
      </c>
      <c r="O85" s="6" t="s">
        <v>3</v>
      </c>
      <c r="P85" s="10">
        <v>43931</v>
      </c>
      <c r="Q85" s="6" t="s">
        <v>790</v>
      </c>
      <c r="R85" s="6" t="s">
        <v>90</v>
      </c>
      <c r="S85" s="6" t="str">
        <f>VLOOKUP(A85,'DD Spring Selection Info'!A54:V209,22,FALSE)</f>
        <v>DD-OTT1R9DQQQ01AllSenReuseOtterbeinUnv</v>
      </c>
      <c r="T85" s="6" t="s">
        <v>418</v>
      </c>
      <c r="U85" s="6" t="s">
        <v>456</v>
      </c>
      <c r="V85" s="6"/>
      <c r="W85" s="6"/>
      <c r="AB85" s="6"/>
      <c r="AC85" s="6" t="s">
        <v>420</v>
      </c>
      <c r="AD85" s="6" t="s">
        <v>420</v>
      </c>
      <c r="AF85" s="6" t="s">
        <v>424</v>
      </c>
      <c r="AG85" s="6">
        <v>180</v>
      </c>
      <c r="AH85" s="10">
        <v>43781</v>
      </c>
      <c r="AJ85" s="8">
        <v>43859</v>
      </c>
      <c r="AM85" s="6">
        <v>511</v>
      </c>
      <c r="AR85" s="8">
        <v>43866</v>
      </c>
      <c r="AS85" s="6">
        <v>511</v>
      </c>
      <c r="BD85" s="6" t="s">
        <v>1838</v>
      </c>
      <c r="BE85" s="6" t="s">
        <v>473</v>
      </c>
      <c r="BF85" s="6" t="str">
        <f>VLOOKUP(A85,'DD Spring Selection Info'!A$1:V$156,21,FALSE)</f>
        <v>OtterbeinUnv</v>
      </c>
      <c r="BS85" s="6" t="s">
        <v>771</v>
      </c>
      <c r="BU85" s="6" t="s">
        <v>373</v>
      </c>
      <c r="BX85" s="6">
        <v>511</v>
      </c>
      <c r="BY85" s="6">
        <v>3</v>
      </c>
      <c r="BZ85" s="6" t="s">
        <v>791</v>
      </c>
      <c r="CB85" s="6" t="s">
        <v>792</v>
      </c>
      <c r="CC85" s="6" t="s">
        <v>420</v>
      </c>
      <c r="CE85" s="10">
        <v>43866</v>
      </c>
      <c r="CF85" s="6" t="s">
        <v>427</v>
      </c>
      <c r="CK85" s="10">
        <v>43891</v>
      </c>
      <c r="CL85" s="10">
        <v>43898</v>
      </c>
      <c r="CO85" s="10">
        <v>43836</v>
      </c>
      <c r="CP85" s="10">
        <v>43938</v>
      </c>
      <c r="CQ85" s="10">
        <v>43941</v>
      </c>
      <c r="CR85" s="10">
        <v>43945</v>
      </c>
      <c r="CS85" s="6" t="s">
        <v>420</v>
      </c>
      <c r="CU85" s="6" t="s">
        <v>428</v>
      </c>
      <c r="CV85" s="6" t="s">
        <v>429</v>
      </c>
      <c r="DA85" s="10">
        <v>43501</v>
      </c>
      <c r="DB85" s="6">
        <v>511</v>
      </c>
      <c r="DC85" s="6" t="s">
        <v>793</v>
      </c>
      <c r="DD85" s="6" t="s">
        <v>418</v>
      </c>
    </row>
    <row r="86" spans="1:108" hidden="1" x14ac:dyDescent="0.2">
      <c r="A86" s="6" t="s">
        <v>91</v>
      </c>
      <c r="B86" s="9">
        <v>43853</v>
      </c>
      <c r="C86" s="6" t="s">
        <v>413</v>
      </c>
      <c r="D86" s="14">
        <v>1920</v>
      </c>
      <c r="E86" s="14" t="s">
        <v>787</v>
      </c>
      <c r="F86" s="6" t="s">
        <v>788</v>
      </c>
      <c r="G86" s="6" t="s">
        <v>789</v>
      </c>
      <c r="H86" s="6">
        <v>56</v>
      </c>
      <c r="J86" s="14" t="s">
        <v>420</v>
      </c>
      <c r="K86" s="14">
        <v>1</v>
      </c>
      <c r="L86" s="6" t="s">
        <v>431</v>
      </c>
      <c r="M86" s="30" t="str">
        <f>VLOOKUP(A86,'DD Spring Selection Info'!A$1:F$156,6,FALSE)</f>
        <v>To The Parents of</v>
      </c>
      <c r="N86" s="6" t="s">
        <v>420</v>
      </c>
      <c r="O86" s="6" t="s">
        <v>3</v>
      </c>
      <c r="P86" s="10">
        <v>43931</v>
      </c>
      <c r="Q86" s="6" t="s">
        <v>790</v>
      </c>
      <c r="R86" s="6" t="s">
        <v>91</v>
      </c>
      <c r="S86" s="6" t="str">
        <f>VLOOKUP(A86,'DD Spring Selection Info'!A55:V210,22,FALSE)</f>
        <v>DD-OTT1R9DQQQ30GradGradsReuseOtterbeinUnv</v>
      </c>
      <c r="T86" s="6" t="s">
        <v>418</v>
      </c>
      <c r="U86" s="6" t="s">
        <v>456</v>
      </c>
      <c r="V86" s="6"/>
      <c r="W86" s="6"/>
      <c r="AB86" s="6"/>
      <c r="AC86" s="6" t="s">
        <v>420</v>
      </c>
      <c r="AD86" s="6" t="s">
        <v>420</v>
      </c>
      <c r="AF86" s="6" t="s">
        <v>424</v>
      </c>
      <c r="AG86" s="6">
        <v>180</v>
      </c>
      <c r="AH86" s="10">
        <v>43781</v>
      </c>
      <c r="AJ86" s="8">
        <v>43859</v>
      </c>
      <c r="AM86" s="6">
        <v>56</v>
      </c>
      <c r="AR86" s="8">
        <v>43866</v>
      </c>
      <c r="AS86" s="6">
        <v>56</v>
      </c>
      <c r="BD86" s="6" t="s">
        <v>1838</v>
      </c>
      <c r="BE86" s="6" t="s">
        <v>473</v>
      </c>
      <c r="BF86" s="6" t="str">
        <f>VLOOKUP(A86,'DD Spring Selection Info'!A$1:V$156,21,FALSE)</f>
        <v>OtterbeinUnv</v>
      </c>
      <c r="BS86" s="6" t="s">
        <v>771</v>
      </c>
      <c r="BU86" s="6" t="s">
        <v>373</v>
      </c>
      <c r="BX86" s="6">
        <v>56</v>
      </c>
      <c r="BY86" s="6">
        <v>3</v>
      </c>
      <c r="BZ86" s="6" t="s">
        <v>589</v>
      </c>
      <c r="CB86" s="6" t="s">
        <v>794</v>
      </c>
      <c r="CC86" s="6" t="s">
        <v>420</v>
      </c>
      <c r="CE86" s="10">
        <v>43866</v>
      </c>
      <c r="CF86" s="6" t="s">
        <v>427</v>
      </c>
      <c r="CK86" s="10">
        <v>43891</v>
      </c>
      <c r="CL86" s="10">
        <v>43898</v>
      </c>
      <c r="CO86" s="10">
        <v>43836</v>
      </c>
      <c r="CP86" s="10">
        <v>43938</v>
      </c>
      <c r="CQ86" s="10">
        <v>43941</v>
      </c>
      <c r="CR86" s="10">
        <v>43945</v>
      </c>
      <c r="CS86" s="6" t="s">
        <v>420</v>
      </c>
      <c r="CU86" s="6" t="s">
        <v>428</v>
      </c>
      <c r="CV86" s="6" t="s">
        <v>429</v>
      </c>
      <c r="DA86" s="10">
        <v>43501</v>
      </c>
      <c r="DB86" s="6">
        <v>56</v>
      </c>
      <c r="DC86" s="6" t="s">
        <v>793</v>
      </c>
      <c r="DD86" s="6" t="s">
        <v>418</v>
      </c>
    </row>
    <row r="87" spans="1:108" hidden="1" x14ac:dyDescent="0.2">
      <c r="A87" s="6" t="s">
        <v>92</v>
      </c>
      <c r="B87" s="9">
        <v>43853</v>
      </c>
      <c r="C87" s="6" t="s">
        <v>413</v>
      </c>
      <c r="D87" s="14">
        <v>1920</v>
      </c>
      <c r="E87" s="14" t="s">
        <v>795</v>
      </c>
      <c r="F87" s="6" t="s">
        <v>796</v>
      </c>
      <c r="G87" s="6" t="s">
        <v>797</v>
      </c>
      <c r="H87" s="6">
        <v>877</v>
      </c>
      <c r="J87" s="14" t="s">
        <v>420</v>
      </c>
      <c r="K87" s="14">
        <v>1</v>
      </c>
      <c r="L87" s="6" t="s">
        <v>421</v>
      </c>
      <c r="M87" s="30" t="str">
        <f>VLOOKUP(A87,'DD Spring Selection Info'!A$1:F$156,6,FALSE)</f>
        <v>To The Family of</v>
      </c>
      <c r="N87" s="6" t="s">
        <v>420</v>
      </c>
      <c r="O87" s="6" t="s">
        <v>3</v>
      </c>
      <c r="P87" s="10">
        <v>43931</v>
      </c>
      <c r="Q87" s="6" t="s">
        <v>798</v>
      </c>
      <c r="R87" s="6" t="s">
        <v>92</v>
      </c>
      <c r="S87" s="6" t="str">
        <f>VLOOKUP(A87,'DD Spring Selection Info'!A56:V211,22,FALSE)</f>
        <v>DD-PPC1D9DQQQ01AllSenReusePointParkUnv</v>
      </c>
      <c r="T87" s="6" t="s">
        <v>474</v>
      </c>
      <c r="U87" s="6" t="s">
        <v>799</v>
      </c>
      <c r="V87" s="6"/>
      <c r="W87" s="6"/>
      <c r="X87" s="6" t="s">
        <v>621</v>
      </c>
      <c r="AA87" s="6" t="s">
        <v>621</v>
      </c>
      <c r="AB87" s="6"/>
      <c r="AC87" s="6" t="s">
        <v>420</v>
      </c>
      <c r="AD87" s="6" t="s">
        <v>420</v>
      </c>
      <c r="AF87" s="6" t="s">
        <v>424</v>
      </c>
      <c r="AG87" s="6">
        <v>180</v>
      </c>
      <c r="AH87" s="10">
        <v>43781</v>
      </c>
      <c r="AJ87" s="8">
        <v>43859</v>
      </c>
      <c r="AM87" s="6">
        <v>877</v>
      </c>
      <c r="AR87" s="8">
        <v>43866</v>
      </c>
      <c r="AS87" s="6">
        <v>877</v>
      </c>
      <c r="BD87" s="6" t="s">
        <v>1838</v>
      </c>
      <c r="BE87" s="6" t="s">
        <v>473</v>
      </c>
      <c r="BF87" s="6" t="str">
        <f>VLOOKUP(A87,'DD Spring Selection Info'!A$1:V$156,21,FALSE)</f>
        <v>PointParkUnv</v>
      </c>
      <c r="BS87" s="6" t="s">
        <v>771</v>
      </c>
      <c r="BU87" s="6" t="s">
        <v>373</v>
      </c>
      <c r="BX87" s="6">
        <v>877</v>
      </c>
      <c r="BY87" s="6">
        <v>3</v>
      </c>
      <c r="CB87" s="6" t="s">
        <v>800</v>
      </c>
      <c r="CC87" s="6" t="s">
        <v>420</v>
      </c>
      <c r="CE87" s="10">
        <v>43866</v>
      </c>
      <c r="CF87" s="6" t="s">
        <v>427</v>
      </c>
      <c r="CK87" s="10">
        <v>43884</v>
      </c>
      <c r="CL87" s="10">
        <v>43891</v>
      </c>
      <c r="CO87" s="10">
        <v>43834</v>
      </c>
      <c r="CP87" s="10">
        <v>43941</v>
      </c>
      <c r="CQ87" s="10">
        <v>43942</v>
      </c>
      <c r="CR87" s="10">
        <v>43945</v>
      </c>
      <c r="CS87" s="6" t="s">
        <v>420</v>
      </c>
      <c r="CU87" s="6" t="s">
        <v>428</v>
      </c>
      <c r="CV87" s="6" t="s">
        <v>429</v>
      </c>
      <c r="DA87" s="10">
        <v>43501</v>
      </c>
      <c r="DB87" s="6">
        <v>877</v>
      </c>
      <c r="DC87" s="6" t="s">
        <v>801</v>
      </c>
      <c r="DD87" s="6" t="s">
        <v>474</v>
      </c>
    </row>
    <row r="88" spans="1:108" hidden="1" x14ac:dyDescent="0.2">
      <c r="A88" s="6" t="s">
        <v>93</v>
      </c>
      <c r="B88" s="9">
        <v>43853</v>
      </c>
      <c r="C88" s="6" t="s">
        <v>413</v>
      </c>
      <c r="D88" s="14">
        <v>1920</v>
      </c>
      <c r="E88" s="14" t="s">
        <v>802</v>
      </c>
      <c r="F88" s="6" t="s">
        <v>803</v>
      </c>
      <c r="G88" s="6" t="s">
        <v>804</v>
      </c>
      <c r="H88" s="7">
        <v>2080</v>
      </c>
      <c r="I88" s="7"/>
      <c r="J88" s="14" t="s">
        <v>420</v>
      </c>
      <c r="K88" s="14">
        <v>1</v>
      </c>
      <c r="L88" s="6" t="s">
        <v>619</v>
      </c>
      <c r="M88" s="30" t="str">
        <f>VLOOKUP(A88,'DD Spring Selection Info'!A$1:F$156,6,FALSE)</f>
        <v>To The Parents of</v>
      </c>
      <c r="N88" s="6" t="s">
        <v>420</v>
      </c>
      <c r="O88" s="6" t="s">
        <v>3</v>
      </c>
      <c r="P88" s="10">
        <v>43945</v>
      </c>
      <c r="Q88" s="6" t="s">
        <v>805</v>
      </c>
      <c r="R88" s="6" t="s">
        <v>93</v>
      </c>
      <c r="S88" s="6" t="str">
        <f>VLOOKUP(A88,'DD Spring Selection Info'!A57:V212,22,FALSE)</f>
        <v>DD-RAD1R9DQQQ01AllSenReuseRadfordUnv</v>
      </c>
      <c r="T88" s="6" t="s">
        <v>496</v>
      </c>
      <c r="U88" s="6" t="s">
        <v>806</v>
      </c>
      <c r="V88" s="6"/>
      <c r="W88" s="6"/>
      <c r="X88" s="6" t="s">
        <v>807</v>
      </c>
      <c r="AA88" s="6" t="s">
        <v>457</v>
      </c>
      <c r="AB88" s="6"/>
      <c r="AC88" s="6" t="s">
        <v>420</v>
      </c>
      <c r="AD88" s="6" t="s">
        <v>420</v>
      </c>
      <c r="AF88" s="6" t="s">
        <v>424</v>
      </c>
      <c r="AG88" s="6">
        <v>180</v>
      </c>
      <c r="AH88" s="10">
        <v>43782</v>
      </c>
      <c r="AJ88" s="8">
        <v>43859</v>
      </c>
      <c r="AM88" s="7">
        <v>2080</v>
      </c>
      <c r="AR88" s="8">
        <v>43866</v>
      </c>
      <c r="AS88" s="7">
        <v>2080</v>
      </c>
      <c r="BD88" s="6" t="s">
        <v>1838</v>
      </c>
      <c r="BE88" s="6" t="s">
        <v>473</v>
      </c>
      <c r="BF88" s="6" t="str">
        <f>VLOOKUP(A88,'DD Spring Selection Info'!A$1:V$156,21,FALSE)</f>
        <v>RadfordUnv</v>
      </c>
      <c r="BS88" s="6" t="s">
        <v>771</v>
      </c>
      <c r="BU88" s="6" t="s">
        <v>373</v>
      </c>
      <c r="BX88" s="7">
        <v>2080</v>
      </c>
      <c r="BY88" s="6">
        <v>1</v>
      </c>
      <c r="CB88" s="6" t="s">
        <v>808</v>
      </c>
      <c r="CC88" s="6" t="s">
        <v>420</v>
      </c>
      <c r="CE88" s="10">
        <v>43866</v>
      </c>
      <c r="CF88" s="6" t="s">
        <v>427</v>
      </c>
      <c r="CK88" s="10">
        <v>43897</v>
      </c>
      <c r="CL88" s="10">
        <v>43905</v>
      </c>
      <c r="CO88" s="10">
        <v>43851</v>
      </c>
      <c r="CP88" s="10">
        <v>43952</v>
      </c>
      <c r="CQ88" s="10">
        <v>43955</v>
      </c>
      <c r="CR88" s="10">
        <v>43958</v>
      </c>
      <c r="CS88" s="6" t="s">
        <v>420</v>
      </c>
      <c r="CU88" s="6" t="s">
        <v>428</v>
      </c>
      <c r="CV88" s="6" t="s">
        <v>429</v>
      </c>
      <c r="DA88" s="10">
        <v>43501</v>
      </c>
      <c r="DB88" s="6">
        <v>694</v>
      </c>
      <c r="DC88" s="6" t="s">
        <v>809</v>
      </c>
      <c r="DD88" s="6" t="s">
        <v>460</v>
      </c>
    </row>
    <row r="89" spans="1:108" hidden="1" x14ac:dyDescent="0.2">
      <c r="A89" s="6" t="s">
        <v>94</v>
      </c>
      <c r="B89" s="9">
        <v>43853</v>
      </c>
      <c r="C89" s="6" t="s">
        <v>413</v>
      </c>
      <c r="D89" s="14">
        <v>1920</v>
      </c>
      <c r="E89" s="14" t="s">
        <v>713</v>
      </c>
      <c r="F89" s="6" t="s">
        <v>714</v>
      </c>
      <c r="G89" s="6" t="s">
        <v>715</v>
      </c>
      <c r="H89" s="7">
        <v>10380</v>
      </c>
      <c r="I89" s="7"/>
      <c r="J89" s="14" t="s">
        <v>420</v>
      </c>
      <c r="K89" s="14">
        <v>1</v>
      </c>
      <c r="L89" s="6" t="s">
        <v>421</v>
      </c>
      <c r="M89" s="30" t="str">
        <f>VLOOKUP(A89,'DD Spring Selection Info'!A$1:F$156,6,FALSE)</f>
        <v>To The Parents of</v>
      </c>
      <c r="O89" s="6" t="s">
        <v>3</v>
      </c>
      <c r="P89" s="10">
        <v>43952</v>
      </c>
      <c r="Q89" s="6" t="s">
        <v>716</v>
      </c>
      <c r="R89" s="6" t="s">
        <v>94</v>
      </c>
      <c r="S89" s="6" t="str">
        <f>VLOOKUP(A89,'DD Spring Selection Info'!A43:V198,22,FALSE)</f>
        <v>DD-RUT1R9DQQQ01AllSenReuseRutgersUnv-NewBrunswickCampus</v>
      </c>
      <c r="T89" s="6" t="s">
        <v>418</v>
      </c>
      <c r="U89" s="6" t="s">
        <v>717</v>
      </c>
      <c r="V89" s="6"/>
      <c r="W89" s="6"/>
      <c r="AA89" s="6" t="s">
        <v>457</v>
      </c>
      <c r="AB89" s="6"/>
      <c r="AC89" s="6" t="s">
        <v>420</v>
      </c>
      <c r="AD89" s="6" t="s">
        <v>420</v>
      </c>
      <c r="AF89" s="6" t="s">
        <v>424</v>
      </c>
      <c r="AG89" s="6">
        <v>180</v>
      </c>
      <c r="AH89" s="10">
        <v>43782</v>
      </c>
      <c r="AJ89" s="8">
        <v>43852</v>
      </c>
      <c r="AM89" s="7">
        <v>10380</v>
      </c>
      <c r="AR89" s="8">
        <v>43859</v>
      </c>
      <c r="AS89" s="7">
        <v>10380</v>
      </c>
      <c r="BD89" s="6" t="s">
        <v>1838</v>
      </c>
      <c r="BE89" s="6" t="s">
        <v>473</v>
      </c>
      <c r="BF89" s="6" t="str">
        <f>VLOOKUP(A89,'DD Spring Selection Info'!A$1:V$156,21,FALSE)</f>
        <v>RutgersUnv-NewBrunswickCampus</v>
      </c>
      <c r="BS89" s="6" t="s">
        <v>690</v>
      </c>
      <c r="BU89" s="6" t="s">
        <v>373</v>
      </c>
      <c r="BX89" s="7">
        <v>10380</v>
      </c>
      <c r="BY89" s="6">
        <v>1</v>
      </c>
      <c r="CB89" s="6" t="s">
        <v>718</v>
      </c>
      <c r="CC89" s="6" t="s">
        <v>420</v>
      </c>
      <c r="CE89" s="10">
        <v>43859</v>
      </c>
      <c r="CF89" s="6" t="s">
        <v>427</v>
      </c>
      <c r="CK89" s="10">
        <v>43904</v>
      </c>
      <c r="CL89" s="10">
        <v>43912</v>
      </c>
      <c r="CO89" s="10">
        <v>43851</v>
      </c>
      <c r="CP89" s="10">
        <v>43955</v>
      </c>
      <c r="CQ89" s="10">
        <v>43958</v>
      </c>
      <c r="CR89" s="10">
        <v>43964</v>
      </c>
      <c r="CS89" s="6" t="s">
        <v>420</v>
      </c>
      <c r="CU89" s="6" t="s">
        <v>491</v>
      </c>
      <c r="DA89" s="10">
        <v>43494</v>
      </c>
      <c r="DB89" s="7">
        <v>3230</v>
      </c>
      <c r="DC89" s="6" t="s">
        <v>719</v>
      </c>
      <c r="DD89" s="6" t="s">
        <v>460</v>
      </c>
    </row>
    <row r="90" spans="1:108" hidden="1" x14ac:dyDescent="0.2">
      <c r="A90" s="6" t="s">
        <v>95</v>
      </c>
      <c r="B90" s="9">
        <v>43853</v>
      </c>
      <c r="C90" s="6" t="s">
        <v>413</v>
      </c>
      <c r="D90" s="14">
        <v>1920</v>
      </c>
      <c r="E90" s="14" t="s">
        <v>720</v>
      </c>
      <c r="F90" s="6" t="s">
        <v>721</v>
      </c>
      <c r="G90" s="6" t="s">
        <v>435</v>
      </c>
      <c r="H90" s="6">
        <v>432</v>
      </c>
      <c r="J90" s="14" t="s">
        <v>438</v>
      </c>
      <c r="K90" s="14">
        <v>1</v>
      </c>
      <c r="L90" s="6" t="s">
        <v>421</v>
      </c>
      <c r="M90" s="30" t="str">
        <f>VLOOKUP(A90,'DD Spring Selection Info'!A$1:F$156,6,FALSE)</f>
        <v>To The Parents of</v>
      </c>
      <c r="N90" s="6" t="s">
        <v>420</v>
      </c>
      <c r="O90" s="6" t="s">
        <v>3</v>
      </c>
      <c r="P90" s="10">
        <v>43952</v>
      </c>
      <c r="Q90" s="6" t="s">
        <v>722</v>
      </c>
      <c r="R90" s="6" t="s">
        <v>95</v>
      </c>
      <c r="S90" s="6" t="str">
        <f>VLOOKUP(A90,'DD Spring Selection Info'!A44:V199,22,FALSE)</f>
        <v>DD-SNC1R9DQQQ01AllSenReuseStonehillCollege</v>
      </c>
      <c r="T90" s="6" t="s">
        <v>418</v>
      </c>
      <c r="U90" s="6" t="s">
        <v>435</v>
      </c>
      <c r="V90" s="6"/>
      <c r="W90" s="6"/>
      <c r="AA90" s="6" t="s">
        <v>457</v>
      </c>
      <c r="AB90" s="6"/>
      <c r="AD90" s="6" t="s">
        <v>420</v>
      </c>
      <c r="AF90" s="6" t="s">
        <v>424</v>
      </c>
      <c r="AG90" s="6">
        <v>180</v>
      </c>
      <c r="AH90" s="10">
        <v>43782</v>
      </c>
      <c r="AJ90" s="8">
        <v>43852</v>
      </c>
      <c r="AM90" s="6">
        <v>432</v>
      </c>
      <c r="AR90" s="8">
        <v>43859</v>
      </c>
      <c r="AS90" s="6">
        <v>432</v>
      </c>
      <c r="BD90" s="6" t="s">
        <v>1838</v>
      </c>
      <c r="BE90" s="6" t="s">
        <v>473</v>
      </c>
      <c r="BF90" s="6" t="str">
        <f>VLOOKUP(A90,'DD Spring Selection Info'!A$1:V$156,21,FALSE)</f>
        <v>StonehillCollege</v>
      </c>
      <c r="BS90" s="6" t="s">
        <v>690</v>
      </c>
      <c r="BU90" s="6" t="s">
        <v>373</v>
      </c>
      <c r="BX90" s="6">
        <v>432</v>
      </c>
      <c r="BY90" s="6">
        <v>5</v>
      </c>
      <c r="CB90" s="6" t="s">
        <v>723</v>
      </c>
      <c r="CC90" s="6" t="s">
        <v>420</v>
      </c>
      <c r="CE90" s="10">
        <v>43859</v>
      </c>
      <c r="CF90" s="6" t="s">
        <v>427</v>
      </c>
      <c r="CK90" s="10">
        <v>43937</v>
      </c>
      <c r="CL90" s="10">
        <v>43941</v>
      </c>
      <c r="CO90" s="10">
        <v>43843</v>
      </c>
      <c r="CP90" s="10">
        <v>43950</v>
      </c>
      <c r="CQ90" s="10">
        <v>43953</v>
      </c>
      <c r="CR90" s="10">
        <v>43959</v>
      </c>
      <c r="CS90" s="6" t="s">
        <v>420</v>
      </c>
      <c r="DA90" s="10">
        <v>43494</v>
      </c>
      <c r="DB90" s="6">
        <v>432</v>
      </c>
      <c r="DC90" s="6" t="s">
        <v>724</v>
      </c>
      <c r="DD90" s="6" t="s">
        <v>725</v>
      </c>
    </row>
    <row r="91" spans="1:108" hidden="1" x14ac:dyDescent="0.2">
      <c r="A91" s="6" t="s">
        <v>96</v>
      </c>
      <c r="B91" s="9">
        <v>43853</v>
      </c>
      <c r="C91" s="6" t="s">
        <v>413</v>
      </c>
      <c r="D91" s="14">
        <v>1920</v>
      </c>
      <c r="E91" s="14" t="s">
        <v>727</v>
      </c>
      <c r="F91" s="6" t="s">
        <v>728</v>
      </c>
      <c r="G91" s="6" t="s">
        <v>435</v>
      </c>
      <c r="H91" s="7">
        <v>100</v>
      </c>
      <c r="I91" s="7"/>
      <c r="J91" s="14" t="s">
        <v>420</v>
      </c>
      <c r="K91" s="14">
        <v>4</v>
      </c>
      <c r="L91" s="6" t="s">
        <v>421</v>
      </c>
      <c r="M91" s="30" t="s">
        <v>1991</v>
      </c>
      <c r="N91" s="6" t="s">
        <v>420</v>
      </c>
      <c r="O91" s="6" t="s">
        <v>3</v>
      </c>
      <c r="P91" s="10">
        <v>43945</v>
      </c>
      <c r="Q91" s="6" t="s">
        <v>731</v>
      </c>
      <c r="R91" s="6" t="s">
        <v>96</v>
      </c>
      <c r="S91" s="6" t="e">
        <f>VLOOKUP(A91,'DD Spring Selection Info'!A45:V200,22,FALSE)</f>
        <v>#N/A</v>
      </c>
      <c r="T91" s="6" t="s">
        <v>730</v>
      </c>
      <c r="V91" s="6"/>
      <c r="W91" s="6"/>
      <c r="AB91" s="6"/>
      <c r="AD91" s="6" t="s">
        <v>420</v>
      </c>
      <c r="AF91" s="6" t="s">
        <v>424</v>
      </c>
      <c r="AG91" s="6">
        <v>200</v>
      </c>
      <c r="AH91" s="10">
        <v>43791</v>
      </c>
      <c r="AJ91" s="8">
        <v>43852</v>
      </c>
      <c r="AM91" s="7">
        <v>100</v>
      </c>
      <c r="AR91" s="8">
        <v>43859</v>
      </c>
      <c r="AS91" s="7">
        <v>100</v>
      </c>
      <c r="AT91" s="6">
        <v>43786.368055555555</v>
      </c>
      <c r="BD91" s="6" t="s">
        <v>1838</v>
      </c>
      <c r="BE91" s="6" t="s">
        <v>473</v>
      </c>
      <c r="BF91" s="6" t="e">
        <f>VLOOKUP(A91,'DD Spring Selection Info'!A$1:V$156,21,FALSE)</f>
        <v>#N/A</v>
      </c>
      <c r="BS91" s="6" t="s">
        <v>690</v>
      </c>
      <c r="BU91" s="6" t="s">
        <v>373</v>
      </c>
      <c r="BX91" s="7">
        <v>300</v>
      </c>
      <c r="BY91" s="6">
        <v>5</v>
      </c>
      <c r="CB91" s="6" t="s">
        <v>732</v>
      </c>
      <c r="CC91" s="6" t="s">
        <v>420</v>
      </c>
      <c r="CE91" s="10">
        <v>43859</v>
      </c>
      <c r="CF91" s="6" t="s">
        <v>427</v>
      </c>
      <c r="CK91" s="10"/>
      <c r="CL91" s="10"/>
      <c r="CO91" s="10"/>
      <c r="CP91" s="10"/>
      <c r="CQ91" s="10"/>
      <c r="CR91" s="10"/>
      <c r="CS91" s="6" t="s">
        <v>420</v>
      </c>
      <c r="DA91" s="10">
        <v>43324</v>
      </c>
      <c r="DB91" s="7"/>
      <c r="DC91" s="6" t="s">
        <v>733</v>
      </c>
      <c r="DD91" s="6" t="s">
        <v>734</v>
      </c>
    </row>
    <row r="92" spans="1:108" hidden="1" x14ac:dyDescent="0.2">
      <c r="A92" s="6" t="s">
        <v>97</v>
      </c>
      <c r="B92" s="9">
        <v>43853</v>
      </c>
      <c r="C92" s="6" t="s">
        <v>413</v>
      </c>
      <c r="D92" s="14">
        <v>1920</v>
      </c>
      <c r="E92" s="14" t="s">
        <v>727</v>
      </c>
      <c r="F92" s="6" t="s">
        <v>728</v>
      </c>
      <c r="G92" s="6" t="s">
        <v>435</v>
      </c>
      <c r="H92" s="7">
        <v>100</v>
      </c>
      <c r="I92" s="7"/>
      <c r="J92" s="14" t="s">
        <v>420</v>
      </c>
      <c r="K92" s="14">
        <v>5</v>
      </c>
      <c r="L92" s="6" t="s">
        <v>421</v>
      </c>
      <c r="M92" s="30" t="s">
        <v>1991</v>
      </c>
      <c r="N92" s="6" t="s">
        <v>420</v>
      </c>
      <c r="O92" s="6" t="s">
        <v>3</v>
      </c>
      <c r="P92" s="10">
        <v>43945</v>
      </c>
      <c r="Q92" s="6" t="s">
        <v>736</v>
      </c>
      <c r="R92" s="6" t="s">
        <v>97</v>
      </c>
      <c r="S92" s="6" t="e">
        <f>VLOOKUP(A92,'DD Spring Selection Info'!A46:V201,22,FALSE)</f>
        <v>#N/A</v>
      </c>
      <c r="T92" s="6" t="s">
        <v>735</v>
      </c>
      <c r="V92" s="6"/>
      <c r="W92" s="6"/>
      <c r="AB92" s="6"/>
      <c r="AD92" s="6" t="s">
        <v>420</v>
      </c>
      <c r="AF92" s="6" t="s">
        <v>424</v>
      </c>
      <c r="AG92" s="6">
        <v>240</v>
      </c>
      <c r="AH92" s="10">
        <v>43791</v>
      </c>
      <c r="AJ92" s="8">
        <v>43852</v>
      </c>
      <c r="AM92" s="7">
        <v>100</v>
      </c>
      <c r="AR92" s="8">
        <v>43859</v>
      </c>
      <c r="AS92" s="7">
        <v>100</v>
      </c>
      <c r="AT92" s="6">
        <v>43786.368055555555</v>
      </c>
      <c r="BD92" s="6" t="s">
        <v>1838</v>
      </c>
      <c r="BE92" s="6" t="s">
        <v>473</v>
      </c>
      <c r="BF92" s="6" t="e">
        <f>VLOOKUP(A92,'DD Spring Selection Info'!A$1:V$156,21,FALSE)</f>
        <v>#N/A</v>
      </c>
      <c r="BS92" s="6" t="s">
        <v>690</v>
      </c>
      <c r="BU92" s="6" t="s">
        <v>373</v>
      </c>
      <c r="BX92" s="7">
        <v>300</v>
      </c>
      <c r="BY92" s="6">
        <v>5</v>
      </c>
      <c r="CB92" s="6" t="s">
        <v>737</v>
      </c>
      <c r="CC92" s="6" t="s">
        <v>420</v>
      </c>
      <c r="CE92" s="10">
        <v>43859</v>
      </c>
      <c r="CF92" s="6" t="s">
        <v>427</v>
      </c>
      <c r="CI92" s="6" t="s">
        <v>738</v>
      </c>
      <c r="CK92" s="10"/>
      <c r="CL92" s="10"/>
      <c r="CO92" s="10"/>
      <c r="CP92" s="10"/>
      <c r="CQ92" s="10"/>
      <c r="CR92" s="10"/>
      <c r="CS92" s="6" t="s">
        <v>420</v>
      </c>
      <c r="DA92" s="10"/>
      <c r="DB92" s="7"/>
      <c r="DC92" s="6" t="s">
        <v>739</v>
      </c>
    </row>
    <row r="93" spans="1:108" hidden="1" x14ac:dyDescent="0.2">
      <c r="A93" s="6" t="s">
        <v>98</v>
      </c>
      <c r="B93" s="9">
        <v>43853</v>
      </c>
      <c r="C93" s="6" t="s">
        <v>413</v>
      </c>
      <c r="D93" s="14">
        <v>1920</v>
      </c>
      <c r="E93" s="14" t="s">
        <v>727</v>
      </c>
      <c r="F93" s="6" t="s">
        <v>728</v>
      </c>
      <c r="G93" s="6" t="s">
        <v>435</v>
      </c>
      <c r="H93" s="7">
        <v>100</v>
      </c>
      <c r="I93" s="7"/>
      <c r="J93" s="14" t="s">
        <v>420</v>
      </c>
      <c r="K93" s="14">
        <v>6</v>
      </c>
      <c r="L93" s="6" t="s">
        <v>421</v>
      </c>
      <c r="M93" s="30" t="s">
        <v>1991</v>
      </c>
      <c r="N93" s="6" t="s">
        <v>420</v>
      </c>
      <c r="O93" s="6" t="s">
        <v>3</v>
      </c>
      <c r="P93" s="10">
        <v>43945</v>
      </c>
      <c r="Q93" s="6" t="s">
        <v>741</v>
      </c>
      <c r="R93" s="6" t="s">
        <v>98</v>
      </c>
      <c r="S93" s="6" t="e">
        <f>VLOOKUP(A93,'DD Spring Selection Info'!A47:V202,22,FALSE)</f>
        <v>#N/A</v>
      </c>
      <c r="T93" s="6" t="s">
        <v>740</v>
      </c>
      <c r="V93" s="6"/>
      <c r="W93" s="6"/>
      <c r="AB93" s="6"/>
      <c r="AD93" s="6" t="s">
        <v>420</v>
      </c>
      <c r="AF93" s="6" t="s">
        <v>424</v>
      </c>
      <c r="AG93" s="6">
        <v>240</v>
      </c>
      <c r="AH93" s="10">
        <v>43791</v>
      </c>
      <c r="AJ93" s="8">
        <v>43852</v>
      </c>
      <c r="AM93" s="7">
        <v>100</v>
      </c>
      <c r="AR93" s="8">
        <v>43859</v>
      </c>
      <c r="AS93" s="7">
        <v>100</v>
      </c>
      <c r="AT93" s="6">
        <v>43786.368055555555</v>
      </c>
      <c r="BD93" s="6" t="s">
        <v>1838</v>
      </c>
      <c r="BE93" s="6" t="s">
        <v>473</v>
      </c>
      <c r="BF93" s="6" t="e">
        <f>VLOOKUP(A93,'DD Spring Selection Info'!A$1:V$156,21,FALSE)</f>
        <v>#N/A</v>
      </c>
      <c r="BS93" s="6" t="s">
        <v>690</v>
      </c>
      <c r="BU93" s="6" t="s">
        <v>373</v>
      </c>
      <c r="BX93" s="7">
        <v>300</v>
      </c>
      <c r="BY93" s="6">
        <v>5</v>
      </c>
      <c r="CB93" s="6" t="s">
        <v>742</v>
      </c>
      <c r="CC93" s="6" t="s">
        <v>420</v>
      </c>
      <c r="CE93" s="10">
        <v>43859</v>
      </c>
      <c r="CF93" s="6" t="s">
        <v>427</v>
      </c>
      <c r="CI93" s="6" t="s">
        <v>738</v>
      </c>
      <c r="CK93" s="10"/>
      <c r="CL93" s="10"/>
      <c r="CO93" s="10"/>
      <c r="CP93" s="10"/>
      <c r="CQ93" s="10"/>
      <c r="CR93" s="10"/>
      <c r="CS93" s="6" t="s">
        <v>420</v>
      </c>
      <c r="DA93" s="10"/>
      <c r="DB93" s="7"/>
      <c r="DC93" s="6" t="s">
        <v>743</v>
      </c>
    </row>
    <row r="94" spans="1:108" hidden="1" x14ac:dyDescent="0.2">
      <c r="A94" s="6" t="s">
        <v>99</v>
      </c>
      <c r="B94" s="9">
        <v>43853</v>
      </c>
      <c r="C94" s="6" t="s">
        <v>413</v>
      </c>
      <c r="D94" s="14">
        <v>1920</v>
      </c>
      <c r="E94" s="14" t="s">
        <v>897</v>
      </c>
      <c r="F94" s="6" t="s">
        <v>898</v>
      </c>
      <c r="G94" s="6" t="s">
        <v>899</v>
      </c>
      <c r="H94" s="7">
        <v>3302</v>
      </c>
      <c r="I94" s="7"/>
      <c r="J94" s="14" t="s">
        <v>420</v>
      </c>
      <c r="K94" s="14">
        <v>1</v>
      </c>
      <c r="L94" s="6" t="s">
        <v>421</v>
      </c>
      <c r="M94" s="30" t="str">
        <f>VLOOKUP(A94,'DD Spring Selection Info'!A$1:F$156,6,FALSE)</f>
        <v>To The Parents of</v>
      </c>
      <c r="N94" s="6" t="s">
        <v>420</v>
      </c>
      <c r="O94" s="6" t="s">
        <v>3</v>
      </c>
      <c r="P94" s="10">
        <v>43952</v>
      </c>
      <c r="Q94" s="6" t="s">
        <v>901</v>
      </c>
      <c r="R94" s="6" t="s">
        <v>99</v>
      </c>
      <c r="S94" s="6" t="str">
        <f>VLOOKUP(A94,'DD Spring Selection Info'!A75:V230,22,FALSE)</f>
        <v>DD-TTU1D9DQQQ01AllSenReuseTexasTechUnv</v>
      </c>
      <c r="T94" s="6" t="s">
        <v>418</v>
      </c>
      <c r="U94" s="6" t="s">
        <v>902</v>
      </c>
      <c r="V94" s="6"/>
      <c r="W94" s="6"/>
      <c r="X94" s="6" t="s">
        <v>886</v>
      </c>
      <c r="AA94" s="6" t="s">
        <v>886</v>
      </c>
      <c r="AB94" s="6"/>
      <c r="AC94" s="6" t="s">
        <v>420</v>
      </c>
      <c r="AD94" s="6" t="s">
        <v>420</v>
      </c>
      <c r="AF94" s="6" t="s">
        <v>424</v>
      </c>
      <c r="AG94" s="6">
        <v>180</v>
      </c>
      <c r="AH94" s="10">
        <v>43782</v>
      </c>
      <c r="AJ94" s="8">
        <v>43866</v>
      </c>
      <c r="AM94" s="7">
        <v>3302</v>
      </c>
      <c r="AR94" s="8">
        <v>43873</v>
      </c>
      <c r="AS94" s="7">
        <v>3302</v>
      </c>
      <c r="BD94" s="6" t="s">
        <v>1838</v>
      </c>
      <c r="BE94" s="6" t="s">
        <v>473</v>
      </c>
      <c r="BF94" s="6" t="str">
        <f>VLOOKUP(A94,'DD Spring Selection Info'!A$1:V$156,21,FALSE)</f>
        <v>TexasTechUnv</v>
      </c>
      <c r="BS94" s="6" t="s">
        <v>863</v>
      </c>
      <c r="BU94" s="6" t="s">
        <v>373</v>
      </c>
      <c r="BX94" s="7">
        <v>3302</v>
      </c>
      <c r="BY94" s="6">
        <v>1</v>
      </c>
      <c r="CB94" s="6" t="s">
        <v>903</v>
      </c>
      <c r="CC94" s="6" t="s">
        <v>420</v>
      </c>
      <c r="CE94" s="10">
        <v>43873</v>
      </c>
      <c r="CF94" s="6" t="s">
        <v>427</v>
      </c>
      <c r="CK94" s="10">
        <v>43904</v>
      </c>
      <c r="CL94" s="10">
        <v>43912</v>
      </c>
      <c r="CO94" s="10">
        <v>43845</v>
      </c>
      <c r="CP94" s="10">
        <v>43956</v>
      </c>
      <c r="CQ94" s="10">
        <v>43958</v>
      </c>
      <c r="CR94" s="10">
        <v>43963</v>
      </c>
      <c r="CS94" s="6" t="s">
        <v>420</v>
      </c>
      <c r="CU94" s="6" t="s">
        <v>428</v>
      </c>
      <c r="CV94" s="6" t="s">
        <v>429</v>
      </c>
      <c r="DA94" s="10">
        <v>43508</v>
      </c>
      <c r="DB94" s="7">
        <v>3302</v>
      </c>
      <c r="DC94" s="6" t="s">
        <v>904</v>
      </c>
      <c r="DD94" s="6" t="s">
        <v>418</v>
      </c>
    </row>
    <row r="95" spans="1:108" hidden="1" x14ac:dyDescent="0.2">
      <c r="A95" s="6" t="s">
        <v>100</v>
      </c>
      <c r="B95" s="9">
        <v>43853</v>
      </c>
      <c r="C95" s="6" t="s">
        <v>413</v>
      </c>
      <c r="D95" s="14">
        <v>1920</v>
      </c>
      <c r="E95" s="14" t="s">
        <v>897</v>
      </c>
      <c r="F95" s="6" t="s">
        <v>898</v>
      </c>
      <c r="G95" s="6" t="s">
        <v>899</v>
      </c>
      <c r="H95" s="6">
        <v>299</v>
      </c>
      <c r="J95" s="14" t="s">
        <v>420</v>
      </c>
      <c r="K95" s="14">
        <v>1</v>
      </c>
      <c r="L95" s="6" t="s">
        <v>431</v>
      </c>
      <c r="M95" s="30" t="str">
        <f>VLOOKUP(A95,'DD Spring Selection Info'!A$1:F$156,6,FALSE)</f>
        <v>To The Parents of</v>
      </c>
      <c r="N95" s="6" t="s">
        <v>420</v>
      </c>
      <c r="O95" s="6" t="s">
        <v>3</v>
      </c>
      <c r="P95" s="10">
        <v>43952</v>
      </c>
      <c r="Q95" s="6" t="s">
        <v>901</v>
      </c>
      <c r="R95" s="6" t="s">
        <v>100</v>
      </c>
      <c r="S95" s="6" t="str">
        <f>VLOOKUP(A95,'DD Spring Selection Info'!A76:V231,22,FALSE)</f>
        <v>DD-TTU1D9DQQQ30AllGradsReuseTexasTechUnv</v>
      </c>
      <c r="T95" s="6" t="s">
        <v>418</v>
      </c>
      <c r="U95" s="6" t="s">
        <v>902</v>
      </c>
      <c r="V95" s="6"/>
      <c r="W95" s="6"/>
      <c r="AB95" s="6"/>
      <c r="AC95" s="6" t="s">
        <v>420</v>
      </c>
      <c r="AD95" s="6" t="s">
        <v>420</v>
      </c>
      <c r="AF95" s="6" t="s">
        <v>424</v>
      </c>
      <c r="AG95" s="6">
        <v>180</v>
      </c>
      <c r="AH95" s="10">
        <v>43782</v>
      </c>
      <c r="AJ95" s="8">
        <v>43866</v>
      </c>
      <c r="AM95" s="6">
        <v>299</v>
      </c>
      <c r="AR95" s="8">
        <v>43873</v>
      </c>
      <c r="AS95" s="6">
        <v>299</v>
      </c>
      <c r="BD95" s="6" t="s">
        <v>1838</v>
      </c>
      <c r="BE95" s="6" t="s">
        <v>473</v>
      </c>
      <c r="BF95" s="6" t="str">
        <f>VLOOKUP(A95,'DD Spring Selection Info'!A$1:V$156,21,FALSE)</f>
        <v>TexasTechUnv</v>
      </c>
      <c r="BS95" s="6" t="s">
        <v>863</v>
      </c>
      <c r="BU95" s="6" t="s">
        <v>373</v>
      </c>
      <c r="BX95" s="6">
        <v>299</v>
      </c>
      <c r="BY95" s="6">
        <v>1</v>
      </c>
      <c r="CB95" s="6" t="s">
        <v>905</v>
      </c>
      <c r="CC95" s="6" t="s">
        <v>420</v>
      </c>
      <c r="CE95" s="10">
        <v>43873</v>
      </c>
      <c r="CF95" s="6" t="s">
        <v>427</v>
      </c>
      <c r="CK95" s="10">
        <v>43904</v>
      </c>
      <c r="CL95" s="10">
        <v>43912</v>
      </c>
      <c r="CO95" s="10">
        <v>43845</v>
      </c>
      <c r="CP95" s="10">
        <v>43956</v>
      </c>
      <c r="CQ95" s="10">
        <v>43958</v>
      </c>
      <c r="CR95" s="10">
        <v>43963</v>
      </c>
      <c r="CS95" s="6" t="s">
        <v>420</v>
      </c>
      <c r="CU95" s="6" t="s">
        <v>428</v>
      </c>
      <c r="CV95" s="6" t="s">
        <v>429</v>
      </c>
      <c r="DA95" s="10">
        <v>43508</v>
      </c>
      <c r="DB95" s="6">
        <v>299</v>
      </c>
      <c r="DC95" s="6" t="s">
        <v>904</v>
      </c>
      <c r="DD95" s="6" t="s">
        <v>418</v>
      </c>
    </row>
    <row r="96" spans="1:108" hidden="1" x14ac:dyDescent="0.2">
      <c r="A96" s="6" t="s">
        <v>101</v>
      </c>
      <c r="B96" s="9">
        <v>43853</v>
      </c>
      <c r="C96" s="6" t="s">
        <v>413</v>
      </c>
      <c r="D96" s="14">
        <v>1920</v>
      </c>
      <c r="E96" s="14" t="s">
        <v>433</v>
      </c>
      <c r="F96" s="6" t="s">
        <v>434</v>
      </c>
      <c r="G96" s="6" t="s">
        <v>435</v>
      </c>
      <c r="H96" s="7">
        <v>3710</v>
      </c>
      <c r="I96" s="7"/>
      <c r="J96" s="14" t="s">
        <v>438</v>
      </c>
      <c r="K96" s="14">
        <v>1</v>
      </c>
      <c r="L96" s="6" t="s">
        <v>421</v>
      </c>
      <c r="M96" s="30" t="str">
        <f>VLOOKUP(A96,'DD Spring Selection Info'!A$1:F$156,6,FALSE)</f>
        <v>To The Parents of</v>
      </c>
      <c r="N96" s="6" t="s">
        <v>420</v>
      </c>
      <c r="O96" s="6" t="s">
        <v>3</v>
      </c>
      <c r="P96" s="10">
        <v>43945</v>
      </c>
      <c r="Q96" s="6" t="s">
        <v>437</v>
      </c>
      <c r="R96" s="6" t="s">
        <v>101</v>
      </c>
      <c r="S96" s="6" t="str">
        <f>VLOOKUP(A96,'DD Spring Selection Info'!A3:V158,22,FALSE)</f>
        <v>DD-UAZ1W9DQQQ01ReuseTheUnvofArizona</v>
      </c>
      <c r="T96" s="6" t="s">
        <v>418</v>
      </c>
      <c r="U96" s="6" t="s">
        <v>439</v>
      </c>
      <c r="V96" s="6"/>
      <c r="W96" s="6"/>
      <c r="X96" s="6" t="s">
        <v>440</v>
      </c>
      <c r="AB96" s="6"/>
      <c r="AC96" s="6" t="s">
        <v>420</v>
      </c>
      <c r="AD96" s="6" t="s">
        <v>420</v>
      </c>
      <c r="AF96" s="6" t="s">
        <v>424</v>
      </c>
      <c r="AG96" s="6">
        <v>180</v>
      </c>
      <c r="AH96" s="10">
        <v>43782</v>
      </c>
      <c r="AJ96" s="8">
        <v>43873</v>
      </c>
      <c r="AM96" s="7">
        <v>3710</v>
      </c>
      <c r="AR96" s="8">
        <v>43880</v>
      </c>
      <c r="AS96" s="7">
        <v>3710</v>
      </c>
      <c r="BD96" s="6" t="s">
        <v>1838</v>
      </c>
      <c r="BE96" s="6" t="s">
        <v>473</v>
      </c>
      <c r="BF96" s="6" t="str">
        <f>VLOOKUP(A96,'DD Spring Selection Info'!A$1:V$156,21,FALSE)</f>
        <v>TheUnvofArizona</v>
      </c>
      <c r="BS96" s="6" t="s">
        <v>425</v>
      </c>
      <c r="BU96" s="6" t="s">
        <v>373</v>
      </c>
      <c r="BX96" s="7">
        <v>3710</v>
      </c>
      <c r="BY96" s="6">
        <v>3</v>
      </c>
      <c r="BZ96" s="6" t="s">
        <v>441</v>
      </c>
      <c r="CB96" s="6" t="s">
        <v>442</v>
      </c>
      <c r="CC96" s="6" t="s">
        <v>420</v>
      </c>
      <c r="CE96" s="10">
        <v>43880</v>
      </c>
      <c r="CF96" s="6" t="s">
        <v>427</v>
      </c>
      <c r="CK96" s="10">
        <v>43898</v>
      </c>
      <c r="CL96" s="10">
        <v>43905</v>
      </c>
      <c r="CO96" s="10">
        <v>43845</v>
      </c>
      <c r="CP96" s="10">
        <v>43957</v>
      </c>
      <c r="CQ96" s="10">
        <v>43959</v>
      </c>
      <c r="CR96" s="10">
        <v>43965</v>
      </c>
      <c r="CS96" s="6" t="s">
        <v>420</v>
      </c>
      <c r="DA96" s="10">
        <v>43515</v>
      </c>
      <c r="DB96" s="7">
        <v>3710</v>
      </c>
      <c r="DC96" s="6" t="s">
        <v>443</v>
      </c>
      <c r="DD96" s="6" t="s">
        <v>418</v>
      </c>
    </row>
    <row r="97" spans="1:108" hidden="1" x14ac:dyDescent="0.2">
      <c r="A97" s="6" t="s">
        <v>102</v>
      </c>
      <c r="B97" s="9">
        <v>43853</v>
      </c>
      <c r="C97" s="6" t="s">
        <v>413</v>
      </c>
      <c r="D97" s="14">
        <v>1920</v>
      </c>
      <c r="E97" s="14" t="s">
        <v>757</v>
      </c>
      <c r="F97" s="6" t="s">
        <v>758</v>
      </c>
      <c r="G97" s="6" t="s">
        <v>759</v>
      </c>
      <c r="H97" s="7">
        <v>10934</v>
      </c>
      <c r="I97" s="7"/>
      <c r="J97" s="14" t="s">
        <v>420</v>
      </c>
      <c r="K97" s="14">
        <v>1</v>
      </c>
      <c r="L97" s="6" t="s">
        <v>447</v>
      </c>
      <c r="M97" s="30" t="str">
        <f>VLOOKUP(A97,'DD Spring Selection Info'!A$1:F$156,6,FALSE)</f>
        <v>To The Family of</v>
      </c>
      <c r="N97" s="6" t="s">
        <v>420</v>
      </c>
      <c r="O97" s="6" t="s">
        <v>3</v>
      </c>
      <c r="P97" s="10">
        <v>43945</v>
      </c>
      <c r="Q97" s="6" t="s">
        <v>760</v>
      </c>
      <c r="R97" s="6" t="s">
        <v>102</v>
      </c>
      <c r="S97" s="6" t="str">
        <f>VLOOKUP(A97,'DD Spring Selection Info'!A50:V205,22,FALSE)</f>
        <v>DD-UGA1D9DQQQ01AllSenReuseUnvofGeorgia</v>
      </c>
      <c r="T97" s="6" t="s">
        <v>418</v>
      </c>
      <c r="U97" s="6" t="s">
        <v>761</v>
      </c>
      <c r="V97" s="6"/>
      <c r="W97" s="6"/>
      <c r="X97" s="6" t="s">
        <v>762</v>
      </c>
      <c r="AA97" s="6" t="s">
        <v>763</v>
      </c>
      <c r="AB97" s="6"/>
      <c r="AC97" s="6" t="s">
        <v>420</v>
      </c>
      <c r="AD97" s="6" t="s">
        <v>420</v>
      </c>
      <c r="AF97" s="6" t="s">
        <v>424</v>
      </c>
      <c r="AG97" s="6">
        <v>180</v>
      </c>
      <c r="AH97" s="10">
        <v>43781</v>
      </c>
      <c r="AJ97" s="8">
        <v>43854</v>
      </c>
      <c r="AM97" s="7">
        <v>10934</v>
      </c>
      <c r="AR97" s="8">
        <v>43861</v>
      </c>
      <c r="AS97" s="7">
        <v>10934</v>
      </c>
      <c r="BD97" s="6" t="s">
        <v>1838</v>
      </c>
      <c r="BE97" s="6" t="s">
        <v>473</v>
      </c>
      <c r="BF97" s="6" t="str">
        <f>VLOOKUP(A97,'DD Spring Selection Info'!A$1:V$156,21,FALSE)</f>
        <v>UnvofGeorgia</v>
      </c>
      <c r="BS97" s="6" t="s">
        <v>690</v>
      </c>
      <c r="BU97" s="6" t="s">
        <v>373</v>
      </c>
      <c r="BX97" s="7">
        <v>10934</v>
      </c>
      <c r="BY97" s="6">
        <v>1</v>
      </c>
      <c r="CB97" s="6" t="s">
        <v>764</v>
      </c>
      <c r="CC97" s="6" t="s">
        <v>420</v>
      </c>
      <c r="CE97" s="10">
        <v>43861</v>
      </c>
      <c r="CF97" s="6" t="s">
        <v>427</v>
      </c>
      <c r="CK97" s="10">
        <v>43898</v>
      </c>
      <c r="CL97" s="10">
        <v>43905</v>
      </c>
      <c r="CO97" s="10">
        <v>43837</v>
      </c>
      <c r="CP97" s="10">
        <v>43949</v>
      </c>
      <c r="CQ97" s="10">
        <v>43951</v>
      </c>
      <c r="CR97" s="10">
        <v>43957</v>
      </c>
      <c r="CS97" s="6" t="s">
        <v>420</v>
      </c>
      <c r="CU97" s="6" t="s">
        <v>491</v>
      </c>
      <c r="DA97" s="10">
        <v>43508</v>
      </c>
      <c r="DB97" s="7">
        <v>2963</v>
      </c>
      <c r="DC97" s="6" t="s">
        <v>765</v>
      </c>
      <c r="DD97" s="6" t="s">
        <v>734</v>
      </c>
    </row>
    <row r="98" spans="1:108" hidden="1" x14ac:dyDescent="0.2">
      <c r="A98" s="6" t="s">
        <v>103</v>
      </c>
      <c r="B98" s="9">
        <v>43853</v>
      </c>
      <c r="C98" s="6" t="s">
        <v>413</v>
      </c>
      <c r="D98" s="14">
        <v>1920</v>
      </c>
      <c r="E98" s="14" t="s">
        <v>906</v>
      </c>
      <c r="F98" s="6" t="s">
        <v>907</v>
      </c>
      <c r="G98" s="6" t="s">
        <v>908</v>
      </c>
      <c r="H98" s="7">
        <v>1325</v>
      </c>
      <c r="I98" s="7"/>
      <c r="J98" s="14" t="s">
        <v>420</v>
      </c>
      <c r="K98" s="14">
        <v>1</v>
      </c>
      <c r="L98" s="6" t="s">
        <v>421</v>
      </c>
      <c r="M98" s="30" t="str">
        <f>VLOOKUP(A98,'DD Spring Selection Info'!A$1:F$156,6,FALSE)</f>
        <v>To The Family of</v>
      </c>
      <c r="N98" s="6" t="s">
        <v>420</v>
      </c>
      <c r="O98" s="6" t="s">
        <v>3</v>
      </c>
      <c r="P98" s="10">
        <v>43945</v>
      </c>
      <c r="Q98" s="6" t="s">
        <v>909</v>
      </c>
      <c r="R98" s="6" t="s">
        <v>103</v>
      </c>
      <c r="S98" s="6" t="str">
        <f>VLOOKUP(A98,'DD Spring Selection Info'!A77:V232,22,FALSE)</f>
        <v>DD-UIS1R9DQQQ01AllSenReuseUnvofIllinoisatSpringfield</v>
      </c>
      <c r="T98" s="6" t="s">
        <v>418</v>
      </c>
      <c r="U98" s="6" t="s">
        <v>910</v>
      </c>
      <c r="V98" s="6"/>
      <c r="W98" s="6"/>
      <c r="X98" s="6" t="s">
        <v>911</v>
      </c>
      <c r="AA98" s="6" t="s">
        <v>912</v>
      </c>
      <c r="AB98" s="6"/>
      <c r="AD98" s="6" t="s">
        <v>420</v>
      </c>
      <c r="AF98" s="6" t="s">
        <v>424</v>
      </c>
      <c r="AG98" s="6">
        <v>180</v>
      </c>
      <c r="AH98" s="10">
        <v>43781</v>
      </c>
      <c r="AJ98" s="8">
        <v>43866</v>
      </c>
      <c r="AM98" s="7">
        <v>1325</v>
      </c>
      <c r="AR98" s="8">
        <v>43873</v>
      </c>
      <c r="AS98" s="7">
        <v>1325</v>
      </c>
      <c r="BD98" s="6" t="s">
        <v>1838</v>
      </c>
      <c r="BE98" s="6" t="s">
        <v>473</v>
      </c>
      <c r="BF98" s="6" t="str">
        <f>VLOOKUP(A98,'DD Spring Selection Info'!A$1:V$156,21,FALSE)</f>
        <v>UnvofIllinoisatSpringfield</v>
      </c>
      <c r="BS98" s="6" t="s">
        <v>863</v>
      </c>
      <c r="BU98" s="6" t="s">
        <v>373</v>
      </c>
      <c r="BX98" s="7">
        <v>1325</v>
      </c>
      <c r="BY98" s="6">
        <v>3</v>
      </c>
      <c r="BZ98" s="6" t="s">
        <v>913</v>
      </c>
      <c r="CB98" s="6" t="s">
        <v>914</v>
      </c>
      <c r="CC98" s="6" t="s">
        <v>420</v>
      </c>
      <c r="CE98" s="10">
        <v>43873</v>
      </c>
      <c r="CF98" s="6" t="s">
        <v>427</v>
      </c>
      <c r="CK98" s="10">
        <v>43898</v>
      </c>
      <c r="CL98" s="10">
        <v>43905</v>
      </c>
      <c r="CO98" s="10">
        <v>43843</v>
      </c>
      <c r="CP98" s="10">
        <v>43953</v>
      </c>
      <c r="CQ98" s="10">
        <v>43955</v>
      </c>
      <c r="CR98" s="10">
        <v>43960</v>
      </c>
      <c r="CS98" s="6" t="s">
        <v>420</v>
      </c>
      <c r="CU98" s="6" t="s">
        <v>428</v>
      </c>
      <c r="CV98" s="6" t="s">
        <v>429</v>
      </c>
      <c r="DA98" s="10">
        <v>43515</v>
      </c>
      <c r="DB98" s="6">
        <v>779</v>
      </c>
      <c r="DC98" s="6" t="s">
        <v>915</v>
      </c>
      <c r="DD98" s="6" t="s">
        <v>418</v>
      </c>
    </row>
    <row r="99" spans="1:108" hidden="1" x14ac:dyDescent="0.2">
      <c r="A99" s="6" t="s">
        <v>104</v>
      </c>
      <c r="B99" s="9">
        <v>43853</v>
      </c>
      <c r="C99" s="6" t="s">
        <v>413</v>
      </c>
      <c r="D99" s="14">
        <v>1920</v>
      </c>
      <c r="E99" s="14" t="s">
        <v>906</v>
      </c>
      <c r="F99" s="6" t="s">
        <v>907</v>
      </c>
      <c r="G99" s="6" t="s">
        <v>908</v>
      </c>
      <c r="H99" s="6">
        <v>606</v>
      </c>
      <c r="J99" s="14" t="s">
        <v>420</v>
      </c>
      <c r="K99" s="14">
        <v>1</v>
      </c>
      <c r="L99" s="6" t="s">
        <v>431</v>
      </c>
      <c r="M99" s="30" t="str">
        <f>VLOOKUP(A99,'DD Spring Selection Info'!A$1:F$156,6,FALSE)</f>
        <v>To The Family of</v>
      </c>
      <c r="N99" s="6" t="s">
        <v>420</v>
      </c>
      <c r="O99" s="6" t="s">
        <v>3</v>
      </c>
      <c r="P99" s="10">
        <v>43945</v>
      </c>
      <c r="Q99" s="6" t="s">
        <v>909</v>
      </c>
      <c r="R99" s="6" t="s">
        <v>104</v>
      </c>
      <c r="S99" s="6" t="str">
        <f>VLOOKUP(A99,'DD Spring Selection Info'!A78:V233,22,FALSE)</f>
        <v>DD-UIS1R9DQQQ30GradGradsReuseUnvofIllinoisatSpringfield</v>
      </c>
      <c r="T99" s="6" t="s">
        <v>418</v>
      </c>
      <c r="U99" s="6" t="s">
        <v>910</v>
      </c>
      <c r="V99" s="6"/>
      <c r="W99" s="6"/>
      <c r="AB99" s="6"/>
      <c r="AD99" s="6" t="s">
        <v>420</v>
      </c>
      <c r="AF99" s="6" t="s">
        <v>424</v>
      </c>
      <c r="AG99" s="6">
        <v>180</v>
      </c>
      <c r="AH99" s="10">
        <v>43781</v>
      </c>
      <c r="AJ99" s="8">
        <v>43866</v>
      </c>
      <c r="AM99" s="6">
        <v>606</v>
      </c>
      <c r="AR99" s="8">
        <v>43873</v>
      </c>
      <c r="AS99" s="6">
        <v>606</v>
      </c>
      <c r="BD99" s="6" t="s">
        <v>1838</v>
      </c>
      <c r="BE99" s="6" t="s">
        <v>473</v>
      </c>
      <c r="BF99" s="6" t="str">
        <f>VLOOKUP(A99,'DD Spring Selection Info'!A$1:V$156,21,FALSE)</f>
        <v>UnvofIllinoisatSpringfield</v>
      </c>
      <c r="BS99" s="6" t="s">
        <v>863</v>
      </c>
      <c r="BU99" s="6" t="s">
        <v>373</v>
      </c>
      <c r="BX99" s="6">
        <v>606</v>
      </c>
      <c r="BY99" s="6">
        <v>3</v>
      </c>
      <c r="BZ99" s="6" t="s">
        <v>592</v>
      </c>
      <c r="CB99" s="6" t="s">
        <v>916</v>
      </c>
      <c r="CC99" s="6" t="s">
        <v>420</v>
      </c>
      <c r="CE99" s="10">
        <v>43873</v>
      </c>
      <c r="CF99" s="6" t="s">
        <v>427</v>
      </c>
      <c r="CK99" s="10">
        <v>43898</v>
      </c>
      <c r="CL99" s="10">
        <v>43905</v>
      </c>
      <c r="CO99" s="10">
        <v>43843</v>
      </c>
      <c r="CP99" s="10">
        <v>43953</v>
      </c>
      <c r="CQ99" s="10">
        <v>43955</v>
      </c>
      <c r="CR99" s="10">
        <v>43960</v>
      </c>
      <c r="CS99" s="6" t="s">
        <v>420</v>
      </c>
      <c r="CU99" s="6" t="s">
        <v>428</v>
      </c>
      <c r="CV99" s="6" t="s">
        <v>429</v>
      </c>
      <c r="DA99" s="10">
        <v>43515</v>
      </c>
      <c r="DB99" s="6">
        <v>606</v>
      </c>
      <c r="DC99" s="6" t="s">
        <v>915</v>
      </c>
      <c r="DD99" s="6" t="s">
        <v>418</v>
      </c>
    </row>
    <row r="100" spans="1:108" hidden="1" x14ac:dyDescent="0.2">
      <c r="A100" s="6" t="s">
        <v>105</v>
      </c>
      <c r="B100" s="9">
        <v>43853</v>
      </c>
      <c r="C100" s="6" t="s">
        <v>413</v>
      </c>
      <c r="D100" s="14">
        <v>1920</v>
      </c>
      <c r="E100" s="14" t="s">
        <v>817</v>
      </c>
      <c r="F100" s="6" t="s">
        <v>818</v>
      </c>
      <c r="G100" s="6" t="s">
        <v>789</v>
      </c>
      <c r="H100" s="6">
        <v>786</v>
      </c>
      <c r="J100" s="14" t="s">
        <v>420</v>
      </c>
      <c r="K100" s="14">
        <v>1</v>
      </c>
      <c r="L100" s="6" t="s">
        <v>447</v>
      </c>
      <c r="M100" s="30" t="str">
        <f>VLOOKUP(A100,'DD Spring Selection Info'!A$1:F$156,6,FALSE)</f>
        <v>To The Parents of</v>
      </c>
      <c r="N100" s="6" t="s">
        <v>420</v>
      </c>
      <c r="O100" s="6" t="s">
        <v>3</v>
      </c>
      <c r="P100" s="10">
        <v>43952</v>
      </c>
      <c r="Q100" s="6" t="s">
        <v>819</v>
      </c>
      <c r="R100" s="6" t="s">
        <v>105</v>
      </c>
      <c r="S100" s="6" t="str">
        <f>VLOOKUP(A100,'DD Spring Selection Info'!A60:V215,22,FALSE)</f>
        <v>DD-UMB1R9DQQQ01AllSenReuseUnvofMarylandBaltimoreCounty</v>
      </c>
      <c r="T100" s="6" t="s">
        <v>418</v>
      </c>
      <c r="U100" s="6" t="s">
        <v>456</v>
      </c>
      <c r="V100" s="6"/>
      <c r="W100" s="6"/>
      <c r="AB100" s="6"/>
      <c r="AD100" s="6" t="s">
        <v>420</v>
      </c>
      <c r="AF100" s="6" t="s">
        <v>424</v>
      </c>
      <c r="AG100" s="6">
        <v>180</v>
      </c>
      <c r="AH100" s="10">
        <v>43781</v>
      </c>
      <c r="AJ100" s="8">
        <v>43859</v>
      </c>
      <c r="AM100" s="6">
        <v>786</v>
      </c>
      <c r="AR100" s="8">
        <v>43866</v>
      </c>
      <c r="AS100" s="6">
        <v>786</v>
      </c>
      <c r="BD100" s="6" t="s">
        <v>1838</v>
      </c>
      <c r="BE100" s="6" t="s">
        <v>473</v>
      </c>
      <c r="BF100" s="6" t="str">
        <f>VLOOKUP(A100,'DD Spring Selection Info'!A$1:V$156,21,FALSE)</f>
        <v>UnvofMarylandBaltimoreCounty</v>
      </c>
      <c r="BS100" s="6" t="s">
        <v>771</v>
      </c>
      <c r="BU100" s="6" t="s">
        <v>373</v>
      </c>
      <c r="BX100" s="6">
        <v>786</v>
      </c>
      <c r="BY100" s="6">
        <v>3</v>
      </c>
      <c r="BZ100" s="6" t="s">
        <v>820</v>
      </c>
      <c r="CB100" s="6" t="s">
        <v>821</v>
      </c>
      <c r="CC100" s="6" t="s">
        <v>420</v>
      </c>
      <c r="CE100" s="10">
        <v>43866</v>
      </c>
      <c r="CF100" s="6" t="s">
        <v>427</v>
      </c>
      <c r="CK100" s="10">
        <v>43905</v>
      </c>
      <c r="CL100" s="10">
        <v>43912</v>
      </c>
      <c r="CO100" s="10">
        <v>43857</v>
      </c>
      <c r="CP100" s="10">
        <v>43963</v>
      </c>
      <c r="CQ100" s="10">
        <v>43965</v>
      </c>
      <c r="CR100" s="10">
        <v>43971</v>
      </c>
      <c r="CS100" s="6" t="s">
        <v>420</v>
      </c>
      <c r="CU100" s="6" t="s">
        <v>491</v>
      </c>
      <c r="DA100" s="10">
        <v>43501</v>
      </c>
      <c r="DB100" s="6">
        <v>786</v>
      </c>
      <c r="DC100" s="6" t="s">
        <v>822</v>
      </c>
      <c r="DD100" s="6" t="s">
        <v>418</v>
      </c>
    </row>
    <row r="101" spans="1:108" hidden="1" x14ac:dyDescent="0.2">
      <c r="A101" s="6" t="s">
        <v>106</v>
      </c>
      <c r="B101" s="9">
        <v>43853</v>
      </c>
      <c r="C101" s="6" t="s">
        <v>413</v>
      </c>
      <c r="D101" s="14">
        <v>1920</v>
      </c>
      <c r="E101" s="14" t="s">
        <v>444</v>
      </c>
      <c r="F101" s="6" t="s">
        <v>445</v>
      </c>
      <c r="G101" s="6" t="s">
        <v>435</v>
      </c>
      <c r="H101" s="7">
        <v>1857</v>
      </c>
      <c r="I101" s="7"/>
      <c r="J101" s="14" t="s">
        <v>438</v>
      </c>
      <c r="K101" s="14">
        <v>1</v>
      </c>
      <c r="L101" s="6" t="s">
        <v>447</v>
      </c>
      <c r="M101" s="30" t="str">
        <f>VLOOKUP(A101,'DD Spring Selection Info'!A$1:F$156,6,FALSE)</f>
        <v>To The Parents of</v>
      </c>
      <c r="N101" s="6" t="s">
        <v>420</v>
      </c>
      <c r="O101" s="6" t="s">
        <v>3</v>
      </c>
      <c r="P101" s="10">
        <v>43931</v>
      </c>
      <c r="Q101" s="6" t="s">
        <v>446</v>
      </c>
      <c r="R101" s="6" t="s">
        <v>106</v>
      </c>
      <c r="S101" s="6" t="str">
        <f>VLOOKUP(A101,'DD Spring Selection Info'!A4:V159,22,FALSE)</f>
        <v>DD-UMI1W9DQQQ01GradSenReuseUnvofMichigan</v>
      </c>
      <c r="T101" s="6" t="s">
        <v>418</v>
      </c>
      <c r="U101" s="6" t="s">
        <v>435</v>
      </c>
      <c r="V101" s="6"/>
      <c r="W101" s="6"/>
      <c r="X101" s="6" t="s">
        <v>448</v>
      </c>
      <c r="AB101" s="6"/>
      <c r="AC101" s="6" t="s">
        <v>420</v>
      </c>
      <c r="AD101" s="6" t="s">
        <v>420</v>
      </c>
      <c r="AF101" s="6" t="s">
        <v>424</v>
      </c>
      <c r="AG101" s="6">
        <v>180</v>
      </c>
      <c r="AH101" s="10">
        <v>43781</v>
      </c>
      <c r="AJ101" s="8">
        <v>43873</v>
      </c>
      <c r="AM101" s="7">
        <v>1857</v>
      </c>
      <c r="AR101" s="8">
        <v>43880</v>
      </c>
      <c r="AS101" s="7">
        <v>1857</v>
      </c>
      <c r="BD101" s="6" t="s">
        <v>1838</v>
      </c>
      <c r="BE101" s="6" t="s">
        <v>473</v>
      </c>
      <c r="BF101" s="6" t="str">
        <f>VLOOKUP(A101,'DD Spring Selection Info'!A$1:V$156,21,FALSE)</f>
        <v>UnvofMichigan</v>
      </c>
      <c r="BS101" s="6" t="s">
        <v>425</v>
      </c>
      <c r="BU101" s="6" t="s">
        <v>373</v>
      </c>
      <c r="BX101" s="7">
        <v>1857</v>
      </c>
      <c r="BY101" s="6">
        <v>5</v>
      </c>
      <c r="BZ101" s="6" t="s">
        <v>441</v>
      </c>
      <c r="CB101" s="6" t="s">
        <v>449</v>
      </c>
      <c r="CC101" s="6" t="s">
        <v>420</v>
      </c>
      <c r="CE101" s="10">
        <v>43880</v>
      </c>
      <c r="CF101" s="6" t="s">
        <v>427</v>
      </c>
      <c r="CK101" s="10">
        <v>43890</v>
      </c>
      <c r="CL101" s="10">
        <v>43898</v>
      </c>
      <c r="CO101" s="10">
        <v>43838</v>
      </c>
      <c r="CP101" s="10">
        <v>43942</v>
      </c>
      <c r="CQ101" s="10">
        <v>43944</v>
      </c>
      <c r="CR101" s="10">
        <v>43951</v>
      </c>
      <c r="CS101" s="6" t="s">
        <v>420</v>
      </c>
      <c r="DA101" s="10">
        <v>43515</v>
      </c>
      <c r="DB101" s="7">
        <v>1749</v>
      </c>
      <c r="DC101" s="6" t="s">
        <v>450</v>
      </c>
      <c r="DD101" s="6" t="s">
        <v>418</v>
      </c>
    </row>
    <row r="102" spans="1:108" hidden="1" x14ac:dyDescent="0.2">
      <c r="A102" s="6" t="s">
        <v>107</v>
      </c>
      <c r="B102" s="9">
        <v>43853</v>
      </c>
      <c r="C102" s="6" t="s">
        <v>413</v>
      </c>
      <c r="D102" s="14">
        <v>1920</v>
      </c>
      <c r="E102" s="14" t="s">
        <v>451</v>
      </c>
      <c r="F102" s="6" t="s">
        <v>452</v>
      </c>
      <c r="G102" s="6" t="s">
        <v>453</v>
      </c>
      <c r="H102" s="7">
        <v>5713</v>
      </c>
      <c r="I102" s="7"/>
      <c r="J102" s="14" t="s">
        <v>420</v>
      </c>
      <c r="K102" s="14">
        <v>1</v>
      </c>
      <c r="L102" s="6" t="s">
        <v>421</v>
      </c>
      <c r="M102" s="30" t="str">
        <f>VLOOKUP(A102,'DD Spring Selection Info'!A$1:F$156,6,FALSE)</f>
        <v>To The Family of</v>
      </c>
      <c r="N102" s="6" t="s">
        <v>420</v>
      </c>
      <c r="O102" s="6" t="s">
        <v>3</v>
      </c>
      <c r="P102" s="10">
        <v>43945</v>
      </c>
      <c r="Q102" s="6" t="s">
        <v>455</v>
      </c>
      <c r="R102" s="6" t="s">
        <v>107</v>
      </c>
      <c r="S102" s="6" t="str">
        <f>VLOOKUP(A102,'DD Spring Selection Info'!A5:V160,22,FALSE)</f>
        <v>DD-UMS1D9DQQQ01AllSenReuseTheUnvofMississippi</v>
      </c>
      <c r="T102" s="6" t="s">
        <v>418</v>
      </c>
      <c r="U102" s="6" t="s">
        <v>456</v>
      </c>
      <c r="V102" s="6"/>
      <c r="W102" s="6"/>
      <c r="AA102" s="6" t="s">
        <v>457</v>
      </c>
      <c r="AB102" s="6"/>
      <c r="AC102" s="6" t="s">
        <v>420</v>
      </c>
      <c r="AD102" s="6" t="s">
        <v>420</v>
      </c>
      <c r="AF102" s="6" t="s">
        <v>424</v>
      </c>
      <c r="AG102" s="6">
        <v>180</v>
      </c>
      <c r="AH102" s="10">
        <v>43781</v>
      </c>
      <c r="AJ102" s="8">
        <v>43873</v>
      </c>
      <c r="AM102" s="7">
        <v>5713</v>
      </c>
      <c r="AR102" s="8">
        <v>43880</v>
      </c>
      <c r="AS102" s="7">
        <v>5713</v>
      </c>
      <c r="BD102" s="6" t="s">
        <v>1838</v>
      </c>
      <c r="BE102" s="6" t="s">
        <v>473</v>
      </c>
      <c r="BF102" s="6" t="str">
        <f>VLOOKUP(A102,'DD Spring Selection Info'!A$1:V$156,21,FALSE)</f>
        <v>TheUnvofMississippi</v>
      </c>
      <c r="BS102" s="6" t="s">
        <v>425</v>
      </c>
      <c r="BU102" s="6" t="s">
        <v>373</v>
      </c>
      <c r="BX102" s="7">
        <v>5713</v>
      </c>
      <c r="BY102" s="6">
        <v>1</v>
      </c>
      <c r="CB102" s="6" t="s">
        <v>458</v>
      </c>
      <c r="CC102" s="6" t="s">
        <v>420</v>
      </c>
      <c r="CE102" s="10">
        <v>43880</v>
      </c>
      <c r="CF102" s="6" t="s">
        <v>427</v>
      </c>
      <c r="CK102" s="10">
        <v>43897</v>
      </c>
      <c r="CL102" s="10">
        <v>43905</v>
      </c>
      <c r="CO102" s="10">
        <v>43851</v>
      </c>
      <c r="CP102" s="10">
        <v>43952</v>
      </c>
      <c r="CQ102" s="10">
        <v>43955</v>
      </c>
      <c r="CR102" s="10">
        <v>43959</v>
      </c>
      <c r="CS102" s="6" t="s">
        <v>420</v>
      </c>
      <c r="CU102" s="6" t="s">
        <v>428</v>
      </c>
      <c r="CV102" s="6" t="s">
        <v>429</v>
      </c>
      <c r="DA102" s="10">
        <v>43515</v>
      </c>
      <c r="DB102" s="7">
        <v>1905</v>
      </c>
      <c r="DC102" s="6" t="s">
        <v>459</v>
      </c>
      <c r="DD102" s="6" t="s">
        <v>460</v>
      </c>
    </row>
    <row r="103" spans="1:108" hidden="1" x14ac:dyDescent="0.2">
      <c r="A103" s="6" t="s">
        <v>108</v>
      </c>
      <c r="B103" s="9">
        <v>43853</v>
      </c>
      <c r="C103" s="6" t="s">
        <v>413</v>
      </c>
      <c r="D103" s="14">
        <v>1920</v>
      </c>
      <c r="E103" s="14" t="s">
        <v>917</v>
      </c>
      <c r="F103" s="6" t="s">
        <v>918</v>
      </c>
      <c r="G103" s="6" t="s">
        <v>412</v>
      </c>
      <c r="H103" s="7">
        <v>1208</v>
      </c>
      <c r="I103" s="7"/>
      <c r="J103" s="14" t="s">
        <v>420</v>
      </c>
      <c r="K103" s="14">
        <v>1</v>
      </c>
      <c r="L103" s="6" t="s">
        <v>421</v>
      </c>
      <c r="M103" s="30" t="str">
        <f>VLOOKUP(A103,'DD Spring Selection Info'!A$1:F$156,6,FALSE)</f>
        <v>To The Parents of</v>
      </c>
      <c r="N103" s="6" t="s">
        <v>420</v>
      </c>
      <c r="O103" s="6" t="s">
        <v>3</v>
      </c>
      <c r="P103" s="10">
        <v>43945</v>
      </c>
      <c r="Q103" s="6" t="s">
        <v>920</v>
      </c>
      <c r="R103" s="6" t="s">
        <v>108</v>
      </c>
      <c r="S103" s="6" t="str">
        <f>VLOOKUP(A103,'DD Spring Selection Info'!A79:V234,22,FALSE)</f>
        <v>DD-USM1W9DQQQ01AllSenReuseTheUnvofSouthernMississippi</v>
      </c>
      <c r="T103" s="6" t="s">
        <v>418</v>
      </c>
      <c r="U103" s="6" t="s">
        <v>921</v>
      </c>
      <c r="V103" s="6"/>
      <c r="W103" s="6"/>
      <c r="X103" s="6" t="s">
        <v>922</v>
      </c>
      <c r="AA103" s="6" t="s">
        <v>923</v>
      </c>
      <c r="AB103" s="6"/>
      <c r="AC103" s="6" t="s">
        <v>420</v>
      </c>
      <c r="AD103" s="6" t="s">
        <v>420</v>
      </c>
      <c r="AF103" s="6" t="s">
        <v>424</v>
      </c>
      <c r="AG103" s="6">
        <v>180</v>
      </c>
      <c r="AH103" s="10">
        <v>43782</v>
      </c>
      <c r="AJ103" s="8">
        <v>43866</v>
      </c>
      <c r="AM103" s="7">
        <v>1208</v>
      </c>
      <c r="AR103" s="8">
        <v>43873</v>
      </c>
      <c r="AS103" s="7">
        <v>1208</v>
      </c>
      <c r="BD103" s="6" t="s">
        <v>1838</v>
      </c>
      <c r="BE103" s="6" t="s">
        <v>473</v>
      </c>
      <c r="BF103" s="6" t="str">
        <f>VLOOKUP(A103,'DD Spring Selection Info'!A$1:V$156,21,FALSE)</f>
        <v>TheUnvofSouthernMississippi</v>
      </c>
      <c r="BS103" s="6" t="s">
        <v>863</v>
      </c>
      <c r="BU103" s="6" t="s">
        <v>373</v>
      </c>
      <c r="BX103" s="7">
        <v>1208</v>
      </c>
      <c r="BY103" s="6">
        <v>3</v>
      </c>
      <c r="CB103" s="6" t="s">
        <v>924</v>
      </c>
      <c r="CC103" s="6" t="s">
        <v>420</v>
      </c>
      <c r="CE103" s="10">
        <v>43873</v>
      </c>
      <c r="CF103" s="6" t="s">
        <v>427</v>
      </c>
      <c r="CK103" s="10">
        <v>43885</v>
      </c>
      <c r="CL103" s="10">
        <v>43886</v>
      </c>
      <c r="CO103" s="10">
        <v>43852</v>
      </c>
      <c r="CP103" s="10">
        <v>43959</v>
      </c>
      <c r="CQ103" s="10">
        <v>43962</v>
      </c>
      <c r="CR103" s="10">
        <v>43965</v>
      </c>
      <c r="CS103" s="6" t="s">
        <v>420</v>
      </c>
      <c r="CU103" s="6" t="s">
        <v>428</v>
      </c>
      <c r="CV103" s="6" t="s">
        <v>429</v>
      </c>
      <c r="DA103" s="10">
        <v>43508</v>
      </c>
      <c r="DB103" s="6">
        <v>402</v>
      </c>
      <c r="DC103" s="6" t="s">
        <v>925</v>
      </c>
      <c r="DD103" s="6" t="s">
        <v>460</v>
      </c>
    </row>
    <row r="104" spans="1:108" hidden="1" x14ac:dyDescent="0.2">
      <c r="A104" s="6" t="s">
        <v>109</v>
      </c>
      <c r="B104" s="9">
        <v>43853</v>
      </c>
      <c r="C104" s="6" t="s">
        <v>413</v>
      </c>
      <c r="D104" s="14">
        <v>1920</v>
      </c>
      <c r="E104" s="14" t="s">
        <v>917</v>
      </c>
      <c r="F104" s="6" t="s">
        <v>918</v>
      </c>
      <c r="G104" s="6" t="s">
        <v>412</v>
      </c>
      <c r="H104" s="6">
        <v>412</v>
      </c>
      <c r="J104" s="14" t="s">
        <v>420</v>
      </c>
      <c r="K104" s="14">
        <v>1</v>
      </c>
      <c r="L104" s="6" t="s">
        <v>431</v>
      </c>
      <c r="M104" s="30" t="str">
        <f>VLOOKUP(A104,'DD Spring Selection Info'!A$1:F$156,6,FALSE)</f>
        <v>To The Parents of</v>
      </c>
      <c r="N104" s="6" t="s">
        <v>420</v>
      </c>
      <c r="O104" s="6" t="s">
        <v>3</v>
      </c>
      <c r="P104" s="10">
        <v>43945</v>
      </c>
      <c r="Q104" s="6" t="s">
        <v>920</v>
      </c>
      <c r="R104" s="6" t="s">
        <v>109</v>
      </c>
      <c r="S104" s="6" t="str">
        <f>VLOOKUP(A104,'DD Spring Selection Info'!A80:V235,22,FALSE)</f>
        <v>DD-USM1W9DQQQ30GradGradsReuseTheUnvofSouthernMississippi</v>
      </c>
      <c r="T104" s="6" t="s">
        <v>418</v>
      </c>
      <c r="U104" s="6" t="s">
        <v>921</v>
      </c>
      <c r="V104" s="6"/>
      <c r="W104" s="6"/>
      <c r="X104" s="6" t="s">
        <v>922</v>
      </c>
      <c r="AA104" s="6" t="s">
        <v>923</v>
      </c>
      <c r="AB104" s="6"/>
      <c r="AC104" s="6" t="s">
        <v>420</v>
      </c>
      <c r="AD104" s="6" t="s">
        <v>420</v>
      </c>
      <c r="AF104" s="6" t="s">
        <v>424</v>
      </c>
      <c r="AG104" s="6">
        <v>180</v>
      </c>
      <c r="AH104" s="10">
        <v>43782</v>
      </c>
      <c r="AJ104" s="8">
        <v>43866</v>
      </c>
      <c r="AM104" s="6">
        <v>412</v>
      </c>
      <c r="AR104" s="8">
        <v>43873</v>
      </c>
      <c r="AS104" s="6">
        <v>412</v>
      </c>
      <c r="BD104" s="6" t="s">
        <v>1838</v>
      </c>
      <c r="BE104" s="6" t="s">
        <v>473</v>
      </c>
      <c r="BF104" s="6" t="str">
        <f>VLOOKUP(A104,'DD Spring Selection Info'!A$1:V$156,21,FALSE)</f>
        <v>TheUnvofSouthernMississippi</v>
      </c>
      <c r="BS104" s="6" t="s">
        <v>863</v>
      </c>
      <c r="BU104" s="6" t="s">
        <v>373</v>
      </c>
      <c r="BX104" s="6">
        <v>412</v>
      </c>
      <c r="BY104" s="6">
        <v>3</v>
      </c>
      <c r="CB104" s="6" t="s">
        <v>926</v>
      </c>
      <c r="CC104" s="6" t="s">
        <v>420</v>
      </c>
      <c r="CE104" s="10">
        <v>43873</v>
      </c>
      <c r="CF104" s="6" t="s">
        <v>427</v>
      </c>
      <c r="CK104" s="10">
        <v>43885</v>
      </c>
      <c r="CL104" s="10">
        <v>43886</v>
      </c>
      <c r="CO104" s="10">
        <v>43852</v>
      </c>
      <c r="CP104" s="10">
        <v>43959</v>
      </c>
      <c r="CQ104" s="10">
        <v>43962</v>
      </c>
      <c r="CR104" s="10">
        <v>43965</v>
      </c>
      <c r="CS104" s="6" t="s">
        <v>420</v>
      </c>
      <c r="CU104" s="6" t="s">
        <v>428</v>
      </c>
      <c r="CV104" s="6" t="s">
        <v>429</v>
      </c>
      <c r="DC104" s="6" t="s">
        <v>925</v>
      </c>
      <c r="DD104" s="6" t="s">
        <v>460</v>
      </c>
    </row>
    <row r="105" spans="1:108" hidden="1" x14ac:dyDescent="0.2">
      <c r="A105" s="6" t="s">
        <v>110</v>
      </c>
      <c r="B105" s="9">
        <v>43853</v>
      </c>
      <c r="C105" s="6" t="s">
        <v>413</v>
      </c>
      <c r="D105" s="14">
        <v>1920</v>
      </c>
      <c r="E105" s="14" t="s">
        <v>462</v>
      </c>
      <c r="F105" s="6" t="s">
        <v>463</v>
      </c>
      <c r="G105" s="6" t="s">
        <v>464</v>
      </c>
      <c r="H105" s="6">
        <v>822</v>
      </c>
      <c r="J105" s="14" t="s">
        <v>420</v>
      </c>
      <c r="K105" s="14">
        <v>1</v>
      </c>
      <c r="L105" s="6" t="s">
        <v>421</v>
      </c>
      <c r="M105" s="30" t="str">
        <f>VLOOKUP(A105,'DD Spring Selection Info'!A$1:F$156,6,FALSE)</f>
        <v>To The Parents of</v>
      </c>
      <c r="N105" s="6" t="s">
        <v>420</v>
      </c>
      <c r="O105" s="6" t="s">
        <v>3</v>
      </c>
      <c r="P105" s="10">
        <v>43938</v>
      </c>
      <c r="Q105" s="6" t="s">
        <v>465</v>
      </c>
      <c r="R105" s="6" t="s">
        <v>110</v>
      </c>
      <c r="S105" s="6" t="str">
        <f>VLOOKUP(A105,'DD Spring Selection Info'!A6:V161,22,FALSE)</f>
        <v>DD-UWS1W9DQQQ01ReuseUnvofWisconsin-Stout</v>
      </c>
      <c r="T105" s="6" t="s">
        <v>418</v>
      </c>
      <c r="U105" s="6" t="s">
        <v>466</v>
      </c>
      <c r="V105" s="6"/>
      <c r="W105" s="6"/>
      <c r="X105" s="6" t="s">
        <v>467</v>
      </c>
      <c r="AA105" s="6" t="s">
        <v>467</v>
      </c>
      <c r="AB105" s="6"/>
      <c r="AC105" s="6" t="s">
        <v>420</v>
      </c>
      <c r="AD105" s="6" t="s">
        <v>420</v>
      </c>
      <c r="AF105" s="6" t="s">
        <v>424</v>
      </c>
      <c r="AG105" s="6">
        <v>180</v>
      </c>
      <c r="AH105" s="10">
        <v>43781</v>
      </c>
      <c r="AJ105" s="8">
        <v>43873</v>
      </c>
      <c r="AM105" s="6">
        <v>822</v>
      </c>
      <c r="AR105" s="8">
        <v>43880</v>
      </c>
      <c r="AS105" s="6">
        <v>822</v>
      </c>
      <c r="BD105" s="6" t="s">
        <v>1838</v>
      </c>
      <c r="BE105" s="6" t="s">
        <v>473</v>
      </c>
      <c r="BF105" s="6" t="str">
        <f>VLOOKUP(A105,'DD Spring Selection Info'!A$1:V$156,21,FALSE)</f>
        <v>UnvofWisconsin-Stout</v>
      </c>
      <c r="BS105" s="6" t="s">
        <v>425</v>
      </c>
      <c r="BU105" s="6" t="s">
        <v>373</v>
      </c>
      <c r="BX105" s="6">
        <v>822</v>
      </c>
      <c r="BY105" s="6">
        <v>4</v>
      </c>
      <c r="CB105" s="6" t="s">
        <v>468</v>
      </c>
      <c r="CC105" s="6" t="s">
        <v>420</v>
      </c>
      <c r="CE105" s="10">
        <v>43880</v>
      </c>
      <c r="CF105" s="6" t="s">
        <v>427</v>
      </c>
      <c r="CK105" s="10">
        <v>43904</v>
      </c>
      <c r="CL105" s="10">
        <v>43912</v>
      </c>
      <c r="CO105" s="10">
        <v>43857</v>
      </c>
      <c r="CP105" s="10">
        <v>43952</v>
      </c>
      <c r="CQ105" s="10">
        <v>43955</v>
      </c>
      <c r="CR105" s="10">
        <v>43959</v>
      </c>
      <c r="CS105" s="6" t="s">
        <v>420</v>
      </c>
      <c r="CU105" s="6" t="s">
        <v>428</v>
      </c>
      <c r="CV105" s="6" t="s">
        <v>429</v>
      </c>
      <c r="DA105" s="10">
        <v>43517</v>
      </c>
      <c r="DB105" s="6">
        <v>822</v>
      </c>
      <c r="DC105" s="6" t="s">
        <v>469</v>
      </c>
      <c r="DD105" s="6" t="s">
        <v>418</v>
      </c>
    </row>
    <row r="106" spans="1:108" hidden="1" x14ac:dyDescent="0.2">
      <c r="A106" s="6" t="s">
        <v>111</v>
      </c>
      <c r="B106" s="9">
        <v>43853</v>
      </c>
      <c r="C106" s="6" t="s">
        <v>413</v>
      </c>
      <c r="D106" s="14">
        <v>1920</v>
      </c>
      <c r="E106" s="14" t="s">
        <v>927</v>
      </c>
      <c r="F106" s="6" t="s">
        <v>928</v>
      </c>
      <c r="G106" s="6" t="s">
        <v>859</v>
      </c>
      <c r="H106" s="6">
        <v>781</v>
      </c>
      <c r="J106" s="14" t="s">
        <v>420</v>
      </c>
      <c r="K106" s="14">
        <v>1</v>
      </c>
      <c r="L106" s="6" t="s">
        <v>447</v>
      </c>
      <c r="M106" s="30" t="str">
        <f>VLOOKUP(A106,'DD Spring Selection Info'!A$1:F$156,6,FALSE)</f>
        <v>To The Parents of</v>
      </c>
      <c r="N106" s="6" t="s">
        <v>420</v>
      </c>
      <c r="O106" s="6" t="s">
        <v>3</v>
      </c>
      <c r="P106" s="10">
        <v>43938</v>
      </c>
      <c r="Q106" s="6" t="s">
        <v>929</v>
      </c>
      <c r="R106" s="6" t="s">
        <v>111</v>
      </c>
      <c r="S106" s="6" t="str">
        <f>VLOOKUP(A106,'DD Spring Selection Info'!A81:V236,22,FALSE)</f>
        <v>DD-WAL1R9DQQQ01ReuseUnvofWestAlabama</v>
      </c>
      <c r="T106" s="6" t="s">
        <v>860</v>
      </c>
      <c r="U106" s="6" t="s">
        <v>930</v>
      </c>
      <c r="V106" s="6"/>
      <c r="W106" s="6"/>
      <c r="AB106" s="6"/>
      <c r="AD106" s="6" t="s">
        <v>420</v>
      </c>
      <c r="AF106" s="6" t="s">
        <v>424</v>
      </c>
      <c r="AG106" s="6">
        <v>180</v>
      </c>
      <c r="AH106" s="10">
        <v>43781</v>
      </c>
      <c r="AJ106" s="8">
        <v>43866</v>
      </c>
      <c r="AM106" s="6">
        <v>781</v>
      </c>
      <c r="AR106" s="8">
        <v>43873</v>
      </c>
      <c r="AS106" s="6">
        <v>781</v>
      </c>
      <c r="BD106" s="6" t="s">
        <v>1838</v>
      </c>
      <c r="BE106" s="6" t="s">
        <v>473</v>
      </c>
      <c r="BF106" s="6" t="str">
        <f>VLOOKUP(A106,'DD Spring Selection Info'!A$1:V$156,21,FALSE)</f>
        <v>UnvofWestAlabama</v>
      </c>
      <c r="BS106" s="6" t="s">
        <v>863</v>
      </c>
      <c r="BU106" s="6" t="s">
        <v>373</v>
      </c>
      <c r="BX106" s="6">
        <v>781</v>
      </c>
      <c r="BY106" s="6">
        <v>5</v>
      </c>
      <c r="CB106" s="6" t="s">
        <v>931</v>
      </c>
      <c r="CC106" s="6" t="s">
        <v>420</v>
      </c>
      <c r="CE106" s="10">
        <v>43873</v>
      </c>
      <c r="CF106" s="6" t="s">
        <v>427</v>
      </c>
      <c r="CK106" s="10">
        <v>43912</v>
      </c>
      <c r="CL106" s="10">
        <v>43919</v>
      </c>
      <c r="CO106" s="10">
        <v>43843</v>
      </c>
      <c r="CP106" s="10">
        <v>43951</v>
      </c>
      <c r="CQ106" s="10">
        <v>43952</v>
      </c>
      <c r="CR106" s="10">
        <v>43958</v>
      </c>
      <c r="CS106" s="6" t="s">
        <v>420</v>
      </c>
      <c r="CU106" s="6" t="s">
        <v>428</v>
      </c>
      <c r="CV106" s="6" t="s">
        <v>429</v>
      </c>
      <c r="DA106" s="10">
        <v>43508</v>
      </c>
      <c r="DB106" s="6">
        <v>781</v>
      </c>
      <c r="DC106" s="6" t="s">
        <v>932</v>
      </c>
      <c r="DD106" s="6" t="s">
        <v>860</v>
      </c>
    </row>
    <row r="107" spans="1:108" hidden="1" x14ac:dyDescent="0.2">
      <c r="A107" s="6" t="s">
        <v>112</v>
      </c>
      <c r="B107" s="9">
        <v>43853</v>
      </c>
      <c r="C107" s="6" t="s">
        <v>413</v>
      </c>
      <c r="D107" s="14">
        <v>1920</v>
      </c>
      <c r="E107" s="14" t="s">
        <v>680</v>
      </c>
      <c r="F107" s="6" t="s">
        <v>681</v>
      </c>
      <c r="G107" s="6" t="s">
        <v>435</v>
      </c>
      <c r="H107" s="7">
        <v>2300</v>
      </c>
      <c r="I107" s="7"/>
      <c r="J107" s="14" t="s">
        <v>438</v>
      </c>
      <c r="K107" s="14">
        <v>1</v>
      </c>
      <c r="L107" s="6" t="s">
        <v>421</v>
      </c>
      <c r="M107" s="30" t="str">
        <f>VLOOKUP(A107,'DD Spring Selection Info'!A$1:F$156,6,FALSE)</f>
        <v>To The Parents of</v>
      </c>
      <c r="N107" s="6" t="s">
        <v>420</v>
      </c>
      <c r="O107" s="6" t="s">
        <v>3</v>
      </c>
      <c r="P107" s="10">
        <v>43952</v>
      </c>
      <c r="Q107" s="6" t="s">
        <v>682</v>
      </c>
      <c r="R107" s="6" t="s">
        <v>112</v>
      </c>
      <c r="S107" s="6" t="str">
        <f>VLOOKUP(A107,'DD Spring Selection Info'!A37:V192,22,FALSE)</f>
        <v>DD-WAU1R9DQQQ01GradSenReuseWashingtonUnvinSt.Louis</v>
      </c>
      <c r="T107" s="6" t="s">
        <v>418</v>
      </c>
      <c r="U107" s="6" t="s">
        <v>435</v>
      </c>
      <c r="V107" s="6"/>
      <c r="W107" s="6"/>
      <c r="AA107" s="6" t="s">
        <v>457</v>
      </c>
      <c r="AB107" s="6"/>
      <c r="AD107" s="6" t="s">
        <v>420</v>
      </c>
      <c r="AF107" s="6" t="s">
        <v>424</v>
      </c>
      <c r="AG107" s="6">
        <v>180</v>
      </c>
      <c r="AH107" s="10">
        <v>43782</v>
      </c>
      <c r="AJ107" s="8">
        <v>43847</v>
      </c>
      <c r="AM107" s="7">
        <v>2300</v>
      </c>
      <c r="AR107" s="8">
        <v>43854</v>
      </c>
      <c r="AS107" s="7">
        <v>2300</v>
      </c>
      <c r="BD107" s="6" t="s">
        <v>1838</v>
      </c>
      <c r="BE107" s="6" t="s">
        <v>473</v>
      </c>
      <c r="BF107" s="6" t="str">
        <f>VLOOKUP(A107,'DD Spring Selection Info'!A$1:V$156,21,FALSE)</f>
        <v>WashingtonUnvinSt.Louis</v>
      </c>
      <c r="BS107" s="6" t="s">
        <v>683</v>
      </c>
      <c r="BU107" s="6" t="s">
        <v>373</v>
      </c>
      <c r="BX107" s="7">
        <v>2300</v>
      </c>
      <c r="BY107" s="6">
        <v>5</v>
      </c>
      <c r="CB107" s="6" t="s">
        <v>684</v>
      </c>
      <c r="CC107" s="6" t="s">
        <v>420</v>
      </c>
      <c r="CE107" s="10">
        <v>43854</v>
      </c>
      <c r="CF107" s="6" t="s">
        <v>427</v>
      </c>
      <c r="CK107" s="10">
        <v>43898</v>
      </c>
      <c r="CL107" s="10">
        <v>43905</v>
      </c>
      <c r="CO107" s="10">
        <v>43843</v>
      </c>
      <c r="CP107" s="10">
        <v>43945</v>
      </c>
      <c r="CQ107" s="10">
        <v>43948</v>
      </c>
      <c r="CR107" s="10">
        <v>43957</v>
      </c>
      <c r="CS107" s="6" t="s">
        <v>420</v>
      </c>
      <c r="CX107" s="10">
        <v>43971</v>
      </c>
      <c r="DC107" s="6" t="s">
        <v>685</v>
      </c>
    </row>
    <row r="108" spans="1:108" hidden="1" x14ac:dyDescent="0.2">
      <c r="A108" s="6" t="s">
        <v>113</v>
      </c>
      <c r="B108" s="9">
        <v>43853</v>
      </c>
      <c r="C108" s="6" t="s">
        <v>413</v>
      </c>
      <c r="D108" s="14">
        <v>1920</v>
      </c>
      <c r="E108" s="14" t="s">
        <v>834</v>
      </c>
      <c r="F108" s="6" t="s">
        <v>835</v>
      </c>
      <c r="G108" s="6" t="s">
        <v>836</v>
      </c>
      <c r="H108" s="7">
        <v>1784</v>
      </c>
      <c r="I108" s="7"/>
      <c r="J108" s="14" t="s">
        <v>420</v>
      </c>
      <c r="K108" s="14">
        <v>1</v>
      </c>
      <c r="L108" s="6" t="s">
        <v>421</v>
      </c>
      <c r="M108" s="30" t="str">
        <f>VLOOKUP(A108,'DD Spring Selection Info'!A$1:F$156,6,FALSE)</f>
        <v>To The Parents of</v>
      </c>
      <c r="N108" s="6" t="s">
        <v>420</v>
      </c>
      <c r="O108" s="6" t="s">
        <v>3</v>
      </c>
      <c r="P108" s="10">
        <v>43945</v>
      </c>
      <c r="Q108" s="6" t="s">
        <v>837</v>
      </c>
      <c r="R108" s="6" t="s">
        <v>113</v>
      </c>
      <c r="S108" s="6" t="str">
        <f>VLOOKUP(A108,'DD Spring Selection Info'!A63:V218,22,FALSE)</f>
        <v>DD-WCH1R9DQQQ02AllSenReuseWestChesterUnv</v>
      </c>
      <c r="T108" s="6" t="s">
        <v>418</v>
      </c>
      <c r="U108" s="6" t="s">
        <v>838</v>
      </c>
      <c r="V108" s="6"/>
      <c r="W108" s="6"/>
      <c r="AA108" s="6" t="s">
        <v>457</v>
      </c>
      <c r="AB108" s="6"/>
      <c r="AC108" s="6" t="s">
        <v>420</v>
      </c>
      <c r="AD108" s="6" t="s">
        <v>420</v>
      </c>
      <c r="AF108" s="6" t="s">
        <v>424</v>
      </c>
      <c r="AG108" s="6">
        <v>180</v>
      </c>
      <c r="AH108" s="10">
        <v>43781</v>
      </c>
      <c r="AJ108" s="8">
        <v>43859</v>
      </c>
      <c r="AM108" s="7">
        <v>1784</v>
      </c>
      <c r="AR108" s="8">
        <v>43866</v>
      </c>
      <c r="AS108" s="7">
        <v>1784</v>
      </c>
      <c r="BD108" s="6" t="s">
        <v>1838</v>
      </c>
      <c r="BE108" s="6" t="s">
        <v>473</v>
      </c>
      <c r="BF108" s="6" t="str">
        <f>VLOOKUP(A108,'DD Spring Selection Info'!A$1:V$156,21,FALSE)</f>
        <v>WestChesterUnv</v>
      </c>
      <c r="BS108" s="6" t="s">
        <v>771</v>
      </c>
      <c r="BU108" s="6" t="s">
        <v>373</v>
      </c>
      <c r="BX108" s="7">
        <v>1784</v>
      </c>
      <c r="BY108" s="6">
        <v>1</v>
      </c>
      <c r="CB108" s="6" t="s">
        <v>839</v>
      </c>
      <c r="CC108" s="6" t="s">
        <v>420</v>
      </c>
      <c r="CE108" s="10">
        <v>43866</v>
      </c>
      <c r="CF108" s="6" t="s">
        <v>427</v>
      </c>
      <c r="CK108" s="10">
        <v>43898</v>
      </c>
      <c r="CL108" s="10">
        <v>43905</v>
      </c>
      <c r="CO108" s="10">
        <v>43851</v>
      </c>
      <c r="CP108" s="10">
        <v>43955</v>
      </c>
      <c r="CQ108" s="10">
        <v>43956</v>
      </c>
      <c r="CR108" s="10">
        <v>43960</v>
      </c>
      <c r="CS108" s="6" t="s">
        <v>420</v>
      </c>
      <c r="CU108" s="6" t="s">
        <v>428</v>
      </c>
      <c r="CV108" s="6" t="s">
        <v>429</v>
      </c>
      <c r="DA108" s="10">
        <v>43501</v>
      </c>
      <c r="DB108" s="6">
        <v>595</v>
      </c>
      <c r="DC108" s="6" t="s">
        <v>840</v>
      </c>
      <c r="DD108" s="6" t="s">
        <v>460</v>
      </c>
    </row>
    <row r="109" spans="1:108" hidden="1" x14ac:dyDescent="0.2">
      <c r="A109" s="6" t="s">
        <v>114</v>
      </c>
      <c r="B109" s="9">
        <v>43853</v>
      </c>
      <c r="C109" s="6" t="s">
        <v>413</v>
      </c>
      <c r="D109" s="14">
        <v>1920</v>
      </c>
      <c r="E109" s="14" t="s">
        <v>834</v>
      </c>
      <c r="F109" s="6" t="s">
        <v>835</v>
      </c>
      <c r="G109" s="6" t="s">
        <v>836</v>
      </c>
      <c r="H109" s="6">
        <v>386</v>
      </c>
      <c r="J109" s="14" t="s">
        <v>420</v>
      </c>
      <c r="K109" s="14">
        <v>1</v>
      </c>
      <c r="L109" s="6" t="s">
        <v>431</v>
      </c>
      <c r="M109" s="30" t="str">
        <f>VLOOKUP(A109,'DD Spring Selection Info'!A$1:F$156,6,FALSE)</f>
        <v>To The Parents of</v>
      </c>
      <c r="N109" s="6" t="s">
        <v>420</v>
      </c>
      <c r="O109" s="6" t="s">
        <v>3</v>
      </c>
      <c r="P109" s="10">
        <v>43945</v>
      </c>
      <c r="Q109" s="6" t="s">
        <v>837</v>
      </c>
      <c r="R109" s="6" t="s">
        <v>114</v>
      </c>
      <c r="S109" s="6" t="str">
        <f>VLOOKUP(A109,'DD Spring Selection Info'!A64:V219,22,FALSE)</f>
        <v>DD-WCH1R9DQQQ31AllGradsReuseWestChesterUnv</v>
      </c>
      <c r="T109" s="6" t="s">
        <v>418</v>
      </c>
      <c r="U109" s="6" t="s">
        <v>838</v>
      </c>
      <c r="V109" s="6"/>
      <c r="W109" s="6"/>
      <c r="AA109" s="6" t="s">
        <v>457</v>
      </c>
      <c r="AB109" s="6"/>
      <c r="AC109" s="6" t="s">
        <v>420</v>
      </c>
      <c r="AD109" s="6" t="s">
        <v>420</v>
      </c>
      <c r="AF109" s="6" t="s">
        <v>424</v>
      </c>
      <c r="AG109" s="6">
        <v>180</v>
      </c>
      <c r="AH109" s="10">
        <v>43781</v>
      </c>
      <c r="AJ109" s="8">
        <v>43859</v>
      </c>
      <c r="AM109" s="6">
        <v>386</v>
      </c>
      <c r="AR109" s="8">
        <v>43866</v>
      </c>
      <c r="AS109" s="6">
        <v>386</v>
      </c>
      <c r="BD109" s="6" t="s">
        <v>1838</v>
      </c>
      <c r="BE109" s="6" t="s">
        <v>473</v>
      </c>
      <c r="BF109" s="6" t="str">
        <f>VLOOKUP(A109,'DD Spring Selection Info'!A$1:V$156,21,FALSE)</f>
        <v>WestChesterUnv</v>
      </c>
      <c r="BS109" s="6" t="s">
        <v>771</v>
      </c>
      <c r="BU109" s="6" t="s">
        <v>373</v>
      </c>
      <c r="BX109" s="6">
        <v>386</v>
      </c>
      <c r="BY109" s="6">
        <v>1</v>
      </c>
      <c r="CB109" s="6" t="s">
        <v>841</v>
      </c>
      <c r="CC109" s="6" t="s">
        <v>420</v>
      </c>
      <c r="CE109" s="10">
        <v>43866</v>
      </c>
      <c r="CF109" s="6" t="s">
        <v>427</v>
      </c>
      <c r="CK109" s="10">
        <v>43898</v>
      </c>
      <c r="CL109" s="10">
        <v>43905</v>
      </c>
      <c r="CO109" s="10">
        <v>43851</v>
      </c>
      <c r="CP109" s="10">
        <v>43955</v>
      </c>
      <c r="CQ109" s="10">
        <v>43956</v>
      </c>
      <c r="CR109" s="10">
        <v>43960</v>
      </c>
      <c r="CS109" s="6" t="s">
        <v>420</v>
      </c>
      <c r="CU109" s="6" t="s">
        <v>428</v>
      </c>
      <c r="CV109" s="6" t="s">
        <v>429</v>
      </c>
      <c r="DC109" s="6" t="s">
        <v>840</v>
      </c>
      <c r="DD109" s="6" t="s">
        <v>460</v>
      </c>
    </row>
    <row r="110" spans="1:108" hidden="1" x14ac:dyDescent="0.2">
      <c r="A110" s="6" t="s">
        <v>115</v>
      </c>
      <c r="B110" s="9">
        <v>43853</v>
      </c>
      <c r="C110" s="6" t="s">
        <v>413</v>
      </c>
      <c r="D110" s="14">
        <v>1920</v>
      </c>
      <c r="E110" s="14" t="s">
        <v>744</v>
      </c>
      <c r="F110" s="6" t="s">
        <v>745</v>
      </c>
      <c r="G110" s="6" t="s">
        <v>435</v>
      </c>
      <c r="H110" s="7">
        <v>1876</v>
      </c>
      <c r="I110" s="7"/>
      <c r="J110" s="14" t="s">
        <v>438</v>
      </c>
      <c r="K110" s="14">
        <v>1</v>
      </c>
      <c r="L110" s="6" t="s">
        <v>447</v>
      </c>
      <c r="M110" s="30" t="str">
        <f>VLOOKUP(A110,'DD Spring Selection Info'!A$1:F$156,6,FALSE)</f>
        <v>To The Family of</v>
      </c>
      <c r="O110" s="6" t="s">
        <v>3</v>
      </c>
      <c r="P110" s="10">
        <v>43945</v>
      </c>
      <c r="Q110" s="6" t="s">
        <v>746</v>
      </c>
      <c r="R110" s="6" t="s">
        <v>115</v>
      </c>
      <c r="S110" s="6" t="str">
        <f>VLOOKUP(A110,'DD Spring Selection Info'!A48:V203,22,FALSE)</f>
        <v>DD-WMD1R9DQQQ01AllSenReuseUnvofWisconsin-Madison</v>
      </c>
      <c r="T110" s="6" t="s">
        <v>418</v>
      </c>
      <c r="U110" s="6" t="s">
        <v>435</v>
      </c>
      <c r="V110" s="6"/>
      <c r="W110" s="6"/>
      <c r="AA110" s="6" t="s">
        <v>457</v>
      </c>
      <c r="AB110" s="6"/>
      <c r="AC110" s="6" t="s">
        <v>420</v>
      </c>
      <c r="AD110" s="6" t="s">
        <v>420</v>
      </c>
      <c r="AF110" s="6" t="s">
        <v>424</v>
      </c>
      <c r="AG110" s="6">
        <v>180</v>
      </c>
      <c r="AH110" s="10">
        <v>43780</v>
      </c>
      <c r="AJ110" s="8">
        <v>43852</v>
      </c>
      <c r="AM110" s="7">
        <v>1876</v>
      </c>
      <c r="AR110" s="8">
        <v>43859</v>
      </c>
      <c r="AS110" s="7">
        <v>1876</v>
      </c>
      <c r="BD110" s="6" t="s">
        <v>1838</v>
      </c>
      <c r="BE110" s="6" t="s">
        <v>473</v>
      </c>
      <c r="BF110" s="6" t="str">
        <f>VLOOKUP(A110,'DD Spring Selection Info'!A$1:V$156,21,FALSE)</f>
        <v>UnvofWisconsin-Madison</v>
      </c>
      <c r="BS110" s="6" t="s">
        <v>690</v>
      </c>
      <c r="BU110" s="6" t="s">
        <v>373</v>
      </c>
      <c r="BX110" s="7">
        <v>1876</v>
      </c>
      <c r="BY110" s="6">
        <v>1</v>
      </c>
      <c r="CB110" s="6" t="s">
        <v>747</v>
      </c>
      <c r="CC110" s="6" t="s">
        <v>420</v>
      </c>
      <c r="CE110" s="10">
        <v>43859</v>
      </c>
      <c r="CF110" s="6" t="s">
        <v>427</v>
      </c>
      <c r="CK110" s="10">
        <v>43904</v>
      </c>
      <c r="CL110" s="10">
        <v>43912</v>
      </c>
      <c r="CO110" s="10">
        <v>43851</v>
      </c>
      <c r="CP110" s="10">
        <v>43952</v>
      </c>
      <c r="CQ110" s="10">
        <v>43954</v>
      </c>
      <c r="CR110" s="10">
        <v>43959</v>
      </c>
      <c r="CS110" s="6" t="s">
        <v>420</v>
      </c>
      <c r="DA110" s="10">
        <v>43494</v>
      </c>
      <c r="DB110" s="7">
        <v>1876</v>
      </c>
      <c r="DC110" s="6" t="s">
        <v>748</v>
      </c>
      <c r="DD110" s="6" t="s">
        <v>418</v>
      </c>
    </row>
    <row r="111" spans="1:108" hidden="1" x14ac:dyDescent="0.2">
      <c r="A111" s="6" t="s">
        <v>116</v>
      </c>
      <c r="B111" s="9">
        <v>43853</v>
      </c>
      <c r="C111" s="6" t="s">
        <v>413</v>
      </c>
      <c r="D111" s="14">
        <v>1920</v>
      </c>
      <c r="E111" s="14" t="s">
        <v>749</v>
      </c>
      <c r="F111" s="6" t="s">
        <v>750</v>
      </c>
      <c r="G111" s="6" t="s">
        <v>751</v>
      </c>
      <c r="H111" s="7">
        <v>1608</v>
      </c>
      <c r="I111" s="7"/>
      <c r="J111" s="14" t="s">
        <v>420</v>
      </c>
      <c r="K111" s="14">
        <v>1</v>
      </c>
      <c r="L111" s="6" t="s">
        <v>447</v>
      </c>
      <c r="M111" s="30" t="str">
        <f>VLOOKUP(A111,'DD Spring Selection Info'!A$1:F$156,6,FALSE)</f>
        <v>To The Family of</v>
      </c>
      <c r="N111" s="6" t="s">
        <v>420</v>
      </c>
      <c r="O111" s="6" t="s">
        <v>3</v>
      </c>
      <c r="P111" s="10">
        <v>43945</v>
      </c>
      <c r="Q111" s="6" t="s">
        <v>752</v>
      </c>
      <c r="R111" s="6" t="s">
        <v>116</v>
      </c>
      <c r="S111" s="6" t="str">
        <f>VLOOKUP(A111,'DD Spring Selection Info'!A49:V204,22,FALSE)</f>
        <v>DD-WPL1R9DQQQ01AllSenReuseUnvofWisconsin-Platteville</v>
      </c>
      <c r="T111" s="6" t="s">
        <v>418</v>
      </c>
      <c r="U111" s="6" t="s">
        <v>753</v>
      </c>
      <c r="V111" s="6"/>
      <c r="W111" s="6"/>
      <c r="X111" s="6" t="s">
        <v>754</v>
      </c>
      <c r="AA111" s="6" t="s">
        <v>754</v>
      </c>
      <c r="AB111" s="6"/>
      <c r="AC111" s="6" t="s">
        <v>420</v>
      </c>
      <c r="AD111" s="6" t="s">
        <v>420</v>
      </c>
      <c r="AF111" s="6" t="s">
        <v>424</v>
      </c>
      <c r="AG111" s="6">
        <v>180</v>
      </c>
      <c r="AH111" s="10">
        <v>43780</v>
      </c>
      <c r="AJ111" s="8">
        <v>43852</v>
      </c>
      <c r="AM111" s="7">
        <v>1608</v>
      </c>
      <c r="AR111" s="8">
        <v>43859</v>
      </c>
      <c r="AS111" s="7">
        <v>1608</v>
      </c>
      <c r="BD111" s="6" t="s">
        <v>1838</v>
      </c>
      <c r="BE111" s="6" t="s">
        <v>473</v>
      </c>
      <c r="BF111" s="6" t="str">
        <f>VLOOKUP(A111,'DD Spring Selection Info'!A$1:V$156,21,FALSE)</f>
        <v>UnvofWisconsin-Platteville</v>
      </c>
      <c r="BS111" s="6" t="s">
        <v>690</v>
      </c>
      <c r="BU111" s="6" t="s">
        <v>373</v>
      </c>
      <c r="BX111" s="7">
        <v>1608</v>
      </c>
      <c r="BY111" s="6">
        <v>3</v>
      </c>
      <c r="CB111" s="6" t="s">
        <v>755</v>
      </c>
      <c r="CC111" s="6" t="s">
        <v>420</v>
      </c>
      <c r="CE111" s="10">
        <v>43859</v>
      </c>
      <c r="CF111" s="6" t="s">
        <v>427</v>
      </c>
      <c r="CS111" s="6" t="s">
        <v>420</v>
      </c>
      <c r="CU111" s="6" t="s">
        <v>428</v>
      </c>
      <c r="CV111" s="6" t="s">
        <v>429</v>
      </c>
      <c r="DA111" s="10">
        <v>43494</v>
      </c>
      <c r="DB111" s="7">
        <v>1608</v>
      </c>
      <c r="DC111" s="6" t="s">
        <v>756</v>
      </c>
      <c r="DD111" s="6" t="s">
        <v>418</v>
      </c>
    </row>
    <row r="112" spans="1:108" hidden="1" x14ac:dyDescent="0.2">
      <c r="A112" s="6" t="s">
        <v>117</v>
      </c>
      <c r="B112" s="9">
        <v>43853</v>
      </c>
      <c r="C112" s="6" t="s">
        <v>413</v>
      </c>
      <c r="D112" s="14">
        <v>1920</v>
      </c>
      <c r="E112" s="14" t="s">
        <v>842</v>
      </c>
      <c r="F112" s="6" t="s">
        <v>843</v>
      </c>
      <c r="G112" s="6" t="s">
        <v>844</v>
      </c>
      <c r="H112" s="6">
        <v>397</v>
      </c>
      <c r="J112" s="14" t="s">
        <v>420</v>
      </c>
      <c r="K112" s="14">
        <v>1</v>
      </c>
      <c r="L112" s="6" t="s">
        <v>421</v>
      </c>
      <c r="M112" s="30" t="str">
        <f>VLOOKUP(A112,'DD Spring Selection Info'!A$1:F$156,6,FALSE)</f>
        <v>To The Family of</v>
      </c>
      <c r="N112" s="6" t="s">
        <v>420</v>
      </c>
      <c r="O112" s="6" t="s">
        <v>3</v>
      </c>
      <c r="P112" s="10">
        <v>43931</v>
      </c>
      <c r="Q112" s="6" t="s">
        <v>845</v>
      </c>
      <c r="R112" s="6" t="s">
        <v>117</v>
      </c>
      <c r="S112" s="6" t="str">
        <f>VLOOKUP(A112,'DD Spring Selection Info'!A65:V220,22,FALSE)</f>
        <v>DD-WRI1S9DQQQ01AllSenReuseWrightStateUnv</v>
      </c>
      <c r="T112" s="6" t="s">
        <v>418</v>
      </c>
      <c r="U112" s="6" t="s">
        <v>846</v>
      </c>
      <c r="V112" s="6"/>
      <c r="W112" s="6"/>
      <c r="X112" s="6" t="s">
        <v>621</v>
      </c>
      <c r="AA112" s="6" t="s">
        <v>621</v>
      </c>
      <c r="AB112" s="6"/>
      <c r="AC112" s="6" t="s">
        <v>420</v>
      </c>
      <c r="AD112" s="6" t="s">
        <v>420</v>
      </c>
      <c r="AF112" s="6" t="s">
        <v>424</v>
      </c>
      <c r="AG112" s="6">
        <v>180</v>
      </c>
      <c r="AH112" s="10">
        <v>43781</v>
      </c>
      <c r="AJ112" s="8">
        <v>43859</v>
      </c>
      <c r="AM112" s="6">
        <v>397</v>
      </c>
      <c r="AR112" s="8">
        <v>43866</v>
      </c>
      <c r="AS112" s="6">
        <v>397</v>
      </c>
      <c r="BD112" s="6" t="s">
        <v>1838</v>
      </c>
      <c r="BE112" s="6" t="s">
        <v>473</v>
      </c>
      <c r="BF112" s="6" t="str">
        <f>VLOOKUP(A112,'DD Spring Selection Info'!A$1:V$156,21,FALSE)</f>
        <v>WrightStateUnv</v>
      </c>
      <c r="BS112" s="6" t="s">
        <v>771</v>
      </c>
      <c r="BU112" s="6" t="s">
        <v>373</v>
      </c>
      <c r="BX112" s="6">
        <v>397</v>
      </c>
      <c r="BY112" s="6">
        <v>2</v>
      </c>
      <c r="BZ112" s="6" t="s">
        <v>791</v>
      </c>
      <c r="CB112" s="6" t="s">
        <v>847</v>
      </c>
      <c r="CC112" s="6" t="s">
        <v>420</v>
      </c>
      <c r="CE112" s="10">
        <v>43866</v>
      </c>
      <c r="CF112" s="6" t="s">
        <v>427</v>
      </c>
      <c r="CK112" s="10">
        <v>43891</v>
      </c>
      <c r="CL112" s="10">
        <v>43898</v>
      </c>
      <c r="CO112" s="10">
        <v>43843</v>
      </c>
      <c r="CP112" s="10">
        <v>43946</v>
      </c>
      <c r="CQ112" s="10">
        <v>43948</v>
      </c>
      <c r="CR112" s="10">
        <v>43952</v>
      </c>
      <c r="CS112" s="6" t="s">
        <v>420</v>
      </c>
      <c r="CU112" s="6" t="s">
        <v>428</v>
      </c>
      <c r="CV112" s="6" t="s">
        <v>429</v>
      </c>
      <c r="CW112" s="6" t="s">
        <v>564</v>
      </c>
      <c r="DA112" s="10">
        <v>43501</v>
      </c>
      <c r="DB112" s="6">
        <v>397</v>
      </c>
      <c r="DC112" s="6" t="s">
        <v>848</v>
      </c>
      <c r="DD112" s="6" t="s">
        <v>418</v>
      </c>
    </row>
    <row r="113" spans="1:108" hidden="1" x14ac:dyDescent="0.2">
      <c r="A113" s="6" t="s">
        <v>118</v>
      </c>
      <c r="B113" s="9">
        <v>43853</v>
      </c>
      <c r="C113" s="6" t="s">
        <v>413</v>
      </c>
      <c r="D113" s="14">
        <v>1920</v>
      </c>
      <c r="E113" s="14" t="s">
        <v>842</v>
      </c>
      <c r="F113" s="6" t="s">
        <v>843</v>
      </c>
      <c r="G113" s="6" t="s">
        <v>844</v>
      </c>
      <c r="H113" s="6">
        <v>366</v>
      </c>
      <c r="J113" s="14" t="s">
        <v>420</v>
      </c>
      <c r="K113" s="14">
        <v>1</v>
      </c>
      <c r="L113" s="6" t="s">
        <v>431</v>
      </c>
      <c r="M113" s="30" t="str">
        <f>VLOOKUP(A113,'DD Spring Selection Info'!A$1:F$156,6,FALSE)</f>
        <v>To The Family of</v>
      </c>
      <c r="N113" s="6" t="s">
        <v>420</v>
      </c>
      <c r="O113" s="6" t="s">
        <v>3</v>
      </c>
      <c r="P113" s="10">
        <v>43931</v>
      </c>
      <c r="Q113" s="6" t="s">
        <v>845</v>
      </c>
      <c r="R113" s="6" t="s">
        <v>118</v>
      </c>
      <c r="S113" s="6" t="str">
        <f>VLOOKUP(A113,'DD Spring Selection Info'!A66:V221,22,FALSE)</f>
        <v>DD-WRI1S9DQQQ30AllGradReuseWrightStateUnv</v>
      </c>
      <c r="T113" s="6" t="s">
        <v>418</v>
      </c>
      <c r="U113" s="6" t="s">
        <v>846</v>
      </c>
      <c r="V113" s="6"/>
      <c r="W113" s="6"/>
      <c r="AB113" s="6"/>
      <c r="AC113" s="6" t="s">
        <v>420</v>
      </c>
      <c r="AD113" s="6" t="s">
        <v>420</v>
      </c>
      <c r="AF113" s="6" t="s">
        <v>424</v>
      </c>
      <c r="AG113" s="6">
        <v>180</v>
      </c>
      <c r="AH113" s="10">
        <v>43781</v>
      </c>
      <c r="AJ113" s="8">
        <v>43859</v>
      </c>
      <c r="AM113" s="6">
        <v>366</v>
      </c>
      <c r="AR113" s="8">
        <v>43866</v>
      </c>
      <c r="AS113" s="6">
        <v>366</v>
      </c>
      <c r="BD113" s="6" t="s">
        <v>1838</v>
      </c>
      <c r="BE113" s="6" t="s">
        <v>473</v>
      </c>
      <c r="BF113" s="6" t="str">
        <f>VLOOKUP(A113,'DD Spring Selection Info'!A$1:V$156,21,FALSE)</f>
        <v>WrightStateUnv</v>
      </c>
      <c r="BS113" s="6" t="s">
        <v>771</v>
      </c>
      <c r="BU113" s="6" t="s">
        <v>373</v>
      </c>
      <c r="BX113" s="6">
        <v>366</v>
      </c>
      <c r="BY113" s="6">
        <v>2</v>
      </c>
      <c r="BZ113" s="6" t="s">
        <v>592</v>
      </c>
      <c r="CB113" s="6" t="s">
        <v>849</v>
      </c>
      <c r="CC113" s="6" t="s">
        <v>420</v>
      </c>
      <c r="CE113" s="10">
        <v>43866</v>
      </c>
      <c r="CF113" s="6" t="s">
        <v>427</v>
      </c>
      <c r="CK113" s="10">
        <v>43891</v>
      </c>
      <c r="CL113" s="10">
        <v>43898</v>
      </c>
      <c r="CO113" s="10">
        <v>43843</v>
      </c>
      <c r="CP113" s="10">
        <v>43946</v>
      </c>
      <c r="CQ113" s="10">
        <v>43948</v>
      </c>
      <c r="CR113" s="10">
        <v>43952</v>
      </c>
      <c r="CS113" s="6" t="s">
        <v>420</v>
      </c>
      <c r="CU113" s="6" t="s">
        <v>428</v>
      </c>
      <c r="CV113" s="6" t="s">
        <v>429</v>
      </c>
      <c r="CW113" s="6" t="s">
        <v>564</v>
      </c>
      <c r="DA113" s="10">
        <v>43501</v>
      </c>
      <c r="DB113" s="6">
        <v>366</v>
      </c>
      <c r="DC113" s="6" t="s">
        <v>848</v>
      </c>
      <c r="DD113" s="6" t="s">
        <v>418</v>
      </c>
    </row>
    <row r="114" spans="1:108" hidden="1" x14ac:dyDescent="0.2">
      <c r="A114" s="6" t="s">
        <v>119</v>
      </c>
      <c r="B114" s="10">
        <v>43859</v>
      </c>
      <c r="C114" s="6" t="s">
        <v>413</v>
      </c>
      <c r="D114" s="14">
        <v>1920</v>
      </c>
      <c r="E114" s="14" t="s">
        <v>1342</v>
      </c>
      <c r="F114" s="6" t="s">
        <v>1343</v>
      </c>
      <c r="G114" s="6" t="s">
        <v>435</v>
      </c>
      <c r="H114" s="7">
        <v>2074</v>
      </c>
      <c r="I114" s="7"/>
      <c r="J114" s="14" t="s">
        <v>438</v>
      </c>
      <c r="K114" s="14">
        <v>1</v>
      </c>
      <c r="L114" s="6" t="s">
        <v>447</v>
      </c>
      <c r="M114" s="30" t="str">
        <f>VLOOKUP(A114,'DD Spring Selection Info'!A$1:F$156,6,FALSE)</f>
        <v>To The Family of</v>
      </c>
      <c r="N114" s="6" t="s">
        <v>420</v>
      </c>
      <c r="O114" s="6" t="s">
        <v>3</v>
      </c>
      <c r="P114" s="10">
        <v>43952</v>
      </c>
      <c r="Q114" s="6" t="s">
        <v>1344</v>
      </c>
      <c r="R114" s="6" t="s">
        <v>119</v>
      </c>
      <c r="S114" s="6" t="str">
        <f t="shared" ref="S114:S119" si="5">BD114&amp;A114&amp;L114&amp;BE114&amp;BF114</f>
        <v>DD-KST1R9DQQQ01AllSenReuseKansasStateUnv</v>
      </c>
      <c r="T114" s="6" t="s">
        <v>418</v>
      </c>
      <c r="U114" s="6" t="s">
        <v>1345</v>
      </c>
      <c r="V114" s="6"/>
      <c r="W114" s="6"/>
      <c r="X114" s="6" t="s">
        <v>621</v>
      </c>
      <c r="AA114" s="6" t="s">
        <v>621</v>
      </c>
      <c r="AB114" s="6"/>
      <c r="AC114" s="6" t="s">
        <v>420</v>
      </c>
      <c r="AD114" s="6" t="s">
        <v>420</v>
      </c>
      <c r="AF114" s="6" t="s">
        <v>424</v>
      </c>
      <c r="AG114" s="6">
        <v>180</v>
      </c>
      <c r="AH114" s="10">
        <v>43782</v>
      </c>
      <c r="AJ114" s="8">
        <v>43852</v>
      </c>
      <c r="AM114" s="7">
        <v>2074</v>
      </c>
      <c r="AR114" s="8">
        <v>43859</v>
      </c>
      <c r="AS114" s="7">
        <v>2074</v>
      </c>
      <c r="BD114" s="6" t="s">
        <v>1838</v>
      </c>
      <c r="BE114" s="6" t="s">
        <v>473</v>
      </c>
      <c r="BF114" s="6" t="str">
        <f>VLOOKUP(A114,'DD Spring Selection Info'!A$1:V$156,21,FALSE)</f>
        <v>KansasStateUnv</v>
      </c>
      <c r="BS114" s="6" t="s">
        <v>690</v>
      </c>
      <c r="BU114" s="6" t="s">
        <v>373</v>
      </c>
      <c r="BX114" s="7">
        <v>2074</v>
      </c>
      <c r="BY114" s="6">
        <v>3</v>
      </c>
      <c r="BZ114" s="6" t="s">
        <v>656</v>
      </c>
      <c r="CB114" s="6" t="s">
        <v>1346</v>
      </c>
      <c r="CC114" s="6" t="s">
        <v>420</v>
      </c>
      <c r="CE114" s="10">
        <v>43859</v>
      </c>
      <c r="CF114" s="6" t="s">
        <v>427</v>
      </c>
      <c r="CK114" s="10">
        <v>43898</v>
      </c>
      <c r="CL114" s="10">
        <v>43905</v>
      </c>
      <c r="CO114" s="10">
        <v>43851</v>
      </c>
      <c r="CP114" s="10">
        <v>43959</v>
      </c>
      <c r="CQ114" s="10">
        <v>43962</v>
      </c>
      <c r="CR114" s="10">
        <v>43966</v>
      </c>
      <c r="CS114" s="6" t="s">
        <v>420</v>
      </c>
      <c r="DA114" s="10">
        <v>43494</v>
      </c>
      <c r="DB114" s="7">
        <v>2074</v>
      </c>
      <c r="DC114" s="6" t="s">
        <v>1347</v>
      </c>
      <c r="DD114" s="6" t="s">
        <v>418</v>
      </c>
    </row>
    <row r="115" spans="1:108" hidden="1" x14ac:dyDescent="0.2">
      <c r="A115" s="6" t="s">
        <v>120</v>
      </c>
      <c r="B115" s="10">
        <v>43859</v>
      </c>
      <c r="C115" s="6" t="s">
        <v>413</v>
      </c>
      <c r="D115" s="14">
        <v>1920</v>
      </c>
      <c r="E115" s="14" t="s">
        <v>1348</v>
      </c>
      <c r="F115" s="6" t="s">
        <v>1349</v>
      </c>
      <c r="G115" s="6" t="s">
        <v>1241</v>
      </c>
      <c r="H115" s="6">
        <v>519</v>
      </c>
      <c r="J115" s="14" t="s">
        <v>420</v>
      </c>
      <c r="K115" s="14">
        <v>1</v>
      </c>
      <c r="L115" s="6" t="s">
        <v>421</v>
      </c>
      <c r="M115" s="30" t="str">
        <f>VLOOKUP(A115,'DD Spring Selection Info'!A$1:F$156,6,FALSE)</f>
        <v>To The Parents of</v>
      </c>
      <c r="N115" s="6" t="s">
        <v>420</v>
      </c>
      <c r="O115" s="6" t="s">
        <v>3</v>
      </c>
      <c r="P115" s="10">
        <v>43945</v>
      </c>
      <c r="Q115" s="6" t="s">
        <v>1350</v>
      </c>
      <c r="R115" s="6" t="s">
        <v>120</v>
      </c>
      <c r="S115" s="6" t="str">
        <f t="shared" si="5"/>
        <v>DD-MSS1R9DQQQ01GradSenReuseMissouriSouthernStateUnv</v>
      </c>
      <c r="T115" s="6" t="s">
        <v>474</v>
      </c>
      <c r="U115" s="6" t="s">
        <v>1351</v>
      </c>
      <c r="V115" s="6"/>
      <c r="W115" s="6"/>
      <c r="AB115" s="6"/>
      <c r="AC115" s="6" t="s">
        <v>420</v>
      </c>
      <c r="AD115" s="6" t="s">
        <v>420</v>
      </c>
      <c r="AF115" s="6" t="s">
        <v>424</v>
      </c>
      <c r="AG115" s="6">
        <v>180</v>
      </c>
      <c r="AH115" s="10">
        <v>43782</v>
      </c>
      <c r="AJ115" s="8">
        <v>43852</v>
      </c>
      <c r="AM115" s="6">
        <v>519</v>
      </c>
      <c r="AR115" s="8">
        <v>43859</v>
      </c>
      <c r="AS115" s="6">
        <v>519</v>
      </c>
      <c r="BD115" s="6" t="s">
        <v>1838</v>
      </c>
      <c r="BE115" s="6" t="s">
        <v>473</v>
      </c>
      <c r="BF115" s="6" t="str">
        <f>VLOOKUP(A115,'DD Spring Selection Info'!A$1:V$156,21,FALSE)</f>
        <v>MissouriSouthernStateUnv</v>
      </c>
      <c r="BS115" s="6" t="s">
        <v>690</v>
      </c>
      <c r="BU115" s="6" t="s">
        <v>373</v>
      </c>
      <c r="BX115" s="6">
        <v>519</v>
      </c>
      <c r="BY115" s="6">
        <v>4</v>
      </c>
      <c r="CB115" s="6" t="s">
        <v>1352</v>
      </c>
      <c r="CC115" s="6" t="s">
        <v>420</v>
      </c>
      <c r="CE115" s="10">
        <v>43859</v>
      </c>
      <c r="CF115" s="6" t="s">
        <v>427</v>
      </c>
      <c r="CK115" s="10">
        <v>43905</v>
      </c>
      <c r="CL115" s="10">
        <v>43912</v>
      </c>
      <c r="CO115" s="10">
        <v>43843</v>
      </c>
      <c r="CP115" s="10">
        <v>43952</v>
      </c>
      <c r="CQ115" s="10">
        <v>43955</v>
      </c>
      <c r="CR115" s="10">
        <v>43958</v>
      </c>
      <c r="CS115" s="6" t="s">
        <v>420</v>
      </c>
      <c r="CU115" s="6" t="s">
        <v>491</v>
      </c>
      <c r="DA115" s="10">
        <v>43494</v>
      </c>
      <c r="DB115" s="6">
        <v>519</v>
      </c>
      <c r="DC115" s="6" t="s">
        <v>1353</v>
      </c>
      <c r="DD115" s="6" t="s">
        <v>474</v>
      </c>
    </row>
    <row r="116" spans="1:108" hidden="1" x14ac:dyDescent="0.2">
      <c r="A116" s="6" t="s">
        <v>121</v>
      </c>
      <c r="B116" s="10">
        <v>43859</v>
      </c>
      <c r="C116" s="6" t="s">
        <v>413</v>
      </c>
      <c r="D116" s="14">
        <v>1920</v>
      </c>
      <c r="E116" s="14" t="s">
        <v>1354</v>
      </c>
      <c r="F116" s="6" t="s">
        <v>1355</v>
      </c>
      <c r="G116" s="6" t="s">
        <v>412</v>
      </c>
      <c r="H116" s="6">
        <v>612</v>
      </c>
      <c r="J116" s="14" t="s">
        <v>420</v>
      </c>
      <c r="K116" s="14">
        <v>1</v>
      </c>
      <c r="L116" s="6" t="s">
        <v>421</v>
      </c>
      <c r="M116" s="30" t="str">
        <f>VLOOKUP(A116,'DD Spring Selection Info'!A$1:F$156,6,FALSE)</f>
        <v>To The Parents of</v>
      </c>
      <c r="N116" s="6" t="s">
        <v>420</v>
      </c>
      <c r="O116" s="6" t="s">
        <v>3</v>
      </c>
      <c r="P116" s="10">
        <v>43959</v>
      </c>
      <c r="Q116" s="6" t="s">
        <v>1356</v>
      </c>
      <c r="R116" s="6" t="s">
        <v>121</v>
      </c>
      <c r="S116" s="6" t="str">
        <f t="shared" si="5"/>
        <v>DD-OBE1R9DQQQ01GradSenReuseOberlinCollegeandConservatory</v>
      </c>
      <c r="T116" s="6" t="s">
        <v>474</v>
      </c>
      <c r="U116" s="6" t="s">
        <v>1357</v>
      </c>
      <c r="V116" s="6"/>
      <c r="W116" s="6"/>
      <c r="AB116" s="6"/>
      <c r="AD116" s="6" t="s">
        <v>420</v>
      </c>
      <c r="AF116" s="6" t="s">
        <v>424</v>
      </c>
      <c r="AG116" s="6">
        <v>180</v>
      </c>
      <c r="AH116" s="10">
        <v>43781</v>
      </c>
      <c r="AJ116" s="8">
        <v>43852</v>
      </c>
      <c r="AM116" s="6">
        <v>612</v>
      </c>
      <c r="AR116" s="8">
        <v>43859</v>
      </c>
      <c r="AS116" s="6">
        <v>612</v>
      </c>
      <c r="BD116" s="6" t="s">
        <v>1838</v>
      </c>
      <c r="BE116" s="6" t="s">
        <v>473</v>
      </c>
      <c r="BF116" s="6" t="str">
        <f>VLOOKUP(A116,'DD Spring Selection Info'!A$1:V$156,21,FALSE)</f>
        <v>OberlinCollegeandConservatory</v>
      </c>
      <c r="BS116" s="6" t="s">
        <v>690</v>
      </c>
      <c r="BU116" s="6" t="s">
        <v>373</v>
      </c>
      <c r="BX116" s="6">
        <v>612</v>
      </c>
      <c r="BY116" s="6">
        <v>3</v>
      </c>
      <c r="CB116" s="6" t="s">
        <v>1358</v>
      </c>
      <c r="CC116" s="6" t="s">
        <v>420</v>
      </c>
      <c r="CE116" s="10">
        <v>43859</v>
      </c>
      <c r="CF116" s="6" t="s">
        <v>427</v>
      </c>
      <c r="CK116" s="10">
        <v>43911</v>
      </c>
      <c r="CL116" s="10">
        <v>43919</v>
      </c>
      <c r="CO116" s="10">
        <v>43864</v>
      </c>
      <c r="CP116" s="10">
        <v>43959</v>
      </c>
      <c r="CQ116" s="10">
        <v>43964</v>
      </c>
      <c r="CR116" s="10">
        <v>43968</v>
      </c>
      <c r="CS116" s="6" t="s">
        <v>420</v>
      </c>
      <c r="CU116" s="6" t="s">
        <v>491</v>
      </c>
      <c r="DA116" s="10">
        <v>43495</v>
      </c>
      <c r="DB116" s="6">
        <v>612</v>
      </c>
      <c r="DC116" s="6" t="s">
        <v>1359</v>
      </c>
      <c r="DD116" s="6" t="s">
        <v>474</v>
      </c>
    </row>
    <row r="117" spans="1:108" hidden="1" x14ac:dyDescent="0.2">
      <c r="A117" s="6" t="s">
        <v>122</v>
      </c>
      <c r="B117" s="10">
        <v>43859</v>
      </c>
      <c r="C117" s="6" t="s">
        <v>413</v>
      </c>
      <c r="D117" s="14">
        <v>1920</v>
      </c>
      <c r="E117" s="14" t="s">
        <v>1360</v>
      </c>
      <c r="F117" s="6" t="s">
        <v>1361</v>
      </c>
      <c r="G117" s="6" t="s">
        <v>768</v>
      </c>
      <c r="H117" s="6">
        <v>497</v>
      </c>
      <c r="J117" s="14" t="s">
        <v>420</v>
      </c>
      <c r="K117" s="14">
        <v>1</v>
      </c>
      <c r="L117" s="6" t="s">
        <v>421</v>
      </c>
      <c r="M117" s="30" t="str">
        <f>VLOOKUP(A117,'DD Spring Selection Info'!A$1:F$156,6,FALSE)</f>
        <v>To The Parents of</v>
      </c>
      <c r="N117" s="6" t="s">
        <v>420</v>
      </c>
      <c r="O117" s="6" t="s">
        <v>3</v>
      </c>
      <c r="P117" s="10">
        <v>43945</v>
      </c>
      <c r="Q117" s="6" t="s">
        <v>1362</v>
      </c>
      <c r="R117" s="6" t="s">
        <v>122</v>
      </c>
      <c r="S117" s="6" t="str">
        <f t="shared" si="5"/>
        <v>DD-TRU1R9DQQQ01GradSenReuseTrumanStateUnv</v>
      </c>
      <c r="T117" s="6" t="s">
        <v>418</v>
      </c>
      <c r="U117" s="6" t="s">
        <v>1363</v>
      </c>
      <c r="V117" s="6"/>
      <c r="W117" s="6"/>
      <c r="X117" s="6" t="s">
        <v>1364</v>
      </c>
      <c r="AA117" s="6" t="s">
        <v>1364</v>
      </c>
      <c r="AB117" s="6"/>
      <c r="AC117" s="6" t="s">
        <v>420</v>
      </c>
      <c r="AD117" s="6" t="s">
        <v>420</v>
      </c>
      <c r="AF117" s="6" t="s">
        <v>424</v>
      </c>
      <c r="AG117" s="6">
        <v>180</v>
      </c>
      <c r="AH117" s="10">
        <v>43782</v>
      </c>
      <c r="AJ117" s="8">
        <v>43852</v>
      </c>
      <c r="AM117" s="6">
        <v>497</v>
      </c>
      <c r="AR117" s="8">
        <v>43859</v>
      </c>
      <c r="AS117" s="6">
        <v>497</v>
      </c>
      <c r="BD117" s="6" t="s">
        <v>1838</v>
      </c>
      <c r="BE117" s="6" t="s">
        <v>473</v>
      </c>
      <c r="BF117" s="6" t="str">
        <f>VLOOKUP(A117,'DD Spring Selection Info'!A$1:V$156,21,FALSE)</f>
        <v>TrumanStateUnv</v>
      </c>
      <c r="BS117" s="6" t="s">
        <v>690</v>
      </c>
      <c r="BU117" s="6" t="s">
        <v>373</v>
      </c>
      <c r="BX117" s="6">
        <v>497</v>
      </c>
      <c r="BY117" s="6">
        <v>4</v>
      </c>
      <c r="BZ117" s="6" t="s">
        <v>791</v>
      </c>
      <c r="CB117" s="6" t="s">
        <v>1365</v>
      </c>
      <c r="CC117" s="6" t="s">
        <v>420</v>
      </c>
      <c r="CE117" s="10">
        <v>43859</v>
      </c>
      <c r="CF117" s="6" t="s">
        <v>427</v>
      </c>
      <c r="CK117" s="10">
        <v>43898</v>
      </c>
      <c r="CL117" s="10">
        <v>43905</v>
      </c>
      <c r="CO117" s="10">
        <v>43843</v>
      </c>
      <c r="CP117" s="10">
        <v>43952</v>
      </c>
      <c r="CQ117" s="10">
        <v>43955</v>
      </c>
      <c r="CR117" s="10">
        <v>43959</v>
      </c>
      <c r="CS117" s="6" t="s">
        <v>420</v>
      </c>
      <c r="CU117" s="6" t="s">
        <v>428</v>
      </c>
      <c r="CV117" s="6" t="s">
        <v>429</v>
      </c>
      <c r="DA117" s="10">
        <v>43494</v>
      </c>
      <c r="DB117" s="6">
        <v>497</v>
      </c>
      <c r="DC117" s="6" t="s">
        <v>1366</v>
      </c>
      <c r="DD117" s="6" t="s">
        <v>418</v>
      </c>
    </row>
    <row r="118" spans="1:108" hidden="1" x14ac:dyDescent="0.2">
      <c r="A118" s="6" t="s">
        <v>123</v>
      </c>
      <c r="B118" s="10">
        <v>43859</v>
      </c>
      <c r="C118" s="6" t="s">
        <v>413</v>
      </c>
      <c r="D118" s="14">
        <v>1920</v>
      </c>
      <c r="E118" s="14" t="s">
        <v>1367</v>
      </c>
      <c r="F118" s="6" t="s">
        <v>1368</v>
      </c>
      <c r="G118" s="6" t="s">
        <v>435</v>
      </c>
      <c r="H118" s="7">
        <v>1177</v>
      </c>
      <c r="I118" s="7"/>
      <c r="J118" s="14" t="s">
        <v>438</v>
      </c>
      <c r="K118" s="14">
        <v>1</v>
      </c>
      <c r="L118" s="6" t="s">
        <v>447</v>
      </c>
      <c r="M118" s="30" t="str">
        <f>VLOOKUP(A118,'DD Spring Selection Info'!A$1:F$156,6,FALSE)</f>
        <v>To The Parents of</v>
      </c>
      <c r="N118" s="6" t="s">
        <v>420</v>
      </c>
      <c r="O118" s="6" t="s">
        <v>3</v>
      </c>
      <c r="P118" s="10">
        <v>43931</v>
      </c>
      <c r="Q118" s="6" t="s">
        <v>1369</v>
      </c>
      <c r="R118" s="6" t="s">
        <v>123</v>
      </c>
      <c r="S118" s="6" t="str">
        <f t="shared" si="5"/>
        <v>DD-UCF1W9DQQQ01AllSenReuseUnvofCentralFlorida</v>
      </c>
      <c r="T118" s="6" t="s">
        <v>496</v>
      </c>
      <c r="U118" s="6" t="s">
        <v>1370</v>
      </c>
      <c r="V118" s="6"/>
      <c r="W118" s="6"/>
      <c r="X118" s="6" t="s">
        <v>1371</v>
      </c>
      <c r="AB118" s="6"/>
      <c r="AD118" s="6" t="s">
        <v>420</v>
      </c>
      <c r="AF118" s="6" t="s">
        <v>424</v>
      </c>
      <c r="AG118" s="6">
        <v>180</v>
      </c>
      <c r="AH118" s="10">
        <v>43782</v>
      </c>
      <c r="AJ118" s="8">
        <v>43852</v>
      </c>
      <c r="AM118" s="7">
        <v>1177</v>
      </c>
      <c r="AR118" s="8">
        <v>43859</v>
      </c>
      <c r="AS118" s="7">
        <v>1177</v>
      </c>
      <c r="BD118" s="6" t="s">
        <v>1838</v>
      </c>
      <c r="BE118" s="6" t="s">
        <v>473</v>
      </c>
      <c r="BF118" s="6" t="str">
        <f>VLOOKUP(A118,'DD Spring Selection Info'!A$1:V$156,21,FALSE)</f>
        <v>UnvofCentralFlorida</v>
      </c>
      <c r="BS118" s="6" t="s">
        <v>690</v>
      </c>
      <c r="BU118" s="6" t="s">
        <v>373</v>
      </c>
      <c r="BX118" s="7">
        <v>1177</v>
      </c>
      <c r="BY118" s="6">
        <v>3</v>
      </c>
      <c r="BZ118" s="6" t="s">
        <v>1372</v>
      </c>
      <c r="CB118" s="6" t="s">
        <v>1373</v>
      </c>
      <c r="CC118" s="6" t="s">
        <v>420</v>
      </c>
      <c r="CE118" s="10">
        <v>43859</v>
      </c>
      <c r="CF118" s="6" t="s">
        <v>427</v>
      </c>
      <c r="CS118" s="6" t="s">
        <v>420</v>
      </c>
      <c r="DA118" s="10">
        <v>43494</v>
      </c>
      <c r="DB118" s="7">
        <v>1177</v>
      </c>
      <c r="DC118" s="6" t="s">
        <v>1374</v>
      </c>
      <c r="DD118" s="6" t="s">
        <v>496</v>
      </c>
    </row>
    <row r="119" spans="1:108" hidden="1" x14ac:dyDescent="0.2">
      <c r="A119" s="6" t="s">
        <v>124</v>
      </c>
      <c r="B119" s="9">
        <v>43860</v>
      </c>
      <c r="C119" s="6" t="s">
        <v>413</v>
      </c>
      <c r="D119" s="14">
        <v>1920</v>
      </c>
      <c r="E119" s="14" t="s">
        <v>494</v>
      </c>
      <c r="F119" s="6" t="s">
        <v>495</v>
      </c>
      <c r="G119" s="6" t="s">
        <v>435</v>
      </c>
      <c r="H119" s="7">
        <v>1462</v>
      </c>
      <c r="I119" s="7"/>
      <c r="J119" s="14" t="s">
        <v>438</v>
      </c>
      <c r="K119" s="14">
        <v>1</v>
      </c>
      <c r="L119" s="6" t="s">
        <v>421</v>
      </c>
      <c r="M119" s="30" t="str">
        <f>VLOOKUP(A119,'DD Spring Selection Info'!A$1:F$156,6,FALSE)</f>
        <v>To The Parents of</v>
      </c>
      <c r="N119" s="6" t="s">
        <v>420</v>
      </c>
      <c r="O119" s="6" t="s">
        <v>3</v>
      </c>
      <c r="P119" s="10">
        <v>43938</v>
      </c>
      <c r="Q119" s="6" t="s">
        <v>497</v>
      </c>
      <c r="R119" s="6" t="s">
        <v>124</v>
      </c>
      <c r="S119" s="6" t="str">
        <f t="shared" si="5"/>
        <v>DD-BAL1R9DQQQ01GradSenReuseBallStateUnv</v>
      </c>
      <c r="T119" s="6" t="s">
        <v>496</v>
      </c>
      <c r="U119" s="6" t="s">
        <v>435</v>
      </c>
      <c r="V119" s="6"/>
      <c r="W119" s="6"/>
      <c r="AB119" s="6"/>
      <c r="AD119" s="6" t="s">
        <v>420</v>
      </c>
      <c r="AF119" s="6" t="s">
        <v>424</v>
      </c>
      <c r="AG119" s="6">
        <v>180</v>
      </c>
      <c r="AH119" s="10">
        <v>43780</v>
      </c>
      <c r="AJ119" s="8">
        <v>43887</v>
      </c>
      <c r="AM119" s="7">
        <v>1462</v>
      </c>
      <c r="AR119" s="8">
        <v>43894</v>
      </c>
      <c r="AS119" s="7">
        <v>1462</v>
      </c>
      <c r="BD119" s="6" t="s">
        <v>1838</v>
      </c>
      <c r="BE119" s="6" t="s">
        <v>473</v>
      </c>
      <c r="BF119" s="6" t="str">
        <f>VLOOKUP(A119,'DD Spring Selection Info'!A$1:V$156,21,FALSE)</f>
        <v>BallStateUnv</v>
      </c>
      <c r="BS119" s="6" t="s">
        <v>498</v>
      </c>
      <c r="BU119" s="6" t="s">
        <v>373</v>
      </c>
      <c r="BX119" s="7">
        <v>1462</v>
      </c>
      <c r="BY119" s="6">
        <v>4</v>
      </c>
      <c r="BZ119" s="6" t="s">
        <v>499</v>
      </c>
      <c r="CB119" s="6" t="s">
        <v>500</v>
      </c>
      <c r="CC119" s="6" t="s">
        <v>420</v>
      </c>
      <c r="CE119" s="10">
        <v>43894</v>
      </c>
      <c r="CF119" s="6" t="s">
        <v>427</v>
      </c>
      <c r="CS119" s="6" t="s">
        <v>420</v>
      </c>
      <c r="DA119" s="10">
        <v>43529</v>
      </c>
      <c r="DB119" s="7">
        <v>1462</v>
      </c>
      <c r="DC119" s="6" t="s">
        <v>501</v>
      </c>
      <c r="DD119" s="6" t="s">
        <v>496</v>
      </c>
    </row>
    <row r="120" spans="1:108" hidden="1" x14ac:dyDescent="0.2">
      <c r="A120" s="6" t="s">
        <v>125</v>
      </c>
      <c r="B120" s="9">
        <v>43860</v>
      </c>
      <c r="C120" s="6" t="s">
        <v>413</v>
      </c>
      <c r="D120" s="14">
        <v>1920</v>
      </c>
      <c r="E120" s="14" t="s">
        <v>549</v>
      </c>
      <c r="F120" s="6" t="s">
        <v>550</v>
      </c>
      <c r="G120" s="6" t="s">
        <v>412</v>
      </c>
      <c r="H120" s="7">
        <v>900</v>
      </c>
      <c r="I120" s="7"/>
      <c r="J120" s="14" t="s">
        <v>420</v>
      </c>
      <c r="K120" s="14">
        <v>7</v>
      </c>
      <c r="L120" s="6" t="s">
        <v>431</v>
      </c>
      <c r="M120" s="30" t="s">
        <v>1989</v>
      </c>
      <c r="N120" s="6" t="s">
        <v>438</v>
      </c>
      <c r="O120" s="6" t="s">
        <v>3</v>
      </c>
      <c r="P120" s="10">
        <v>43938</v>
      </c>
      <c r="Q120" s="6" t="s">
        <v>552</v>
      </c>
      <c r="R120" s="6" t="s">
        <v>125</v>
      </c>
      <c r="S120" s="6" t="e">
        <f>VLOOKUP(A120,'DD Spring Selection Info'!A18:V173,22,FALSE)</f>
        <v>#N/A</v>
      </c>
      <c r="T120" s="6" t="s">
        <v>551</v>
      </c>
      <c r="U120" s="6" t="s">
        <v>553</v>
      </c>
      <c r="V120" s="6"/>
      <c r="W120" s="6"/>
      <c r="X120" s="6" t="s">
        <v>554</v>
      </c>
      <c r="AA120" s="6" t="s">
        <v>554</v>
      </c>
      <c r="AB120" s="6"/>
      <c r="AD120" s="6" t="s">
        <v>420</v>
      </c>
      <c r="AG120" s="6">
        <v>190</v>
      </c>
      <c r="AH120" s="10">
        <v>43780</v>
      </c>
      <c r="AJ120" s="8"/>
      <c r="AM120" s="7"/>
      <c r="AN120" s="6">
        <v>43895</v>
      </c>
      <c r="AO120" s="6">
        <v>900</v>
      </c>
      <c r="AR120" s="8"/>
      <c r="AS120" s="7"/>
      <c r="BD120" s="6" t="s">
        <v>1838</v>
      </c>
      <c r="BE120" s="6" t="s">
        <v>473</v>
      </c>
      <c r="BF120" s="6" t="e">
        <f>VLOOKUP(A120,'DD Spring Selection Info'!A$1:V$156,21,FALSE)</f>
        <v>#N/A</v>
      </c>
      <c r="BH120" s="6">
        <v>43915</v>
      </c>
      <c r="BI120" s="6">
        <v>900</v>
      </c>
      <c r="BS120" s="6" t="s">
        <v>498</v>
      </c>
      <c r="BT120" s="6">
        <v>43901</v>
      </c>
      <c r="BU120" s="6" t="s">
        <v>373</v>
      </c>
      <c r="BX120" s="7">
        <v>900</v>
      </c>
      <c r="BY120" s="6">
        <v>1</v>
      </c>
      <c r="CB120" s="6" t="s">
        <v>555</v>
      </c>
      <c r="CC120" s="6" t="s">
        <v>420</v>
      </c>
      <c r="CE120" s="10">
        <v>43915</v>
      </c>
      <c r="CF120" s="6" t="s">
        <v>556</v>
      </c>
      <c r="CK120" s="10"/>
      <c r="CL120" s="10"/>
      <c r="CO120" s="10"/>
      <c r="CP120" s="10"/>
      <c r="CQ120" s="10"/>
      <c r="CR120" s="10"/>
      <c r="CS120" s="6" t="s">
        <v>420</v>
      </c>
      <c r="CU120" s="6" t="s">
        <v>428</v>
      </c>
      <c r="CV120" s="6" t="s">
        <v>429</v>
      </c>
      <c r="DA120" s="10">
        <v>43545</v>
      </c>
      <c r="DB120" s="7">
        <v>900</v>
      </c>
      <c r="DC120" s="6" t="s">
        <v>557</v>
      </c>
      <c r="DD120" s="6" t="s">
        <v>551</v>
      </c>
    </row>
    <row r="121" spans="1:108" hidden="1" x14ac:dyDescent="0.2">
      <c r="A121" s="6" t="s">
        <v>126</v>
      </c>
      <c r="B121" s="9">
        <v>43860</v>
      </c>
      <c r="C121" s="6" t="s">
        <v>413</v>
      </c>
      <c r="D121" s="14">
        <v>1920</v>
      </c>
      <c r="E121" s="14" t="s">
        <v>766</v>
      </c>
      <c r="F121" s="6" t="s">
        <v>767</v>
      </c>
      <c r="G121" s="6" t="s">
        <v>768</v>
      </c>
      <c r="H121" s="7">
        <v>2862</v>
      </c>
      <c r="I121" s="7"/>
      <c r="J121" s="14" t="s">
        <v>420</v>
      </c>
      <c r="K121" s="14">
        <v>1</v>
      </c>
      <c r="L121" s="6" t="s">
        <v>619</v>
      </c>
      <c r="M121" s="30" t="str">
        <f>VLOOKUP(A121,'DD Spring Selection Info'!A$1:F$156,6,FALSE)</f>
        <v>To The Parents of</v>
      </c>
      <c r="N121" s="6" t="s">
        <v>420</v>
      </c>
      <c r="O121" s="6" t="s">
        <v>3</v>
      </c>
      <c r="P121" s="10">
        <v>43966</v>
      </c>
      <c r="Q121" s="6" t="s">
        <v>769</v>
      </c>
      <c r="R121" s="6" t="s">
        <v>126</v>
      </c>
      <c r="S121" s="6" t="str">
        <f>BD121&amp;A121&amp;L121&amp;BE121&amp;BF121</f>
        <v>DD-ETN1R9DQQQ01GradBothReuseEastTennesseeStateUnv</v>
      </c>
      <c r="T121" s="6" t="s">
        <v>418</v>
      </c>
      <c r="U121" s="6" t="s">
        <v>770</v>
      </c>
      <c r="V121" s="6"/>
      <c r="W121" s="6"/>
      <c r="AA121" s="6" t="s">
        <v>457</v>
      </c>
      <c r="AB121" s="6"/>
      <c r="AC121" s="6" t="s">
        <v>420</v>
      </c>
      <c r="AD121" s="6" t="s">
        <v>420</v>
      </c>
      <c r="AF121" s="6" t="s">
        <v>424</v>
      </c>
      <c r="AG121" s="6">
        <v>180</v>
      </c>
      <c r="AH121" s="10">
        <v>43781</v>
      </c>
      <c r="AJ121" s="8">
        <v>43859</v>
      </c>
      <c r="AM121" s="7">
        <v>2862</v>
      </c>
      <c r="AR121" s="8">
        <v>43866</v>
      </c>
      <c r="AS121" s="7">
        <v>2862</v>
      </c>
      <c r="BD121" s="6" t="s">
        <v>1838</v>
      </c>
      <c r="BE121" s="6" t="s">
        <v>473</v>
      </c>
      <c r="BF121" s="6" t="str">
        <f>VLOOKUP(A121,'DD Spring Selection Info'!A$1:V$156,21,FALSE)</f>
        <v>EastTennesseeStateUnv</v>
      </c>
      <c r="BS121" s="6" t="s">
        <v>771</v>
      </c>
      <c r="BU121" s="6" t="s">
        <v>373</v>
      </c>
      <c r="BX121" s="7">
        <v>2862</v>
      </c>
      <c r="BY121" s="6">
        <v>3</v>
      </c>
      <c r="CB121" s="6" t="s">
        <v>772</v>
      </c>
      <c r="CC121" s="6" t="s">
        <v>420</v>
      </c>
      <c r="CE121" s="10">
        <v>43866</v>
      </c>
      <c r="CF121" s="6" t="s">
        <v>427</v>
      </c>
      <c r="CK121" s="10">
        <v>43906</v>
      </c>
      <c r="CL121" s="10">
        <v>43912</v>
      </c>
      <c r="CO121" s="10">
        <v>43851</v>
      </c>
      <c r="CP121" s="10">
        <v>43952</v>
      </c>
      <c r="CQ121" s="10">
        <v>43954</v>
      </c>
      <c r="CR121" s="10">
        <v>43959</v>
      </c>
      <c r="CS121" s="6" t="s">
        <v>420</v>
      </c>
      <c r="CU121" s="6" t="s">
        <v>428</v>
      </c>
      <c r="CV121" s="6" t="s">
        <v>429</v>
      </c>
      <c r="DA121" s="10">
        <v>43501</v>
      </c>
      <c r="DB121" s="7">
        <v>2338</v>
      </c>
      <c r="DC121" s="6" t="s">
        <v>773</v>
      </c>
      <c r="DD121" s="6" t="s">
        <v>418</v>
      </c>
    </row>
    <row r="122" spans="1:108" hidden="1" x14ac:dyDescent="0.2">
      <c r="A122" s="6" t="s">
        <v>127</v>
      </c>
      <c r="B122" s="9">
        <v>43860</v>
      </c>
      <c r="C122" s="6" t="s">
        <v>413</v>
      </c>
      <c r="D122" s="14">
        <v>1920</v>
      </c>
      <c r="E122" s="14" t="s">
        <v>483</v>
      </c>
      <c r="F122" s="6" t="s">
        <v>484</v>
      </c>
      <c r="G122" s="6" t="s">
        <v>485</v>
      </c>
      <c r="H122" s="7">
        <v>1355</v>
      </c>
      <c r="I122" s="7"/>
      <c r="J122" s="14" t="s">
        <v>420</v>
      </c>
      <c r="K122" s="14">
        <v>1</v>
      </c>
      <c r="L122" s="6" t="s">
        <v>421</v>
      </c>
      <c r="M122" s="30" t="str">
        <f>VLOOKUP(A122,'DD Spring Selection Info'!A$1:F$156,6,FALSE)</f>
        <v>To The Parents of</v>
      </c>
      <c r="N122" s="6" t="s">
        <v>420</v>
      </c>
      <c r="O122" s="6" t="s">
        <v>3</v>
      </c>
      <c r="P122" s="10">
        <v>43952</v>
      </c>
      <c r="Q122" s="6" t="s">
        <v>487</v>
      </c>
      <c r="R122" s="6" t="s">
        <v>127</v>
      </c>
      <c r="S122" s="6" t="str">
        <f>VLOOKUP(A122,'DD Spring Selection Info'!A8:V163,22,FALSE)</f>
        <v>DD-JHU1R9DQQQ01ReuseJohnsHopkinsUnv</v>
      </c>
      <c r="T122" s="6" t="s">
        <v>418</v>
      </c>
      <c r="U122" s="6" t="s">
        <v>488</v>
      </c>
      <c r="V122" s="6"/>
      <c r="W122" s="6"/>
      <c r="X122" s="6" t="s">
        <v>489</v>
      </c>
      <c r="AA122" s="6" t="s">
        <v>489</v>
      </c>
      <c r="AB122" s="6"/>
      <c r="AC122" s="6" t="s">
        <v>420</v>
      </c>
      <c r="AD122" s="6" t="s">
        <v>420</v>
      </c>
      <c r="AF122" s="6" t="s">
        <v>424</v>
      </c>
      <c r="AG122" s="6">
        <v>180</v>
      </c>
      <c r="AH122" s="10">
        <v>43782</v>
      </c>
      <c r="AJ122" s="8">
        <v>43880</v>
      </c>
      <c r="AM122" s="7">
        <v>1355</v>
      </c>
      <c r="AR122" s="8">
        <v>43887</v>
      </c>
      <c r="AS122" s="7">
        <v>1355</v>
      </c>
      <c r="BD122" s="6" t="s">
        <v>1838</v>
      </c>
      <c r="BE122" s="6" t="s">
        <v>473</v>
      </c>
      <c r="BF122" s="6" t="str">
        <f>VLOOKUP(A122,'DD Spring Selection Info'!A$1:V$156,21,FALSE)</f>
        <v>JohnsHopkinsUnv</v>
      </c>
      <c r="BS122" s="6" t="s">
        <v>477</v>
      </c>
      <c r="BU122" s="6" t="s">
        <v>373</v>
      </c>
      <c r="BX122" s="7">
        <v>1355</v>
      </c>
      <c r="BY122" s="6">
        <v>1</v>
      </c>
      <c r="CB122" s="6" t="s">
        <v>490</v>
      </c>
      <c r="CC122" s="6" t="s">
        <v>420</v>
      </c>
      <c r="CE122" s="10">
        <v>43887</v>
      </c>
      <c r="CF122" s="6" t="s">
        <v>427</v>
      </c>
      <c r="CK122" s="10">
        <v>43905</v>
      </c>
      <c r="CL122" s="10">
        <v>43912</v>
      </c>
      <c r="CO122" s="10">
        <v>43857</v>
      </c>
      <c r="CP122" s="10">
        <v>43952</v>
      </c>
      <c r="CQ122" s="10">
        <v>43957</v>
      </c>
      <c r="CR122" s="10">
        <v>43965</v>
      </c>
      <c r="CS122" s="6" t="s">
        <v>420</v>
      </c>
      <c r="CU122" s="6" t="s">
        <v>491</v>
      </c>
      <c r="DA122" s="10">
        <v>43522</v>
      </c>
      <c r="DB122" s="6">
        <v>286</v>
      </c>
      <c r="DC122" s="6" t="s">
        <v>492</v>
      </c>
      <c r="DD122" s="6" t="s">
        <v>418</v>
      </c>
    </row>
    <row r="123" spans="1:108" hidden="1" x14ac:dyDescent="0.2">
      <c r="A123" s="6" t="s">
        <v>128</v>
      </c>
      <c r="B123" s="9">
        <v>43860</v>
      </c>
      <c r="C123" s="6" t="s">
        <v>413</v>
      </c>
      <c r="D123" s="14">
        <v>1920</v>
      </c>
      <c r="E123" s="14" t="s">
        <v>483</v>
      </c>
      <c r="F123" s="6" t="s">
        <v>484</v>
      </c>
      <c r="G123" s="6" t="s">
        <v>485</v>
      </c>
      <c r="H123" s="6">
        <v>238</v>
      </c>
      <c r="J123" s="14" t="s">
        <v>420</v>
      </c>
      <c r="K123" s="14">
        <v>1</v>
      </c>
      <c r="L123" s="6" t="s">
        <v>431</v>
      </c>
      <c r="M123" s="30" t="str">
        <f>VLOOKUP(A123,'DD Spring Selection Info'!A$1:F$156,6,FALSE)</f>
        <v>To The Parents of</v>
      </c>
      <c r="N123" s="6" t="s">
        <v>420</v>
      </c>
      <c r="O123" s="6" t="s">
        <v>3</v>
      </c>
      <c r="P123" s="10">
        <v>43952</v>
      </c>
      <c r="Q123" s="6" t="s">
        <v>487</v>
      </c>
      <c r="R123" s="6" t="s">
        <v>128</v>
      </c>
      <c r="S123" s="6" t="str">
        <f>VLOOKUP(A123,'DD Spring Selection Info'!A9:V164,22,FALSE)</f>
        <v>DD-JHU1R9DQQQ30ReuseJohnsHopkinsUnv</v>
      </c>
      <c r="T123" s="6" t="s">
        <v>418</v>
      </c>
      <c r="U123" s="6" t="s">
        <v>488</v>
      </c>
      <c r="V123" s="6"/>
      <c r="W123" s="6"/>
      <c r="X123" s="6" t="s">
        <v>489</v>
      </c>
      <c r="AA123" s="6" t="s">
        <v>489</v>
      </c>
      <c r="AB123" s="6"/>
      <c r="AC123" s="6" t="s">
        <v>420</v>
      </c>
      <c r="AD123" s="6" t="s">
        <v>420</v>
      </c>
      <c r="AF123" s="6" t="s">
        <v>424</v>
      </c>
      <c r="AG123" s="6">
        <v>180</v>
      </c>
      <c r="AH123" s="10">
        <v>43782</v>
      </c>
      <c r="AJ123" s="8">
        <v>43880</v>
      </c>
      <c r="AM123" s="6">
        <v>238</v>
      </c>
      <c r="AR123" s="8">
        <v>43887</v>
      </c>
      <c r="AS123" s="6">
        <v>238</v>
      </c>
      <c r="BD123" s="6" t="s">
        <v>1838</v>
      </c>
      <c r="BE123" s="6" t="s">
        <v>473</v>
      </c>
      <c r="BF123" s="6" t="str">
        <f>VLOOKUP(A123,'DD Spring Selection Info'!A$1:V$156,21,FALSE)</f>
        <v>JohnsHopkinsUnv</v>
      </c>
      <c r="BS123" s="6" t="s">
        <v>477</v>
      </c>
      <c r="BU123" s="6" t="s">
        <v>373</v>
      </c>
      <c r="BX123" s="6">
        <v>238</v>
      </c>
      <c r="BY123" s="6">
        <v>1</v>
      </c>
      <c r="CB123" s="6" t="s">
        <v>493</v>
      </c>
      <c r="CC123" s="6" t="s">
        <v>420</v>
      </c>
      <c r="CE123" s="10">
        <v>43887</v>
      </c>
      <c r="CF123" s="6" t="s">
        <v>427</v>
      </c>
      <c r="CK123" s="10">
        <v>43905</v>
      </c>
      <c r="CL123" s="10">
        <v>43912</v>
      </c>
      <c r="CO123" s="10">
        <v>43857</v>
      </c>
      <c r="CP123" s="10">
        <v>43952</v>
      </c>
      <c r="CQ123" s="10">
        <v>43957</v>
      </c>
      <c r="CR123" s="10">
        <v>43965</v>
      </c>
      <c r="CS123" s="6" t="s">
        <v>420</v>
      </c>
      <c r="CU123" s="6" t="s">
        <v>491</v>
      </c>
      <c r="DA123" s="10">
        <v>43553</v>
      </c>
      <c r="DB123" s="6">
        <v>238</v>
      </c>
      <c r="DC123" s="6" t="s">
        <v>492</v>
      </c>
      <c r="DD123" s="6" t="s">
        <v>418</v>
      </c>
    </row>
    <row r="124" spans="1:108" hidden="1" x14ac:dyDescent="0.2">
      <c r="A124" s="6" t="s">
        <v>129</v>
      </c>
      <c r="B124" s="9">
        <v>43860</v>
      </c>
      <c r="C124" s="6" t="s">
        <v>413</v>
      </c>
      <c r="D124" s="14">
        <v>1920</v>
      </c>
      <c r="E124" s="14" t="s">
        <v>939</v>
      </c>
      <c r="F124" s="6" t="s">
        <v>940</v>
      </c>
      <c r="G124" s="6" t="s">
        <v>412</v>
      </c>
      <c r="H124" s="7">
        <v>1619</v>
      </c>
      <c r="I124" s="7"/>
      <c r="J124" s="14" t="s">
        <v>420</v>
      </c>
      <c r="K124" s="14">
        <v>1</v>
      </c>
      <c r="L124" s="6" t="s">
        <v>421</v>
      </c>
      <c r="M124" s="30" t="str">
        <f>VLOOKUP(A124,'DD Spring Selection Info'!A$1:F$156,6,FALSE)</f>
        <v>To The Parents of</v>
      </c>
      <c r="N124" s="6" t="s">
        <v>420</v>
      </c>
      <c r="O124" s="6" t="s">
        <v>3</v>
      </c>
      <c r="P124" s="10">
        <v>43945</v>
      </c>
      <c r="Q124" s="6" t="s">
        <v>941</v>
      </c>
      <c r="R124" s="6" t="s">
        <v>129</v>
      </c>
      <c r="S124" s="6" t="str">
        <f>BD124&amp;A124&amp;L124&amp;BE124&amp;BF124</f>
        <v>DD-MLR1R9DQQQ01GradSenReuseMillersvilleUnv</v>
      </c>
      <c r="T124" s="6" t="s">
        <v>496</v>
      </c>
      <c r="U124" s="6" t="s">
        <v>942</v>
      </c>
      <c r="V124" s="6"/>
      <c r="W124" s="6"/>
      <c r="AA124" s="6" t="s">
        <v>457</v>
      </c>
      <c r="AB124" s="6"/>
      <c r="AC124" s="6" t="s">
        <v>420</v>
      </c>
      <c r="AD124" s="6" t="s">
        <v>420</v>
      </c>
      <c r="AF124" s="6" t="s">
        <v>424</v>
      </c>
      <c r="AG124" s="6">
        <v>180</v>
      </c>
      <c r="AH124" s="10">
        <v>43782</v>
      </c>
      <c r="AJ124" s="8">
        <v>43868</v>
      </c>
      <c r="AM124" s="7">
        <v>1619</v>
      </c>
      <c r="AR124" s="8">
        <v>43875</v>
      </c>
      <c r="AS124" s="7">
        <v>1619</v>
      </c>
      <c r="BD124" s="6" t="s">
        <v>1838</v>
      </c>
      <c r="BE124" s="6" t="s">
        <v>473</v>
      </c>
      <c r="BF124" s="6" t="str">
        <f>VLOOKUP(A124,'DD Spring Selection Info'!A$1:V$156,21,FALSE)</f>
        <v>MillersvilleUnv</v>
      </c>
      <c r="BS124" s="6" t="s">
        <v>863</v>
      </c>
      <c r="BU124" s="6" t="s">
        <v>373</v>
      </c>
      <c r="BX124" s="7">
        <v>1619</v>
      </c>
      <c r="BY124" s="6">
        <v>2</v>
      </c>
      <c r="CB124" s="6" t="s">
        <v>943</v>
      </c>
      <c r="CC124" s="6" t="s">
        <v>420</v>
      </c>
      <c r="CE124" s="10">
        <v>43875</v>
      </c>
      <c r="CF124" s="6" t="s">
        <v>427</v>
      </c>
      <c r="CK124" s="10">
        <v>43905</v>
      </c>
      <c r="CL124" s="10">
        <v>43912</v>
      </c>
      <c r="CO124" s="10">
        <v>43851</v>
      </c>
      <c r="CP124" s="10">
        <v>43955</v>
      </c>
      <c r="CQ124" s="10">
        <v>43956</v>
      </c>
      <c r="CR124" s="10">
        <v>43959</v>
      </c>
      <c r="CS124" s="6" t="s">
        <v>420</v>
      </c>
      <c r="CU124" s="6" t="s">
        <v>428</v>
      </c>
      <c r="CV124" s="6" t="s">
        <v>429</v>
      </c>
      <c r="DA124" s="10">
        <v>43522</v>
      </c>
      <c r="DB124" s="6">
        <v>539</v>
      </c>
      <c r="DC124" s="6" t="s">
        <v>944</v>
      </c>
      <c r="DD124" s="6" t="s">
        <v>734</v>
      </c>
    </row>
    <row r="125" spans="1:108" hidden="1" x14ac:dyDescent="0.2">
      <c r="A125" s="6" t="s">
        <v>130</v>
      </c>
      <c r="B125" s="9">
        <v>43860</v>
      </c>
      <c r="C125" s="6" t="s">
        <v>413</v>
      </c>
      <c r="D125" s="14">
        <v>1920</v>
      </c>
      <c r="E125" s="14" t="s">
        <v>939</v>
      </c>
      <c r="F125" s="6" t="s">
        <v>940</v>
      </c>
      <c r="G125" s="6" t="s">
        <v>412</v>
      </c>
      <c r="H125" s="6">
        <v>300</v>
      </c>
      <c r="J125" s="14" t="s">
        <v>420</v>
      </c>
      <c r="K125" s="14">
        <v>1</v>
      </c>
      <c r="L125" s="6" t="s">
        <v>431</v>
      </c>
      <c r="M125" s="30" t="str">
        <f>VLOOKUP(A125,'DD Spring Selection Info'!A$1:F$156,6,FALSE)</f>
        <v>To The Parents of</v>
      </c>
      <c r="N125" s="6" t="s">
        <v>420</v>
      </c>
      <c r="O125" s="6" t="s">
        <v>3</v>
      </c>
      <c r="P125" s="10">
        <v>43945</v>
      </c>
      <c r="Q125" s="6" t="s">
        <v>941</v>
      </c>
      <c r="R125" s="6" t="s">
        <v>130</v>
      </c>
      <c r="S125" s="6" t="str">
        <f>BD125&amp;A125&amp;L125&amp;BE125&amp;BF125</f>
        <v>DD-MLR1R9DQQQ30GradGradsReuseMillersvilleUnv</v>
      </c>
      <c r="T125" s="6" t="s">
        <v>496</v>
      </c>
      <c r="U125" s="6" t="s">
        <v>942</v>
      </c>
      <c r="V125" s="6"/>
      <c r="W125" s="6"/>
      <c r="AA125" s="6" t="s">
        <v>457</v>
      </c>
      <c r="AB125" s="6"/>
      <c r="AC125" s="6" t="s">
        <v>420</v>
      </c>
      <c r="AD125" s="6" t="s">
        <v>420</v>
      </c>
      <c r="AF125" s="6" t="s">
        <v>424</v>
      </c>
      <c r="AG125" s="6">
        <v>180</v>
      </c>
      <c r="AH125" s="10">
        <v>43782</v>
      </c>
      <c r="AJ125" s="8">
        <v>43868</v>
      </c>
      <c r="AM125" s="6">
        <v>300</v>
      </c>
      <c r="AR125" s="8">
        <v>43875</v>
      </c>
      <c r="AS125" s="6">
        <v>300</v>
      </c>
      <c r="BD125" s="6" t="s">
        <v>1838</v>
      </c>
      <c r="BE125" s="6" t="s">
        <v>473</v>
      </c>
      <c r="BF125" s="6" t="str">
        <f>VLOOKUP(A125,'DD Spring Selection Info'!A$1:V$156,21,FALSE)</f>
        <v>MillersvilleUnv</v>
      </c>
      <c r="BS125" s="6" t="s">
        <v>863</v>
      </c>
      <c r="BU125" s="6" t="s">
        <v>373</v>
      </c>
      <c r="BX125" s="6">
        <v>300</v>
      </c>
      <c r="BY125" s="6">
        <v>2</v>
      </c>
      <c r="CB125" s="6" t="s">
        <v>945</v>
      </c>
      <c r="CC125" s="6" t="s">
        <v>420</v>
      </c>
      <c r="CE125" s="10">
        <v>43875</v>
      </c>
      <c r="CF125" s="6" t="s">
        <v>427</v>
      </c>
      <c r="CK125" s="10">
        <v>43905</v>
      </c>
      <c r="CL125" s="10">
        <v>43912</v>
      </c>
      <c r="CO125" s="10">
        <v>43851</v>
      </c>
      <c r="CP125" s="10">
        <v>43955</v>
      </c>
      <c r="CQ125" s="10">
        <v>43956</v>
      </c>
      <c r="CR125" s="10">
        <v>43959</v>
      </c>
      <c r="CS125" s="6" t="s">
        <v>420</v>
      </c>
      <c r="CU125" s="6" t="s">
        <v>428</v>
      </c>
      <c r="CV125" s="6" t="s">
        <v>429</v>
      </c>
      <c r="DC125" s="6" t="s">
        <v>944</v>
      </c>
      <c r="DD125" s="6" t="s">
        <v>734</v>
      </c>
    </row>
    <row r="126" spans="1:108" hidden="1" x14ac:dyDescent="0.2">
      <c r="A126" s="6" t="s">
        <v>131</v>
      </c>
      <c r="B126" s="9">
        <v>43860</v>
      </c>
      <c r="C126" s="6" t="s">
        <v>413</v>
      </c>
      <c r="D126" s="14">
        <v>1920</v>
      </c>
      <c r="E126" s="14" t="s">
        <v>810</v>
      </c>
      <c r="F126" s="6" t="s">
        <v>811</v>
      </c>
      <c r="G126" s="6" t="s">
        <v>412</v>
      </c>
      <c r="H126" s="7">
        <v>1100</v>
      </c>
      <c r="I126" s="7"/>
      <c r="J126" s="14" t="s">
        <v>420</v>
      </c>
      <c r="K126" s="14">
        <v>1</v>
      </c>
      <c r="L126" s="6" t="s">
        <v>421</v>
      </c>
      <c r="M126" s="30" t="str">
        <f>VLOOKUP(A126,'DD Spring Selection Info'!A$1:F$156,6,FALSE)</f>
        <v>To The Parents of</v>
      </c>
      <c r="N126" s="6" t="s">
        <v>420</v>
      </c>
      <c r="O126" s="6" t="s">
        <v>3</v>
      </c>
      <c r="P126" s="10">
        <v>43952</v>
      </c>
      <c r="Q126" s="6" t="s">
        <v>812</v>
      </c>
      <c r="R126" s="6" t="s">
        <v>131</v>
      </c>
      <c r="S126" s="6" t="str">
        <f>VLOOKUP(A126,'DD Spring Selection Info'!A58:V213,22,FALSE)</f>
        <v>DD-SFS1D9DQQQ02AllSenReuseSanFranciscoStateUnv</v>
      </c>
      <c r="T126" s="6" t="s">
        <v>418</v>
      </c>
      <c r="U126" s="6" t="s">
        <v>813</v>
      </c>
      <c r="V126" s="6"/>
      <c r="W126" s="6"/>
      <c r="AA126" s="6" t="s">
        <v>457</v>
      </c>
      <c r="AB126" s="6"/>
      <c r="AC126" s="6" t="s">
        <v>420</v>
      </c>
      <c r="AD126" s="6" t="s">
        <v>420</v>
      </c>
      <c r="AF126" s="6" t="s">
        <v>424</v>
      </c>
      <c r="AG126" s="6">
        <v>180</v>
      </c>
      <c r="AH126" s="10">
        <v>43782</v>
      </c>
      <c r="AJ126" s="8">
        <v>43859</v>
      </c>
      <c r="AM126" s="7">
        <v>1100</v>
      </c>
      <c r="AR126" s="8">
        <v>43866</v>
      </c>
      <c r="AS126" s="7">
        <v>1100</v>
      </c>
      <c r="BD126" s="6" t="s">
        <v>1838</v>
      </c>
      <c r="BE126" s="6" t="s">
        <v>473</v>
      </c>
      <c r="BF126" s="6" t="str">
        <f>VLOOKUP(A126,'DD Spring Selection Info'!A$1:V$156,21,FALSE)</f>
        <v>SanFranciscoStateUnv</v>
      </c>
      <c r="BS126" s="6" t="s">
        <v>771</v>
      </c>
      <c r="BU126" s="6" t="s">
        <v>373</v>
      </c>
      <c r="BX126" s="7">
        <v>1100</v>
      </c>
      <c r="BY126" s="6">
        <v>2</v>
      </c>
      <c r="CB126" s="6" t="s">
        <v>814</v>
      </c>
      <c r="CC126" s="6" t="s">
        <v>420</v>
      </c>
      <c r="CE126" s="10">
        <v>43866</v>
      </c>
      <c r="CF126" s="6" t="s">
        <v>427</v>
      </c>
      <c r="CK126" s="10">
        <v>43913</v>
      </c>
      <c r="CL126" s="10">
        <v>43918</v>
      </c>
      <c r="CO126" s="10">
        <v>43853</v>
      </c>
      <c r="CP126" s="10">
        <v>43965</v>
      </c>
      <c r="CQ126" s="10">
        <v>43966</v>
      </c>
      <c r="CR126" s="10">
        <v>43972</v>
      </c>
      <c r="CS126" s="6" t="s">
        <v>420</v>
      </c>
      <c r="CU126" s="6" t="s">
        <v>428</v>
      </c>
      <c r="CV126" s="6" t="s">
        <v>429</v>
      </c>
      <c r="DA126" s="10">
        <v>43515</v>
      </c>
      <c r="DB126" s="6">
        <v>366</v>
      </c>
      <c r="DC126" s="6" t="s">
        <v>815</v>
      </c>
      <c r="DD126" s="6" t="s">
        <v>460</v>
      </c>
    </row>
    <row r="127" spans="1:108" hidden="1" x14ac:dyDescent="0.2">
      <c r="A127" s="6" t="s">
        <v>132</v>
      </c>
      <c r="B127" s="9">
        <v>43860</v>
      </c>
      <c r="C127" s="6" t="s">
        <v>413</v>
      </c>
      <c r="D127" s="14">
        <v>1920</v>
      </c>
      <c r="E127" s="14" t="s">
        <v>810</v>
      </c>
      <c r="F127" s="6" t="s">
        <v>811</v>
      </c>
      <c r="G127" s="6" t="s">
        <v>412</v>
      </c>
      <c r="H127" s="6">
        <v>255</v>
      </c>
      <c r="J127" s="14" t="s">
        <v>420</v>
      </c>
      <c r="K127" s="14">
        <v>1</v>
      </c>
      <c r="L127" s="6" t="s">
        <v>431</v>
      </c>
      <c r="M127" s="30" t="str">
        <f>VLOOKUP(A127,'DD Spring Selection Info'!A$1:F$156,6,FALSE)</f>
        <v>To The Parents of</v>
      </c>
      <c r="N127" s="6" t="s">
        <v>420</v>
      </c>
      <c r="O127" s="6" t="s">
        <v>3</v>
      </c>
      <c r="P127" s="10">
        <v>43952</v>
      </c>
      <c r="Q127" s="6" t="s">
        <v>812</v>
      </c>
      <c r="R127" s="6" t="s">
        <v>132</v>
      </c>
      <c r="S127" s="6" t="str">
        <f>VLOOKUP(A127,'DD Spring Selection Info'!A59:V214,22,FALSE)</f>
        <v>DD-SFS1D9DQQQ30AllGradsReuseSanFranciscoStateUnv</v>
      </c>
      <c r="T127" s="6" t="s">
        <v>418</v>
      </c>
      <c r="U127" s="6" t="s">
        <v>813</v>
      </c>
      <c r="V127" s="6"/>
      <c r="W127" s="6"/>
      <c r="AA127" s="6" t="s">
        <v>457</v>
      </c>
      <c r="AB127" s="6"/>
      <c r="AC127" s="6" t="s">
        <v>420</v>
      </c>
      <c r="AD127" s="6" t="s">
        <v>420</v>
      </c>
      <c r="AF127" s="6" t="s">
        <v>424</v>
      </c>
      <c r="AG127" s="6">
        <v>180</v>
      </c>
      <c r="AH127" s="10">
        <v>43782</v>
      </c>
      <c r="AJ127" s="8">
        <v>43859</v>
      </c>
      <c r="AM127" s="6">
        <v>255</v>
      </c>
      <c r="AR127" s="8">
        <v>43866</v>
      </c>
      <c r="AS127" s="6">
        <v>255</v>
      </c>
      <c r="BD127" s="6" t="s">
        <v>1838</v>
      </c>
      <c r="BE127" s="6" t="s">
        <v>473</v>
      </c>
      <c r="BF127" s="6" t="str">
        <f>VLOOKUP(A127,'DD Spring Selection Info'!A$1:V$156,21,FALSE)</f>
        <v>SanFranciscoStateUnv</v>
      </c>
      <c r="BS127" s="6" t="s">
        <v>771</v>
      </c>
      <c r="BU127" s="6" t="s">
        <v>373</v>
      </c>
      <c r="BX127" s="6">
        <v>255</v>
      </c>
      <c r="BY127" s="6">
        <v>2</v>
      </c>
      <c r="CB127" s="6" t="s">
        <v>816</v>
      </c>
      <c r="CC127" s="6" t="s">
        <v>420</v>
      </c>
      <c r="CE127" s="10">
        <v>43866</v>
      </c>
      <c r="CF127" s="6" t="s">
        <v>427</v>
      </c>
      <c r="CK127" s="10">
        <v>43913</v>
      </c>
      <c r="CL127" s="10">
        <v>43918</v>
      </c>
      <c r="CO127" s="10">
        <v>43853</v>
      </c>
      <c r="CP127" s="10">
        <v>43965</v>
      </c>
      <c r="CQ127" s="10">
        <v>43966</v>
      </c>
      <c r="CR127" s="10">
        <v>43972</v>
      </c>
      <c r="CS127" s="6" t="s">
        <v>420</v>
      </c>
      <c r="CU127" s="6" t="s">
        <v>428</v>
      </c>
      <c r="CV127" s="6" t="s">
        <v>429</v>
      </c>
      <c r="DC127" s="6" t="s">
        <v>815</v>
      </c>
      <c r="DD127" s="6" t="s">
        <v>460</v>
      </c>
    </row>
    <row r="128" spans="1:108" hidden="1" x14ac:dyDescent="0.2">
      <c r="A128" s="6" t="s">
        <v>133</v>
      </c>
      <c r="B128" s="9">
        <v>43860</v>
      </c>
      <c r="C128" s="6" t="s">
        <v>413</v>
      </c>
      <c r="D128" s="14">
        <v>1920</v>
      </c>
      <c r="E128" s="14" t="s">
        <v>529</v>
      </c>
      <c r="F128" s="6" t="s">
        <v>530</v>
      </c>
      <c r="G128" s="6" t="s">
        <v>435</v>
      </c>
      <c r="H128" s="7">
        <v>1242</v>
      </c>
      <c r="I128" s="7"/>
      <c r="J128" s="14" t="s">
        <v>438</v>
      </c>
      <c r="K128" s="14">
        <v>1</v>
      </c>
      <c r="L128" s="6" t="s">
        <v>421</v>
      </c>
      <c r="M128" s="30" t="str">
        <f>VLOOKUP(A128,'DD Spring Selection Info'!A$1:F$156,6,FALSE)</f>
        <v>To The Parents of</v>
      </c>
      <c r="N128" s="6" t="s">
        <v>420</v>
      </c>
      <c r="O128" s="6" t="s">
        <v>3</v>
      </c>
      <c r="P128" s="10">
        <v>43945</v>
      </c>
      <c r="Q128" s="6" t="s">
        <v>531</v>
      </c>
      <c r="R128" s="6" t="s">
        <v>133</v>
      </c>
      <c r="S128" s="6" t="str">
        <f>VLOOKUP(A128,'DD Spring Selection Info'!A15:V170,22,FALSE)</f>
        <v>DD-UDA1R9DQQQ01AllSenReuseUnvofDayton</v>
      </c>
      <c r="T128" s="6" t="s">
        <v>418</v>
      </c>
      <c r="U128" s="6" t="s">
        <v>435</v>
      </c>
      <c r="V128" s="6"/>
      <c r="W128" s="6"/>
      <c r="AB128" s="6"/>
      <c r="AC128" s="6" t="s">
        <v>420</v>
      </c>
      <c r="AD128" s="6" t="s">
        <v>420</v>
      </c>
      <c r="AF128" s="6" t="s">
        <v>424</v>
      </c>
      <c r="AG128" s="6">
        <v>180</v>
      </c>
      <c r="AH128" s="10">
        <v>43782</v>
      </c>
      <c r="AJ128" s="8">
        <v>43887</v>
      </c>
      <c r="AM128" s="7">
        <v>1242</v>
      </c>
      <c r="AR128" s="8">
        <v>43894</v>
      </c>
      <c r="AS128" s="7">
        <v>1242</v>
      </c>
      <c r="BD128" s="6" t="s">
        <v>1838</v>
      </c>
      <c r="BE128" s="6" t="s">
        <v>473</v>
      </c>
      <c r="BF128" s="6" t="str">
        <f>VLOOKUP(A128,'DD Spring Selection Info'!A$1:V$156,21,FALSE)</f>
        <v>UnvofDayton</v>
      </c>
      <c r="BS128" s="6" t="s">
        <v>498</v>
      </c>
      <c r="BU128" s="6" t="s">
        <v>373</v>
      </c>
      <c r="BX128" s="7">
        <v>1242</v>
      </c>
      <c r="BY128" s="6">
        <v>3</v>
      </c>
      <c r="BZ128" s="6" t="s">
        <v>532</v>
      </c>
      <c r="CB128" s="6" t="s">
        <v>533</v>
      </c>
      <c r="CC128" s="6" t="s">
        <v>420</v>
      </c>
      <c r="CE128" s="10">
        <v>43894</v>
      </c>
      <c r="CF128" s="6" t="s">
        <v>427</v>
      </c>
      <c r="CK128" s="10">
        <v>43904</v>
      </c>
      <c r="CL128" s="10">
        <v>43912</v>
      </c>
      <c r="CO128" s="10">
        <v>43843</v>
      </c>
      <c r="CP128" s="10">
        <v>43952</v>
      </c>
      <c r="CQ128" s="10">
        <v>43955</v>
      </c>
      <c r="CR128" s="10">
        <v>43959</v>
      </c>
      <c r="CS128" s="6" t="s">
        <v>420</v>
      </c>
      <c r="DA128" s="10">
        <v>43529</v>
      </c>
      <c r="DB128" s="7">
        <v>1242</v>
      </c>
      <c r="DC128" s="6" t="s">
        <v>534</v>
      </c>
      <c r="DD128" s="6" t="s">
        <v>496</v>
      </c>
    </row>
    <row r="129" spans="1:108" hidden="1" x14ac:dyDescent="0.2">
      <c r="A129" s="6" t="s">
        <v>134</v>
      </c>
      <c r="B129" s="9">
        <v>43860</v>
      </c>
      <c r="C129" s="6" t="s">
        <v>413</v>
      </c>
      <c r="D129" s="14">
        <v>1920</v>
      </c>
      <c r="E129" s="14" t="s">
        <v>823</v>
      </c>
      <c r="F129" s="6" t="s">
        <v>824</v>
      </c>
      <c r="G129" s="6" t="s">
        <v>825</v>
      </c>
      <c r="H129" s="7">
        <v>6379</v>
      </c>
      <c r="I129" s="7"/>
      <c r="J129" s="14" t="s">
        <v>420</v>
      </c>
      <c r="K129" s="14">
        <v>1</v>
      </c>
      <c r="L129" s="6" t="s">
        <v>421</v>
      </c>
      <c r="M129" s="30" t="str">
        <f>VLOOKUP(A129,'DD Spring Selection Info'!A$1:F$156,6,FALSE)</f>
        <v>To The Parents of</v>
      </c>
      <c r="O129" s="6" t="s">
        <v>3</v>
      </c>
      <c r="P129" s="10">
        <v>43959</v>
      </c>
      <c r="Q129" s="6" t="s">
        <v>826</v>
      </c>
      <c r="R129" s="6" t="s">
        <v>134</v>
      </c>
      <c r="S129" s="6" t="str">
        <f>VLOOKUP(A129,'DD Spring Selection Info'!A61:V216,22,FALSE)</f>
        <v>DD-UMD1R9DQQQ01AllSenReuseUnvofMaryland</v>
      </c>
      <c r="T129" s="6" t="s">
        <v>418</v>
      </c>
      <c r="U129" s="6" t="s">
        <v>827</v>
      </c>
      <c r="V129" s="6"/>
      <c r="W129" s="6"/>
      <c r="X129" s="6" t="s">
        <v>828</v>
      </c>
      <c r="AA129" s="6" t="s">
        <v>828</v>
      </c>
      <c r="AB129" s="6"/>
      <c r="AD129" s="6" t="s">
        <v>420</v>
      </c>
      <c r="AF129" s="6" t="s">
        <v>424</v>
      </c>
      <c r="AG129" s="6">
        <v>180</v>
      </c>
      <c r="AH129" s="10">
        <v>43781</v>
      </c>
      <c r="AJ129" s="8">
        <v>43859</v>
      </c>
      <c r="AM129" s="7">
        <v>6379</v>
      </c>
      <c r="AR129" s="8">
        <v>43866</v>
      </c>
      <c r="AS129" s="7">
        <v>6379</v>
      </c>
      <c r="BD129" s="6" t="s">
        <v>1838</v>
      </c>
      <c r="BE129" s="6" t="s">
        <v>473</v>
      </c>
      <c r="BF129" s="6" t="str">
        <f>VLOOKUP(A129,'DD Spring Selection Info'!A$1:V$156,21,FALSE)</f>
        <v>UnvofMaryland</v>
      </c>
      <c r="BS129" s="6" t="s">
        <v>771</v>
      </c>
      <c r="BU129" s="6" t="s">
        <v>373</v>
      </c>
      <c r="BX129" s="7">
        <v>6379</v>
      </c>
      <c r="BY129" s="6">
        <v>1</v>
      </c>
      <c r="BZ129" s="6" t="s">
        <v>829</v>
      </c>
      <c r="CB129" s="6" t="s">
        <v>830</v>
      </c>
      <c r="CC129" s="6" t="s">
        <v>420</v>
      </c>
      <c r="CE129" s="10">
        <v>43866</v>
      </c>
      <c r="CF129" s="6" t="s">
        <v>427</v>
      </c>
      <c r="CK129" s="10">
        <v>43905</v>
      </c>
      <c r="CL129" s="10">
        <v>43912</v>
      </c>
      <c r="CO129" s="10">
        <v>43857</v>
      </c>
      <c r="CP129" s="10">
        <v>43963</v>
      </c>
      <c r="CQ129" s="10">
        <v>43965</v>
      </c>
      <c r="CR129" s="10">
        <v>43971</v>
      </c>
      <c r="CS129" s="6" t="s">
        <v>420</v>
      </c>
      <c r="CU129" s="6" t="s">
        <v>428</v>
      </c>
      <c r="CV129" s="6" t="s">
        <v>429</v>
      </c>
      <c r="DA129" s="10">
        <v>43509</v>
      </c>
      <c r="DB129" s="7">
        <v>6379</v>
      </c>
      <c r="DC129" s="6" t="s">
        <v>831</v>
      </c>
      <c r="DD129" s="6" t="s">
        <v>418</v>
      </c>
    </row>
    <row r="130" spans="1:108" hidden="1" x14ac:dyDescent="0.2">
      <c r="A130" s="6" t="s">
        <v>135</v>
      </c>
      <c r="B130" s="9">
        <v>43860</v>
      </c>
      <c r="C130" s="6" t="s">
        <v>413</v>
      </c>
      <c r="D130" s="14">
        <v>1920</v>
      </c>
      <c r="E130" s="14" t="s">
        <v>823</v>
      </c>
      <c r="F130" s="6" t="s">
        <v>824</v>
      </c>
      <c r="G130" s="6" t="s">
        <v>825</v>
      </c>
      <c r="H130" s="6">
        <v>424</v>
      </c>
      <c r="J130" s="14" t="s">
        <v>420</v>
      </c>
      <c r="K130" s="14">
        <v>1</v>
      </c>
      <c r="L130" s="6" t="s">
        <v>431</v>
      </c>
      <c r="M130" s="30" t="str">
        <f>VLOOKUP(A130,'DD Spring Selection Info'!A$1:F$156,6,FALSE)</f>
        <v>To The Parents of</v>
      </c>
      <c r="O130" s="6" t="s">
        <v>3</v>
      </c>
      <c r="P130" s="10">
        <v>43959</v>
      </c>
      <c r="Q130" s="6" t="s">
        <v>826</v>
      </c>
      <c r="R130" s="6" t="s">
        <v>135</v>
      </c>
      <c r="S130" s="6" t="str">
        <f>VLOOKUP(A130,'DD Spring Selection Info'!A62:V217,22,FALSE)</f>
        <v>DD-UMD1R9DQQQ30AllSenReuseUnvofMaryland</v>
      </c>
      <c r="T130" s="6" t="s">
        <v>418</v>
      </c>
      <c r="U130" s="6" t="s">
        <v>827</v>
      </c>
      <c r="V130" s="6"/>
      <c r="W130" s="6"/>
      <c r="X130" s="6" t="s">
        <v>828</v>
      </c>
      <c r="AA130" s="6" t="s">
        <v>828</v>
      </c>
      <c r="AB130" s="6"/>
      <c r="AD130" s="6" t="s">
        <v>420</v>
      </c>
      <c r="AF130" s="6" t="s">
        <v>424</v>
      </c>
      <c r="AG130" s="6">
        <v>180</v>
      </c>
      <c r="AH130" s="10">
        <v>43781</v>
      </c>
      <c r="AJ130" s="8">
        <v>43859</v>
      </c>
      <c r="AM130" s="6">
        <v>424</v>
      </c>
      <c r="AR130" s="8">
        <v>43866</v>
      </c>
      <c r="AS130" s="6">
        <v>424</v>
      </c>
      <c r="BD130" s="6" t="s">
        <v>1838</v>
      </c>
      <c r="BE130" s="6" t="s">
        <v>473</v>
      </c>
      <c r="BF130" s="6" t="str">
        <f>VLOOKUP(A130,'DD Spring Selection Info'!A$1:V$156,21,FALSE)</f>
        <v>UnvofMaryland</v>
      </c>
      <c r="BS130" s="6" t="s">
        <v>771</v>
      </c>
      <c r="BU130" s="6" t="s">
        <v>373</v>
      </c>
      <c r="BX130" s="6">
        <v>424</v>
      </c>
      <c r="BY130" s="6">
        <v>1</v>
      </c>
      <c r="BZ130" s="6" t="s">
        <v>832</v>
      </c>
      <c r="CB130" s="6" t="s">
        <v>833</v>
      </c>
      <c r="CC130" s="6" t="s">
        <v>420</v>
      </c>
      <c r="CE130" s="10">
        <v>43866</v>
      </c>
      <c r="CF130" s="6" t="s">
        <v>427</v>
      </c>
      <c r="CK130" s="10">
        <v>43905</v>
      </c>
      <c r="CL130" s="10">
        <v>43912</v>
      </c>
      <c r="CO130" s="10">
        <v>43857</v>
      </c>
      <c r="CP130" s="10">
        <v>43963</v>
      </c>
      <c r="CQ130" s="10">
        <v>43965</v>
      </c>
      <c r="CR130" s="10">
        <v>43971</v>
      </c>
      <c r="CS130" s="6" t="s">
        <v>420</v>
      </c>
      <c r="CU130" s="6" t="s">
        <v>428</v>
      </c>
      <c r="CV130" s="6" t="s">
        <v>429</v>
      </c>
      <c r="DA130" s="10">
        <v>43528</v>
      </c>
      <c r="DB130" s="6">
        <v>424</v>
      </c>
      <c r="DC130" s="6" t="s">
        <v>831</v>
      </c>
      <c r="DD130" s="6" t="s">
        <v>418</v>
      </c>
    </row>
    <row r="131" spans="1:108" hidden="1" x14ac:dyDescent="0.2">
      <c r="A131" s="6" t="s">
        <v>136</v>
      </c>
      <c r="B131" s="9">
        <v>43860</v>
      </c>
      <c r="C131" s="6" t="s">
        <v>413</v>
      </c>
      <c r="D131" s="14">
        <v>1920</v>
      </c>
      <c r="E131" s="14" t="s">
        <v>608</v>
      </c>
      <c r="F131" s="6" t="s">
        <v>609</v>
      </c>
      <c r="G131" s="6" t="s">
        <v>610</v>
      </c>
      <c r="H131" s="6">
        <v>672</v>
      </c>
      <c r="J131" s="14" t="s">
        <v>420</v>
      </c>
      <c r="K131" s="14">
        <v>1</v>
      </c>
      <c r="L131" s="6" t="s">
        <v>421</v>
      </c>
      <c r="M131" s="30" t="str">
        <f>VLOOKUP(A131,'DD Spring Selection Info'!A$1:F$156,6,FALSE)</f>
        <v>To The Family of</v>
      </c>
      <c r="N131" s="6" t="s">
        <v>420</v>
      </c>
      <c r="O131" s="6" t="s">
        <v>3</v>
      </c>
      <c r="P131" s="10">
        <v>43952</v>
      </c>
      <c r="Q131" s="6" t="s">
        <v>611</v>
      </c>
      <c r="R131" s="6" t="s">
        <v>136</v>
      </c>
      <c r="S131" s="6" t="str">
        <f>VLOOKUP(A131,'DD Spring Selection Info'!A26:V181,22,FALSE)</f>
        <v>DD-WDN1R9DQQQ01ReuseWidenerUnv</v>
      </c>
      <c r="T131" s="6" t="s">
        <v>418</v>
      </c>
      <c r="U131" s="6" t="s">
        <v>612</v>
      </c>
      <c r="V131" s="6"/>
      <c r="W131" s="6"/>
      <c r="AB131" s="6"/>
      <c r="AC131" s="6" t="s">
        <v>420</v>
      </c>
      <c r="AD131" s="6" t="s">
        <v>420</v>
      </c>
      <c r="AF131" s="6" t="s">
        <v>424</v>
      </c>
      <c r="AG131" s="6">
        <v>180</v>
      </c>
      <c r="AH131" s="10">
        <v>43781</v>
      </c>
      <c r="AJ131" s="8">
        <v>43901</v>
      </c>
      <c r="AM131" s="6">
        <v>672</v>
      </c>
      <c r="AR131" s="8">
        <v>43908</v>
      </c>
      <c r="AS131" s="6">
        <v>672</v>
      </c>
      <c r="BD131" s="6" t="s">
        <v>1838</v>
      </c>
      <c r="BE131" s="6" t="s">
        <v>473</v>
      </c>
      <c r="BF131" s="6" t="str">
        <f>VLOOKUP(A131,'DD Spring Selection Info'!A$1:V$156,21,FALSE)</f>
        <v>WidenerUnv</v>
      </c>
      <c r="BS131" s="6" t="s">
        <v>588</v>
      </c>
      <c r="BU131" s="6" t="s">
        <v>373</v>
      </c>
      <c r="BX131" s="6">
        <v>672</v>
      </c>
      <c r="BY131" s="6">
        <v>2</v>
      </c>
      <c r="CB131" s="6" t="s">
        <v>613</v>
      </c>
      <c r="CC131" s="6" t="s">
        <v>420</v>
      </c>
      <c r="CE131" s="10">
        <v>43908</v>
      </c>
      <c r="CF131" s="6" t="s">
        <v>427</v>
      </c>
      <c r="CK131" s="10">
        <v>43892</v>
      </c>
      <c r="CL131" s="10">
        <v>43896</v>
      </c>
      <c r="CO131" s="10">
        <v>43843</v>
      </c>
      <c r="CP131" s="10">
        <v>43952</v>
      </c>
      <c r="CQ131" s="10">
        <v>43955</v>
      </c>
      <c r="CR131" s="10">
        <v>43959</v>
      </c>
      <c r="CS131" s="6" t="s">
        <v>420</v>
      </c>
      <c r="CU131" s="6" t="s">
        <v>428</v>
      </c>
      <c r="CV131" s="6" t="s">
        <v>429</v>
      </c>
      <c r="DA131" s="10">
        <v>43543</v>
      </c>
      <c r="DB131" s="6">
        <v>672</v>
      </c>
      <c r="DC131" s="6" t="s">
        <v>614</v>
      </c>
      <c r="DD131" s="6" t="s">
        <v>418</v>
      </c>
    </row>
    <row r="132" spans="1:108" hidden="1" x14ac:dyDescent="0.2">
      <c r="A132" s="6" t="s">
        <v>137</v>
      </c>
      <c r="B132" s="9">
        <v>43860</v>
      </c>
      <c r="C132" s="6" t="s">
        <v>413</v>
      </c>
      <c r="D132" s="14">
        <v>1920</v>
      </c>
      <c r="E132" s="14" t="s">
        <v>608</v>
      </c>
      <c r="F132" s="6" t="s">
        <v>609</v>
      </c>
      <c r="G132" s="6" t="s">
        <v>610</v>
      </c>
      <c r="H132" s="6">
        <v>478</v>
      </c>
      <c r="J132" s="14" t="s">
        <v>420</v>
      </c>
      <c r="K132" s="14">
        <v>1</v>
      </c>
      <c r="L132" s="6" t="s">
        <v>431</v>
      </c>
      <c r="M132" s="30" t="str">
        <f>VLOOKUP(A132,'DD Spring Selection Info'!A$1:F$156,6,FALSE)</f>
        <v>To The Family of</v>
      </c>
      <c r="N132" s="6" t="s">
        <v>420</v>
      </c>
      <c r="O132" s="6" t="s">
        <v>3</v>
      </c>
      <c r="P132" s="10">
        <v>43952</v>
      </c>
      <c r="Q132" s="6" t="s">
        <v>611</v>
      </c>
      <c r="R132" s="6" t="s">
        <v>137</v>
      </c>
      <c r="S132" s="6" t="str">
        <f>VLOOKUP(A132,'DD Spring Selection Info'!A27:V182,22,FALSE)</f>
        <v>DD-WDN1R9DQQQ30ReuseWidenerUnv</v>
      </c>
      <c r="T132" s="6" t="s">
        <v>418</v>
      </c>
      <c r="U132" s="6" t="s">
        <v>612</v>
      </c>
      <c r="V132" s="6"/>
      <c r="W132" s="6"/>
      <c r="AB132" s="6"/>
      <c r="AC132" s="6" t="s">
        <v>420</v>
      </c>
      <c r="AD132" s="6" t="s">
        <v>420</v>
      </c>
      <c r="AF132" s="6" t="s">
        <v>424</v>
      </c>
      <c r="AG132" s="6">
        <v>180</v>
      </c>
      <c r="AH132" s="10">
        <v>43781</v>
      </c>
      <c r="AJ132" s="8">
        <v>43901</v>
      </c>
      <c r="AM132" s="6">
        <v>478</v>
      </c>
      <c r="AR132" s="8">
        <v>43908</v>
      </c>
      <c r="AS132" s="6">
        <v>478</v>
      </c>
      <c r="BD132" s="6" t="s">
        <v>1838</v>
      </c>
      <c r="BE132" s="6" t="s">
        <v>473</v>
      </c>
      <c r="BF132" s="6" t="str">
        <f>VLOOKUP(A132,'DD Spring Selection Info'!A$1:V$156,21,FALSE)</f>
        <v>WidenerUnv</v>
      </c>
      <c r="BS132" s="6" t="s">
        <v>588</v>
      </c>
      <c r="BU132" s="6" t="s">
        <v>373</v>
      </c>
      <c r="BX132" s="6">
        <v>478</v>
      </c>
      <c r="BY132" s="6">
        <v>2</v>
      </c>
      <c r="CB132" s="6" t="s">
        <v>615</v>
      </c>
      <c r="CC132" s="6" t="s">
        <v>420</v>
      </c>
      <c r="CE132" s="10">
        <v>43908</v>
      </c>
      <c r="CF132" s="6" t="s">
        <v>427</v>
      </c>
      <c r="CK132" s="10">
        <v>43892</v>
      </c>
      <c r="CL132" s="10">
        <v>43896</v>
      </c>
      <c r="CO132" s="10">
        <v>43843</v>
      </c>
      <c r="CP132" s="10">
        <v>43952</v>
      </c>
      <c r="CQ132" s="10">
        <v>43955</v>
      </c>
      <c r="CR132" s="10">
        <v>43959</v>
      </c>
      <c r="CS132" s="6" t="s">
        <v>420</v>
      </c>
      <c r="CU132" s="6" t="s">
        <v>428</v>
      </c>
      <c r="CV132" s="6" t="s">
        <v>429</v>
      </c>
      <c r="DA132" s="10">
        <v>43543</v>
      </c>
      <c r="DB132" s="6">
        <v>478</v>
      </c>
      <c r="DC132" s="6" t="s">
        <v>614</v>
      </c>
      <c r="DD132" s="6" t="s">
        <v>418</v>
      </c>
    </row>
    <row r="133" spans="1:108" hidden="1" x14ac:dyDescent="0.2">
      <c r="A133" s="6" t="s">
        <v>138</v>
      </c>
      <c r="B133" s="9">
        <v>43860</v>
      </c>
      <c r="C133" s="6" t="s">
        <v>413</v>
      </c>
      <c r="D133" s="14">
        <v>1920</v>
      </c>
      <c r="E133" s="14" t="s">
        <v>616</v>
      </c>
      <c r="F133" s="6" t="s">
        <v>617</v>
      </c>
      <c r="G133" s="6" t="s">
        <v>412</v>
      </c>
      <c r="H133" s="7">
        <v>1222</v>
      </c>
      <c r="I133" s="7"/>
      <c r="J133" s="14" t="s">
        <v>420</v>
      </c>
      <c r="K133" s="14">
        <v>1</v>
      </c>
      <c r="L133" s="6" t="s">
        <v>619</v>
      </c>
      <c r="M133" s="30" t="str">
        <f>VLOOKUP(A133,'DD Spring Selection Info'!A$1:F$156,6,FALSE)</f>
        <v>To The Family of</v>
      </c>
      <c r="N133" s="6" t="s">
        <v>420</v>
      </c>
      <c r="O133" s="6" t="s">
        <v>3</v>
      </c>
      <c r="P133" s="10">
        <v>43959</v>
      </c>
      <c r="Q133" s="6" t="s">
        <v>618</v>
      </c>
      <c r="R133" s="6" t="s">
        <v>138</v>
      </c>
      <c r="S133" s="6" t="str">
        <f>VLOOKUP(A133,'DD Spring Selection Info'!A28:V183,22,FALSE)</f>
        <v>DD-WEC1D9DQQQ01AllSenReuseUnvofWisconsin-EauClaire</v>
      </c>
      <c r="T133" s="6" t="s">
        <v>418</v>
      </c>
      <c r="U133" s="6" t="s">
        <v>620</v>
      </c>
      <c r="V133" s="6"/>
      <c r="W133" s="6"/>
      <c r="X133" s="6" t="s">
        <v>621</v>
      </c>
      <c r="AA133" s="6" t="s">
        <v>622</v>
      </c>
      <c r="AB133" s="6"/>
      <c r="AC133" s="6" t="s">
        <v>420</v>
      </c>
      <c r="AD133" s="6" t="s">
        <v>420</v>
      </c>
      <c r="AF133" s="6" t="s">
        <v>424</v>
      </c>
      <c r="AG133" s="6">
        <v>180</v>
      </c>
      <c r="AH133" s="10">
        <v>43780</v>
      </c>
      <c r="AJ133" s="8">
        <v>43901</v>
      </c>
      <c r="AM133" s="7">
        <v>1222</v>
      </c>
      <c r="AR133" s="8">
        <v>43908</v>
      </c>
      <c r="AS133" s="7">
        <v>1222</v>
      </c>
      <c r="BD133" s="6" t="s">
        <v>1838</v>
      </c>
      <c r="BE133" s="6" t="s">
        <v>473</v>
      </c>
      <c r="BF133" s="6" t="str">
        <f>VLOOKUP(A133,'DD Spring Selection Info'!A$1:V$156,21,FALSE)</f>
        <v>UnvofWisconsin-EauClaire</v>
      </c>
      <c r="BS133" s="6" t="s">
        <v>588</v>
      </c>
      <c r="BU133" s="6" t="s">
        <v>373</v>
      </c>
      <c r="BX133" s="7">
        <v>1222</v>
      </c>
      <c r="BY133" s="6">
        <v>3</v>
      </c>
      <c r="CB133" s="6" t="s">
        <v>623</v>
      </c>
      <c r="CC133" s="6" t="s">
        <v>420</v>
      </c>
      <c r="CE133" s="10">
        <v>43908</v>
      </c>
      <c r="CF133" s="6" t="s">
        <v>427</v>
      </c>
      <c r="CK133" s="10">
        <v>43912</v>
      </c>
      <c r="CL133" s="10">
        <v>43919</v>
      </c>
      <c r="CO133" s="10">
        <v>43864</v>
      </c>
      <c r="CP133" s="10">
        <v>43966</v>
      </c>
      <c r="CQ133" s="10">
        <v>43969</v>
      </c>
      <c r="CR133" s="10">
        <v>43973</v>
      </c>
      <c r="CS133" s="6" t="s">
        <v>420</v>
      </c>
      <c r="CU133" s="6" t="s">
        <v>428</v>
      </c>
      <c r="CV133" s="6" t="s">
        <v>429</v>
      </c>
      <c r="DA133" s="10">
        <v>43543</v>
      </c>
      <c r="DB133" s="7">
        <v>1222</v>
      </c>
      <c r="DC133" s="6" t="s">
        <v>624</v>
      </c>
      <c r="DD133" s="6" t="s">
        <v>418</v>
      </c>
    </row>
    <row r="134" spans="1:108" hidden="1" x14ac:dyDescent="0.2">
      <c r="A134" s="6" t="s">
        <v>139</v>
      </c>
      <c r="B134" s="9">
        <v>43860</v>
      </c>
      <c r="C134" s="6" t="s">
        <v>413</v>
      </c>
      <c r="D134" s="14">
        <v>1920</v>
      </c>
      <c r="E134" s="14" t="s">
        <v>851</v>
      </c>
      <c r="F134" s="6" t="s">
        <v>852</v>
      </c>
      <c r="G134" s="6" t="s">
        <v>853</v>
      </c>
      <c r="H134" s="7">
        <v>1132</v>
      </c>
      <c r="I134" s="7"/>
      <c r="J134" s="14" t="s">
        <v>420</v>
      </c>
      <c r="K134" s="14">
        <v>1</v>
      </c>
      <c r="L134" s="6" t="s">
        <v>421</v>
      </c>
      <c r="M134" s="30" t="str">
        <f>VLOOKUP(A134,'DD Spring Selection Info'!A$1:F$156,6,FALSE)</f>
        <v>To The Parents of</v>
      </c>
      <c r="O134" s="6" t="s">
        <v>3</v>
      </c>
      <c r="P134" s="10">
        <v>43952</v>
      </c>
      <c r="Q134" s="6" t="s">
        <v>854</v>
      </c>
      <c r="R134" s="6" t="s">
        <v>139</v>
      </c>
      <c r="S134" s="6" t="str">
        <f>VLOOKUP(A134,'DD Spring Selection Info'!A67:V222,22,FALSE)</f>
        <v>DD-YLU1W9DQQQ01GradBothReuseYaleUnv</v>
      </c>
      <c r="T134" s="6" t="s">
        <v>418</v>
      </c>
      <c r="U134" s="6" t="s">
        <v>676</v>
      </c>
      <c r="V134" s="6"/>
      <c r="W134" s="6"/>
      <c r="AA134" s="6" t="s">
        <v>457</v>
      </c>
      <c r="AB134" s="6"/>
      <c r="AC134" s="6" t="s">
        <v>420</v>
      </c>
      <c r="AD134" s="6" t="s">
        <v>420</v>
      </c>
      <c r="AF134" s="6" t="s">
        <v>424</v>
      </c>
      <c r="AG134" s="6">
        <v>180</v>
      </c>
      <c r="AH134" s="10">
        <v>43780</v>
      </c>
      <c r="AJ134" s="8">
        <v>43861</v>
      </c>
      <c r="AM134" s="7">
        <v>1132</v>
      </c>
      <c r="AR134" s="8">
        <v>43868</v>
      </c>
      <c r="AS134" s="7">
        <v>1132</v>
      </c>
      <c r="BD134" s="6" t="s">
        <v>1838</v>
      </c>
      <c r="BE134" s="6" t="s">
        <v>473</v>
      </c>
      <c r="BF134" s="6" t="str">
        <f>VLOOKUP(A134,'DD Spring Selection Info'!A$1:V$156,21,FALSE)</f>
        <v>YaleUnv</v>
      </c>
      <c r="BS134" s="6" t="s">
        <v>771</v>
      </c>
      <c r="BU134" s="6" t="s">
        <v>373</v>
      </c>
      <c r="BX134" s="7">
        <v>1132</v>
      </c>
      <c r="BY134" s="6">
        <v>1</v>
      </c>
      <c r="CB134" s="6" t="s">
        <v>855</v>
      </c>
      <c r="CC134" s="6" t="s">
        <v>420</v>
      </c>
      <c r="CE134" s="10">
        <v>43868</v>
      </c>
      <c r="CF134" s="6" t="s">
        <v>427</v>
      </c>
      <c r="CK134" s="10">
        <v>43897</v>
      </c>
      <c r="CL134" s="10">
        <v>43912</v>
      </c>
      <c r="CO134" s="10">
        <v>43843</v>
      </c>
      <c r="CP134" s="10">
        <v>43948</v>
      </c>
      <c r="CQ134" s="10">
        <v>43952</v>
      </c>
      <c r="CR134" s="10">
        <v>43957</v>
      </c>
      <c r="CS134" s="6" t="s">
        <v>420</v>
      </c>
      <c r="CU134" s="6" t="s">
        <v>491</v>
      </c>
      <c r="DA134" s="10">
        <v>43517</v>
      </c>
      <c r="DB134" s="6">
        <v>378</v>
      </c>
      <c r="DC134" s="6" t="s">
        <v>856</v>
      </c>
      <c r="DD134" s="6" t="s">
        <v>734</v>
      </c>
    </row>
    <row r="135" spans="1:108" x14ac:dyDescent="0.2">
      <c r="A135" s="6" t="s">
        <v>140</v>
      </c>
      <c r="B135" s="10">
        <v>43866</v>
      </c>
      <c r="C135" s="6" t="s">
        <v>413</v>
      </c>
      <c r="D135" s="14">
        <v>1920</v>
      </c>
      <c r="E135" s="14" t="s">
        <v>1375</v>
      </c>
      <c r="F135" s="6" t="s">
        <v>1376</v>
      </c>
      <c r="G135" s="6" t="s">
        <v>435</v>
      </c>
      <c r="H135" s="7">
        <v>1498</v>
      </c>
      <c r="I135" s="69" t="str">
        <f>MID(A135,9,1)</f>
        <v>Q</v>
      </c>
      <c r="J135" s="14" t="s">
        <v>438</v>
      </c>
      <c r="K135" s="14">
        <v>1</v>
      </c>
      <c r="L135" s="6" t="s">
        <v>447</v>
      </c>
      <c r="M135" s="30" t="str">
        <f>VLOOKUP(A135,'DD Spring Selection Info'!A$1:F$156,6,FALSE)</f>
        <v>To The Parents of</v>
      </c>
      <c r="N135" s="6" t="s">
        <v>420</v>
      </c>
      <c r="O135" s="6" t="s">
        <v>3</v>
      </c>
      <c r="P135" s="10">
        <v>43945</v>
      </c>
      <c r="Q135" s="6" t="s">
        <v>1377</v>
      </c>
      <c r="R135" s="6" t="s">
        <v>140</v>
      </c>
      <c r="S135" s="6" t="str">
        <f t="shared" ref="S135:S166" si="6">BD135&amp;A135&amp;L135&amp;BE135&amp;BF135</f>
        <v>DD-BLU1R9DQQQ01AllSenReuseBloomsburgUnv</v>
      </c>
      <c r="T135" s="6" t="s">
        <v>418</v>
      </c>
      <c r="U135" s="6" t="s">
        <v>435</v>
      </c>
      <c r="V135" s="6"/>
      <c r="W135" s="6"/>
      <c r="X135" s="6" t="s">
        <v>1378</v>
      </c>
      <c r="AA135" s="6" t="s">
        <v>457</v>
      </c>
      <c r="AB135" s="6"/>
      <c r="AC135" s="6" t="s">
        <v>420</v>
      </c>
      <c r="AD135" s="6" t="s">
        <v>420</v>
      </c>
      <c r="AF135" s="6" t="s">
        <v>424</v>
      </c>
      <c r="AG135" s="6">
        <v>180</v>
      </c>
      <c r="AH135" s="10">
        <v>43780</v>
      </c>
      <c r="AJ135" s="8">
        <v>43859</v>
      </c>
      <c r="AM135" s="7">
        <v>1498</v>
      </c>
      <c r="AR135" s="8">
        <v>43866</v>
      </c>
      <c r="AS135" s="7">
        <v>1498</v>
      </c>
      <c r="BD135" s="6" t="s">
        <v>1838</v>
      </c>
      <c r="BE135" s="6" t="s">
        <v>473</v>
      </c>
      <c r="BF135" s="6" t="str">
        <f>VLOOKUP(A135,'DD Spring Selection Info'!A$1:V$156,21,FALSE)</f>
        <v>BloomsburgUnv</v>
      </c>
      <c r="BS135" s="6" t="s">
        <v>771</v>
      </c>
      <c r="BU135" s="6" t="s">
        <v>373</v>
      </c>
      <c r="BX135" s="7">
        <v>1498</v>
      </c>
      <c r="BY135" s="6">
        <v>2</v>
      </c>
      <c r="CB135" s="6" t="s">
        <v>1379</v>
      </c>
      <c r="CC135" s="6" t="s">
        <v>420</v>
      </c>
      <c r="CE135" s="10">
        <v>43866</v>
      </c>
      <c r="CF135" s="6" t="s">
        <v>427</v>
      </c>
      <c r="CK135" s="10">
        <v>43899</v>
      </c>
      <c r="CL135" s="10">
        <v>43906</v>
      </c>
      <c r="CO135" s="10">
        <v>43851</v>
      </c>
      <c r="CP135" s="10">
        <v>43952</v>
      </c>
      <c r="CQ135" s="10">
        <v>43955</v>
      </c>
      <c r="CR135" s="10">
        <v>43959</v>
      </c>
      <c r="CS135" s="6" t="s">
        <v>420</v>
      </c>
      <c r="DA135" s="10">
        <v>43501</v>
      </c>
      <c r="DB135" s="7">
        <v>1498</v>
      </c>
      <c r="DC135" s="6" t="s">
        <v>1380</v>
      </c>
      <c r="DD135" s="6" t="s">
        <v>418</v>
      </c>
    </row>
    <row r="136" spans="1:108" hidden="1" x14ac:dyDescent="0.2">
      <c r="A136" s="6" t="s">
        <v>141</v>
      </c>
      <c r="B136" s="10">
        <v>43866</v>
      </c>
      <c r="C136" s="6" t="s">
        <v>413</v>
      </c>
      <c r="D136" s="14">
        <v>1920</v>
      </c>
      <c r="E136" s="14" t="s">
        <v>1381</v>
      </c>
      <c r="F136" s="6" t="s">
        <v>1382</v>
      </c>
      <c r="G136" s="6" t="s">
        <v>768</v>
      </c>
      <c r="H136" s="6">
        <v>402</v>
      </c>
      <c r="J136" s="14" t="s">
        <v>420</v>
      </c>
      <c r="K136" s="14">
        <v>1</v>
      </c>
      <c r="L136" s="6" t="s">
        <v>421</v>
      </c>
      <c r="M136" s="30" t="str">
        <f>VLOOKUP(A136,'DD Spring Selection Info'!A$1:F$156,6,FALSE)</f>
        <v>To The Parents of</v>
      </c>
      <c r="N136" s="6" t="s">
        <v>420</v>
      </c>
      <c r="O136" s="6" t="s">
        <v>3</v>
      </c>
      <c r="P136" s="10">
        <v>43952</v>
      </c>
      <c r="Q136" s="6" t="s">
        <v>1383</v>
      </c>
      <c r="R136" s="6" t="s">
        <v>141</v>
      </c>
      <c r="S136" s="6" t="str">
        <f t="shared" si="6"/>
        <v>DD-BSC1R9DQQQ01GradSenReuseBridgewaterStateUnv</v>
      </c>
      <c r="T136" s="6" t="s">
        <v>504</v>
      </c>
      <c r="U136" s="6" t="s">
        <v>1384</v>
      </c>
      <c r="V136" s="6"/>
      <c r="W136" s="6"/>
      <c r="AB136" s="6"/>
      <c r="AC136" s="6" t="s">
        <v>420</v>
      </c>
      <c r="AD136" s="6" t="s">
        <v>420</v>
      </c>
      <c r="AF136" s="6" t="s">
        <v>424</v>
      </c>
      <c r="AG136" s="6">
        <v>180</v>
      </c>
      <c r="AH136" s="10">
        <v>43780</v>
      </c>
      <c r="AJ136" s="8">
        <v>43859</v>
      </c>
      <c r="AM136" s="6">
        <v>402</v>
      </c>
      <c r="AR136" s="8">
        <v>43866</v>
      </c>
      <c r="AS136" s="6">
        <v>402</v>
      </c>
      <c r="BD136" s="6" t="s">
        <v>1838</v>
      </c>
      <c r="BE136" s="6" t="s">
        <v>473</v>
      </c>
      <c r="BF136" s="6" t="str">
        <f>VLOOKUP(A136,'DD Spring Selection Info'!A$1:V$156,21,FALSE)</f>
        <v>BridgewaterStateUnv</v>
      </c>
      <c r="BS136" s="6" t="s">
        <v>771</v>
      </c>
      <c r="BU136" s="6" t="s">
        <v>373</v>
      </c>
      <c r="BX136" s="6">
        <v>402</v>
      </c>
      <c r="BY136" s="6">
        <v>4</v>
      </c>
      <c r="CB136" s="6" t="s">
        <v>1385</v>
      </c>
      <c r="CC136" s="6" t="s">
        <v>420</v>
      </c>
      <c r="CE136" s="10">
        <v>43866</v>
      </c>
      <c r="CF136" s="6" t="s">
        <v>427</v>
      </c>
      <c r="CK136" s="10">
        <v>43898</v>
      </c>
      <c r="CL136" s="10">
        <v>43905</v>
      </c>
      <c r="CO136" s="10">
        <v>43852</v>
      </c>
      <c r="CP136" s="10">
        <v>43955</v>
      </c>
      <c r="CQ136" s="10">
        <v>43957</v>
      </c>
      <c r="CR136" s="10">
        <v>43963</v>
      </c>
      <c r="CS136" s="6" t="s">
        <v>420</v>
      </c>
      <c r="CU136" s="6" t="s">
        <v>428</v>
      </c>
      <c r="DA136" s="10">
        <v>43501</v>
      </c>
      <c r="DB136" s="6">
        <v>402</v>
      </c>
      <c r="DC136" s="6" t="s">
        <v>1386</v>
      </c>
      <c r="DD136" s="6" t="s">
        <v>504</v>
      </c>
    </row>
    <row r="137" spans="1:108" x14ac:dyDescent="0.2">
      <c r="A137" s="6" t="s">
        <v>142</v>
      </c>
      <c r="B137" s="10">
        <v>43866</v>
      </c>
      <c r="C137" s="6" t="s">
        <v>413</v>
      </c>
      <c r="D137" s="14">
        <v>1920</v>
      </c>
      <c r="E137" s="14" t="s">
        <v>1387</v>
      </c>
      <c r="F137" s="6" t="s">
        <v>1388</v>
      </c>
      <c r="G137" s="6" t="s">
        <v>435</v>
      </c>
      <c r="H137" s="6">
        <v>553</v>
      </c>
      <c r="I137" s="69" t="str">
        <f t="shared" ref="I137:I145" si="7">MID(A137,9,1)</f>
        <v>Q</v>
      </c>
      <c r="J137" s="14" t="s">
        <v>438</v>
      </c>
      <c r="K137" s="14">
        <v>1</v>
      </c>
      <c r="L137" s="6" t="s">
        <v>447</v>
      </c>
      <c r="M137" s="30" t="str">
        <f>VLOOKUP(A137,'DD Spring Selection Info'!A$1:F$156,6,FALSE)</f>
        <v>To The Parents of</v>
      </c>
      <c r="O137" s="6" t="s">
        <v>3</v>
      </c>
      <c r="P137" s="10">
        <v>43952</v>
      </c>
      <c r="Q137" s="6" t="s">
        <v>1389</v>
      </c>
      <c r="R137" s="6" t="s">
        <v>142</v>
      </c>
      <c r="S137" s="6" t="str">
        <f t="shared" si="6"/>
        <v>DD-CRU1R9DQQQ01AllSenReuseCreightonUnv</v>
      </c>
      <c r="T137" s="6" t="s">
        <v>496</v>
      </c>
      <c r="U137" s="6" t="s">
        <v>439</v>
      </c>
      <c r="V137" s="6"/>
      <c r="W137" s="6"/>
      <c r="AB137" s="6"/>
      <c r="AC137" s="6" t="s">
        <v>420</v>
      </c>
      <c r="AD137" s="6" t="s">
        <v>420</v>
      </c>
      <c r="AF137" s="6" t="s">
        <v>424</v>
      </c>
      <c r="AG137" s="6">
        <v>180</v>
      </c>
      <c r="AH137" s="10">
        <v>43781</v>
      </c>
      <c r="AJ137" s="8">
        <v>43859</v>
      </c>
      <c r="AM137" s="6">
        <v>553</v>
      </c>
      <c r="AR137" s="8">
        <v>43866</v>
      </c>
      <c r="AS137" s="6">
        <v>553</v>
      </c>
      <c r="BD137" s="6" t="s">
        <v>1838</v>
      </c>
      <c r="BE137" s="6" t="s">
        <v>473</v>
      </c>
      <c r="BF137" s="6" t="str">
        <f>VLOOKUP(A137,'DD Spring Selection Info'!A$1:V$156,21,FALSE)</f>
        <v>CreightonUnv</v>
      </c>
      <c r="BS137" s="6" t="s">
        <v>771</v>
      </c>
      <c r="BU137" s="6" t="s">
        <v>373</v>
      </c>
      <c r="BX137" s="6">
        <v>553</v>
      </c>
      <c r="BY137" s="6">
        <v>4</v>
      </c>
      <c r="BZ137" s="6" t="s">
        <v>820</v>
      </c>
      <c r="CB137" s="6" t="s">
        <v>1390</v>
      </c>
      <c r="CC137" s="6" t="s">
        <v>420</v>
      </c>
      <c r="CE137" s="10">
        <v>43866</v>
      </c>
      <c r="CF137" s="6" t="s">
        <v>427</v>
      </c>
      <c r="CK137" s="10">
        <v>43898</v>
      </c>
      <c r="CL137" s="10">
        <v>43905</v>
      </c>
      <c r="CO137" s="10">
        <v>43845</v>
      </c>
      <c r="CP137" s="10">
        <v>43952</v>
      </c>
      <c r="CQ137" s="10">
        <v>43955</v>
      </c>
      <c r="CR137" s="10">
        <v>43960</v>
      </c>
      <c r="CS137" s="6" t="s">
        <v>420</v>
      </c>
      <c r="DA137" s="10">
        <v>43501</v>
      </c>
      <c r="DB137" s="6">
        <v>553</v>
      </c>
      <c r="DC137" s="6" t="s">
        <v>1391</v>
      </c>
      <c r="DD137" s="6" t="s">
        <v>496</v>
      </c>
    </row>
    <row r="138" spans="1:108" x14ac:dyDescent="0.2">
      <c r="A138" s="6" t="s">
        <v>143</v>
      </c>
      <c r="B138" s="10">
        <v>43866</v>
      </c>
      <c r="C138" s="6" t="s">
        <v>413</v>
      </c>
      <c r="D138" s="14">
        <v>1920</v>
      </c>
      <c r="E138" s="14" t="s">
        <v>1392</v>
      </c>
      <c r="F138" s="6" t="s">
        <v>1393</v>
      </c>
      <c r="G138" s="6" t="s">
        <v>435</v>
      </c>
      <c r="H138" s="7">
        <v>2706</v>
      </c>
      <c r="I138" s="69" t="str">
        <f t="shared" si="7"/>
        <v>Q</v>
      </c>
      <c r="J138" s="14" t="s">
        <v>438</v>
      </c>
      <c r="K138" s="14">
        <v>1</v>
      </c>
      <c r="L138" s="6" t="s">
        <v>447</v>
      </c>
      <c r="M138" s="30" t="str">
        <f>VLOOKUP(A138,'DD Spring Selection Info'!A$1:F$156,6,FALSE)</f>
        <v>To The Parents of</v>
      </c>
      <c r="O138" s="6" t="s">
        <v>3</v>
      </c>
      <c r="P138" s="10">
        <v>43945</v>
      </c>
      <c r="Q138" s="6" t="s">
        <v>1394</v>
      </c>
      <c r="R138" s="6" t="s">
        <v>143</v>
      </c>
      <c r="S138" s="6" t="str">
        <f t="shared" si="6"/>
        <v>DD-ILU1R9DQQQ01AllSenReuseIllinoisStateUnv</v>
      </c>
      <c r="T138" s="6" t="s">
        <v>504</v>
      </c>
      <c r="U138" s="6" t="s">
        <v>435</v>
      </c>
      <c r="V138" s="6"/>
      <c r="W138" s="6"/>
      <c r="AB138" s="6"/>
      <c r="AC138" s="6" t="s">
        <v>420</v>
      </c>
      <c r="AD138" s="6" t="s">
        <v>420</v>
      </c>
      <c r="AF138" s="6" t="s">
        <v>424</v>
      </c>
      <c r="AG138" s="6">
        <v>180</v>
      </c>
      <c r="AH138" s="10">
        <v>43782</v>
      </c>
      <c r="AJ138" s="8">
        <v>43859</v>
      </c>
      <c r="AM138" s="7">
        <v>2706</v>
      </c>
      <c r="AR138" s="8">
        <v>43866</v>
      </c>
      <c r="AS138" s="7">
        <v>2706</v>
      </c>
      <c r="BD138" s="6" t="s">
        <v>1838</v>
      </c>
      <c r="BE138" s="6" t="s">
        <v>473</v>
      </c>
      <c r="BF138" s="6" t="str">
        <f>VLOOKUP(A138,'DD Spring Selection Info'!A$1:V$156,21,FALSE)</f>
        <v>IllinoisStateUnv</v>
      </c>
      <c r="BS138" s="6" t="s">
        <v>771</v>
      </c>
      <c r="BU138" s="6" t="s">
        <v>373</v>
      </c>
      <c r="BX138" s="7">
        <v>2706</v>
      </c>
      <c r="BY138" s="6">
        <v>3</v>
      </c>
      <c r="BZ138" s="6" t="s">
        <v>520</v>
      </c>
      <c r="CB138" s="6" t="s">
        <v>1395</v>
      </c>
      <c r="CC138" s="6" t="s">
        <v>420</v>
      </c>
      <c r="CE138" s="10">
        <v>43866</v>
      </c>
      <c r="CF138" s="6" t="s">
        <v>427</v>
      </c>
      <c r="CK138" s="10">
        <v>43897</v>
      </c>
      <c r="CL138" s="10">
        <v>43905</v>
      </c>
      <c r="CO138" s="10">
        <v>43843</v>
      </c>
      <c r="CP138" s="10">
        <v>43953</v>
      </c>
      <c r="CQ138" s="10">
        <v>43955</v>
      </c>
      <c r="CR138" s="10">
        <v>43959</v>
      </c>
      <c r="CS138" s="6" t="s">
        <v>420</v>
      </c>
      <c r="DA138" s="10">
        <v>43501</v>
      </c>
      <c r="DB138" s="7">
        <v>2706</v>
      </c>
      <c r="DC138" s="6" t="s">
        <v>1396</v>
      </c>
      <c r="DD138" s="6" t="s">
        <v>504</v>
      </c>
    </row>
    <row r="139" spans="1:108" x14ac:dyDescent="0.2">
      <c r="A139" s="6" t="s">
        <v>144</v>
      </c>
      <c r="B139" s="10">
        <v>43866</v>
      </c>
      <c r="C139" s="6" t="s">
        <v>413</v>
      </c>
      <c r="D139" s="14">
        <v>1920</v>
      </c>
      <c r="E139" s="14" t="s">
        <v>1397</v>
      </c>
      <c r="F139" s="6" t="s">
        <v>1398</v>
      </c>
      <c r="G139" s="6" t="s">
        <v>435</v>
      </c>
      <c r="H139" s="6">
        <v>603</v>
      </c>
      <c r="I139" s="69" t="str">
        <f t="shared" si="7"/>
        <v>Q</v>
      </c>
      <c r="J139" s="14" t="s">
        <v>438</v>
      </c>
      <c r="K139" s="14">
        <v>1</v>
      </c>
      <c r="L139" s="66" t="s">
        <v>447</v>
      </c>
      <c r="M139" s="30" t="str">
        <f>VLOOKUP(A139,'DD Spring Selection Info'!A$1:F$156,6,FALSE)</f>
        <v>To The Parents of</v>
      </c>
      <c r="N139" s="6" t="s">
        <v>420</v>
      </c>
      <c r="O139" s="6" t="s">
        <v>3</v>
      </c>
      <c r="P139" s="10">
        <v>43938</v>
      </c>
      <c r="Q139" s="6" t="s">
        <v>1399</v>
      </c>
      <c r="R139" s="6" t="s">
        <v>144</v>
      </c>
      <c r="S139" s="6" t="str">
        <f t="shared" si="6"/>
        <v>DD-MIS1R9DQQQ01AllSenReuseMississippiStateUnv</v>
      </c>
      <c r="T139" s="6" t="s">
        <v>504</v>
      </c>
      <c r="U139" s="6" t="s">
        <v>439</v>
      </c>
      <c r="V139" s="6"/>
      <c r="W139" s="6"/>
      <c r="X139" s="6" t="s">
        <v>1400</v>
      </c>
      <c r="AB139" s="6"/>
      <c r="AD139" s="6" t="s">
        <v>420</v>
      </c>
      <c r="AF139" s="6" t="s">
        <v>424</v>
      </c>
      <c r="AG139" s="6">
        <v>180</v>
      </c>
      <c r="AH139" s="10">
        <v>43782</v>
      </c>
      <c r="AJ139" s="8">
        <v>43859</v>
      </c>
      <c r="AM139" s="6">
        <v>603</v>
      </c>
      <c r="AR139" s="8">
        <v>43866</v>
      </c>
      <c r="AS139" s="6">
        <v>603</v>
      </c>
      <c r="BD139" s="6" t="s">
        <v>1838</v>
      </c>
      <c r="BE139" s="6" t="s">
        <v>473</v>
      </c>
      <c r="BF139" s="6" t="str">
        <f>VLOOKUP(A139,'DD Spring Selection Info'!A$1:V$156,21,FALSE)</f>
        <v>MississippiStateUnv</v>
      </c>
      <c r="BS139" s="6" t="s">
        <v>771</v>
      </c>
      <c r="BU139" s="6" t="s">
        <v>373</v>
      </c>
      <c r="BX139" s="6">
        <v>603</v>
      </c>
      <c r="BY139" s="6">
        <v>4</v>
      </c>
      <c r="BZ139" s="6" t="s">
        <v>589</v>
      </c>
      <c r="CB139" s="6" t="s">
        <v>1401</v>
      </c>
      <c r="CC139" s="6" t="s">
        <v>420</v>
      </c>
      <c r="CE139" s="10">
        <v>43866</v>
      </c>
      <c r="CF139" s="6" t="s">
        <v>427</v>
      </c>
      <c r="CS139" s="6" t="s">
        <v>420</v>
      </c>
      <c r="DA139" s="10">
        <v>43501</v>
      </c>
      <c r="DB139" s="6">
        <v>603</v>
      </c>
      <c r="DC139" s="6" t="s">
        <v>1402</v>
      </c>
      <c r="DD139" s="6" t="s">
        <v>504</v>
      </c>
    </row>
    <row r="140" spans="1:108" x14ac:dyDescent="0.2">
      <c r="A140" s="6" t="s">
        <v>145</v>
      </c>
      <c r="B140" s="10">
        <v>43866</v>
      </c>
      <c r="C140" s="6" t="s">
        <v>413</v>
      </c>
      <c r="D140" s="14">
        <v>1920</v>
      </c>
      <c r="E140" s="14" t="s">
        <v>1403</v>
      </c>
      <c r="F140" s="6" t="s">
        <v>1404</v>
      </c>
      <c r="G140" s="6" t="s">
        <v>435</v>
      </c>
      <c r="H140" s="6">
        <v>831</v>
      </c>
      <c r="I140" s="69" t="str">
        <f t="shared" si="7"/>
        <v>Q</v>
      </c>
      <c r="J140" s="14" t="s">
        <v>438</v>
      </c>
      <c r="K140" s="14">
        <v>1</v>
      </c>
      <c r="L140" s="6" t="s">
        <v>447</v>
      </c>
      <c r="M140" s="30" t="str">
        <f>VLOOKUP(A140,'DD Spring Selection Info'!A$1:F$156,6,FALSE)</f>
        <v>To The Parents of</v>
      </c>
      <c r="N140" s="6" t="s">
        <v>420</v>
      </c>
      <c r="O140" s="6" t="s">
        <v>3</v>
      </c>
      <c r="P140" s="10">
        <v>43938</v>
      </c>
      <c r="Q140" s="6" t="s">
        <v>1405</v>
      </c>
      <c r="R140" s="6" t="s">
        <v>145</v>
      </c>
      <c r="S140" s="6" t="str">
        <f t="shared" si="6"/>
        <v>DD-SFL1R9DQQQ01AllSenReuseUnvofSouthFlorida</v>
      </c>
      <c r="T140" s="6" t="s">
        <v>418</v>
      </c>
      <c r="U140" s="6" t="s">
        <v>435</v>
      </c>
      <c r="V140" s="6"/>
      <c r="W140" s="6"/>
      <c r="X140" s="6" t="s">
        <v>1406</v>
      </c>
      <c r="AB140" s="6"/>
      <c r="AD140" s="6" t="s">
        <v>420</v>
      </c>
      <c r="AF140" s="6" t="s">
        <v>424</v>
      </c>
      <c r="AG140" s="6">
        <v>180</v>
      </c>
      <c r="AH140" s="10">
        <v>43782</v>
      </c>
      <c r="AJ140" s="8">
        <v>43859</v>
      </c>
      <c r="AM140" s="6">
        <v>831</v>
      </c>
      <c r="AR140" s="8">
        <v>43866</v>
      </c>
      <c r="AS140" s="6">
        <v>831</v>
      </c>
      <c r="BD140" s="6" t="s">
        <v>1838</v>
      </c>
      <c r="BE140" s="6" t="s">
        <v>473</v>
      </c>
      <c r="BF140" s="6" t="str">
        <f>VLOOKUP(A140,'DD Spring Selection Info'!A$1:V$156,21,FALSE)</f>
        <v>UnvofSouthFlorida</v>
      </c>
      <c r="BS140" s="6" t="s">
        <v>771</v>
      </c>
      <c r="BU140" s="6" t="s">
        <v>373</v>
      </c>
      <c r="BX140" s="6">
        <v>831</v>
      </c>
      <c r="BY140" s="6">
        <v>4</v>
      </c>
      <c r="BZ140" s="6" t="s">
        <v>791</v>
      </c>
      <c r="CB140" s="6" t="s">
        <v>1407</v>
      </c>
      <c r="CC140" s="6" t="s">
        <v>420</v>
      </c>
      <c r="CE140" s="10">
        <v>43866</v>
      </c>
      <c r="CF140" s="6" t="s">
        <v>427</v>
      </c>
      <c r="CK140" s="10">
        <v>43899</v>
      </c>
      <c r="CL140" s="10">
        <v>43904</v>
      </c>
      <c r="CO140" s="10">
        <v>43836</v>
      </c>
      <c r="CP140" s="10">
        <v>43945</v>
      </c>
      <c r="CQ140" s="10">
        <v>43946</v>
      </c>
      <c r="CR140" s="10">
        <v>43949</v>
      </c>
      <c r="CS140" s="6" t="s">
        <v>420</v>
      </c>
      <c r="DA140" s="10">
        <v>43501</v>
      </c>
      <c r="DB140" s="6">
        <v>831</v>
      </c>
      <c r="DC140" s="6" t="s">
        <v>1408</v>
      </c>
      <c r="DD140" s="6" t="s">
        <v>418</v>
      </c>
    </row>
    <row r="141" spans="1:108" x14ac:dyDescent="0.2">
      <c r="A141" s="6" t="s">
        <v>146</v>
      </c>
      <c r="B141" s="10">
        <v>43866</v>
      </c>
      <c r="C141" s="6" t="s">
        <v>413</v>
      </c>
      <c r="D141" s="14">
        <v>1920</v>
      </c>
      <c r="E141" s="14" t="s">
        <v>1409</v>
      </c>
      <c r="F141" s="6" t="s">
        <v>1410</v>
      </c>
      <c r="G141" s="6" t="s">
        <v>435</v>
      </c>
      <c r="H141" s="6">
        <v>590</v>
      </c>
      <c r="I141" s="69" t="str">
        <f t="shared" si="7"/>
        <v>Q</v>
      </c>
      <c r="J141" s="14" t="s">
        <v>438</v>
      </c>
      <c r="K141" s="14">
        <v>1</v>
      </c>
      <c r="L141" s="6" t="s">
        <v>447</v>
      </c>
      <c r="M141" s="30" t="str">
        <f>VLOOKUP(A141,'DD Spring Selection Info'!A$1:F$156,6,FALSE)</f>
        <v>To The Parents of</v>
      </c>
      <c r="N141" s="6" t="s">
        <v>420</v>
      </c>
      <c r="O141" s="6" t="s">
        <v>3</v>
      </c>
      <c r="P141" s="10">
        <v>43952</v>
      </c>
      <c r="Q141" s="6" t="s">
        <v>1411</v>
      </c>
      <c r="R141" s="6" t="s">
        <v>146</v>
      </c>
      <c r="S141" s="6" t="str">
        <f t="shared" si="6"/>
        <v>DD-SMU1D9DQQQ01AllSenReuseSouthernMethodistUnv</v>
      </c>
      <c r="T141" s="6" t="s">
        <v>418</v>
      </c>
      <c r="U141" s="6" t="s">
        <v>435</v>
      </c>
      <c r="V141" s="6"/>
      <c r="W141" s="6"/>
      <c r="AB141" s="6"/>
      <c r="AC141" s="6" t="s">
        <v>420</v>
      </c>
      <c r="AD141" s="6" t="s">
        <v>420</v>
      </c>
      <c r="AF141" s="6" t="s">
        <v>424</v>
      </c>
      <c r="AG141" s="6">
        <v>180</v>
      </c>
      <c r="AH141" s="10">
        <v>43782</v>
      </c>
      <c r="AJ141" s="8">
        <v>43859</v>
      </c>
      <c r="AM141" s="6">
        <v>590</v>
      </c>
      <c r="AR141" s="8">
        <v>43866</v>
      </c>
      <c r="AS141" s="6">
        <v>590</v>
      </c>
      <c r="BD141" s="6" t="s">
        <v>1838</v>
      </c>
      <c r="BE141" s="6" t="s">
        <v>473</v>
      </c>
      <c r="BF141" s="6" t="str">
        <f>VLOOKUP(A141,'DD Spring Selection Info'!A$1:V$156,21,FALSE)</f>
        <v>SouthernMethodistUnv</v>
      </c>
      <c r="BS141" s="6" t="s">
        <v>771</v>
      </c>
      <c r="BU141" s="6" t="s">
        <v>373</v>
      </c>
      <c r="BX141" s="6">
        <v>590</v>
      </c>
      <c r="BY141" s="6">
        <v>4</v>
      </c>
      <c r="BZ141" s="6" t="s">
        <v>589</v>
      </c>
      <c r="CB141" s="6" t="s">
        <v>1412</v>
      </c>
      <c r="CC141" s="6" t="s">
        <v>420</v>
      </c>
      <c r="CE141" s="10">
        <v>43866</v>
      </c>
      <c r="CF141" s="6" t="s">
        <v>427</v>
      </c>
      <c r="CK141" s="10">
        <v>43898</v>
      </c>
      <c r="CL141" s="10">
        <v>43905</v>
      </c>
      <c r="CO141" s="10">
        <v>43847</v>
      </c>
      <c r="CP141" s="10">
        <v>43955</v>
      </c>
      <c r="CQ141" s="10">
        <v>43957</v>
      </c>
      <c r="CR141" s="10">
        <v>43963</v>
      </c>
      <c r="CS141" s="6" t="s">
        <v>420</v>
      </c>
      <c r="DA141" s="10">
        <v>43509</v>
      </c>
      <c r="DB141" s="6">
        <v>590</v>
      </c>
      <c r="DC141" s="6" t="s">
        <v>1413</v>
      </c>
      <c r="DD141" s="6" t="s">
        <v>418</v>
      </c>
    </row>
    <row r="142" spans="1:108" x14ac:dyDescent="0.2">
      <c r="A142" s="6" t="s">
        <v>147</v>
      </c>
      <c r="B142" s="10">
        <v>43866</v>
      </c>
      <c r="C142" s="6" t="s">
        <v>413</v>
      </c>
      <c r="D142" s="14">
        <v>1920</v>
      </c>
      <c r="E142" s="14" t="s">
        <v>1414</v>
      </c>
      <c r="F142" s="6" t="s">
        <v>1415</v>
      </c>
      <c r="G142" s="6" t="s">
        <v>435</v>
      </c>
      <c r="H142" s="7">
        <v>2459</v>
      </c>
      <c r="I142" s="69" t="str">
        <f t="shared" si="7"/>
        <v>Q</v>
      </c>
      <c r="J142" s="14" t="s">
        <v>438</v>
      </c>
      <c r="K142" s="14">
        <v>1</v>
      </c>
      <c r="L142" s="6" t="s">
        <v>447</v>
      </c>
      <c r="M142" s="30" t="str">
        <f>VLOOKUP(A142,'DD Spring Selection Info'!A$1:F$156,6,FALSE)</f>
        <v>To The Parents of</v>
      </c>
      <c r="N142" s="6" t="s">
        <v>420</v>
      </c>
      <c r="O142" s="6" t="s">
        <v>3</v>
      </c>
      <c r="P142" s="10">
        <v>43945</v>
      </c>
      <c r="Q142" s="6" t="s">
        <v>1416</v>
      </c>
      <c r="R142" s="6" t="s">
        <v>147</v>
      </c>
      <c r="S142" s="6" t="str">
        <f t="shared" si="6"/>
        <v>DD-TSM1R9DQQQ01AllSenReuseTexasStateUnv</v>
      </c>
      <c r="T142" s="6" t="s">
        <v>504</v>
      </c>
      <c r="U142" s="6" t="s">
        <v>1417</v>
      </c>
      <c r="V142" s="6"/>
      <c r="W142" s="6"/>
      <c r="X142" s="6" t="s">
        <v>1418</v>
      </c>
      <c r="AB142" s="6"/>
      <c r="AD142" s="6" t="s">
        <v>420</v>
      </c>
      <c r="AF142" s="6" t="s">
        <v>424</v>
      </c>
      <c r="AG142" s="6">
        <v>180</v>
      </c>
      <c r="AH142" s="10">
        <v>43782</v>
      </c>
      <c r="AJ142" s="8">
        <v>43859</v>
      </c>
      <c r="AM142" s="7">
        <v>2459</v>
      </c>
      <c r="AR142" s="8">
        <v>43866</v>
      </c>
      <c r="AS142" s="7">
        <v>2459</v>
      </c>
      <c r="BD142" s="6" t="s">
        <v>1838</v>
      </c>
      <c r="BE142" s="6" t="s">
        <v>473</v>
      </c>
      <c r="BF142" s="6" t="str">
        <f>VLOOKUP(A142,'DD Spring Selection Info'!A$1:V$156,21,FALSE)</f>
        <v>TexasStateUnv</v>
      </c>
      <c r="BS142" s="6" t="s">
        <v>771</v>
      </c>
      <c r="BU142" s="6" t="s">
        <v>373</v>
      </c>
      <c r="BX142" s="7">
        <v>2459</v>
      </c>
      <c r="BY142" s="6">
        <v>3</v>
      </c>
      <c r="BZ142" s="6" t="s">
        <v>791</v>
      </c>
      <c r="CB142" s="6" t="s">
        <v>1419</v>
      </c>
      <c r="CC142" s="6" t="s">
        <v>420</v>
      </c>
      <c r="CE142" s="10">
        <v>43866</v>
      </c>
      <c r="CF142" s="6" t="s">
        <v>427</v>
      </c>
      <c r="CK142" s="10">
        <v>43905</v>
      </c>
      <c r="CL142" s="10">
        <v>43912</v>
      </c>
      <c r="CO142" s="10">
        <v>43851</v>
      </c>
      <c r="CP142" s="10">
        <v>43955</v>
      </c>
      <c r="CQ142" s="10">
        <v>43957</v>
      </c>
      <c r="CR142" s="10">
        <v>43964</v>
      </c>
      <c r="CS142" s="6" t="s">
        <v>420</v>
      </c>
      <c r="DA142" s="10">
        <v>43501</v>
      </c>
      <c r="DB142" s="7">
        <v>2459</v>
      </c>
      <c r="DC142" s="6" t="s">
        <v>1420</v>
      </c>
      <c r="DD142" s="6" t="s">
        <v>504</v>
      </c>
    </row>
    <row r="143" spans="1:108" x14ac:dyDescent="0.2">
      <c r="A143" s="6" t="s">
        <v>148</v>
      </c>
      <c r="B143" s="10">
        <v>43866</v>
      </c>
      <c r="C143" s="6" t="s">
        <v>413</v>
      </c>
      <c r="D143" s="14">
        <v>1920</v>
      </c>
      <c r="E143" s="14" t="s">
        <v>1421</v>
      </c>
      <c r="F143" s="6" t="s">
        <v>1422</v>
      </c>
      <c r="G143" s="6" t="s">
        <v>435</v>
      </c>
      <c r="H143" s="6">
        <v>463</v>
      </c>
      <c r="I143" s="69" t="str">
        <f t="shared" si="7"/>
        <v>Q</v>
      </c>
      <c r="J143" s="14" t="s">
        <v>438</v>
      </c>
      <c r="K143" s="14">
        <v>1</v>
      </c>
      <c r="L143" s="6" t="s">
        <v>447</v>
      </c>
      <c r="M143" s="30" t="str">
        <f>VLOOKUP(A143,'DD Spring Selection Info'!A$1:F$156,6,FALSE)</f>
        <v>To The Parents of</v>
      </c>
      <c r="N143" s="6" t="s">
        <v>420</v>
      </c>
      <c r="O143" s="6" t="s">
        <v>3</v>
      </c>
      <c r="P143" s="10">
        <v>43945</v>
      </c>
      <c r="Q143" s="6" t="s">
        <v>1423</v>
      </c>
      <c r="R143" s="6" t="s">
        <v>148</v>
      </c>
      <c r="S143" s="6" t="str">
        <f t="shared" si="6"/>
        <v>DD-UAR1R9DQQQ01AllSenReuseUnvofArkansas</v>
      </c>
      <c r="T143" s="6" t="s">
        <v>418</v>
      </c>
      <c r="U143" s="6" t="s">
        <v>1424</v>
      </c>
      <c r="V143" s="6"/>
      <c r="W143" s="6"/>
      <c r="AB143" s="6"/>
      <c r="AC143" s="6" t="s">
        <v>420</v>
      </c>
      <c r="AD143" s="6" t="s">
        <v>420</v>
      </c>
      <c r="AF143" s="6" t="s">
        <v>424</v>
      </c>
      <c r="AG143" s="6">
        <v>180</v>
      </c>
      <c r="AH143" s="10">
        <v>43782</v>
      </c>
      <c r="AJ143" s="8">
        <v>43859</v>
      </c>
      <c r="AM143" s="6">
        <v>463</v>
      </c>
      <c r="AR143" s="8">
        <v>43866</v>
      </c>
      <c r="AS143" s="6">
        <v>463</v>
      </c>
      <c r="BD143" s="6" t="s">
        <v>1838</v>
      </c>
      <c r="BE143" s="6" t="s">
        <v>473</v>
      </c>
      <c r="BF143" s="6" t="str">
        <f>VLOOKUP(A143,'DD Spring Selection Info'!A$1:V$156,21,FALSE)</f>
        <v>UnvofArkansas</v>
      </c>
      <c r="BS143" s="6" t="s">
        <v>771</v>
      </c>
      <c r="BU143" s="6" t="s">
        <v>373</v>
      </c>
      <c r="BX143" s="6">
        <v>463</v>
      </c>
      <c r="BY143" s="6">
        <v>3</v>
      </c>
      <c r="BZ143" s="6" t="s">
        <v>869</v>
      </c>
      <c r="CB143" s="6" t="s">
        <v>1425</v>
      </c>
      <c r="CC143" s="6" t="s">
        <v>420</v>
      </c>
      <c r="CE143" s="10">
        <v>43866</v>
      </c>
      <c r="CF143" s="6" t="s">
        <v>427</v>
      </c>
      <c r="CK143" s="10">
        <v>43912</v>
      </c>
      <c r="CL143" s="10">
        <v>43919</v>
      </c>
      <c r="CO143" s="10">
        <v>43843</v>
      </c>
      <c r="CP143" s="10">
        <v>43951</v>
      </c>
      <c r="CQ143" s="10">
        <v>43955</v>
      </c>
      <c r="CR143" s="10">
        <v>43958</v>
      </c>
      <c r="CS143" s="6" t="s">
        <v>420</v>
      </c>
      <c r="DA143" s="10">
        <v>43501</v>
      </c>
      <c r="DB143" s="6">
        <v>463</v>
      </c>
      <c r="DC143" s="6" t="s">
        <v>1426</v>
      </c>
      <c r="DD143" s="6" t="s">
        <v>418</v>
      </c>
    </row>
    <row r="144" spans="1:108" x14ac:dyDescent="0.2">
      <c r="A144" s="6" t="s">
        <v>149</v>
      </c>
      <c r="B144" s="10">
        <v>43866</v>
      </c>
      <c r="C144" s="6" t="s">
        <v>413</v>
      </c>
      <c r="D144" s="14">
        <v>1920</v>
      </c>
      <c r="E144" s="14" t="s">
        <v>1427</v>
      </c>
      <c r="F144" s="6" t="s">
        <v>1428</v>
      </c>
      <c r="G144" s="6" t="s">
        <v>435</v>
      </c>
      <c r="H144" s="6">
        <v>993</v>
      </c>
      <c r="I144" s="69" t="str">
        <f t="shared" si="7"/>
        <v>Q</v>
      </c>
      <c r="J144" s="14" t="s">
        <v>438</v>
      </c>
      <c r="K144" s="14">
        <v>1</v>
      </c>
      <c r="L144" s="66" t="s">
        <v>447</v>
      </c>
      <c r="M144" s="30" t="str">
        <f>VLOOKUP(A144,'DD Spring Selection Info'!A$1:F$156,6,FALSE)</f>
        <v>To The Parents of</v>
      </c>
      <c r="N144" s="6" t="s">
        <v>420</v>
      </c>
      <c r="O144" s="6" t="s">
        <v>3</v>
      </c>
      <c r="P144" s="10">
        <v>43952</v>
      </c>
      <c r="Q144" s="6" t="s">
        <v>1429</v>
      </c>
      <c r="R144" s="6" t="s">
        <v>149</v>
      </c>
      <c r="S144" s="6" t="str">
        <f t="shared" si="6"/>
        <v>DD-UCB1R9DQQQ01AllSenReuseUnvofCalifornia,Berkeley</v>
      </c>
      <c r="T144" s="6" t="s">
        <v>496</v>
      </c>
      <c r="U144" s="6" t="s">
        <v>439</v>
      </c>
      <c r="V144" s="6"/>
      <c r="W144" s="6"/>
      <c r="X144" s="6" t="s">
        <v>1430</v>
      </c>
      <c r="AB144" s="6"/>
      <c r="AC144" s="6" t="s">
        <v>420</v>
      </c>
      <c r="AD144" s="6" t="s">
        <v>420</v>
      </c>
      <c r="AF144" s="6" t="s">
        <v>424</v>
      </c>
      <c r="AG144" s="6">
        <v>180</v>
      </c>
      <c r="AH144" s="10">
        <v>43782</v>
      </c>
      <c r="AJ144" s="8">
        <v>43859</v>
      </c>
      <c r="AM144" s="6">
        <v>993</v>
      </c>
      <c r="AR144" s="8">
        <v>43866</v>
      </c>
      <c r="AS144" s="6">
        <v>993</v>
      </c>
      <c r="BD144" s="6" t="s">
        <v>1838</v>
      </c>
      <c r="BE144" s="6" t="s">
        <v>473</v>
      </c>
      <c r="BF144" s="6" t="str">
        <f>VLOOKUP(A144,'DD Spring Selection Info'!A$1:V$156,21,FALSE)</f>
        <v>UnvofCalifornia,Berkeley</v>
      </c>
      <c r="BS144" s="6" t="s">
        <v>771</v>
      </c>
      <c r="BU144" s="6" t="s">
        <v>373</v>
      </c>
      <c r="BX144" s="6">
        <v>993</v>
      </c>
      <c r="BY144" s="6">
        <v>4</v>
      </c>
      <c r="BZ144" s="6" t="s">
        <v>1431</v>
      </c>
      <c r="CB144" s="6" t="s">
        <v>1432</v>
      </c>
      <c r="CC144" s="6" t="s">
        <v>420</v>
      </c>
      <c r="CE144" s="10">
        <v>43866</v>
      </c>
      <c r="CF144" s="6" t="s">
        <v>427</v>
      </c>
      <c r="CK144" s="10">
        <v>43912</v>
      </c>
      <c r="CL144" s="10">
        <v>43919</v>
      </c>
      <c r="CO144" s="10">
        <v>43851</v>
      </c>
      <c r="CP144" s="10">
        <v>43959</v>
      </c>
      <c r="CQ144" s="10">
        <v>43962</v>
      </c>
      <c r="CR144" s="10">
        <v>43966</v>
      </c>
      <c r="CS144" s="6" t="s">
        <v>420</v>
      </c>
      <c r="DA144" s="10">
        <v>43501</v>
      </c>
      <c r="DB144" s="6">
        <v>993</v>
      </c>
      <c r="DC144" s="6" t="s">
        <v>1433</v>
      </c>
      <c r="DD144" s="6" t="s">
        <v>496</v>
      </c>
    </row>
    <row r="145" spans="1:108" x14ac:dyDescent="0.2">
      <c r="A145" s="6" t="s">
        <v>150</v>
      </c>
      <c r="B145" s="10">
        <v>43873</v>
      </c>
      <c r="C145" s="6" t="s">
        <v>413</v>
      </c>
      <c r="D145" s="14">
        <v>1920</v>
      </c>
      <c r="E145" s="14" t="s">
        <v>1434</v>
      </c>
      <c r="F145" s="6" t="s">
        <v>1435</v>
      </c>
      <c r="G145" s="6" t="s">
        <v>435</v>
      </c>
      <c r="H145" s="6">
        <v>440</v>
      </c>
      <c r="I145" s="69" t="str">
        <f t="shared" si="7"/>
        <v>Q</v>
      </c>
      <c r="J145" s="14" t="s">
        <v>438</v>
      </c>
      <c r="K145" s="14">
        <v>1</v>
      </c>
      <c r="L145" s="66" t="s">
        <v>447</v>
      </c>
      <c r="M145" s="30" t="str">
        <f>VLOOKUP(A145,'DD Spring Selection Info'!A$1:F$156,6,FALSE)</f>
        <v>To The Parents of</v>
      </c>
      <c r="N145" s="6" t="s">
        <v>420</v>
      </c>
      <c r="O145" s="6" t="s">
        <v>3</v>
      </c>
      <c r="P145" s="10">
        <v>43945</v>
      </c>
      <c r="Q145" s="6" t="s">
        <v>1436</v>
      </c>
      <c r="R145" s="6" t="s">
        <v>150</v>
      </c>
      <c r="S145" s="6" t="str">
        <f t="shared" si="6"/>
        <v>DD-BLM1R9DQQQ01AllSenReuseBellarmineUnv</v>
      </c>
      <c r="T145" s="6" t="s">
        <v>418</v>
      </c>
      <c r="U145" s="6" t="s">
        <v>439</v>
      </c>
      <c r="V145" s="6"/>
      <c r="W145" s="6"/>
      <c r="AB145" s="6"/>
      <c r="AD145" s="6" t="s">
        <v>420</v>
      </c>
      <c r="AF145" s="6" t="s">
        <v>424</v>
      </c>
      <c r="AG145" s="6">
        <v>180</v>
      </c>
      <c r="AH145" s="10">
        <v>43780</v>
      </c>
      <c r="AJ145" s="8">
        <v>43866</v>
      </c>
      <c r="AM145" s="6">
        <v>440</v>
      </c>
      <c r="AR145" s="8">
        <v>43873</v>
      </c>
      <c r="AS145" s="6">
        <v>440</v>
      </c>
      <c r="BD145" s="6" t="s">
        <v>1838</v>
      </c>
      <c r="BE145" s="6" t="s">
        <v>473</v>
      </c>
      <c r="BF145" s="6" t="str">
        <f>VLOOKUP(A145,'DD Spring Selection Info'!A$1:V$156,21,FALSE)</f>
        <v>BellarmineUnv</v>
      </c>
      <c r="BS145" s="6" t="s">
        <v>863</v>
      </c>
      <c r="BU145" s="6" t="s">
        <v>373</v>
      </c>
      <c r="BX145" s="6">
        <v>440</v>
      </c>
      <c r="BY145" s="6">
        <v>5</v>
      </c>
      <c r="BZ145" s="6" t="s">
        <v>869</v>
      </c>
      <c r="CB145" s="6" t="s">
        <v>1437</v>
      </c>
      <c r="CC145" s="6" t="s">
        <v>420</v>
      </c>
      <c r="CE145" s="10">
        <v>43873</v>
      </c>
      <c r="CF145" s="6" t="s">
        <v>427</v>
      </c>
      <c r="CK145" s="10">
        <v>43891</v>
      </c>
      <c r="CL145" s="10">
        <v>43898</v>
      </c>
      <c r="CO145" s="10">
        <v>43836</v>
      </c>
      <c r="CP145" s="10">
        <v>43943</v>
      </c>
      <c r="CQ145" s="10">
        <v>43945</v>
      </c>
      <c r="CR145" s="10">
        <v>43951</v>
      </c>
      <c r="CS145" s="6" t="s">
        <v>420</v>
      </c>
      <c r="DA145" s="10">
        <v>43515</v>
      </c>
      <c r="DB145" s="6">
        <v>440</v>
      </c>
      <c r="DC145" s="6" t="s">
        <v>1438</v>
      </c>
      <c r="DD145" s="6" t="s">
        <v>418</v>
      </c>
    </row>
    <row r="146" spans="1:108" hidden="1" x14ac:dyDescent="0.2">
      <c r="A146" s="6" t="s">
        <v>183</v>
      </c>
      <c r="B146" s="10">
        <v>43873</v>
      </c>
      <c r="C146" s="6" t="s">
        <v>413</v>
      </c>
      <c r="D146" s="14">
        <v>1920</v>
      </c>
      <c r="E146" s="14" t="s">
        <v>963</v>
      </c>
      <c r="F146" s="6" t="s">
        <v>964</v>
      </c>
      <c r="G146" s="6" t="s">
        <v>464</v>
      </c>
      <c r="H146" s="7">
        <v>10700</v>
      </c>
      <c r="I146" s="7"/>
      <c r="J146" s="14" t="s">
        <v>420</v>
      </c>
      <c r="K146" s="14">
        <v>7</v>
      </c>
      <c r="L146" s="6" t="s">
        <v>421</v>
      </c>
      <c r="M146" s="30" t="s">
        <v>1989</v>
      </c>
      <c r="N146" s="6" t="s">
        <v>420</v>
      </c>
      <c r="O146" s="6" t="s">
        <v>182</v>
      </c>
      <c r="P146" s="10">
        <v>43938</v>
      </c>
      <c r="Q146" s="6" t="s">
        <v>1493</v>
      </c>
      <c r="R146" s="6" t="s">
        <v>183</v>
      </c>
      <c r="S146" s="6" t="e">
        <f t="shared" si="6"/>
        <v>#N/A</v>
      </c>
      <c r="T146" s="6" t="s">
        <v>418</v>
      </c>
      <c r="U146" s="6" t="s">
        <v>966</v>
      </c>
      <c r="V146" s="6"/>
      <c r="W146" s="6"/>
      <c r="X146" s="6" t="s">
        <v>994</v>
      </c>
      <c r="AA146" s="6" t="s">
        <v>995</v>
      </c>
      <c r="AB146" s="6"/>
      <c r="AC146" s="6" t="s">
        <v>420</v>
      </c>
      <c r="AD146" s="6" t="s">
        <v>420</v>
      </c>
      <c r="AG146" s="6">
        <v>270</v>
      </c>
      <c r="AH146" s="10">
        <v>43782</v>
      </c>
      <c r="AN146" s="8">
        <v>43868</v>
      </c>
      <c r="AO146" s="7">
        <v>10700</v>
      </c>
      <c r="BD146" s="6" t="s">
        <v>1838</v>
      </c>
      <c r="BE146" s="6" t="s">
        <v>473</v>
      </c>
      <c r="BF146" s="6" t="e">
        <f>VLOOKUP(A146,'DD Spring Selection Info'!A$1:V$156,21,FALSE)</f>
        <v>#N/A</v>
      </c>
      <c r="BH146" s="8">
        <v>43887</v>
      </c>
      <c r="BI146" s="7">
        <v>10700</v>
      </c>
      <c r="BS146" s="6" t="s">
        <v>771</v>
      </c>
      <c r="BT146" s="8">
        <v>43873</v>
      </c>
      <c r="BU146" s="6" t="s">
        <v>373</v>
      </c>
      <c r="BX146" s="7">
        <v>10700</v>
      </c>
      <c r="BY146" s="6">
        <v>1</v>
      </c>
      <c r="BZ146" s="6" t="s">
        <v>1494</v>
      </c>
      <c r="CB146" s="6" t="s">
        <v>1495</v>
      </c>
      <c r="CC146" s="6" t="s">
        <v>420</v>
      </c>
      <c r="CE146" s="10">
        <v>43887</v>
      </c>
      <c r="CF146" s="6" t="s">
        <v>427</v>
      </c>
      <c r="CS146" s="6" t="s">
        <v>420</v>
      </c>
      <c r="CU146" s="6" t="s">
        <v>491</v>
      </c>
      <c r="DA146" s="10">
        <v>43590</v>
      </c>
      <c r="DC146" s="6" t="s">
        <v>1496</v>
      </c>
      <c r="DD146" s="6" t="s">
        <v>418</v>
      </c>
    </row>
    <row r="147" spans="1:108" hidden="1" x14ac:dyDescent="0.2">
      <c r="A147" s="6" t="s">
        <v>184</v>
      </c>
      <c r="B147" s="10">
        <v>43873</v>
      </c>
      <c r="C147" s="6" t="s">
        <v>413</v>
      </c>
      <c r="D147" s="14">
        <v>1920</v>
      </c>
      <c r="E147" s="14" t="s">
        <v>963</v>
      </c>
      <c r="F147" s="6" t="s">
        <v>964</v>
      </c>
      <c r="G147" s="6" t="s">
        <v>464</v>
      </c>
      <c r="H147" s="6">
        <v>900</v>
      </c>
      <c r="J147" s="14" t="s">
        <v>420</v>
      </c>
      <c r="K147" s="14">
        <v>7</v>
      </c>
      <c r="L147" s="6" t="s">
        <v>431</v>
      </c>
      <c r="M147" s="30" t="s">
        <v>1989</v>
      </c>
      <c r="N147" s="6" t="s">
        <v>420</v>
      </c>
      <c r="O147" s="6" t="s">
        <v>182</v>
      </c>
      <c r="P147" s="10">
        <v>43938</v>
      </c>
      <c r="Q147" s="6" t="s">
        <v>1493</v>
      </c>
      <c r="R147" s="6" t="s">
        <v>184</v>
      </c>
      <c r="S147" s="6" t="e">
        <f t="shared" si="6"/>
        <v>#N/A</v>
      </c>
      <c r="T147" s="6" t="s">
        <v>418</v>
      </c>
      <c r="U147" s="6" t="s">
        <v>966</v>
      </c>
      <c r="V147" s="6"/>
      <c r="W147" s="6"/>
      <c r="X147" s="6" t="s">
        <v>967</v>
      </c>
      <c r="AA147" s="6" t="s">
        <v>968</v>
      </c>
      <c r="AB147" s="6"/>
      <c r="AC147" s="6" t="s">
        <v>420</v>
      </c>
      <c r="AD147" s="6" t="s">
        <v>420</v>
      </c>
      <c r="AG147" s="6">
        <v>270</v>
      </c>
      <c r="AH147" s="10">
        <v>43782</v>
      </c>
      <c r="AN147" s="8">
        <v>43868</v>
      </c>
      <c r="AO147" s="6">
        <v>900</v>
      </c>
      <c r="BD147" s="6" t="s">
        <v>1838</v>
      </c>
      <c r="BE147" s="6" t="s">
        <v>473</v>
      </c>
      <c r="BF147" s="6" t="e">
        <f>VLOOKUP(A147,'DD Spring Selection Info'!A$1:V$156,21,FALSE)</f>
        <v>#N/A</v>
      </c>
      <c r="BH147" s="8">
        <v>43887</v>
      </c>
      <c r="BI147" s="6">
        <v>900</v>
      </c>
      <c r="BS147" s="6" t="s">
        <v>771</v>
      </c>
      <c r="BT147" s="8">
        <v>43873</v>
      </c>
      <c r="BU147" s="6" t="s">
        <v>373</v>
      </c>
      <c r="BX147" s="6">
        <v>900</v>
      </c>
      <c r="BY147" s="6">
        <v>1</v>
      </c>
      <c r="BZ147" s="6" t="s">
        <v>1497</v>
      </c>
      <c r="CB147" s="6" t="s">
        <v>1498</v>
      </c>
      <c r="CC147" s="6" t="s">
        <v>420</v>
      </c>
      <c r="CE147" s="10">
        <v>43887</v>
      </c>
      <c r="CF147" s="6" t="s">
        <v>427</v>
      </c>
      <c r="CS147" s="6" t="s">
        <v>420</v>
      </c>
      <c r="CU147" s="6" t="s">
        <v>491</v>
      </c>
      <c r="DA147" s="10">
        <v>43590</v>
      </c>
      <c r="DC147" s="6" t="s">
        <v>1496</v>
      </c>
      <c r="DD147" s="6" t="s">
        <v>418</v>
      </c>
    </row>
    <row r="148" spans="1:108" hidden="1" x14ac:dyDescent="0.2">
      <c r="A148" s="6" t="s">
        <v>185</v>
      </c>
      <c r="B148" s="10">
        <v>43873</v>
      </c>
      <c r="C148" s="6" t="s">
        <v>413</v>
      </c>
      <c r="D148" s="14">
        <v>1920</v>
      </c>
      <c r="E148" s="14" t="s">
        <v>974</v>
      </c>
      <c r="F148" s="6" t="s">
        <v>975</v>
      </c>
      <c r="G148" s="6" t="s">
        <v>768</v>
      </c>
      <c r="H148" s="7">
        <v>3500</v>
      </c>
      <c r="I148" s="7"/>
      <c r="J148" s="14" t="s">
        <v>420</v>
      </c>
      <c r="K148" s="14">
        <v>7</v>
      </c>
      <c r="L148" s="6" t="s">
        <v>421</v>
      </c>
      <c r="M148" s="30" t="s">
        <v>1989</v>
      </c>
      <c r="N148" s="6" t="s">
        <v>438</v>
      </c>
      <c r="O148" s="6" t="s">
        <v>182</v>
      </c>
      <c r="P148" s="10">
        <v>43952</v>
      </c>
      <c r="Q148" s="6" t="s">
        <v>1499</v>
      </c>
      <c r="R148" s="6" t="s">
        <v>185</v>
      </c>
      <c r="S148" s="6" t="e">
        <f t="shared" si="6"/>
        <v>#N/A</v>
      </c>
      <c r="T148" s="6" t="s">
        <v>474</v>
      </c>
      <c r="U148" s="6" t="s">
        <v>977</v>
      </c>
      <c r="V148" s="6"/>
      <c r="W148" s="6"/>
      <c r="X148" s="6" t="s">
        <v>978</v>
      </c>
      <c r="AA148" s="6" t="s">
        <v>978</v>
      </c>
      <c r="AB148" s="6"/>
      <c r="AC148" s="6" t="s">
        <v>420</v>
      </c>
      <c r="AD148" s="6" t="s">
        <v>420</v>
      </c>
      <c r="AG148" s="6">
        <v>270</v>
      </c>
      <c r="AH148" s="10">
        <v>43782</v>
      </c>
      <c r="AN148" s="8">
        <v>43868</v>
      </c>
      <c r="AO148" s="7">
        <v>3500</v>
      </c>
      <c r="BD148" s="6" t="s">
        <v>1838</v>
      </c>
      <c r="BE148" s="6" t="s">
        <v>473</v>
      </c>
      <c r="BF148" s="6" t="e">
        <f>VLOOKUP(A148,'DD Spring Selection Info'!A$1:V$156,21,FALSE)</f>
        <v>#N/A</v>
      </c>
      <c r="BH148" s="8">
        <v>43887</v>
      </c>
      <c r="BI148" s="7">
        <v>3500</v>
      </c>
      <c r="BS148" s="6" t="s">
        <v>771</v>
      </c>
      <c r="BT148" s="8">
        <v>43873</v>
      </c>
      <c r="BU148" s="6" t="s">
        <v>373</v>
      </c>
      <c r="BX148" s="7">
        <v>3500</v>
      </c>
      <c r="BY148" s="6">
        <v>4</v>
      </c>
      <c r="CB148" s="6" t="s">
        <v>1500</v>
      </c>
      <c r="CC148" s="6" t="s">
        <v>420</v>
      </c>
      <c r="CE148" s="10">
        <v>43887</v>
      </c>
      <c r="CF148" s="6" t="s">
        <v>427</v>
      </c>
      <c r="CS148" s="6" t="s">
        <v>420</v>
      </c>
      <c r="CU148" s="6" t="s">
        <v>491</v>
      </c>
      <c r="DA148" s="10">
        <v>43542</v>
      </c>
      <c r="DB148" s="7">
        <v>3400</v>
      </c>
      <c r="DC148" s="6" t="s">
        <v>1501</v>
      </c>
      <c r="DD148" s="6" t="s">
        <v>474</v>
      </c>
    </row>
    <row r="149" spans="1:108" hidden="1" x14ac:dyDescent="0.2">
      <c r="A149" s="6" t="s">
        <v>186</v>
      </c>
      <c r="B149" s="10">
        <v>43873</v>
      </c>
      <c r="C149" s="6" t="s">
        <v>413</v>
      </c>
      <c r="D149" s="14">
        <v>1920</v>
      </c>
      <c r="E149" s="14" t="s">
        <v>981</v>
      </c>
      <c r="F149" s="6" t="s">
        <v>982</v>
      </c>
      <c r="G149" s="6" t="s">
        <v>983</v>
      </c>
      <c r="H149" s="7">
        <v>8700</v>
      </c>
      <c r="I149" s="7"/>
      <c r="J149" s="14" t="s">
        <v>420</v>
      </c>
      <c r="K149" s="14">
        <v>7</v>
      </c>
      <c r="L149" s="6" t="s">
        <v>619</v>
      </c>
      <c r="M149" s="30" t="s">
        <v>1989</v>
      </c>
      <c r="N149" s="6" t="s">
        <v>420</v>
      </c>
      <c r="O149" s="6" t="s">
        <v>182</v>
      </c>
      <c r="P149" s="10">
        <v>43938</v>
      </c>
      <c r="Q149" s="6" t="s">
        <v>1502</v>
      </c>
      <c r="R149" s="6" t="s">
        <v>186</v>
      </c>
      <c r="S149" s="6" t="e">
        <f t="shared" si="6"/>
        <v>#N/A</v>
      </c>
      <c r="T149" s="6" t="s">
        <v>418</v>
      </c>
      <c r="U149" s="6" t="s">
        <v>985</v>
      </c>
      <c r="V149" s="6"/>
      <c r="W149" s="6"/>
      <c r="X149" s="6" t="s">
        <v>986</v>
      </c>
      <c r="AA149" s="6" t="s">
        <v>968</v>
      </c>
      <c r="AB149" s="6"/>
      <c r="AC149" s="6" t="s">
        <v>420</v>
      </c>
      <c r="AD149" s="6" t="s">
        <v>420</v>
      </c>
      <c r="AG149" s="6">
        <v>270</v>
      </c>
      <c r="AH149" s="10">
        <v>43782</v>
      </c>
      <c r="AN149" s="8">
        <v>43868</v>
      </c>
      <c r="AO149" s="7">
        <v>8700</v>
      </c>
      <c r="BD149" s="6" t="s">
        <v>1838</v>
      </c>
      <c r="BE149" s="6" t="s">
        <v>473</v>
      </c>
      <c r="BF149" s="6" t="e">
        <f>VLOOKUP(A149,'DD Spring Selection Info'!A$1:V$156,21,FALSE)</f>
        <v>#N/A</v>
      </c>
      <c r="BH149" s="8">
        <v>43887</v>
      </c>
      <c r="BI149" s="7">
        <v>8700</v>
      </c>
      <c r="BS149" s="6" t="s">
        <v>771</v>
      </c>
      <c r="BT149" s="8">
        <v>43873</v>
      </c>
      <c r="BU149" s="6" t="s">
        <v>373</v>
      </c>
      <c r="BX149" s="7">
        <v>8700</v>
      </c>
      <c r="BY149" s="6">
        <v>1</v>
      </c>
      <c r="BZ149" s="6" t="s">
        <v>987</v>
      </c>
      <c r="CB149" s="6" t="s">
        <v>1503</v>
      </c>
      <c r="CC149" s="6" t="s">
        <v>420</v>
      </c>
      <c r="CE149" s="10">
        <v>43887</v>
      </c>
      <c r="CF149" s="6" t="s">
        <v>427</v>
      </c>
      <c r="CS149" s="6" t="s">
        <v>420</v>
      </c>
      <c r="CU149" s="6" t="s">
        <v>491</v>
      </c>
      <c r="DA149" s="10">
        <v>43524</v>
      </c>
      <c r="DB149" s="7">
        <v>5100</v>
      </c>
      <c r="DC149" s="6" t="s">
        <v>1504</v>
      </c>
      <c r="DD149" s="6" t="s">
        <v>418</v>
      </c>
    </row>
    <row r="150" spans="1:108" x14ac:dyDescent="0.2">
      <c r="A150" s="6" t="s">
        <v>151</v>
      </c>
      <c r="B150" s="10">
        <v>43873</v>
      </c>
      <c r="C150" s="6" t="s">
        <v>413</v>
      </c>
      <c r="D150" s="14">
        <v>1920</v>
      </c>
      <c r="E150" s="14" t="s">
        <v>1439</v>
      </c>
      <c r="F150" s="6" t="s">
        <v>1440</v>
      </c>
      <c r="G150" s="6" t="s">
        <v>435</v>
      </c>
      <c r="H150" s="6">
        <v>943</v>
      </c>
      <c r="I150" s="69" t="str">
        <f>MID(A150,9,1)</f>
        <v>Q</v>
      </c>
      <c r="J150" s="14" t="s">
        <v>438</v>
      </c>
      <c r="K150" s="14">
        <v>1</v>
      </c>
      <c r="L150" s="6" t="s">
        <v>447</v>
      </c>
      <c r="M150" s="30" t="str">
        <f>VLOOKUP(A150,'DD Spring Selection Info'!A$1:F$156,6,FALSE)</f>
        <v>To The Parents of</v>
      </c>
      <c r="N150" s="6" t="s">
        <v>420</v>
      </c>
      <c r="O150" s="6" t="s">
        <v>3</v>
      </c>
      <c r="P150" s="10">
        <v>43952</v>
      </c>
      <c r="Q150" s="6" t="s">
        <v>1441</v>
      </c>
      <c r="R150" s="6" t="s">
        <v>151</v>
      </c>
      <c r="S150" s="6" t="str">
        <f t="shared" si="6"/>
        <v>DD-UHA1R9DQQQ01AllSenReuseUnvofHartford</v>
      </c>
      <c r="T150" s="6" t="s">
        <v>474</v>
      </c>
      <c r="U150" s="6" t="s">
        <v>435</v>
      </c>
      <c r="V150" s="6"/>
      <c r="W150" s="6"/>
      <c r="X150" s="6" t="s">
        <v>1442</v>
      </c>
      <c r="AB150" s="6"/>
      <c r="AC150" s="6" t="s">
        <v>420</v>
      </c>
      <c r="AD150" s="6" t="s">
        <v>420</v>
      </c>
      <c r="AF150" s="6" t="s">
        <v>424</v>
      </c>
      <c r="AG150" s="6">
        <v>180</v>
      </c>
      <c r="AH150" s="10">
        <v>43781</v>
      </c>
      <c r="AJ150" s="8">
        <v>43866</v>
      </c>
      <c r="AM150" s="6">
        <v>943</v>
      </c>
      <c r="AR150" s="8">
        <v>43873</v>
      </c>
      <c r="AS150" s="6">
        <v>943</v>
      </c>
      <c r="BD150" s="6" t="s">
        <v>1838</v>
      </c>
      <c r="BE150" s="6" t="s">
        <v>473</v>
      </c>
      <c r="BF150" s="6" t="str">
        <f>VLOOKUP(A150,'DD Spring Selection Info'!A$1:V$156,21,FALSE)</f>
        <v>UnvofHartford</v>
      </c>
      <c r="BS150" s="6" t="s">
        <v>863</v>
      </c>
      <c r="BU150" s="6" t="s">
        <v>373</v>
      </c>
      <c r="BX150" s="6">
        <v>943</v>
      </c>
      <c r="BY150" s="6">
        <v>3</v>
      </c>
      <c r="BZ150" s="6" t="s">
        <v>520</v>
      </c>
      <c r="CB150" s="6" t="s">
        <v>1443</v>
      </c>
      <c r="CC150" s="6" t="s">
        <v>420</v>
      </c>
      <c r="CE150" s="10">
        <v>43873</v>
      </c>
      <c r="CF150" s="6" t="s">
        <v>427</v>
      </c>
      <c r="CK150" s="10">
        <v>43904</v>
      </c>
      <c r="CL150" s="10">
        <v>43912</v>
      </c>
      <c r="CO150" s="10">
        <v>43851</v>
      </c>
      <c r="CP150" s="10">
        <v>43955</v>
      </c>
      <c r="CQ150" s="10">
        <v>43956</v>
      </c>
      <c r="CR150" s="10">
        <v>43963</v>
      </c>
      <c r="CS150" s="6" t="s">
        <v>420</v>
      </c>
      <c r="DA150" s="10">
        <v>43508</v>
      </c>
      <c r="DB150" s="6">
        <v>943</v>
      </c>
      <c r="DC150" s="6" t="s">
        <v>1444</v>
      </c>
      <c r="DD150" s="6" t="s">
        <v>474</v>
      </c>
    </row>
    <row r="151" spans="1:108" hidden="1" x14ac:dyDescent="0.2">
      <c r="A151" s="6" t="s">
        <v>187</v>
      </c>
      <c r="B151" s="9">
        <v>43874</v>
      </c>
      <c r="C151" s="6" t="s">
        <v>413</v>
      </c>
      <c r="D151" s="14">
        <v>1920</v>
      </c>
      <c r="E151" s="14" t="s">
        <v>1146</v>
      </c>
      <c r="F151" s="6" t="s">
        <v>1147</v>
      </c>
      <c r="G151" s="6" t="s">
        <v>1148</v>
      </c>
      <c r="H151" s="7">
        <v>4701</v>
      </c>
      <c r="I151" s="7"/>
      <c r="J151" s="14" t="s">
        <v>420</v>
      </c>
      <c r="K151" s="14">
        <v>1</v>
      </c>
      <c r="L151" s="6" t="s">
        <v>447</v>
      </c>
      <c r="M151" s="30" t="s">
        <v>1839</v>
      </c>
      <c r="N151" s="6" t="s">
        <v>420</v>
      </c>
      <c r="O151" s="6" t="s">
        <v>182</v>
      </c>
      <c r="P151" s="10">
        <v>43945</v>
      </c>
      <c r="Q151" s="6" t="s">
        <v>1595</v>
      </c>
      <c r="R151" s="6" t="s">
        <v>187</v>
      </c>
      <c r="S151" s="6" t="e">
        <f t="shared" si="6"/>
        <v>#N/A</v>
      </c>
      <c r="T151" s="6" t="s">
        <v>418</v>
      </c>
      <c r="U151" s="6" t="s">
        <v>456</v>
      </c>
      <c r="V151" s="6"/>
      <c r="W151" s="6"/>
      <c r="AA151" s="6" t="s">
        <v>457</v>
      </c>
      <c r="AB151" s="6"/>
      <c r="AC151" s="6" t="s">
        <v>420</v>
      </c>
      <c r="AD151" s="6" t="s">
        <v>420</v>
      </c>
      <c r="AF151" s="6" t="s">
        <v>424</v>
      </c>
      <c r="AG151" s="6">
        <v>260</v>
      </c>
      <c r="AH151" s="10">
        <v>43780</v>
      </c>
      <c r="AJ151" s="8">
        <v>43901</v>
      </c>
      <c r="AM151" s="7">
        <v>4701</v>
      </c>
      <c r="AR151" s="8">
        <v>43908</v>
      </c>
      <c r="AS151" s="7">
        <v>4701</v>
      </c>
      <c r="BD151" s="6" t="s">
        <v>1838</v>
      </c>
      <c r="BE151" s="6" t="s">
        <v>473</v>
      </c>
      <c r="BF151" s="6" t="e">
        <f>VLOOKUP(A151,'DD Spring Selection Info'!A$1:V$156,21,FALSE)</f>
        <v>#N/A</v>
      </c>
      <c r="BS151" s="6" t="s">
        <v>588</v>
      </c>
      <c r="BU151" s="6" t="s">
        <v>373</v>
      </c>
      <c r="BX151" s="7">
        <v>4701</v>
      </c>
      <c r="BY151" s="6">
        <v>1</v>
      </c>
      <c r="CB151" s="6" t="s">
        <v>1596</v>
      </c>
      <c r="CC151" s="6" t="s">
        <v>420</v>
      </c>
      <c r="CE151" s="10">
        <v>43908</v>
      </c>
      <c r="CF151" s="6" t="s">
        <v>427</v>
      </c>
      <c r="CS151" s="6" t="s">
        <v>420</v>
      </c>
      <c r="CU151" s="6" t="s">
        <v>428</v>
      </c>
      <c r="CV151" s="6" t="s">
        <v>429</v>
      </c>
      <c r="DA151" s="10">
        <v>43543</v>
      </c>
      <c r="DB151" s="6">
        <v>754</v>
      </c>
      <c r="DC151" s="6" t="s">
        <v>1597</v>
      </c>
      <c r="DD151" s="6" t="s">
        <v>460</v>
      </c>
    </row>
    <row r="152" spans="1:108" hidden="1" x14ac:dyDescent="0.2">
      <c r="A152" s="6" t="s">
        <v>188</v>
      </c>
      <c r="B152" s="9">
        <v>43874</v>
      </c>
      <c r="C152" s="6" t="s">
        <v>413</v>
      </c>
      <c r="D152" s="14">
        <v>1920</v>
      </c>
      <c r="E152" s="14" t="s">
        <v>1146</v>
      </c>
      <c r="F152" s="6" t="s">
        <v>1147</v>
      </c>
      <c r="G152" s="6" t="s">
        <v>1148</v>
      </c>
      <c r="H152" s="6">
        <v>400</v>
      </c>
      <c r="J152" s="14" t="s">
        <v>420</v>
      </c>
      <c r="K152" s="14">
        <v>1</v>
      </c>
      <c r="L152" s="6" t="s">
        <v>1312</v>
      </c>
      <c r="M152" s="30" t="s">
        <v>1839</v>
      </c>
      <c r="N152" s="6" t="s">
        <v>420</v>
      </c>
      <c r="O152" s="6" t="s">
        <v>182</v>
      </c>
      <c r="P152" s="10">
        <v>43945</v>
      </c>
      <c r="Q152" s="6" t="s">
        <v>1595</v>
      </c>
      <c r="R152" s="6" t="s">
        <v>188</v>
      </c>
      <c r="S152" s="6" t="e">
        <f t="shared" si="6"/>
        <v>#N/A</v>
      </c>
      <c r="T152" s="6" t="s">
        <v>418</v>
      </c>
      <c r="U152" s="6" t="s">
        <v>456</v>
      </c>
      <c r="V152" s="6"/>
      <c r="W152" s="6"/>
      <c r="X152" s="6" t="s">
        <v>1598</v>
      </c>
      <c r="AA152" s="6" t="s">
        <v>1599</v>
      </c>
      <c r="AB152" s="6"/>
      <c r="AC152" s="6" t="s">
        <v>420</v>
      </c>
      <c r="AD152" s="6" t="s">
        <v>420</v>
      </c>
      <c r="AF152" s="6" t="s">
        <v>424</v>
      </c>
      <c r="AG152" s="6">
        <v>260</v>
      </c>
      <c r="AH152" s="10">
        <v>43780</v>
      </c>
      <c r="AJ152" s="8">
        <v>43901</v>
      </c>
      <c r="AM152" s="6">
        <v>400</v>
      </c>
      <c r="AR152" s="8">
        <v>43908</v>
      </c>
      <c r="AS152" s="6">
        <v>400</v>
      </c>
      <c r="BD152" s="6" t="s">
        <v>1838</v>
      </c>
      <c r="BE152" s="6" t="s">
        <v>473</v>
      </c>
      <c r="BF152" s="6" t="e">
        <f>VLOOKUP(A152,'DD Spring Selection Info'!A$1:V$156,21,FALSE)</f>
        <v>#N/A</v>
      </c>
      <c r="BS152" s="6" t="s">
        <v>588</v>
      </c>
      <c r="BU152" s="6" t="s">
        <v>373</v>
      </c>
      <c r="BX152" s="6">
        <v>400</v>
      </c>
      <c r="BY152" s="6">
        <v>1</v>
      </c>
      <c r="CB152" s="6" t="s">
        <v>1600</v>
      </c>
      <c r="CC152" s="6" t="s">
        <v>420</v>
      </c>
      <c r="CE152" s="10">
        <v>43908</v>
      </c>
      <c r="CF152" s="6" t="s">
        <v>427</v>
      </c>
      <c r="CS152" s="6" t="s">
        <v>420</v>
      </c>
      <c r="CU152" s="6" t="s">
        <v>428</v>
      </c>
      <c r="CV152" s="6" t="s">
        <v>429</v>
      </c>
      <c r="DC152" s="6" t="s">
        <v>1597</v>
      </c>
      <c r="DD152" s="6" t="s">
        <v>460</v>
      </c>
    </row>
    <row r="153" spans="1:108" x14ac:dyDescent="0.2">
      <c r="A153" s="6" t="s">
        <v>189</v>
      </c>
      <c r="B153" s="9">
        <v>43874</v>
      </c>
      <c r="C153" s="6" t="s">
        <v>413</v>
      </c>
      <c r="D153" s="14">
        <v>1920</v>
      </c>
      <c r="E153" s="14" t="s">
        <v>866</v>
      </c>
      <c r="F153" s="6" t="s">
        <v>867</v>
      </c>
      <c r="G153" s="6" t="s">
        <v>435</v>
      </c>
      <c r="H153" s="6">
        <v>516</v>
      </c>
      <c r="J153" s="14" t="s">
        <v>438</v>
      </c>
      <c r="K153" s="14">
        <v>1</v>
      </c>
      <c r="L153" s="6" t="s">
        <v>447</v>
      </c>
      <c r="M153" s="30" t="s">
        <v>1839</v>
      </c>
      <c r="N153" s="6" t="s">
        <v>420</v>
      </c>
      <c r="O153" s="6" t="s">
        <v>182</v>
      </c>
      <c r="P153" s="10">
        <v>43938</v>
      </c>
      <c r="Q153" s="6" t="s">
        <v>1601</v>
      </c>
      <c r="R153" s="6" t="s">
        <v>189</v>
      </c>
      <c r="S153" s="6" t="e">
        <f t="shared" si="6"/>
        <v>#N/A</v>
      </c>
      <c r="T153" s="6" t="s">
        <v>418</v>
      </c>
      <c r="U153" s="6" t="s">
        <v>435</v>
      </c>
      <c r="V153" s="6"/>
      <c r="W153" s="6"/>
      <c r="AB153" s="6"/>
      <c r="AC153" s="6" t="s">
        <v>420</v>
      </c>
      <c r="AD153" s="6" t="s">
        <v>420</v>
      </c>
      <c r="AF153" s="6" t="s">
        <v>424</v>
      </c>
      <c r="AG153" s="6">
        <v>260</v>
      </c>
      <c r="AH153" s="10">
        <v>43780</v>
      </c>
      <c r="AJ153" s="8">
        <v>43901</v>
      </c>
      <c r="AM153" s="6">
        <v>516</v>
      </c>
      <c r="AR153" s="8">
        <v>43908</v>
      </c>
      <c r="AS153" s="6">
        <v>516</v>
      </c>
      <c r="BD153" s="6" t="s">
        <v>1838</v>
      </c>
      <c r="BE153" s="6" t="s">
        <v>473</v>
      </c>
      <c r="BF153" s="6" t="e">
        <f>VLOOKUP(A153,'DD Spring Selection Info'!A$1:V$156,21,FALSE)</f>
        <v>#N/A</v>
      </c>
      <c r="BS153" s="6" t="s">
        <v>588</v>
      </c>
      <c r="BU153" s="6" t="s">
        <v>373</v>
      </c>
      <c r="BX153" s="6">
        <v>516</v>
      </c>
      <c r="BY153" s="6">
        <v>4</v>
      </c>
      <c r="BZ153" s="6" t="s">
        <v>869</v>
      </c>
      <c r="CB153" s="6" t="s">
        <v>1602</v>
      </c>
      <c r="CC153" s="6" t="s">
        <v>420</v>
      </c>
      <c r="CE153" s="10">
        <v>43908</v>
      </c>
      <c r="CF153" s="6" t="s">
        <v>427</v>
      </c>
      <c r="CS153" s="6" t="s">
        <v>420</v>
      </c>
      <c r="DA153" s="10">
        <v>43543</v>
      </c>
      <c r="DB153" s="6">
        <v>514</v>
      </c>
      <c r="DC153" s="6" t="s">
        <v>1603</v>
      </c>
      <c r="DD153" s="6" t="s">
        <v>418</v>
      </c>
    </row>
    <row r="154" spans="1:108" hidden="1" x14ac:dyDescent="0.2">
      <c r="A154" s="6" t="s">
        <v>190</v>
      </c>
      <c r="B154" s="9">
        <v>43874</v>
      </c>
      <c r="C154" s="6" t="s">
        <v>413</v>
      </c>
      <c r="D154" s="14">
        <v>1920</v>
      </c>
      <c r="E154" s="14" t="s">
        <v>1153</v>
      </c>
      <c r="F154" s="6" t="s">
        <v>1154</v>
      </c>
      <c r="G154" s="6" t="s">
        <v>1155</v>
      </c>
      <c r="H154" s="6">
        <v>960</v>
      </c>
      <c r="J154" s="14" t="s">
        <v>420</v>
      </c>
      <c r="K154" s="14">
        <v>1</v>
      </c>
      <c r="L154" s="6" t="s">
        <v>421</v>
      </c>
      <c r="M154" s="30" t="s">
        <v>1839</v>
      </c>
      <c r="N154" s="6" t="s">
        <v>420</v>
      </c>
      <c r="O154" s="6" t="s">
        <v>182</v>
      </c>
      <c r="P154" s="10">
        <v>43952</v>
      </c>
      <c r="Q154" s="6" t="s">
        <v>1604</v>
      </c>
      <c r="R154" s="6" t="s">
        <v>190</v>
      </c>
      <c r="S154" s="6" t="e">
        <f t="shared" si="6"/>
        <v>#N/A</v>
      </c>
      <c r="T154" s="6" t="s">
        <v>496</v>
      </c>
      <c r="U154" s="6" t="s">
        <v>1157</v>
      </c>
      <c r="V154" s="6"/>
      <c r="W154" s="6"/>
      <c r="AB154" s="6"/>
      <c r="AD154" s="6" t="s">
        <v>420</v>
      </c>
      <c r="AF154" s="6" t="s">
        <v>424</v>
      </c>
      <c r="AG154" s="6">
        <v>260</v>
      </c>
      <c r="AH154" s="10">
        <v>43780</v>
      </c>
      <c r="AJ154" s="8">
        <v>43901</v>
      </c>
      <c r="AM154" s="6">
        <v>960</v>
      </c>
      <c r="AR154" s="8">
        <v>43908</v>
      </c>
      <c r="AS154" s="6">
        <v>960</v>
      </c>
      <c r="BD154" s="6" t="s">
        <v>1838</v>
      </c>
      <c r="BE154" s="6" t="s">
        <v>473</v>
      </c>
      <c r="BF154" s="6" t="e">
        <f>VLOOKUP(A154,'DD Spring Selection Info'!A$1:V$156,21,FALSE)</f>
        <v>#N/A</v>
      </c>
      <c r="BS154" s="6" t="s">
        <v>588</v>
      </c>
      <c r="BU154" s="6" t="s">
        <v>373</v>
      </c>
      <c r="BX154" s="6">
        <v>960</v>
      </c>
      <c r="BY154" s="6">
        <v>2</v>
      </c>
      <c r="BZ154" s="6" t="s">
        <v>996</v>
      </c>
      <c r="CB154" s="6" t="s">
        <v>1605</v>
      </c>
      <c r="CC154" s="6" t="s">
        <v>420</v>
      </c>
      <c r="CE154" s="10">
        <v>43908</v>
      </c>
      <c r="CF154" s="6" t="s">
        <v>427</v>
      </c>
      <c r="CS154" s="6" t="s">
        <v>420</v>
      </c>
      <c r="CU154" s="6" t="s">
        <v>428</v>
      </c>
      <c r="DA154" s="10">
        <v>43559</v>
      </c>
      <c r="DB154" s="6">
        <v>960</v>
      </c>
      <c r="DC154" s="6" t="s">
        <v>1606</v>
      </c>
      <c r="DD154" s="6" t="s">
        <v>496</v>
      </c>
    </row>
    <row r="155" spans="1:108" hidden="1" x14ac:dyDescent="0.2">
      <c r="A155" s="6" t="s">
        <v>191</v>
      </c>
      <c r="B155" s="9">
        <v>43874</v>
      </c>
      <c r="C155" s="6" t="s">
        <v>413</v>
      </c>
      <c r="D155" s="14">
        <v>1920</v>
      </c>
      <c r="E155" s="14" t="s">
        <v>1252</v>
      </c>
      <c r="F155" s="6" t="s">
        <v>1253</v>
      </c>
      <c r="G155" s="6" t="s">
        <v>1254</v>
      </c>
      <c r="H155" s="6">
        <v>689</v>
      </c>
      <c r="J155" s="14" t="s">
        <v>420</v>
      </c>
      <c r="K155" s="14">
        <v>1</v>
      </c>
      <c r="L155" s="6" t="s">
        <v>447</v>
      </c>
      <c r="M155" s="30" t="s">
        <v>1839</v>
      </c>
      <c r="N155" s="6" t="s">
        <v>420</v>
      </c>
      <c r="O155" s="6" t="s">
        <v>182</v>
      </c>
      <c r="P155" s="10">
        <v>43952</v>
      </c>
      <c r="Q155" s="6" t="s">
        <v>1673</v>
      </c>
      <c r="R155" s="6" t="s">
        <v>191</v>
      </c>
      <c r="S155" s="6" t="e">
        <f t="shared" si="6"/>
        <v>#N/A</v>
      </c>
      <c r="T155" s="6" t="s">
        <v>418</v>
      </c>
      <c r="U155" s="6" t="s">
        <v>1674</v>
      </c>
      <c r="V155" s="6"/>
      <c r="W155" s="6"/>
      <c r="AA155" s="6" t="s">
        <v>457</v>
      </c>
      <c r="AB155" s="6"/>
      <c r="AC155" s="6" t="s">
        <v>420</v>
      </c>
      <c r="AD155" s="6" t="s">
        <v>420</v>
      </c>
      <c r="AF155" s="6" t="s">
        <v>424</v>
      </c>
      <c r="AG155" s="6">
        <v>260</v>
      </c>
      <c r="AH155" s="10">
        <v>43780</v>
      </c>
      <c r="AJ155" s="8">
        <v>43908</v>
      </c>
      <c r="AM155" s="6">
        <v>689</v>
      </c>
      <c r="AR155" s="8">
        <v>43915</v>
      </c>
      <c r="AS155" s="6">
        <v>689</v>
      </c>
      <c r="BD155" s="6" t="s">
        <v>1838</v>
      </c>
      <c r="BE155" s="6" t="s">
        <v>473</v>
      </c>
      <c r="BF155" s="6" t="e">
        <f>VLOOKUP(A155,'DD Spring Selection Info'!A$1:V$156,21,FALSE)</f>
        <v>#N/A</v>
      </c>
      <c r="BS155" s="6" t="s">
        <v>629</v>
      </c>
      <c r="BU155" s="6" t="s">
        <v>373</v>
      </c>
      <c r="BX155" s="6">
        <v>689</v>
      </c>
      <c r="BY155" s="6">
        <v>2</v>
      </c>
      <c r="CB155" s="6" t="s">
        <v>1675</v>
      </c>
      <c r="CC155" s="6" t="s">
        <v>420</v>
      </c>
      <c r="CE155" s="10">
        <v>43915</v>
      </c>
      <c r="CF155" s="6" t="s">
        <v>427</v>
      </c>
      <c r="CS155" s="6" t="s">
        <v>420</v>
      </c>
      <c r="CU155" s="6" t="s">
        <v>428</v>
      </c>
      <c r="CV155" s="6" t="s">
        <v>429</v>
      </c>
      <c r="CW155" s="6" t="s">
        <v>564</v>
      </c>
      <c r="DA155" s="10">
        <v>43559</v>
      </c>
      <c r="DB155" s="6">
        <v>689</v>
      </c>
      <c r="DC155" s="6" t="s">
        <v>1676</v>
      </c>
      <c r="DD155" s="6" t="s">
        <v>418</v>
      </c>
    </row>
    <row r="156" spans="1:108" hidden="1" x14ac:dyDescent="0.2">
      <c r="A156" s="6" t="s">
        <v>192</v>
      </c>
      <c r="B156" s="9">
        <v>43874</v>
      </c>
      <c r="C156" s="6" t="s">
        <v>413</v>
      </c>
      <c r="D156" s="14">
        <v>1920</v>
      </c>
      <c r="E156" s="14" t="s">
        <v>1252</v>
      </c>
      <c r="F156" s="6" t="s">
        <v>1253</v>
      </c>
      <c r="G156" s="6" t="s">
        <v>1254</v>
      </c>
      <c r="H156" s="6">
        <v>678</v>
      </c>
      <c r="J156" s="14" t="s">
        <v>420</v>
      </c>
      <c r="K156" s="14">
        <v>1</v>
      </c>
      <c r="L156" s="6" t="s">
        <v>431</v>
      </c>
      <c r="M156" s="30" t="s">
        <v>1839</v>
      </c>
      <c r="N156" s="6" t="s">
        <v>420</v>
      </c>
      <c r="O156" s="6" t="s">
        <v>182</v>
      </c>
      <c r="P156" s="10">
        <v>43952</v>
      </c>
      <c r="Q156" s="6" t="s">
        <v>1673</v>
      </c>
      <c r="R156" s="6" t="s">
        <v>192</v>
      </c>
      <c r="S156" s="6" t="e">
        <f t="shared" si="6"/>
        <v>#N/A</v>
      </c>
      <c r="T156" s="6" t="s">
        <v>418</v>
      </c>
      <c r="U156" s="6" t="s">
        <v>1674</v>
      </c>
      <c r="V156" s="6"/>
      <c r="W156" s="6"/>
      <c r="AA156" s="6" t="s">
        <v>457</v>
      </c>
      <c r="AB156" s="6"/>
      <c r="AC156" s="6" t="s">
        <v>420</v>
      </c>
      <c r="AD156" s="6" t="s">
        <v>420</v>
      </c>
      <c r="AF156" s="6" t="s">
        <v>424</v>
      </c>
      <c r="AG156" s="6">
        <v>260</v>
      </c>
      <c r="AH156" s="10">
        <v>43780</v>
      </c>
      <c r="AJ156" s="8">
        <v>43908</v>
      </c>
      <c r="AM156" s="6">
        <v>678</v>
      </c>
      <c r="AR156" s="8">
        <v>43915</v>
      </c>
      <c r="AS156" s="6">
        <v>678</v>
      </c>
      <c r="BD156" s="6" t="s">
        <v>1838</v>
      </c>
      <c r="BE156" s="6" t="s">
        <v>473</v>
      </c>
      <c r="BF156" s="6" t="e">
        <f>VLOOKUP(A156,'DD Spring Selection Info'!A$1:V$156,21,FALSE)</f>
        <v>#N/A</v>
      </c>
      <c r="BS156" s="6" t="s">
        <v>629</v>
      </c>
      <c r="BU156" s="6" t="s">
        <v>373</v>
      </c>
      <c r="BX156" s="6">
        <v>678</v>
      </c>
      <c r="BY156" s="6">
        <v>2</v>
      </c>
      <c r="CB156" s="6" t="s">
        <v>1677</v>
      </c>
      <c r="CC156" s="6" t="s">
        <v>420</v>
      </c>
      <c r="CE156" s="10">
        <v>43915</v>
      </c>
      <c r="CF156" s="6" t="s">
        <v>427</v>
      </c>
      <c r="CS156" s="6" t="s">
        <v>420</v>
      </c>
      <c r="CU156" s="6" t="s">
        <v>428</v>
      </c>
      <c r="CV156" s="6" t="s">
        <v>429</v>
      </c>
      <c r="CW156" s="6" t="s">
        <v>564</v>
      </c>
      <c r="DA156" s="10">
        <v>43560</v>
      </c>
      <c r="DB156" s="6">
        <v>678</v>
      </c>
      <c r="DC156" s="6" t="s">
        <v>1676</v>
      </c>
      <c r="DD156" s="6" t="s">
        <v>418</v>
      </c>
    </row>
    <row r="157" spans="1:108" hidden="1" x14ac:dyDescent="0.2">
      <c r="A157" s="6" t="s">
        <v>193</v>
      </c>
      <c r="B157" s="9">
        <v>43874</v>
      </c>
      <c r="C157" s="6" t="s">
        <v>413</v>
      </c>
      <c r="D157" s="14">
        <v>1920</v>
      </c>
      <c r="E157" s="14" t="s">
        <v>1168</v>
      </c>
      <c r="F157" s="6" t="s">
        <v>1169</v>
      </c>
      <c r="G157" s="6" t="s">
        <v>768</v>
      </c>
      <c r="H157" s="6">
        <v>98</v>
      </c>
      <c r="J157" s="14" t="s">
        <v>420</v>
      </c>
      <c r="K157" s="14">
        <v>1</v>
      </c>
      <c r="L157" s="6" t="s">
        <v>619</v>
      </c>
      <c r="M157" s="30" t="s">
        <v>1990</v>
      </c>
      <c r="N157" s="6" t="s">
        <v>420</v>
      </c>
      <c r="O157" s="6" t="s">
        <v>182</v>
      </c>
      <c r="P157" s="10">
        <v>43938</v>
      </c>
      <c r="Q157" s="6" t="s">
        <v>1515</v>
      </c>
      <c r="R157" s="6" t="s">
        <v>193</v>
      </c>
      <c r="S157" s="6" t="e">
        <f t="shared" si="6"/>
        <v>#N/A</v>
      </c>
      <c r="T157" s="6" t="s">
        <v>418</v>
      </c>
      <c r="U157" s="6" t="s">
        <v>1171</v>
      </c>
      <c r="V157" s="6"/>
      <c r="W157" s="6"/>
      <c r="X157" s="6" t="s">
        <v>1172</v>
      </c>
      <c r="AA157" s="6" t="s">
        <v>1172</v>
      </c>
      <c r="AB157" s="6"/>
      <c r="AC157" s="6" t="s">
        <v>420</v>
      </c>
      <c r="AD157" s="6" t="s">
        <v>420</v>
      </c>
      <c r="AF157" s="6" t="s">
        <v>424</v>
      </c>
      <c r="AG157" s="6">
        <v>260</v>
      </c>
      <c r="AH157" s="10">
        <v>43780</v>
      </c>
      <c r="AJ157" s="8">
        <v>43887</v>
      </c>
      <c r="AM157" s="6">
        <v>98</v>
      </c>
      <c r="AR157" s="8">
        <v>43894</v>
      </c>
      <c r="AS157" s="6">
        <v>98</v>
      </c>
      <c r="BD157" s="6" t="s">
        <v>1838</v>
      </c>
      <c r="BE157" s="6" t="s">
        <v>473</v>
      </c>
      <c r="BF157" s="6" t="e">
        <f>VLOOKUP(A157,'DD Spring Selection Info'!A$1:V$156,21,FALSE)</f>
        <v>#N/A</v>
      </c>
      <c r="BS157" s="6" t="s">
        <v>498</v>
      </c>
      <c r="BU157" s="6" t="s">
        <v>373</v>
      </c>
      <c r="BX157" s="6">
        <v>98</v>
      </c>
      <c r="BY157" s="6">
        <v>4</v>
      </c>
      <c r="CB157" s="6" t="s">
        <v>1516</v>
      </c>
      <c r="CC157" s="6" t="s">
        <v>420</v>
      </c>
      <c r="CE157" s="10">
        <v>43894</v>
      </c>
      <c r="CF157" s="6" t="s">
        <v>427</v>
      </c>
      <c r="CS157" s="6" t="s">
        <v>420</v>
      </c>
      <c r="CU157" s="6" t="s">
        <v>428</v>
      </c>
      <c r="DA157" s="10">
        <v>43530</v>
      </c>
      <c r="DB157" s="6">
        <v>96</v>
      </c>
      <c r="DC157" s="6" t="s">
        <v>1517</v>
      </c>
      <c r="DD157" s="6" t="s">
        <v>418</v>
      </c>
    </row>
    <row r="158" spans="1:108" hidden="1" x14ac:dyDescent="0.2">
      <c r="A158" s="6" t="s">
        <v>194</v>
      </c>
      <c r="B158" s="9">
        <v>43874</v>
      </c>
      <c r="C158" s="6" t="s">
        <v>413</v>
      </c>
      <c r="D158" s="14">
        <v>1920</v>
      </c>
      <c r="E158" s="14" t="s">
        <v>1042</v>
      </c>
      <c r="F158" s="6" t="s">
        <v>1043</v>
      </c>
      <c r="G158" s="6" t="s">
        <v>768</v>
      </c>
      <c r="H158" s="7">
        <v>6198</v>
      </c>
      <c r="I158" s="7"/>
      <c r="J158" s="14" t="s">
        <v>420</v>
      </c>
      <c r="K158" s="14">
        <v>1</v>
      </c>
      <c r="L158" s="6" t="s">
        <v>447</v>
      </c>
      <c r="M158" s="30" t="s">
        <v>1992</v>
      </c>
      <c r="N158" s="6" t="s">
        <v>420</v>
      </c>
      <c r="O158" s="6" t="s">
        <v>182</v>
      </c>
      <c r="P158" s="10">
        <v>43938</v>
      </c>
      <c r="Q158" s="6" t="s">
        <v>1539</v>
      </c>
      <c r="R158" s="6" t="s">
        <v>194</v>
      </c>
      <c r="S158" s="6" t="e">
        <f t="shared" si="6"/>
        <v>#N/A</v>
      </c>
      <c r="T158" s="6" t="s">
        <v>418</v>
      </c>
      <c r="U158" s="6" t="s">
        <v>1045</v>
      </c>
      <c r="V158" s="6"/>
      <c r="W158" s="6"/>
      <c r="AB158" s="6"/>
      <c r="AC158" s="6" t="s">
        <v>420</v>
      </c>
      <c r="AD158" s="6" t="s">
        <v>420</v>
      </c>
      <c r="AF158" s="6" t="s">
        <v>424</v>
      </c>
      <c r="AG158" s="6">
        <v>260</v>
      </c>
      <c r="AH158" s="10">
        <v>43780</v>
      </c>
      <c r="AJ158" s="8">
        <v>43893</v>
      </c>
      <c r="AM158" s="7">
        <v>6198</v>
      </c>
      <c r="AR158" s="8">
        <v>43901</v>
      </c>
      <c r="AS158" s="7">
        <v>6198</v>
      </c>
      <c r="BD158" s="6" t="s">
        <v>1838</v>
      </c>
      <c r="BE158" s="6" t="s">
        <v>473</v>
      </c>
      <c r="BF158" s="6" t="e">
        <f>VLOOKUP(A158,'DD Spring Selection Info'!A$1:V$156,21,FALSE)</f>
        <v>#N/A</v>
      </c>
      <c r="BS158" s="6" t="s">
        <v>562</v>
      </c>
      <c r="BU158" s="6" t="s">
        <v>373</v>
      </c>
      <c r="BX158" s="7">
        <v>6198</v>
      </c>
      <c r="BY158" s="6">
        <v>1</v>
      </c>
      <c r="BZ158" s="6" t="s">
        <v>1540</v>
      </c>
      <c r="CB158" s="6" t="s">
        <v>1541</v>
      </c>
      <c r="CC158" s="6" t="s">
        <v>420</v>
      </c>
      <c r="CE158" s="10">
        <v>43901</v>
      </c>
      <c r="CF158" s="6" t="s">
        <v>427</v>
      </c>
      <c r="CS158" s="6" t="s">
        <v>420</v>
      </c>
      <c r="CU158" s="6" t="s">
        <v>491</v>
      </c>
      <c r="DA158" s="10">
        <v>43536</v>
      </c>
      <c r="DB158" s="7">
        <v>2991</v>
      </c>
      <c r="DC158" s="6" t="s">
        <v>1542</v>
      </c>
      <c r="DD158" s="6" t="s">
        <v>418</v>
      </c>
    </row>
    <row r="159" spans="1:108" hidden="1" x14ac:dyDescent="0.2">
      <c r="A159" s="6" t="s">
        <v>195</v>
      </c>
      <c r="B159" s="9">
        <v>43874</v>
      </c>
      <c r="C159" s="6" t="s">
        <v>413</v>
      </c>
      <c r="D159" s="14">
        <v>1920</v>
      </c>
      <c r="E159" s="14" t="s">
        <v>1261</v>
      </c>
      <c r="F159" s="6" t="s">
        <v>1262</v>
      </c>
      <c r="G159" s="6" t="s">
        <v>883</v>
      </c>
      <c r="H159" s="7">
        <v>1154</v>
      </c>
      <c r="I159" s="7"/>
      <c r="J159" s="14" t="s">
        <v>420</v>
      </c>
      <c r="K159" s="14">
        <v>1</v>
      </c>
      <c r="L159" s="6" t="s">
        <v>619</v>
      </c>
      <c r="M159" s="30" t="s">
        <v>1992</v>
      </c>
      <c r="N159" s="6" t="s">
        <v>420</v>
      </c>
      <c r="O159" s="6" t="s">
        <v>182</v>
      </c>
      <c r="P159" s="10">
        <v>43938</v>
      </c>
      <c r="Q159" s="6" t="s">
        <v>1543</v>
      </c>
      <c r="R159" s="6" t="s">
        <v>195</v>
      </c>
      <c r="S159" s="6" t="e">
        <f t="shared" si="6"/>
        <v>#N/A</v>
      </c>
      <c r="T159" s="6" t="s">
        <v>418</v>
      </c>
      <c r="U159" s="6" t="s">
        <v>1264</v>
      </c>
      <c r="V159" s="6"/>
      <c r="W159" s="6"/>
      <c r="AA159" s="6" t="s">
        <v>457</v>
      </c>
      <c r="AB159" s="6"/>
      <c r="AC159" s="6" t="s">
        <v>420</v>
      </c>
      <c r="AD159" s="6" t="s">
        <v>420</v>
      </c>
      <c r="AF159" s="6" t="s">
        <v>424</v>
      </c>
      <c r="AG159" s="6">
        <v>260</v>
      </c>
      <c r="AH159" s="10">
        <v>43780</v>
      </c>
      <c r="AJ159" s="8">
        <v>43893</v>
      </c>
      <c r="AM159" s="7">
        <v>1154</v>
      </c>
      <c r="AR159" s="8">
        <v>43901</v>
      </c>
      <c r="AS159" s="7">
        <v>1154</v>
      </c>
      <c r="BD159" s="6" t="s">
        <v>1838</v>
      </c>
      <c r="BE159" s="6" t="s">
        <v>473</v>
      </c>
      <c r="BF159" s="6" t="e">
        <f>VLOOKUP(A159,'DD Spring Selection Info'!A$1:V$156,21,FALSE)</f>
        <v>#N/A</v>
      </c>
      <c r="BS159" s="6" t="s">
        <v>562</v>
      </c>
      <c r="BU159" s="6" t="s">
        <v>373</v>
      </c>
      <c r="BX159" s="7">
        <v>1154</v>
      </c>
      <c r="BY159" s="6">
        <v>1</v>
      </c>
      <c r="CB159" s="6" t="s">
        <v>1544</v>
      </c>
      <c r="CC159" s="6" t="s">
        <v>420</v>
      </c>
      <c r="CE159" s="10">
        <v>43901</v>
      </c>
      <c r="CF159" s="6" t="s">
        <v>427</v>
      </c>
      <c r="CS159" s="6" t="s">
        <v>420</v>
      </c>
      <c r="CU159" s="6" t="s">
        <v>491</v>
      </c>
      <c r="DA159" s="10">
        <v>43536</v>
      </c>
      <c r="DB159" s="6">
        <v>422</v>
      </c>
      <c r="DC159" s="6" t="s">
        <v>1545</v>
      </c>
      <c r="DD159" s="6" t="s">
        <v>460</v>
      </c>
    </row>
    <row r="160" spans="1:108" x14ac:dyDescent="0.2">
      <c r="A160" s="6" t="s">
        <v>196</v>
      </c>
      <c r="B160" s="9">
        <v>43874</v>
      </c>
      <c r="C160" s="6" t="s">
        <v>413</v>
      </c>
      <c r="D160" s="14">
        <v>1920</v>
      </c>
      <c r="E160" s="14" t="s">
        <v>1175</v>
      </c>
      <c r="F160" s="6" t="s">
        <v>1176</v>
      </c>
      <c r="G160" s="6" t="s">
        <v>435</v>
      </c>
      <c r="H160" s="7">
        <v>2983</v>
      </c>
      <c r="I160" s="7"/>
      <c r="J160" s="14" t="s">
        <v>438</v>
      </c>
      <c r="K160" s="14">
        <v>1</v>
      </c>
      <c r="L160" s="6" t="s">
        <v>447</v>
      </c>
      <c r="M160" s="30" t="s">
        <v>1839</v>
      </c>
      <c r="N160" s="6" t="s">
        <v>420</v>
      </c>
      <c r="O160" s="6" t="s">
        <v>182</v>
      </c>
      <c r="P160" s="10">
        <v>43938</v>
      </c>
      <c r="Q160" s="6" t="s">
        <v>1518</v>
      </c>
      <c r="R160" s="6" t="s">
        <v>196</v>
      </c>
      <c r="S160" s="6" t="e">
        <f t="shared" si="6"/>
        <v>#N/A</v>
      </c>
      <c r="T160" s="6" t="s">
        <v>418</v>
      </c>
      <c r="U160" s="6" t="s">
        <v>435</v>
      </c>
      <c r="V160" s="6"/>
      <c r="W160" s="6"/>
      <c r="AB160" s="6"/>
      <c r="AC160" s="6" t="s">
        <v>420</v>
      </c>
      <c r="AD160" s="6" t="s">
        <v>420</v>
      </c>
      <c r="AF160" s="6" t="s">
        <v>424</v>
      </c>
      <c r="AG160" s="6">
        <v>260</v>
      </c>
      <c r="AH160" s="10">
        <v>43781</v>
      </c>
      <c r="AJ160" s="8">
        <v>43887</v>
      </c>
      <c r="AM160" s="7">
        <v>2983</v>
      </c>
      <c r="AR160" s="8">
        <v>43894</v>
      </c>
      <c r="AS160" s="7">
        <v>2983</v>
      </c>
      <c r="BD160" s="6" t="s">
        <v>1838</v>
      </c>
      <c r="BE160" s="6" t="s">
        <v>473</v>
      </c>
      <c r="BF160" s="6" t="e">
        <f>VLOOKUP(A160,'DD Spring Selection Info'!A$1:V$156,21,FALSE)</f>
        <v>#N/A</v>
      </c>
      <c r="BS160" s="6" t="s">
        <v>498</v>
      </c>
      <c r="BU160" s="6" t="s">
        <v>373</v>
      </c>
      <c r="BX160" s="7">
        <v>2983</v>
      </c>
      <c r="BY160" s="6">
        <v>2</v>
      </c>
      <c r="BZ160" s="6" t="s">
        <v>1519</v>
      </c>
      <c r="CB160" s="6" t="s">
        <v>1520</v>
      </c>
      <c r="CC160" s="6" t="s">
        <v>420</v>
      </c>
      <c r="CE160" s="10">
        <v>43894</v>
      </c>
      <c r="CF160" s="6" t="s">
        <v>427</v>
      </c>
      <c r="CS160" s="6" t="s">
        <v>420</v>
      </c>
      <c r="DA160" s="10">
        <v>43535</v>
      </c>
      <c r="DB160" s="7">
        <v>2985</v>
      </c>
      <c r="DC160" s="6" t="s">
        <v>1521</v>
      </c>
      <c r="DD160" s="6" t="s">
        <v>418</v>
      </c>
    </row>
    <row r="161" spans="1:108" x14ac:dyDescent="0.2">
      <c r="A161" s="6" t="s">
        <v>197</v>
      </c>
      <c r="B161" s="9">
        <v>43874</v>
      </c>
      <c r="C161" s="6" t="s">
        <v>413</v>
      </c>
      <c r="D161" s="14">
        <v>1920</v>
      </c>
      <c r="E161" s="14" t="s">
        <v>1102</v>
      </c>
      <c r="F161" s="6" t="s">
        <v>1103</v>
      </c>
      <c r="G161" s="6" t="s">
        <v>435</v>
      </c>
      <c r="H161" s="7">
        <v>3058</v>
      </c>
      <c r="I161" s="7"/>
      <c r="J161" s="14" t="s">
        <v>438</v>
      </c>
      <c r="K161" s="14">
        <v>1</v>
      </c>
      <c r="L161" s="6" t="s">
        <v>619</v>
      </c>
      <c r="M161" s="30" t="s">
        <v>1821</v>
      </c>
      <c r="N161" s="6" t="s">
        <v>420</v>
      </c>
      <c r="O161" s="6" t="s">
        <v>182</v>
      </c>
      <c r="P161" s="10">
        <v>43938</v>
      </c>
      <c r="Q161" s="6" t="s">
        <v>1546</v>
      </c>
      <c r="R161" s="6" t="s">
        <v>197</v>
      </c>
      <c r="S161" s="6" t="e">
        <f t="shared" si="6"/>
        <v>#N/A</v>
      </c>
      <c r="T161" s="6" t="s">
        <v>418</v>
      </c>
      <c r="U161" s="6" t="s">
        <v>1105</v>
      </c>
      <c r="V161" s="6"/>
      <c r="W161" s="6"/>
      <c r="X161" s="6" t="s">
        <v>621</v>
      </c>
      <c r="AA161" s="6" t="s">
        <v>622</v>
      </c>
      <c r="AB161" s="6"/>
      <c r="AC161" s="6" t="s">
        <v>420</v>
      </c>
      <c r="AD161" s="6" t="s">
        <v>420</v>
      </c>
      <c r="AF161" s="6" t="s">
        <v>424</v>
      </c>
      <c r="AG161" s="6">
        <v>260</v>
      </c>
      <c r="AH161" s="10">
        <v>43781</v>
      </c>
      <c r="AJ161" s="8">
        <v>43893</v>
      </c>
      <c r="AM161" s="7">
        <v>3058</v>
      </c>
      <c r="AR161" s="8">
        <v>43901</v>
      </c>
      <c r="AS161" s="7">
        <v>3058</v>
      </c>
      <c r="BD161" s="6" t="s">
        <v>1838</v>
      </c>
      <c r="BE161" s="6" t="s">
        <v>473</v>
      </c>
      <c r="BF161" s="6" t="e">
        <f>VLOOKUP(A161,'DD Spring Selection Info'!A$1:V$156,21,FALSE)</f>
        <v>#N/A</v>
      </c>
      <c r="BS161" s="6" t="s">
        <v>562</v>
      </c>
      <c r="BU161" s="6" t="s">
        <v>373</v>
      </c>
      <c r="BX161" s="7">
        <v>3058</v>
      </c>
      <c r="BY161" s="6">
        <v>1</v>
      </c>
      <c r="CB161" s="6" t="s">
        <v>1547</v>
      </c>
      <c r="CC161" s="6" t="s">
        <v>420</v>
      </c>
      <c r="CE161" s="10">
        <v>43901</v>
      </c>
      <c r="CF161" s="6" t="s">
        <v>427</v>
      </c>
      <c r="CS161" s="6" t="s">
        <v>420</v>
      </c>
      <c r="DA161" s="10">
        <v>43536</v>
      </c>
      <c r="DB161" s="7">
        <v>1020</v>
      </c>
      <c r="DC161" s="6" t="s">
        <v>1548</v>
      </c>
      <c r="DD161" s="6" t="s">
        <v>734</v>
      </c>
    </row>
    <row r="162" spans="1:108" hidden="1" x14ac:dyDescent="0.2">
      <c r="A162" s="6" t="s">
        <v>198</v>
      </c>
      <c r="B162" s="9">
        <v>43874</v>
      </c>
      <c r="C162" s="6" t="s">
        <v>413</v>
      </c>
      <c r="D162" s="14">
        <v>1920</v>
      </c>
      <c r="E162" s="14" t="s">
        <v>1267</v>
      </c>
      <c r="F162" s="6" t="s">
        <v>1268</v>
      </c>
      <c r="G162" s="6" t="s">
        <v>1269</v>
      </c>
      <c r="H162" s="6">
        <v>882</v>
      </c>
      <c r="J162" s="14" t="s">
        <v>420</v>
      </c>
      <c r="K162" s="14">
        <v>1</v>
      </c>
      <c r="L162" s="6" t="s">
        <v>421</v>
      </c>
      <c r="M162" s="30" t="s">
        <v>1839</v>
      </c>
      <c r="N162" s="6" t="s">
        <v>420</v>
      </c>
      <c r="O162" s="6" t="s">
        <v>182</v>
      </c>
      <c r="P162" s="10">
        <v>43938</v>
      </c>
      <c r="Q162" s="6" t="s">
        <v>1549</v>
      </c>
      <c r="R162" s="6" t="s">
        <v>198</v>
      </c>
      <c r="S162" s="6" t="e">
        <f t="shared" si="6"/>
        <v>#N/A</v>
      </c>
      <c r="T162" s="6" t="s">
        <v>474</v>
      </c>
      <c r="U162" s="6" t="s">
        <v>1550</v>
      </c>
      <c r="V162" s="6"/>
      <c r="W162" s="6"/>
      <c r="AB162" s="6"/>
      <c r="AC162" s="6" t="s">
        <v>420</v>
      </c>
      <c r="AD162" s="6" t="s">
        <v>420</v>
      </c>
      <c r="AF162" s="6" t="s">
        <v>424</v>
      </c>
      <c r="AG162" s="6">
        <v>260</v>
      </c>
      <c r="AH162" s="10">
        <v>43781</v>
      </c>
      <c r="AJ162" s="8">
        <v>43893</v>
      </c>
      <c r="AM162" s="6">
        <v>882</v>
      </c>
      <c r="AR162" s="8">
        <v>43901</v>
      </c>
      <c r="AS162" s="6">
        <v>882</v>
      </c>
      <c r="BD162" s="6" t="s">
        <v>1838</v>
      </c>
      <c r="BE162" s="6" t="s">
        <v>473</v>
      </c>
      <c r="BF162" s="6" t="e">
        <f>VLOOKUP(A162,'DD Spring Selection Info'!A$1:V$156,21,FALSE)</f>
        <v>#N/A</v>
      </c>
      <c r="BS162" s="6" t="s">
        <v>562</v>
      </c>
      <c r="BU162" s="6" t="s">
        <v>373</v>
      </c>
      <c r="BX162" s="6">
        <v>882</v>
      </c>
      <c r="BY162" s="6">
        <v>3</v>
      </c>
      <c r="BZ162" s="6" t="s">
        <v>499</v>
      </c>
      <c r="CB162" s="6" t="s">
        <v>1551</v>
      </c>
      <c r="CC162" s="6" t="s">
        <v>420</v>
      </c>
      <c r="CE162" s="10">
        <v>43901</v>
      </c>
      <c r="CF162" s="6" t="s">
        <v>427</v>
      </c>
      <c r="CS162" s="6" t="s">
        <v>420</v>
      </c>
      <c r="CU162" s="6" t="s">
        <v>428</v>
      </c>
      <c r="CV162" s="6" t="s">
        <v>429</v>
      </c>
      <c r="DA162" s="10">
        <v>43538</v>
      </c>
      <c r="DB162" s="6">
        <v>762</v>
      </c>
      <c r="DC162" s="6" t="s">
        <v>1552</v>
      </c>
      <c r="DD162" s="6" t="s">
        <v>474</v>
      </c>
    </row>
    <row r="163" spans="1:108" hidden="1" x14ac:dyDescent="0.2">
      <c r="A163" s="6" t="s">
        <v>199</v>
      </c>
      <c r="B163" s="9">
        <v>43874</v>
      </c>
      <c r="C163" s="6" t="s">
        <v>413</v>
      </c>
      <c r="D163" s="14">
        <v>1920</v>
      </c>
      <c r="E163" s="14" t="s">
        <v>1267</v>
      </c>
      <c r="F163" s="6" t="s">
        <v>1268</v>
      </c>
      <c r="G163" s="6" t="s">
        <v>1269</v>
      </c>
      <c r="H163" s="6">
        <v>190</v>
      </c>
      <c r="J163" s="14" t="s">
        <v>420</v>
      </c>
      <c r="K163" s="14">
        <v>1</v>
      </c>
      <c r="L163" s="6" t="s">
        <v>431</v>
      </c>
      <c r="M163" s="30" t="s">
        <v>1839</v>
      </c>
      <c r="N163" s="6" t="s">
        <v>420</v>
      </c>
      <c r="O163" s="6" t="s">
        <v>182</v>
      </c>
      <c r="P163" s="10">
        <v>43938</v>
      </c>
      <c r="Q163" s="6" t="s">
        <v>1549</v>
      </c>
      <c r="R163" s="6" t="s">
        <v>199</v>
      </c>
      <c r="S163" s="6" t="e">
        <f t="shared" si="6"/>
        <v>#N/A</v>
      </c>
      <c r="T163" s="6" t="s">
        <v>474</v>
      </c>
      <c r="U163" s="6" t="s">
        <v>1550</v>
      </c>
      <c r="V163" s="6"/>
      <c r="W163" s="6"/>
      <c r="AB163" s="6"/>
      <c r="AC163" s="6" t="s">
        <v>420</v>
      </c>
      <c r="AD163" s="6" t="s">
        <v>420</v>
      </c>
      <c r="AF163" s="6" t="s">
        <v>424</v>
      </c>
      <c r="AG163" s="6">
        <v>260</v>
      </c>
      <c r="AH163" s="10">
        <v>43781</v>
      </c>
      <c r="AJ163" s="8">
        <v>43893</v>
      </c>
      <c r="AM163" s="6">
        <v>190</v>
      </c>
      <c r="AR163" s="8">
        <v>43901</v>
      </c>
      <c r="AS163" s="6">
        <v>190</v>
      </c>
      <c r="BD163" s="6" t="s">
        <v>1838</v>
      </c>
      <c r="BE163" s="6" t="s">
        <v>473</v>
      </c>
      <c r="BF163" s="6" t="e">
        <f>VLOOKUP(A163,'DD Spring Selection Info'!A$1:V$156,21,FALSE)</f>
        <v>#N/A</v>
      </c>
      <c r="BS163" s="6" t="s">
        <v>562</v>
      </c>
      <c r="BU163" s="6" t="s">
        <v>373</v>
      </c>
      <c r="BX163" s="6">
        <v>190</v>
      </c>
      <c r="BY163" s="6">
        <v>3</v>
      </c>
      <c r="BZ163" s="6" t="s">
        <v>605</v>
      </c>
      <c r="CB163" s="6" t="s">
        <v>1553</v>
      </c>
      <c r="CC163" s="6" t="s">
        <v>420</v>
      </c>
      <c r="CE163" s="10">
        <v>43901</v>
      </c>
      <c r="CF163" s="6" t="s">
        <v>427</v>
      </c>
      <c r="CS163" s="6" t="s">
        <v>420</v>
      </c>
      <c r="CU163" s="6" t="s">
        <v>428</v>
      </c>
      <c r="CV163" s="6" t="s">
        <v>429</v>
      </c>
      <c r="DA163" s="10">
        <v>43538</v>
      </c>
      <c r="DB163" s="6">
        <v>464</v>
      </c>
      <c r="DC163" s="6" t="s">
        <v>1552</v>
      </c>
      <c r="DD163" s="6" t="s">
        <v>474</v>
      </c>
    </row>
    <row r="164" spans="1:108" hidden="1" x14ac:dyDescent="0.2">
      <c r="A164" s="6" t="s">
        <v>200</v>
      </c>
      <c r="B164" s="9">
        <v>43874</v>
      </c>
      <c r="C164" s="6" t="s">
        <v>413</v>
      </c>
      <c r="D164" s="14">
        <v>1920</v>
      </c>
      <c r="E164" s="14" t="s">
        <v>686</v>
      </c>
      <c r="F164" s="6" t="s">
        <v>687</v>
      </c>
      <c r="G164" s="6" t="s">
        <v>412</v>
      </c>
      <c r="H164" s="7">
        <v>1393</v>
      </c>
      <c r="I164" s="7"/>
      <c r="J164" s="14" t="s">
        <v>420</v>
      </c>
      <c r="K164" s="14">
        <v>1</v>
      </c>
      <c r="L164" s="6" t="s">
        <v>421</v>
      </c>
      <c r="M164" s="30" t="s">
        <v>1839</v>
      </c>
      <c r="N164" s="6" t="s">
        <v>420</v>
      </c>
      <c r="O164" s="6" t="s">
        <v>182</v>
      </c>
      <c r="P164" s="10">
        <v>43945</v>
      </c>
      <c r="Q164" s="6" t="s">
        <v>1607</v>
      </c>
      <c r="R164" s="6" t="s">
        <v>200</v>
      </c>
      <c r="S164" s="6" t="e">
        <f t="shared" si="6"/>
        <v>#N/A</v>
      </c>
      <c r="T164" s="6" t="s">
        <v>418</v>
      </c>
      <c r="U164" s="6" t="s">
        <v>689</v>
      </c>
      <c r="V164" s="6"/>
      <c r="W164" s="6"/>
      <c r="AA164" s="6" t="s">
        <v>457</v>
      </c>
      <c r="AB164" s="6"/>
      <c r="AD164" s="6" t="s">
        <v>420</v>
      </c>
      <c r="AF164" s="6" t="s">
        <v>424</v>
      </c>
      <c r="AG164" s="6">
        <v>260</v>
      </c>
      <c r="AH164" s="10">
        <v>43781</v>
      </c>
      <c r="AJ164" s="8">
        <v>43901</v>
      </c>
      <c r="AM164" s="7">
        <v>1393</v>
      </c>
      <c r="AR164" s="8">
        <v>43908</v>
      </c>
      <c r="AS164" s="7">
        <v>1393</v>
      </c>
      <c r="BD164" s="6" t="s">
        <v>1838</v>
      </c>
      <c r="BE164" s="6" t="s">
        <v>473</v>
      </c>
      <c r="BF164" s="6" t="e">
        <f>VLOOKUP(A164,'DD Spring Selection Info'!A$1:V$156,21,FALSE)</f>
        <v>#N/A</v>
      </c>
      <c r="BS164" s="6" t="s">
        <v>588</v>
      </c>
      <c r="BU164" s="6" t="s">
        <v>373</v>
      </c>
      <c r="BX164" s="7">
        <v>1393</v>
      </c>
      <c r="BY164" s="6">
        <v>1</v>
      </c>
      <c r="CB164" s="6" t="s">
        <v>1608</v>
      </c>
      <c r="CC164" s="6" t="s">
        <v>420</v>
      </c>
      <c r="CE164" s="10">
        <v>43908</v>
      </c>
      <c r="CF164" s="6" t="s">
        <v>427</v>
      </c>
      <c r="CS164" s="6" t="s">
        <v>420</v>
      </c>
      <c r="CU164" s="6" t="s">
        <v>428</v>
      </c>
      <c r="CV164" s="6" t="s">
        <v>429</v>
      </c>
      <c r="CW164" s="6" t="s">
        <v>564</v>
      </c>
      <c r="DA164" s="10">
        <v>43543</v>
      </c>
      <c r="DB164" s="6">
        <v>496</v>
      </c>
      <c r="DC164" s="6" t="s">
        <v>1609</v>
      </c>
      <c r="DD164" s="6" t="s">
        <v>460</v>
      </c>
    </row>
    <row r="165" spans="1:108" hidden="1" x14ac:dyDescent="0.2">
      <c r="A165" s="6" t="s">
        <v>201</v>
      </c>
      <c r="B165" s="9">
        <v>43874</v>
      </c>
      <c r="C165" s="6" t="s">
        <v>413</v>
      </c>
      <c r="D165" s="14">
        <v>1920</v>
      </c>
      <c r="E165" s="14" t="s">
        <v>686</v>
      </c>
      <c r="F165" s="6" t="s">
        <v>687</v>
      </c>
      <c r="G165" s="6" t="s">
        <v>412</v>
      </c>
      <c r="H165" s="6">
        <v>430</v>
      </c>
      <c r="J165" s="14" t="s">
        <v>420</v>
      </c>
      <c r="K165" s="14">
        <v>1</v>
      </c>
      <c r="L165" s="6" t="s">
        <v>431</v>
      </c>
      <c r="M165" s="30" t="s">
        <v>1839</v>
      </c>
      <c r="N165" s="6" t="s">
        <v>420</v>
      </c>
      <c r="O165" s="6" t="s">
        <v>182</v>
      </c>
      <c r="P165" s="10">
        <v>43945</v>
      </c>
      <c r="Q165" s="6" t="s">
        <v>1607</v>
      </c>
      <c r="R165" s="6" t="s">
        <v>201</v>
      </c>
      <c r="S165" s="6" t="e">
        <f t="shared" si="6"/>
        <v>#N/A</v>
      </c>
      <c r="T165" s="6" t="s">
        <v>418</v>
      </c>
      <c r="U165" s="6" t="s">
        <v>689</v>
      </c>
      <c r="V165" s="6"/>
      <c r="W165" s="6"/>
      <c r="AA165" s="6" t="s">
        <v>457</v>
      </c>
      <c r="AB165" s="6"/>
      <c r="AD165" s="6" t="s">
        <v>420</v>
      </c>
      <c r="AF165" s="6" t="s">
        <v>424</v>
      </c>
      <c r="AG165" s="6">
        <v>260</v>
      </c>
      <c r="AH165" s="10">
        <v>43781</v>
      </c>
      <c r="AJ165" s="8">
        <v>43901</v>
      </c>
      <c r="AM165" s="6">
        <v>430</v>
      </c>
      <c r="AR165" s="8">
        <v>43908</v>
      </c>
      <c r="AS165" s="6">
        <v>430</v>
      </c>
      <c r="BD165" s="6" t="s">
        <v>1838</v>
      </c>
      <c r="BE165" s="6" t="s">
        <v>473</v>
      </c>
      <c r="BF165" s="6" t="e">
        <f>VLOOKUP(A165,'DD Spring Selection Info'!A$1:V$156,21,FALSE)</f>
        <v>#N/A</v>
      </c>
      <c r="BS165" s="6" t="s">
        <v>588</v>
      </c>
      <c r="BU165" s="6" t="s">
        <v>373</v>
      </c>
      <c r="BX165" s="6">
        <v>430</v>
      </c>
      <c r="BY165" s="6">
        <v>1</v>
      </c>
      <c r="CB165" s="6" t="s">
        <v>1610</v>
      </c>
      <c r="CC165" s="6" t="s">
        <v>420</v>
      </c>
      <c r="CE165" s="10">
        <v>43908</v>
      </c>
      <c r="CF165" s="6" t="s">
        <v>427</v>
      </c>
      <c r="CS165" s="6" t="s">
        <v>420</v>
      </c>
      <c r="CU165" s="6" t="s">
        <v>428</v>
      </c>
      <c r="CV165" s="6" t="s">
        <v>429</v>
      </c>
      <c r="CW165" s="6" t="s">
        <v>564</v>
      </c>
      <c r="DC165" s="6" t="s">
        <v>1609</v>
      </c>
      <c r="DD165" s="6" t="s">
        <v>460</v>
      </c>
    </row>
    <row r="166" spans="1:108" hidden="1" x14ac:dyDescent="0.2">
      <c r="A166" s="6" t="s">
        <v>202</v>
      </c>
      <c r="B166" s="9">
        <v>43874</v>
      </c>
      <c r="C166" s="6" t="s">
        <v>413</v>
      </c>
      <c r="D166" s="14">
        <v>1920</v>
      </c>
      <c r="E166" s="14" t="s">
        <v>1275</v>
      </c>
      <c r="F166" s="6" t="s">
        <v>1276</v>
      </c>
      <c r="G166" s="6" t="s">
        <v>1277</v>
      </c>
      <c r="H166" s="6">
        <v>699</v>
      </c>
      <c r="J166" s="14" t="s">
        <v>420</v>
      </c>
      <c r="K166" s="14">
        <v>1</v>
      </c>
      <c r="L166" s="6" t="s">
        <v>421</v>
      </c>
      <c r="M166" s="30" t="s">
        <v>1821</v>
      </c>
      <c r="O166" s="6" t="s">
        <v>182</v>
      </c>
      <c r="P166" s="10">
        <v>43952</v>
      </c>
      <c r="Q166" s="6" t="s">
        <v>1752</v>
      </c>
      <c r="R166" s="6" t="s">
        <v>202</v>
      </c>
      <c r="S166" s="6" t="e">
        <f t="shared" si="6"/>
        <v>#N/A</v>
      </c>
      <c r="T166" s="6" t="s">
        <v>496</v>
      </c>
      <c r="U166" s="6" t="s">
        <v>1279</v>
      </c>
      <c r="V166" s="6"/>
      <c r="W166" s="6"/>
      <c r="X166" s="6" t="s">
        <v>621</v>
      </c>
      <c r="AA166" s="6" t="s">
        <v>622</v>
      </c>
      <c r="AB166" s="6"/>
      <c r="AC166" s="6" t="s">
        <v>420</v>
      </c>
      <c r="AD166" s="6" t="s">
        <v>420</v>
      </c>
      <c r="AF166" s="6" t="s">
        <v>424</v>
      </c>
      <c r="AG166" s="6">
        <v>260</v>
      </c>
      <c r="AH166" s="10">
        <v>43781</v>
      </c>
      <c r="AJ166" s="8">
        <v>43914</v>
      </c>
      <c r="AM166" s="6">
        <v>699</v>
      </c>
      <c r="AR166" s="8">
        <v>43921</v>
      </c>
      <c r="AS166" s="6">
        <v>699</v>
      </c>
      <c r="BD166" s="6" t="s">
        <v>1838</v>
      </c>
      <c r="BE166" s="6" t="s">
        <v>473</v>
      </c>
      <c r="BF166" s="6" t="e">
        <f>VLOOKUP(A166,'DD Spring Selection Info'!A$1:V$156,21,FALSE)</f>
        <v>#N/A</v>
      </c>
      <c r="BS166" s="6" t="s">
        <v>644</v>
      </c>
      <c r="BU166" s="6" t="s">
        <v>373</v>
      </c>
      <c r="BX166" s="6">
        <v>699</v>
      </c>
      <c r="BY166" s="6">
        <v>2</v>
      </c>
      <c r="CB166" s="6" t="s">
        <v>1753</v>
      </c>
      <c r="CC166" s="6" t="s">
        <v>420</v>
      </c>
      <c r="CE166" s="10">
        <v>43921</v>
      </c>
      <c r="CF166" s="6" t="s">
        <v>427</v>
      </c>
      <c r="CS166" s="6" t="s">
        <v>420</v>
      </c>
      <c r="CU166" s="6" t="s">
        <v>491</v>
      </c>
      <c r="DA166" s="10">
        <v>43556</v>
      </c>
      <c r="DB166" s="6">
        <v>701</v>
      </c>
      <c r="DC166" s="6" t="s">
        <v>1754</v>
      </c>
      <c r="DD166" s="6" t="s">
        <v>496</v>
      </c>
    </row>
    <row r="167" spans="1:108" hidden="1" x14ac:dyDescent="0.2">
      <c r="A167" s="6" t="s">
        <v>203</v>
      </c>
      <c r="B167" s="9">
        <v>43874</v>
      </c>
      <c r="C167" s="6" t="s">
        <v>413</v>
      </c>
      <c r="D167" s="14">
        <v>1920</v>
      </c>
      <c r="E167" s="14" t="s">
        <v>1275</v>
      </c>
      <c r="F167" s="6" t="s">
        <v>1276</v>
      </c>
      <c r="G167" s="6" t="s">
        <v>1277</v>
      </c>
      <c r="H167" s="6">
        <v>385</v>
      </c>
      <c r="J167" s="14" t="s">
        <v>420</v>
      </c>
      <c r="K167" s="14">
        <v>1</v>
      </c>
      <c r="L167" s="6" t="s">
        <v>431</v>
      </c>
      <c r="M167" s="30" t="s">
        <v>1821</v>
      </c>
      <c r="N167" s="6" t="s">
        <v>420</v>
      </c>
      <c r="O167" s="6" t="s">
        <v>182</v>
      </c>
      <c r="P167" s="10">
        <v>43952</v>
      </c>
      <c r="Q167" s="6" t="s">
        <v>1752</v>
      </c>
      <c r="R167" s="6" t="s">
        <v>203</v>
      </c>
      <c r="S167" s="6" t="e">
        <f t="shared" ref="S167:S198" si="8">BD167&amp;A167&amp;L167&amp;BE167&amp;BF167</f>
        <v>#N/A</v>
      </c>
      <c r="T167" s="6" t="s">
        <v>496</v>
      </c>
      <c r="U167" s="6" t="s">
        <v>1279</v>
      </c>
      <c r="V167" s="6"/>
      <c r="W167" s="6"/>
      <c r="AA167" s="6" t="s">
        <v>457</v>
      </c>
      <c r="AB167" s="6"/>
      <c r="AC167" s="6" t="s">
        <v>420</v>
      </c>
      <c r="AD167" s="6" t="s">
        <v>420</v>
      </c>
      <c r="AF167" s="6" t="s">
        <v>424</v>
      </c>
      <c r="AG167" s="6">
        <v>260</v>
      </c>
      <c r="AH167" s="10">
        <v>43781</v>
      </c>
      <c r="AJ167" s="8">
        <v>43914</v>
      </c>
      <c r="AM167" s="6">
        <v>385</v>
      </c>
      <c r="AR167" s="8">
        <v>43921</v>
      </c>
      <c r="AS167" s="6">
        <v>385</v>
      </c>
      <c r="BD167" s="6" t="s">
        <v>1838</v>
      </c>
      <c r="BE167" s="6" t="s">
        <v>473</v>
      </c>
      <c r="BF167" s="6" t="e">
        <f>VLOOKUP(A167,'DD Spring Selection Info'!A$1:V$156,21,FALSE)</f>
        <v>#N/A</v>
      </c>
      <c r="BS167" s="6" t="s">
        <v>644</v>
      </c>
      <c r="BU167" s="6" t="s">
        <v>373</v>
      </c>
      <c r="BX167" s="6">
        <v>385</v>
      </c>
      <c r="BY167" s="6">
        <v>2</v>
      </c>
      <c r="CB167" s="6" t="s">
        <v>1755</v>
      </c>
      <c r="CC167" s="6" t="s">
        <v>420</v>
      </c>
      <c r="CE167" s="10">
        <v>43921</v>
      </c>
      <c r="CF167" s="6" t="s">
        <v>427</v>
      </c>
      <c r="CS167" s="6" t="s">
        <v>420</v>
      </c>
      <c r="CU167" s="6" t="s">
        <v>491</v>
      </c>
      <c r="DA167" s="10">
        <v>43556</v>
      </c>
      <c r="DB167" s="6">
        <v>385</v>
      </c>
      <c r="DC167" s="6" t="s">
        <v>1754</v>
      </c>
      <c r="DD167" s="6" t="s">
        <v>496</v>
      </c>
    </row>
    <row r="168" spans="1:108" hidden="1" x14ac:dyDescent="0.2">
      <c r="A168" s="6" t="s">
        <v>204</v>
      </c>
      <c r="B168" s="9">
        <v>43874</v>
      </c>
      <c r="C168" s="6" t="s">
        <v>413</v>
      </c>
      <c r="D168" s="14">
        <v>1920</v>
      </c>
      <c r="E168" s="14" t="s">
        <v>1048</v>
      </c>
      <c r="F168" s="6" t="s">
        <v>1049</v>
      </c>
      <c r="G168" s="6" t="s">
        <v>464</v>
      </c>
      <c r="H168" s="7">
        <v>2906</v>
      </c>
      <c r="I168" s="7"/>
      <c r="J168" s="14" t="s">
        <v>420</v>
      </c>
      <c r="K168" s="14">
        <v>1</v>
      </c>
      <c r="L168" s="6" t="s">
        <v>619</v>
      </c>
      <c r="M168" s="30" t="s">
        <v>1839</v>
      </c>
      <c r="N168" s="6" t="s">
        <v>420</v>
      </c>
      <c r="O168" s="6" t="s">
        <v>182</v>
      </c>
      <c r="P168" s="10">
        <v>43938</v>
      </c>
      <c r="Q168" s="6" t="s">
        <v>1522</v>
      </c>
      <c r="R168" s="6" t="s">
        <v>204</v>
      </c>
      <c r="S168" s="6" t="e">
        <f t="shared" si="8"/>
        <v>#N/A</v>
      </c>
      <c r="T168" s="6" t="s">
        <v>418</v>
      </c>
      <c r="U168" s="6" t="s">
        <v>1051</v>
      </c>
      <c r="V168" s="6"/>
      <c r="W168" s="6"/>
      <c r="AA168" s="6" t="s">
        <v>457</v>
      </c>
      <c r="AB168" s="6"/>
      <c r="AC168" s="6" t="s">
        <v>420</v>
      </c>
      <c r="AD168" s="6" t="s">
        <v>420</v>
      </c>
      <c r="AF168" s="6" t="s">
        <v>424</v>
      </c>
      <c r="AG168" s="6">
        <v>260</v>
      </c>
      <c r="AH168" s="10">
        <v>43781</v>
      </c>
      <c r="AJ168" s="8">
        <v>43887</v>
      </c>
      <c r="AM168" s="7">
        <v>2906</v>
      </c>
      <c r="AR168" s="8">
        <v>43894</v>
      </c>
      <c r="AS168" s="7">
        <v>2906</v>
      </c>
      <c r="BD168" s="6" t="s">
        <v>1838</v>
      </c>
      <c r="BE168" s="6" t="s">
        <v>473</v>
      </c>
      <c r="BF168" s="6" t="e">
        <f>VLOOKUP(A168,'DD Spring Selection Info'!A$1:V$156,21,FALSE)</f>
        <v>#N/A</v>
      </c>
      <c r="BS168" s="6" t="s">
        <v>498</v>
      </c>
      <c r="BU168" s="6" t="s">
        <v>373</v>
      </c>
      <c r="BX168" s="7">
        <v>2906</v>
      </c>
      <c r="BY168" s="6">
        <v>2</v>
      </c>
      <c r="CB168" s="6" t="s">
        <v>1523</v>
      </c>
      <c r="CC168" s="6" t="s">
        <v>420</v>
      </c>
      <c r="CE168" s="10">
        <v>43894</v>
      </c>
      <c r="CF168" s="6" t="s">
        <v>427</v>
      </c>
      <c r="CS168" s="6" t="s">
        <v>420</v>
      </c>
      <c r="CU168" s="6" t="s">
        <v>428</v>
      </c>
      <c r="CV168" s="6" t="s">
        <v>429</v>
      </c>
      <c r="DA168" s="10">
        <v>43529</v>
      </c>
      <c r="DB168" s="7">
        <v>1914</v>
      </c>
      <c r="DC168" s="6" t="s">
        <v>1524</v>
      </c>
      <c r="DD168" s="6" t="s">
        <v>418</v>
      </c>
    </row>
    <row r="169" spans="1:108" hidden="1" x14ac:dyDescent="0.2">
      <c r="A169" s="6" t="s">
        <v>205</v>
      </c>
      <c r="B169" s="9">
        <v>43874</v>
      </c>
      <c r="C169" s="6" t="s">
        <v>413</v>
      </c>
      <c r="D169" s="14">
        <v>1920</v>
      </c>
      <c r="E169" s="14" t="s">
        <v>694</v>
      </c>
      <c r="F169" s="6" t="s">
        <v>695</v>
      </c>
      <c r="G169" s="6" t="s">
        <v>696</v>
      </c>
      <c r="H169" s="7">
        <v>2113</v>
      </c>
      <c r="I169" s="7"/>
      <c r="J169" s="14" t="s">
        <v>420</v>
      </c>
      <c r="K169" s="14">
        <v>1</v>
      </c>
      <c r="L169" s="6" t="s">
        <v>619</v>
      </c>
      <c r="M169" s="30" t="s">
        <v>1839</v>
      </c>
      <c r="N169" s="6" t="s">
        <v>420</v>
      </c>
      <c r="O169" s="6" t="s">
        <v>182</v>
      </c>
      <c r="P169" s="10">
        <v>43938</v>
      </c>
      <c r="Q169" s="6" t="s">
        <v>1554</v>
      </c>
      <c r="R169" s="6" t="s">
        <v>205</v>
      </c>
      <c r="S169" s="6" t="e">
        <f t="shared" si="8"/>
        <v>#N/A</v>
      </c>
      <c r="T169" s="6" t="s">
        <v>496</v>
      </c>
      <c r="U169" s="6" t="s">
        <v>698</v>
      </c>
      <c r="V169" s="6"/>
      <c r="W169" s="6"/>
      <c r="AA169" s="6" t="s">
        <v>457</v>
      </c>
      <c r="AB169" s="6"/>
      <c r="AC169" s="6" t="s">
        <v>420</v>
      </c>
      <c r="AD169" s="6" t="s">
        <v>420</v>
      </c>
      <c r="AF169" s="6" t="s">
        <v>424</v>
      </c>
      <c r="AG169" s="6">
        <v>260</v>
      </c>
      <c r="AH169" s="10">
        <v>43781</v>
      </c>
      <c r="AJ169" s="8">
        <v>43893</v>
      </c>
      <c r="AM169" s="7">
        <v>2113</v>
      </c>
      <c r="AR169" s="8">
        <v>43901</v>
      </c>
      <c r="AS169" s="7">
        <v>2113</v>
      </c>
      <c r="BD169" s="6" t="s">
        <v>1838</v>
      </c>
      <c r="BE169" s="6" t="s">
        <v>473</v>
      </c>
      <c r="BF169" s="6" t="e">
        <f>VLOOKUP(A169,'DD Spring Selection Info'!A$1:V$156,21,FALSE)</f>
        <v>#N/A</v>
      </c>
      <c r="BS169" s="6" t="s">
        <v>562</v>
      </c>
      <c r="BU169" s="6" t="s">
        <v>373</v>
      </c>
      <c r="BX169" s="7">
        <v>2113</v>
      </c>
      <c r="BY169" s="6">
        <v>2</v>
      </c>
      <c r="CB169" s="6" t="s">
        <v>1555</v>
      </c>
      <c r="CC169" s="6" t="s">
        <v>420</v>
      </c>
      <c r="CE169" s="10">
        <v>43901</v>
      </c>
      <c r="CF169" s="6" t="s">
        <v>427</v>
      </c>
      <c r="CS169" s="6" t="s">
        <v>420</v>
      </c>
      <c r="CU169" s="6" t="s">
        <v>491</v>
      </c>
      <c r="DA169" s="10">
        <v>43536</v>
      </c>
      <c r="DB169" s="7">
        <v>2113</v>
      </c>
      <c r="DC169" s="6" t="s">
        <v>1556</v>
      </c>
      <c r="DD169" s="6" t="s">
        <v>496</v>
      </c>
    </row>
    <row r="170" spans="1:108" x14ac:dyDescent="0.2">
      <c r="A170" s="6" t="s">
        <v>206</v>
      </c>
      <c r="B170" s="9">
        <v>43874</v>
      </c>
      <c r="C170" s="6" t="s">
        <v>413</v>
      </c>
      <c r="D170" s="14">
        <v>1920</v>
      </c>
      <c r="E170" s="14" t="s">
        <v>471</v>
      </c>
      <c r="F170" s="6" t="s">
        <v>472</v>
      </c>
      <c r="G170" s="6" t="s">
        <v>435</v>
      </c>
      <c r="H170" s="6">
        <v>676</v>
      </c>
      <c r="J170" s="14" t="s">
        <v>438</v>
      </c>
      <c r="K170" s="14">
        <v>1</v>
      </c>
      <c r="L170" s="6" t="s">
        <v>421</v>
      </c>
      <c r="M170" s="30" t="s">
        <v>1839</v>
      </c>
      <c r="N170" s="6" t="s">
        <v>420</v>
      </c>
      <c r="O170" s="6" t="s">
        <v>182</v>
      </c>
      <c r="P170" s="10">
        <v>43931</v>
      </c>
      <c r="Q170" s="6" t="s">
        <v>1678</v>
      </c>
      <c r="R170" s="6" t="s">
        <v>206</v>
      </c>
      <c r="S170" s="6" t="e">
        <f t="shared" si="8"/>
        <v>#N/A</v>
      </c>
      <c r="T170" s="6" t="s">
        <v>474</v>
      </c>
      <c r="U170" s="6" t="s">
        <v>439</v>
      </c>
      <c r="V170" s="6"/>
      <c r="W170" s="6"/>
      <c r="X170" s="6" t="s">
        <v>476</v>
      </c>
      <c r="AB170" s="6"/>
      <c r="AD170" s="6" t="s">
        <v>420</v>
      </c>
      <c r="AF170" s="6" t="s">
        <v>424</v>
      </c>
      <c r="AG170" s="6">
        <v>260</v>
      </c>
      <c r="AH170" s="10">
        <v>43791</v>
      </c>
      <c r="AJ170" s="8">
        <v>43908</v>
      </c>
      <c r="AM170" s="6">
        <v>676</v>
      </c>
      <c r="AR170" s="8">
        <v>43915</v>
      </c>
      <c r="AS170" s="6">
        <v>676</v>
      </c>
      <c r="BD170" s="6" t="s">
        <v>1838</v>
      </c>
      <c r="BE170" s="6" t="s">
        <v>473</v>
      </c>
      <c r="BF170" s="6" t="e">
        <f>VLOOKUP(A170,'DD Spring Selection Info'!A$1:V$156,21,FALSE)</f>
        <v>#N/A</v>
      </c>
      <c r="BS170" s="6" t="s">
        <v>629</v>
      </c>
      <c r="BU170" s="6" t="s">
        <v>373</v>
      </c>
      <c r="BX170" s="6">
        <v>676</v>
      </c>
      <c r="BY170" s="6">
        <v>3</v>
      </c>
      <c r="BZ170" s="6" t="s">
        <v>1679</v>
      </c>
      <c r="CB170" s="6" t="s">
        <v>1680</v>
      </c>
      <c r="CC170" s="6" t="s">
        <v>420</v>
      </c>
      <c r="CE170" s="10">
        <v>43915</v>
      </c>
      <c r="CF170" s="6" t="s">
        <v>427</v>
      </c>
      <c r="CS170" s="6" t="s">
        <v>420</v>
      </c>
      <c r="DA170" s="10">
        <v>43550</v>
      </c>
      <c r="DB170" s="6">
        <v>676</v>
      </c>
      <c r="DC170" s="6" t="s">
        <v>1681</v>
      </c>
      <c r="DD170" s="6" t="s">
        <v>474</v>
      </c>
    </row>
    <row r="171" spans="1:108" x14ac:dyDescent="0.2">
      <c r="A171" s="6" t="s">
        <v>207</v>
      </c>
      <c r="B171" s="9">
        <v>43874</v>
      </c>
      <c r="C171" s="6" t="s">
        <v>413</v>
      </c>
      <c r="D171" s="14">
        <v>1920</v>
      </c>
      <c r="E171" s="14" t="s">
        <v>701</v>
      </c>
      <c r="F171" s="6" t="s">
        <v>702</v>
      </c>
      <c r="G171" s="6" t="s">
        <v>435</v>
      </c>
      <c r="H171" s="7">
        <v>2392</v>
      </c>
      <c r="I171" s="7"/>
      <c r="J171" s="14" t="s">
        <v>438</v>
      </c>
      <c r="K171" s="14">
        <v>1</v>
      </c>
      <c r="L171" s="6" t="s">
        <v>447</v>
      </c>
      <c r="M171" s="30" t="s">
        <v>1839</v>
      </c>
      <c r="N171" s="6" t="s">
        <v>420</v>
      </c>
      <c r="O171" s="6" t="s">
        <v>182</v>
      </c>
      <c r="P171" s="10">
        <v>43938</v>
      </c>
      <c r="Q171" s="6" t="s">
        <v>1557</v>
      </c>
      <c r="R171" s="6" t="s">
        <v>207</v>
      </c>
      <c r="S171" s="6" t="e">
        <f t="shared" si="8"/>
        <v>#N/A</v>
      </c>
      <c r="T171" s="6" t="s">
        <v>418</v>
      </c>
      <c r="U171" s="6" t="s">
        <v>704</v>
      </c>
      <c r="V171" s="6"/>
      <c r="W171" s="6"/>
      <c r="AA171" s="6" t="s">
        <v>457</v>
      </c>
      <c r="AB171" s="6"/>
      <c r="AD171" s="6" t="s">
        <v>420</v>
      </c>
      <c r="AF171" s="6" t="s">
        <v>424</v>
      </c>
      <c r="AG171" s="6">
        <v>260</v>
      </c>
      <c r="AH171" s="10">
        <v>43781</v>
      </c>
      <c r="AJ171" s="8">
        <v>43893</v>
      </c>
      <c r="AM171" s="7">
        <v>2392</v>
      </c>
      <c r="AR171" s="8">
        <v>43901</v>
      </c>
      <c r="AS171" s="7">
        <v>2392</v>
      </c>
      <c r="BD171" s="6" t="s">
        <v>1838</v>
      </c>
      <c r="BE171" s="6" t="s">
        <v>473</v>
      </c>
      <c r="BF171" s="6" t="e">
        <f>VLOOKUP(A171,'DD Spring Selection Info'!A$1:V$156,21,FALSE)</f>
        <v>#N/A</v>
      </c>
      <c r="BS171" s="6" t="s">
        <v>562</v>
      </c>
      <c r="BU171" s="6" t="s">
        <v>373</v>
      </c>
      <c r="BX171" s="7">
        <v>2392</v>
      </c>
      <c r="BY171" s="6">
        <v>2</v>
      </c>
      <c r="CB171" s="6" t="s">
        <v>1558</v>
      </c>
      <c r="CC171" s="6" t="s">
        <v>420</v>
      </c>
      <c r="CE171" s="10">
        <v>43901</v>
      </c>
      <c r="CF171" s="6" t="s">
        <v>427</v>
      </c>
      <c r="CS171" s="6" t="s">
        <v>420</v>
      </c>
      <c r="DA171" s="10">
        <v>43536</v>
      </c>
      <c r="DB171" s="7">
        <v>2392</v>
      </c>
      <c r="DC171" s="6" t="s">
        <v>1559</v>
      </c>
      <c r="DD171" s="6" t="s">
        <v>418</v>
      </c>
    </row>
    <row r="172" spans="1:108" hidden="1" x14ac:dyDescent="0.2">
      <c r="A172" s="6" t="s">
        <v>208</v>
      </c>
      <c r="B172" s="9">
        <v>43874</v>
      </c>
      <c r="C172" s="6" t="s">
        <v>413</v>
      </c>
      <c r="D172" s="14">
        <v>1920</v>
      </c>
      <c r="E172" s="14" t="s">
        <v>872</v>
      </c>
      <c r="F172" s="6" t="s">
        <v>873</v>
      </c>
      <c r="G172" s="6" t="s">
        <v>412</v>
      </c>
      <c r="H172" s="7">
        <v>2083</v>
      </c>
      <c r="I172" s="7"/>
      <c r="J172" s="14" t="s">
        <v>420</v>
      </c>
      <c r="K172" s="14">
        <v>1</v>
      </c>
      <c r="L172" s="6" t="s">
        <v>421</v>
      </c>
      <c r="M172" s="30" t="s">
        <v>1839</v>
      </c>
      <c r="N172" s="6" t="s">
        <v>420</v>
      </c>
      <c r="O172" s="6" t="s">
        <v>182</v>
      </c>
      <c r="P172" s="10">
        <v>43938</v>
      </c>
      <c r="Q172" s="6" t="s">
        <v>1611</v>
      </c>
      <c r="R172" s="6" t="s">
        <v>208</v>
      </c>
      <c r="S172" s="6" t="e">
        <f t="shared" si="8"/>
        <v>#N/A</v>
      </c>
      <c r="T172" s="6" t="s">
        <v>418</v>
      </c>
      <c r="U172" s="6" t="s">
        <v>877</v>
      </c>
      <c r="V172" s="6"/>
      <c r="W172" s="6"/>
      <c r="AA172" s="6" t="s">
        <v>457</v>
      </c>
      <c r="AB172" s="6"/>
      <c r="AC172" s="6" t="s">
        <v>420</v>
      </c>
      <c r="AD172" s="6" t="s">
        <v>420</v>
      </c>
      <c r="AF172" s="6" t="s">
        <v>424</v>
      </c>
      <c r="AG172" s="6">
        <v>260</v>
      </c>
      <c r="AH172" s="10">
        <v>43781</v>
      </c>
      <c r="AJ172" s="8">
        <v>43901</v>
      </c>
      <c r="AM172" s="7">
        <v>2083</v>
      </c>
      <c r="AR172" s="8">
        <v>43908</v>
      </c>
      <c r="AS172" s="7">
        <v>2083</v>
      </c>
      <c r="BD172" s="6" t="s">
        <v>1838</v>
      </c>
      <c r="BE172" s="6" t="s">
        <v>473</v>
      </c>
      <c r="BF172" s="6" t="e">
        <f>VLOOKUP(A172,'DD Spring Selection Info'!A$1:V$156,21,FALSE)</f>
        <v>#N/A</v>
      </c>
      <c r="BS172" s="6" t="s">
        <v>588</v>
      </c>
      <c r="BU172" s="6" t="s">
        <v>373</v>
      </c>
      <c r="BX172" s="7">
        <v>2083</v>
      </c>
      <c r="BY172" s="6">
        <v>1</v>
      </c>
      <c r="CB172" s="6" t="s">
        <v>1612</v>
      </c>
      <c r="CC172" s="6" t="s">
        <v>420</v>
      </c>
      <c r="CE172" s="10">
        <v>43908</v>
      </c>
      <c r="CF172" s="6" t="s">
        <v>427</v>
      </c>
      <c r="CS172" s="6" t="s">
        <v>420</v>
      </c>
      <c r="CU172" s="6" t="s">
        <v>491</v>
      </c>
      <c r="DA172" s="10">
        <v>43543</v>
      </c>
      <c r="DB172" s="6">
        <v>693</v>
      </c>
      <c r="DC172" s="6" t="s">
        <v>1613</v>
      </c>
      <c r="DD172" s="6" t="s">
        <v>460</v>
      </c>
    </row>
    <row r="173" spans="1:108" hidden="1" x14ac:dyDescent="0.2">
      <c r="A173" s="6" t="s">
        <v>209</v>
      </c>
      <c r="B173" s="9">
        <v>43874</v>
      </c>
      <c r="C173" s="6" t="s">
        <v>413</v>
      </c>
      <c r="D173" s="14">
        <v>1920</v>
      </c>
      <c r="E173" s="14" t="s">
        <v>872</v>
      </c>
      <c r="F173" s="6" t="s">
        <v>873</v>
      </c>
      <c r="G173" s="6" t="s">
        <v>412</v>
      </c>
      <c r="H173" s="7">
        <v>1579</v>
      </c>
      <c r="I173" s="7"/>
      <c r="J173" s="14" t="s">
        <v>420</v>
      </c>
      <c r="K173" s="14">
        <v>1</v>
      </c>
      <c r="L173" s="6" t="s">
        <v>431</v>
      </c>
      <c r="M173" s="30" t="s">
        <v>1839</v>
      </c>
      <c r="N173" s="6" t="s">
        <v>420</v>
      </c>
      <c r="O173" s="6" t="s">
        <v>182</v>
      </c>
      <c r="P173" s="10">
        <v>43938</v>
      </c>
      <c r="Q173" s="6" t="s">
        <v>1611</v>
      </c>
      <c r="R173" s="6" t="s">
        <v>209</v>
      </c>
      <c r="S173" s="6" t="e">
        <f t="shared" si="8"/>
        <v>#N/A</v>
      </c>
      <c r="T173" s="6" t="s">
        <v>418</v>
      </c>
      <c r="U173" s="6" t="s">
        <v>877</v>
      </c>
      <c r="V173" s="6"/>
      <c r="W173" s="6"/>
      <c r="AA173" s="6" t="s">
        <v>457</v>
      </c>
      <c r="AB173" s="6"/>
      <c r="AC173" s="6" t="s">
        <v>420</v>
      </c>
      <c r="AD173" s="6" t="s">
        <v>420</v>
      </c>
      <c r="AF173" s="6" t="s">
        <v>424</v>
      </c>
      <c r="AG173" s="6">
        <v>260</v>
      </c>
      <c r="AH173" s="10">
        <v>43781</v>
      </c>
      <c r="AJ173" s="8">
        <v>43901</v>
      </c>
      <c r="AM173" s="7">
        <v>1579</v>
      </c>
      <c r="AR173" s="8">
        <v>43908</v>
      </c>
      <c r="AS173" s="7">
        <v>1579</v>
      </c>
      <c r="BD173" s="6" t="s">
        <v>1838</v>
      </c>
      <c r="BE173" s="6" t="s">
        <v>473</v>
      </c>
      <c r="BF173" s="6" t="e">
        <f>VLOOKUP(A173,'DD Spring Selection Info'!A$1:V$156,21,FALSE)</f>
        <v>#N/A</v>
      </c>
      <c r="BS173" s="6" t="s">
        <v>588</v>
      </c>
      <c r="BU173" s="6" t="s">
        <v>373</v>
      </c>
      <c r="BX173" s="7">
        <v>1579</v>
      </c>
      <c r="BY173" s="6">
        <v>1</v>
      </c>
      <c r="CB173" s="6" t="s">
        <v>1614</v>
      </c>
      <c r="CC173" s="6" t="s">
        <v>420</v>
      </c>
      <c r="CE173" s="10">
        <v>43908</v>
      </c>
      <c r="CF173" s="6" t="s">
        <v>427</v>
      </c>
      <c r="CS173" s="6" t="s">
        <v>420</v>
      </c>
      <c r="CU173" s="6" t="s">
        <v>491</v>
      </c>
      <c r="DC173" s="6" t="s">
        <v>1613</v>
      </c>
      <c r="DD173" s="6" t="s">
        <v>460</v>
      </c>
    </row>
    <row r="174" spans="1:108" hidden="1" x14ac:dyDescent="0.2">
      <c r="A174" s="6" t="s">
        <v>210</v>
      </c>
      <c r="B174" s="9">
        <v>43874</v>
      </c>
      <c r="C174" s="6" t="s">
        <v>413</v>
      </c>
      <c r="D174" s="14">
        <v>1920</v>
      </c>
      <c r="E174" s="14" t="s">
        <v>1180</v>
      </c>
      <c r="F174" s="6" t="s">
        <v>1181</v>
      </c>
      <c r="G174" s="6" t="s">
        <v>412</v>
      </c>
      <c r="H174" s="7">
        <v>9610</v>
      </c>
      <c r="I174" s="7"/>
      <c r="J174" s="14" t="s">
        <v>420</v>
      </c>
      <c r="K174" s="14">
        <v>1</v>
      </c>
      <c r="L174" s="6" t="s">
        <v>421</v>
      </c>
      <c r="M174" s="30" t="s">
        <v>1839</v>
      </c>
      <c r="N174" s="6" t="s">
        <v>420</v>
      </c>
      <c r="O174" s="6" t="s">
        <v>182</v>
      </c>
      <c r="P174" s="10">
        <v>43952</v>
      </c>
      <c r="Q174" s="6" t="s">
        <v>1682</v>
      </c>
      <c r="R174" s="6" t="s">
        <v>210</v>
      </c>
      <c r="S174" s="6" t="e">
        <f t="shared" si="8"/>
        <v>#N/A</v>
      </c>
      <c r="T174" s="6" t="s">
        <v>496</v>
      </c>
      <c r="U174" s="6" t="s">
        <v>1183</v>
      </c>
      <c r="V174" s="6"/>
      <c r="W174" s="6"/>
      <c r="X174" s="6" t="s">
        <v>423</v>
      </c>
      <c r="AA174" s="6" t="s">
        <v>1023</v>
      </c>
      <c r="AB174" s="6"/>
      <c r="AD174" s="6" t="s">
        <v>420</v>
      </c>
      <c r="AF174" s="6" t="s">
        <v>424</v>
      </c>
      <c r="AG174" s="6">
        <v>260</v>
      </c>
      <c r="AH174" s="10">
        <v>43781</v>
      </c>
      <c r="AJ174" s="8">
        <v>43908</v>
      </c>
      <c r="AM174" s="7">
        <v>9610</v>
      </c>
      <c r="AR174" s="8">
        <v>43915</v>
      </c>
      <c r="AS174" s="7">
        <v>9610</v>
      </c>
      <c r="BD174" s="6" t="s">
        <v>1838</v>
      </c>
      <c r="BE174" s="6" t="s">
        <v>473</v>
      </c>
      <c r="BF174" s="6" t="e">
        <f>VLOOKUP(A174,'DD Spring Selection Info'!A$1:V$156,21,FALSE)</f>
        <v>#N/A</v>
      </c>
      <c r="BS174" s="6" t="s">
        <v>629</v>
      </c>
      <c r="BU174" s="6" t="s">
        <v>373</v>
      </c>
      <c r="BX174" s="7">
        <v>9610</v>
      </c>
      <c r="BY174" s="6">
        <v>1</v>
      </c>
      <c r="CB174" s="6" t="s">
        <v>1683</v>
      </c>
      <c r="CC174" s="6" t="s">
        <v>420</v>
      </c>
      <c r="CE174" s="10">
        <v>43915</v>
      </c>
      <c r="CF174" s="6" t="s">
        <v>427</v>
      </c>
      <c r="CS174" s="6" t="s">
        <v>420</v>
      </c>
      <c r="CU174" s="6" t="s">
        <v>428</v>
      </c>
      <c r="CV174" s="6" t="s">
        <v>429</v>
      </c>
      <c r="DA174" s="10">
        <v>43550</v>
      </c>
      <c r="DB174" s="7">
        <v>1069</v>
      </c>
      <c r="DC174" s="6" t="s">
        <v>1684</v>
      </c>
      <c r="DD174" s="6" t="s">
        <v>460</v>
      </c>
    </row>
    <row r="175" spans="1:108" hidden="1" x14ac:dyDescent="0.2">
      <c r="A175" s="6" t="s">
        <v>211</v>
      </c>
      <c r="B175" s="9">
        <v>43874</v>
      </c>
      <c r="C175" s="6" t="s">
        <v>413</v>
      </c>
      <c r="D175" s="14">
        <v>1920</v>
      </c>
      <c r="E175" s="14" t="s">
        <v>1108</v>
      </c>
      <c r="F175" s="6" t="s">
        <v>1109</v>
      </c>
      <c r="G175" s="6" t="s">
        <v>412</v>
      </c>
      <c r="H175" s="7">
        <v>2326</v>
      </c>
      <c r="I175" s="7"/>
      <c r="J175" s="14" t="s">
        <v>420</v>
      </c>
      <c r="K175" s="14">
        <v>1</v>
      </c>
      <c r="L175" s="6" t="s">
        <v>421</v>
      </c>
      <c r="M175" s="30" t="s">
        <v>1821</v>
      </c>
      <c r="N175" s="6" t="s">
        <v>420</v>
      </c>
      <c r="O175" s="6" t="s">
        <v>182</v>
      </c>
      <c r="P175" s="10">
        <v>43952</v>
      </c>
      <c r="Q175" s="6" t="s">
        <v>1615</v>
      </c>
      <c r="R175" s="6" t="s">
        <v>211</v>
      </c>
      <c r="S175" s="6" t="e">
        <f t="shared" si="8"/>
        <v>#N/A</v>
      </c>
      <c r="T175" s="6" t="s">
        <v>496</v>
      </c>
      <c r="U175" s="6" t="s">
        <v>1616</v>
      </c>
      <c r="V175" s="6"/>
      <c r="W175" s="6"/>
      <c r="X175" s="6" t="s">
        <v>621</v>
      </c>
      <c r="AA175" s="6" t="s">
        <v>622</v>
      </c>
      <c r="AB175" s="6"/>
      <c r="AC175" s="6" t="s">
        <v>420</v>
      </c>
      <c r="AD175" s="6" t="s">
        <v>420</v>
      </c>
      <c r="AF175" s="6" t="s">
        <v>424</v>
      </c>
      <c r="AG175" s="6">
        <v>260</v>
      </c>
      <c r="AH175" s="10">
        <v>43781</v>
      </c>
      <c r="AJ175" s="8">
        <v>43901</v>
      </c>
      <c r="AM175" s="7">
        <v>2326</v>
      </c>
      <c r="AR175" s="8">
        <v>43908</v>
      </c>
      <c r="AS175" s="7">
        <v>2326</v>
      </c>
      <c r="BD175" s="6" t="s">
        <v>1838</v>
      </c>
      <c r="BE175" s="6" t="s">
        <v>473</v>
      </c>
      <c r="BF175" s="6" t="e">
        <f>VLOOKUP(A175,'DD Spring Selection Info'!A$1:V$156,21,FALSE)</f>
        <v>#N/A</v>
      </c>
      <c r="BS175" s="6" t="s">
        <v>588</v>
      </c>
      <c r="BU175" s="6" t="s">
        <v>373</v>
      </c>
      <c r="BX175" s="7">
        <v>2326</v>
      </c>
      <c r="BY175" s="6">
        <v>2</v>
      </c>
      <c r="CB175" s="6" t="s">
        <v>1617</v>
      </c>
      <c r="CC175" s="6" t="s">
        <v>420</v>
      </c>
      <c r="CE175" s="10">
        <v>43908</v>
      </c>
      <c r="CF175" s="6" t="s">
        <v>427</v>
      </c>
      <c r="CS175" s="6" t="s">
        <v>420</v>
      </c>
      <c r="CU175" s="6" t="s">
        <v>428</v>
      </c>
      <c r="CV175" s="6" t="s">
        <v>429</v>
      </c>
      <c r="DA175" s="10">
        <v>43543</v>
      </c>
      <c r="DB175" s="6">
        <v>476</v>
      </c>
      <c r="DC175" s="6" t="s">
        <v>1618</v>
      </c>
      <c r="DD175" s="6" t="s">
        <v>734</v>
      </c>
    </row>
    <row r="176" spans="1:108" hidden="1" x14ac:dyDescent="0.2">
      <c r="A176" s="6" t="s">
        <v>212</v>
      </c>
      <c r="B176" s="9">
        <v>43874</v>
      </c>
      <c r="C176" s="6" t="s">
        <v>413</v>
      </c>
      <c r="D176" s="14">
        <v>1920</v>
      </c>
      <c r="E176" s="14" t="s">
        <v>881</v>
      </c>
      <c r="F176" s="6" t="s">
        <v>882</v>
      </c>
      <c r="G176" s="6" t="s">
        <v>883</v>
      </c>
      <c r="H176" s="7">
        <v>1276</v>
      </c>
      <c r="I176" s="7"/>
      <c r="J176" s="14" t="s">
        <v>420</v>
      </c>
      <c r="K176" s="14">
        <v>1</v>
      </c>
      <c r="L176" s="6" t="s">
        <v>619</v>
      </c>
      <c r="M176" s="30" t="s">
        <v>1839</v>
      </c>
      <c r="N176" s="6" t="s">
        <v>420</v>
      </c>
      <c r="O176" s="6" t="s">
        <v>182</v>
      </c>
      <c r="P176" s="10">
        <v>43945</v>
      </c>
      <c r="Q176" s="6" t="s">
        <v>1685</v>
      </c>
      <c r="R176" s="6" t="s">
        <v>212</v>
      </c>
      <c r="S176" s="6" t="e">
        <f t="shared" si="8"/>
        <v>#N/A</v>
      </c>
      <c r="T176" s="6" t="s">
        <v>496</v>
      </c>
      <c r="U176" s="6" t="s">
        <v>1686</v>
      </c>
      <c r="V176" s="6"/>
      <c r="W176" s="6"/>
      <c r="X176" s="6" t="s">
        <v>1687</v>
      </c>
      <c r="AA176" s="6" t="s">
        <v>886</v>
      </c>
      <c r="AB176" s="6"/>
      <c r="AD176" s="6" t="s">
        <v>420</v>
      </c>
      <c r="AF176" s="6" t="s">
        <v>424</v>
      </c>
      <c r="AG176" s="6">
        <v>260</v>
      </c>
      <c r="AH176" s="10">
        <v>43782</v>
      </c>
      <c r="AJ176" s="8">
        <v>43908</v>
      </c>
      <c r="AM176" s="7">
        <v>1276</v>
      </c>
      <c r="AR176" s="8">
        <v>43915</v>
      </c>
      <c r="AS176" s="7">
        <v>1276</v>
      </c>
      <c r="BD176" s="6" t="s">
        <v>1838</v>
      </c>
      <c r="BE176" s="6" t="s">
        <v>473</v>
      </c>
      <c r="BF176" s="6" t="e">
        <f>VLOOKUP(A176,'DD Spring Selection Info'!A$1:V$156,21,FALSE)</f>
        <v>#N/A</v>
      </c>
      <c r="BS176" s="6" t="s">
        <v>629</v>
      </c>
      <c r="BU176" s="6" t="s">
        <v>373</v>
      </c>
      <c r="BX176" s="7">
        <v>1276</v>
      </c>
      <c r="BY176" s="6">
        <v>3</v>
      </c>
      <c r="CB176" s="6" t="s">
        <v>1688</v>
      </c>
      <c r="CC176" s="6" t="s">
        <v>420</v>
      </c>
      <c r="CE176" s="10">
        <v>43915</v>
      </c>
      <c r="CF176" s="6" t="s">
        <v>427</v>
      </c>
      <c r="CS176" s="6" t="s">
        <v>420</v>
      </c>
      <c r="CU176" s="6" t="s">
        <v>491</v>
      </c>
      <c r="DC176" s="6" t="s">
        <v>1689</v>
      </c>
      <c r="DD176" s="6" t="s">
        <v>496</v>
      </c>
    </row>
    <row r="177" spans="1:108" hidden="1" x14ac:dyDescent="0.2">
      <c r="A177" s="6" t="s">
        <v>213</v>
      </c>
      <c r="B177" s="9">
        <v>43874</v>
      </c>
      <c r="C177" s="6" t="s">
        <v>413</v>
      </c>
      <c r="D177" s="14">
        <v>1920</v>
      </c>
      <c r="E177" s="14" t="s">
        <v>881</v>
      </c>
      <c r="F177" s="6" t="s">
        <v>882</v>
      </c>
      <c r="G177" s="6" t="s">
        <v>883</v>
      </c>
      <c r="H177" s="6">
        <v>300</v>
      </c>
      <c r="J177" s="14" t="s">
        <v>420</v>
      </c>
      <c r="K177" s="14">
        <v>1</v>
      </c>
      <c r="L177" s="6" t="s">
        <v>431</v>
      </c>
      <c r="M177" s="30" t="s">
        <v>1839</v>
      </c>
      <c r="N177" s="6" t="s">
        <v>420</v>
      </c>
      <c r="O177" s="6" t="s">
        <v>182</v>
      </c>
      <c r="P177" s="10">
        <v>43945</v>
      </c>
      <c r="Q177" s="6" t="s">
        <v>1685</v>
      </c>
      <c r="R177" s="6" t="s">
        <v>213</v>
      </c>
      <c r="S177" s="6" t="e">
        <f t="shared" si="8"/>
        <v>#N/A</v>
      </c>
      <c r="T177" s="6" t="s">
        <v>496</v>
      </c>
      <c r="U177" s="6" t="s">
        <v>1686</v>
      </c>
      <c r="V177" s="6"/>
      <c r="W177" s="6"/>
      <c r="AB177" s="6"/>
      <c r="AD177" s="6" t="s">
        <v>420</v>
      </c>
      <c r="AF177" s="6" t="s">
        <v>424</v>
      </c>
      <c r="AG177" s="6">
        <v>260</v>
      </c>
      <c r="AH177" s="10">
        <v>43782</v>
      </c>
      <c r="AJ177" s="8">
        <v>43908</v>
      </c>
      <c r="AM177" s="6">
        <v>300</v>
      </c>
      <c r="AR177" s="8">
        <v>43915</v>
      </c>
      <c r="AS177" s="6">
        <v>300</v>
      </c>
      <c r="BD177" s="6" t="s">
        <v>1838</v>
      </c>
      <c r="BE177" s="6" t="s">
        <v>473</v>
      </c>
      <c r="BF177" s="6" t="e">
        <f>VLOOKUP(A177,'DD Spring Selection Info'!A$1:V$156,21,FALSE)</f>
        <v>#N/A</v>
      </c>
      <c r="BS177" s="6" t="s">
        <v>629</v>
      </c>
      <c r="BU177" s="6" t="s">
        <v>373</v>
      </c>
      <c r="BX177" s="6">
        <v>300</v>
      </c>
      <c r="BY177" s="6">
        <v>3</v>
      </c>
      <c r="CB177" s="6" t="s">
        <v>1690</v>
      </c>
      <c r="CC177" s="6" t="s">
        <v>420</v>
      </c>
      <c r="CE177" s="10">
        <v>43915</v>
      </c>
      <c r="CF177" s="6" t="s">
        <v>427</v>
      </c>
      <c r="CS177" s="6" t="s">
        <v>420</v>
      </c>
      <c r="CU177" s="6" t="s">
        <v>491</v>
      </c>
      <c r="DC177" s="6" t="s">
        <v>1689</v>
      </c>
      <c r="DD177" s="6" t="s">
        <v>496</v>
      </c>
    </row>
    <row r="178" spans="1:108" hidden="1" x14ac:dyDescent="0.2">
      <c r="A178" s="6" t="s">
        <v>214</v>
      </c>
      <c r="B178" s="9">
        <v>43874</v>
      </c>
      <c r="C178" s="6" t="s">
        <v>413</v>
      </c>
      <c r="D178" s="14">
        <v>1920</v>
      </c>
      <c r="E178" s="14" t="s">
        <v>890</v>
      </c>
      <c r="F178" s="6" t="s">
        <v>891</v>
      </c>
      <c r="G178" s="6" t="s">
        <v>892</v>
      </c>
      <c r="H178" s="7">
        <v>1302</v>
      </c>
      <c r="I178" s="7"/>
      <c r="J178" s="14" t="s">
        <v>420</v>
      </c>
      <c r="K178" s="14">
        <v>1</v>
      </c>
      <c r="L178" s="6" t="s">
        <v>421</v>
      </c>
      <c r="M178" s="30" t="s">
        <v>1839</v>
      </c>
      <c r="N178" s="6" t="s">
        <v>420</v>
      </c>
      <c r="O178" s="6" t="s">
        <v>182</v>
      </c>
      <c r="P178" s="10">
        <v>43945</v>
      </c>
      <c r="Q178" s="6" t="s">
        <v>1691</v>
      </c>
      <c r="R178" s="6" t="s">
        <v>214</v>
      </c>
      <c r="S178" s="6" t="e">
        <f t="shared" si="8"/>
        <v>#N/A</v>
      </c>
      <c r="T178" s="6" t="s">
        <v>418</v>
      </c>
      <c r="U178" s="6" t="s">
        <v>894</v>
      </c>
      <c r="V178" s="6"/>
      <c r="W178" s="6"/>
      <c r="AB178" s="6"/>
      <c r="AC178" s="6" t="s">
        <v>420</v>
      </c>
      <c r="AD178" s="6" t="s">
        <v>420</v>
      </c>
      <c r="AF178" s="6" t="s">
        <v>424</v>
      </c>
      <c r="AG178" s="6">
        <v>260</v>
      </c>
      <c r="AH178" s="10">
        <v>43782</v>
      </c>
      <c r="AJ178" s="8">
        <v>43908</v>
      </c>
      <c r="AM178" s="7">
        <v>1302</v>
      </c>
      <c r="AR178" s="8">
        <v>43915</v>
      </c>
      <c r="AS178" s="7">
        <v>1302</v>
      </c>
      <c r="BD178" s="6" t="s">
        <v>1838</v>
      </c>
      <c r="BE178" s="6" t="s">
        <v>473</v>
      </c>
      <c r="BF178" s="6" t="e">
        <f>VLOOKUP(A178,'DD Spring Selection Info'!A$1:V$156,21,FALSE)</f>
        <v>#N/A</v>
      </c>
      <c r="BS178" s="6" t="s">
        <v>629</v>
      </c>
      <c r="BU178" s="6" t="s">
        <v>373</v>
      </c>
      <c r="BX178" s="7">
        <v>1302</v>
      </c>
      <c r="BY178" s="6">
        <v>3</v>
      </c>
      <c r="CB178" s="6" t="s">
        <v>1692</v>
      </c>
      <c r="CC178" s="6" t="s">
        <v>420</v>
      </c>
      <c r="CE178" s="10">
        <v>43915</v>
      </c>
      <c r="CF178" s="6" t="s">
        <v>427</v>
      </c>
      <c r="CS178" s="6" t="s">
        <v>420</v>
      </c>
      <c r="CU178" s="6" t="s">
        <v>428</v>
      </c>
      <c r="CW178" s="6" t="s">
        <v>564</v>
      </c>
      <c r="DA178" s="10">
        <v>43553</v>
      </c>
      <c r="DB178" s="7">
        <v>1302</v>
      </c>
      <c r="DC178" s="6" t="s">
        <v>1693</v>
      </c>
      <c r="DD178" s="6" t="s">
        <v>418</v>
      </c>
    </row>
    <row r="179" spans="1:108" x14ac:dyDescent="0.2">
      <c r="A179" s="6" t="s">
        <v>215</v>
      </c>
      <c r="B179" s="9">
        <v>43874</v>
      </c>
      <c r="C179" s="6" t="s">
        <v>413</v>
      </c>
      <c r="D179" s="14">
        <v>1920</v>
      </c>
      <c r="E179" s="14" t="s">
        <v>1186</v>
      </c>
      <c r="F179" s="6" t="s">
        <v>1187</v>
      </c>
      <c r="G179" s="6" t="s">
        <v>435</v>
      </c>
      <c r="H179" s="7">
        <v>2555</v>
      </c>
      <c r="I179" s="7"/>
      <c r="J179" s="14" t="s">
        <v>438</v>
      </c>
      <c r="K179" s="14">
        <v>1</v>
      </c>
      <c r="L179" s="6" t="s">
        <v>447</v>
      </c>
      <c r="M179" s="30" t="s">
        <v>1839</v>
      </c>
      <c r="N179" s="6" t="s">
        <v>420</v>
      </c>
      <c r="O179" s="6" t="s">
        <v>182</v>
      </c>
      <c r="P179" s="10">
        <v>43931</v>
      </c>
      <c r="Q179" s="6" t="s">
        <v>1525</v>
      </c>
      <c r="R179" s="6" t="s">
        <v>215</v>
      </c>
      <c r="S179" s="6" t="e">
        <f t="shared" si="8"/>
        <v>#N/A</v>
      </c>
      <c r="T179" s="6" t="s">
        <v>418</v>
      </c>
      <c r="U179" s="6" t="s">
        <v>1189</v>
      </c>
      <c r="V179" s="6"/>
      <c r="W179" s="6"/>
      <c r="X179" s="6" t="s">
        <v>1526</v>
      </c>
      <c r="AA179" s="6" t="s">
        <v>457</v>
      </c>
      <c r="AB179" s="6"/>
      <c r="AC179" s="6" t="s">
        <v>420</v>
      </c>
      <c r="AD179" s="6" t="s">
        <v>420</v>
      </c>
      <c r="AF179" s="6" t="s">
        <v>424</v>
      </c>
      <c r="AG179" s="6">
        <v>260</v>
      </c>
      <c r="AH179" s="10">
        <v>43782</v>
      </c>
      <c r="AJ179" s="8">
        <v>43887</v>
      </c>
      <c r="AM179" s="7">
        <v>2555</v>
      </c>
      <c r="AR179" s="8">
        <v>43894</v>
      </c>
      <c r="AS179" s="7">
        <v>2555</v>
      </c>
      <c r="BD179" s="6" t="s">
        <v>1838</v>
      </c>
      <c r="BE179" s="6" t="s">
        <v>473</v>
      </c>
      <c r="BF179" s="6" t="e">
        <f>VLOOKUP(A179,'DD Spring Selection Info'!A$1:V$156,21,FALSE)</f>
        <v>#N/A</v>
      </c>
      <c r="BS179" s="6" t="s">
        <v>498</v>
      </c>
      <c r="BU179" s="6" t="s">
        <v>373</v>
      </c>
      <c r="BX179" s="7">
        <v>2555</v>
      </c>
      <c r="BY179" s="6">
        <v>1</v>
      </c>
      <c r="CB179" s="6" t="s">
        <v>1527</v>
      </c>
      <c r="CC179" s="6" t="s">
        <v>420</v>
      </c>
      <c r="CE179" s="10">
        <v>43894</v>
      </c>
      <c r="CF179" s="6" t="s">
        <v>427</v>
      </c>
      <c r="CS179" s="6" t="s">
        <v>420</v>
      </c>
      <c r="CX179" s="10">
        <v>43960</v>
      </c>
      <c r="DA179" s="10">
        <v>43535</v>
      </c>
      <c r="DB179" s="7">
        <v>2557</v>
      </c>
      <c r="DC179" s="6" t="s">
        <v>1528</v>
      </c>
      <c r="DD179" s="6" t="s">
        <v>418</v>
      </c>
    </row>
    <row r="180" spans="1:108" hidden="1" x14ac:dyDescent="0.2">
      <c r="A180" s="6" t="s">
        <v>216</v>
      </c>
      <c r="B180" s="9">
        <v>43874</v>
      </c>
      <c r="C180" s="6" t="s">
        <v>413</v>
      </c>
      <c r="D180" s="14">
        <v>1920</v>
      </c>
      <c r="E180" s="14" t="s">
        <v>933</v>
      </c>
      <c r="F180" s="6" t="s">
        <v>934</v>
      </c>
      <c r="G180" s="6" t="s">
        <v>883</v>
      </c>
      <c r="H180" s="6">
        <v>842</v>
      </c>
      <c r="J180" s="14" t="s">
        <v>420</v>
      </c>
      <c r="K180" s="14">
        <v>1</v>
      </c>
      <c r="L180" s="6" t="s">
        <v>619</v>
      </c>
      <c r="M180" s="30" t="s">
        <v>1839</v>
      </c>
      <c r="N180" s="6" t="s">
        <v>420</v>
      </c>
      <c r="O180" s="6" t="s">
        <v>182</v>
      </c>
      <c r="P180" s="10">
        <v>43938</v>
      </c>
      <c r="Q180" s="6" t="s">
        <v>1694</v>
      </c>
      <c r="R180" s="6" t="s">
        <v>216</v>
      </c>
      <c r="S180" s="6" t="e">
        <f t="shared" si="8"/>
        <v>#N/A</v>
      </c>
      <c r="T180" s="6" t="s">
        <v>496</v>
      </c>
      <c r="U180" s="6" t="s">
        <v>936</v>
      </c>
      <c r="V180" s="6"/>
      <c r="W180" s="6"/>
      <c r="AA180" s="6" t="s">
        <v>457</v>
      </c>
      <c r="AB180" s="6"/>
      <c r="AC180" s="6" t="s">
        <v>420</v>
      </c>
      <c r="AD180" s="6" t="s">
        <v>420</v>
      </c>
      <c r="AF180" s="6" t="s">
        <v>424</v>
      </c>
      <c r="AG180" s="6">
        <v>260</v>
      </c>
      <c r="AH180" s="10">
        <v>43782</v>
      </c>
      <c r="AJ180" s="8">
        <v>43908</v>
      </c>
      <c r="AM180" s="6">
        <v>842</v>
      </c>
      <c r="AR180" s="8">
        <v>43915</v>
      </c>
      <c r="AS180" s="6">
        <v>842</v>
      </c>
      <c r="BD180" s="6" t="s">
        <v>1838</v>
      </c>
      <c r="BE180" s="6" t="s">
        <v>473</v>
      </c>
      <c r="BF180" s="6" t="e">
        <f>VLOOKUP(A180,'DD Spring Selection Info'!A$1:V$156,21,FALSE)</f>
        <v>#N/A</v>
      </c>
      <c r="BS180" s="6" t="s">
        <v>629</v>
      </c>
      <c r="BU180" s="6" t="s">
        <v>373</v>
      </c>
      <c r="BX180" s="6">
        <v>842</v>
      </c>
      <c r="BY180" s="6">
        <v>2</v>
      </c>
      <c r="CB180" s="6" t="s">
        <v>1695</v>
      </c>
      <c r="CC180" s="6" t="s">
        <v>420</v>
      </c>
      <c r="CE180" s="10">
        <v>43915</v>
      </c>
      <c r="CF180" s="6" t="s">
        <v>427</v>
      </c>
      <c r="CS180" s="6" t="s">
        <v>420</v>
      </c>
      <c r="CU180" s="6" t="s">
        <v>491</v>
      </c>
      <c r="DA180" s="10">
        <v>43550</v>
      </c>
      <c r="DB180" s="6">
        <v>269</v>
      </c>
      <c r="DC180" s="6" t="s">
        <v>1696</v>
      </c>
      <c r="DD180" s="6" t="s">
        <v>734</v>
      </c>
    </row>
    <row r="181" spans="1:108" hidden="1" x14ac:dyDescent="0.2">
      <c r="A181" s="6" t="s">
        <v>217</v>
      </c>
      <c r="B181" s="9">
        <v>43874</v>
      </c>
      <c r="C181" s="6" t="s">
        <v>413</v>
      </c>
      <c r="D181" s="14">
        <v>1920</v>
      </c>
      <c r="E181" s="14" t="s">
        <v>1019</v>
      </c>
      <c r="F181" s="6" t="s">
        <v>1020</v>
      </c>
      <c r="G181" s="6" t="s">
        <v>768</v>
      </c>
      <c r="H181" s="6">
        <v>584</v>
      </c>
      <c r="J181" s="14" t="s">
        <v>420</v>
      </c>
      <c r="K181" s="14">
        <v>1</v>
      </c>
      <c r="L181" s="6" t="s">
        <v>421</v>
      </c>
      <c r="M181" s="30" t="s">
        <v>1839</v>
      </c>
      <c r="N181" s="6" t="s">
        <v>420</v>
      </c>
      <c r="O181" s="6" t="s">
        <v>182</v>
      </c>
      <c r="P181" s="10">
        <v>43952</v>
      </c>
      <c r="Q181" s="6" t="s">
        <v>1697</v>
      </c>
      <c r="R181" s="6" t="s">
        <v>217</v>
      </c>
      <c r="S181" s="6" t="e">
        <f t="shared" si="8"/>
        <v>#N/A</v>
      </c>
      <c r="T181" s="6" t="s">
        <v>418</v>
      </c>
      <c r="U181" s="6" t="s">
        <v>1022</v>
      </c>
      <c r="V181" s="6"/>
      <c r="W181" s="6"/>
      <c r="X181" s="6" t="s">
        <v>423</v>
      </c>
      <c r="AA181" s="6" t="s">
        <v>1023</v>
      </c>
      <c r="AB181" s="6"/>
      <c r="AC181" s="6" t="s">
        <v>420</v>
      </c>
      <c r="AD181" s="6" t="s">
        <v>420</v>
      </c>
      <c r="AF181" s="6" t="s">
        <v>424</v>
      </c>
      <c r="AG181" s="6">
        <v>260</v>
      </c>
      <c r="AH181" s="10">
        <v>43782</v>
      </c>
      <c r="AJ181" s="8">
        <v>43908</v>
      </c>
      <c r="AM181" s="6">
        <v>584</v>
      </c>
      <c r="AR181" s="8">
        <v>43915</v>
      </c>
      <c r="AS181" s="6">
        <v>584</v>
      </c>
      <c r="BD181" s="6" t="s">
        <v>1838</v>
      </c>
      <c r="BE181" s="6" t="s">
        <v>473</v>
      </c>
      <c r="BF181" s="6" t="e">
        <f>VLOOKUP(A181,'DD Spring Selection Info'!A$1:V$156,21,FALSE)</f>
        <v>#N/A</v>
      </c>
      <c r="BS181" s="6" t="s">
        <v>629</v>
      </c>
      <c r="BU181" s="6" t="s">
        <v>373</v>
      </c>
      <c r="BX181" s="6">
        <v>584</v>
      </c>
      <c r="BY181" s="6">
        <v>3</v>
      </c>
      <c r="CB181" s="6" t="s">
        <v>1698</v>
      </c>
      <c r="CC181" s="6" t="s">
        <v>420</v>
      </c>
      <c r="CE181" s="10">
        <v>43915</v>
      </c>
      <c r="CF181" s="6" t="s">
        <v>427</v>
      </c>
      <c r="CS181" s="6" t="s">
        <v>420</v>
      </c>
      <c r="CU181" s="6" t="s">
        <v>491</v>
      </c>
      <c r="DA181" s="10">
        <v>43550</v>
      </c>
      <c r="DB181" s="6">
        <v>198</v>
      </c>
      <c r="DC181" s="6" t="s">
        <v>1699</v>
      </c>
      <c r="DD181" s="6" t="s">
        <v>734</v>
      </c>
    </row>
    <row r="182" spans="1:108" hidden="1" x14ac:dyDescent="0.2">
      <c r="A182" s="6" t="s">
        <v>218</v>
      </c>
      <c r="B182" s="9">
        <v>43874</v>
      </c>
      <c r="C182" s="6" t="s">
        <v>413</v>
      </c>
      <c r="D182" s="14">
        <v>1920</v>
      </c>
      <c r="E182" s="14" t="s">
        <v>1194</v>
      </c>
      <c r="F182" s="6" t="s">
        <v>1195</v>
      </c>
      <c r="G182" s="6" t="s">
        <v>464</v>
      </c>
      <c r="H182" s="7">
        <v>3957</v>
      </c>
      <c r="I182" s="7"/>
      <c r="J182" s="14" t="s">
        <v>420</v>
      </c>
      <c r="K182" s="14">
        <v>1</v>
      </c>
      <c r="L182" s="6" t="s">
        <v>619</v>
      </c>
      <c r="M182" s="30" t="s">
        <v>1821</v>
      </c>
      <c r="N182" s="6" t="s">
        <v>420</v>
      </c>
      <c r="O182" s="6" t="s">
        <v>182</v>
      </c>
      <c r="P182" s="10">
        <v>43952</v>
      </c>
      <c r="Q182" s="6" t="s">
        <v>1700</v>
      </c>
      <c r="R182" s="6" t="s">
        <v>218</v>
      </c>
      <c r="S182" s="6" t="e">
        <f t="shared" si="8"/>
        <v>#N/A</v>
      </c>
      <c r="T182" s="6" t="s">
        <v>418</v>
      </c>
      <c r="U182" s="6" t="s">
        <v>1701</v>
      </c>
      <c r="V182" s="6"/>
      <c r="W182" s="6"/>
      <c r="X182" s="6" t="s">
        <v>621</v>
      </c>
      <c r="AA182" s="6" t="s">
        <v>622</v>
      </c>
      <c r="AB182" s="6"/>
      <c r="AC182" s="6" t="s">
        <v>420</v>
      </c>
      <c r="AD182" s="6" t="s">
        <v>420</v>
      </c>
      <c r="AF182" s="6" t="s">
        <v>424</v>
      </c>
      <c r="AG182" s="6">
        <v>260</v>
      </c>
      <c r="AH182" s="10">
        <v>43782</v>
      </c>
      <c r="AJ182" s="8">
        <v>43908</v>
      </c>
      <c r="AM182" s="7">
        <v>3957</v>
      </c>
      <c r="AR182" s="8">
        <v>43915</v>
      </c>
      <c r="AS182" s="7">
        <v>3957</v>
      </c>
      <c r="BD182" s="6" t="s">
        <v>1838</v>
      </c>
      <c r="BE182" s="6" t="s">
        <v>473</v>
      </c>
      <c r="BF182" s="6" t="e">
        <f>VLOOKUP(A182,'DD Spring Selection Info'!A$1:V$156,21,FALSE)</f>
        <v>#N/A</v>
      </c>
      <c r="BS182" s="6" t="s">
        <v>629</v>
      </c>
      <c r="BU182" s="6" t="s">
        <v>373</v>
      </c>
      <c r="BX182" s="7">
        <v>3957</v>
      </c>
      <c r="BY182" s="6">
        <v>1</v>
      </c>
      <c r="CB182" s="6" t="s">
        <v>1702</v>
      </c>
      <c r="CC182" s="6" t="s">
        <v>420</v>
      </c>
      <c r="CE182" s="10">
        <v>43915</v>
      </c>
      <c r="CF182" s="6" t="s">
        <v>427</v>
      </c>
      <c r="CS182" s="6" t="s">
        <v>420</v>
      </c>
      <c r="CU182" s="6" t="s">
        <v>428</v>
      </c>
      <c r="CV182" s="6" t="s">
        <v>429</v>
      </c>
      <c r="DA182" s="10">
        <v>43550</v>
      </c>
      <c r="DB182" s="7">
        <v>3957</v>
      </c>
      <c r="DC182" s="6" t="s">
        <v>1703</v>
      </c>
      <c r="DD182" s="6" t="s">
        <v>418</v>
      </c>
    </row>
    <row r="183" spans="1:108" hidden="1" x14ac:dyDescent="0.2">
      <c r="A183" s="6" t="s">
        <v>219</v>
      </c>
      <c r="B183" s="9">
        <v>43874</v>
      </c>
      <c r="C183" s="6" t="s">
        <v>413</v>
      </c>
      <c r="D183" s="14">
        <v>1920</v>
      </c>
      <c r="E183" s="14" t="s">
        <v>774</v>
      </c>
      <c r="F183" s="6" t="s">
        <v>775</v>
      </c>
      <c r="G183" s="6" t="s">
        <v>776</v>
      </c>
      <c r="H183" s="6">
        <v>218</v>
      </c>
      <c r="J183" s="14" t="s">
        <v>420</v>
      </c>
      <c r="K183" s="14">
        <v>1</v>
      </c>
      <c r="L183" s="6" t="s">
        <v>619</v>
      </c>
      <c r="M183" s="30" t="s">
        <v>1839</v>
      </c>
      <c r="N183" s="6" t="s">
        <v>420</v>
      </c>
      <c r="O183" s="6" t="s">
        <v>182</v>
      </c>
      <c r="P183" s="10">
        <v>43945</v>
      </c>
      <c r="Q183" s="6" t="s">
        <v>1619</v>
      </c>
      <c r="R183" s="6" t="s">
        <v>219</v>
      </c>
      <c r="S183" s="6" t="e">
        <f t="shared" si="8"/>
        <v>#N/A</v>
      </c>
      <c r="T183" s="6" t="s">
        <v>496</v>
      </c>
      <c r="U183" s="6" t="s">
        <v>456</v>
      </c>
      <c r="V183" s="6"/>
      <c r="W183" s="6"/>
      <c r="AB183" s="6"/>
      <c r="AD183" s="6" t="s">
        <v>420</v>
      </c>
      <c r="AF183" s="6" t="s">
        <v>424</v>
      </c>
      <c r="AG183" s="6">
        <v>260</v>
      </c>
      <c r="AH183" s="10">
        <v>43782</v>
      </c>
      <c r="AJ183" s="8">
        <v>43901</v>
      </c>
      <c r="AM183" s="6">
        <v>218</v>
      </c>
      <c r="AR183" s="8">
        <v>43908</v>
      </c>
      <c r="AS183" s="6">
        <v>218</v>
      </c>
      <c r="BD183" s="6" t="s">
        <v>1838</v>
      </c>
      <c r="BE183" s="6" t="s">
        <v>473</v>
      </c>
      <c r="BF183" s="6" t="e">
        <f>VLOOKUP(A183,'DD Spring Selection Info'!A$1:V$156,21,FALSE)</f>
        <v>#N/A</v>
      </c>
      <c r="BS183" s="6" t="s">
        <v>588</v>
      </c>
      <c r="BU183" s="6" t="s">
        <v>373</v>
      </c>
      <c r="BX183" s="6">
        <v>218</v>
      </c>
      <c r="BY183" s="6">
        <v>4</v>
      </c>
      <c r="BZ183" s="6" t="s">
        <v>1620</v>
      </c>
      <c r="CB183" s="6" t="s">
        <v>1621</v>
      </c>
      <c r="CC183" s="6" t="s">
        <v>420</v>
      </c>
      <c r="CE183" s="10">
        <v>43908</v>
      </c>
      <c r="CF183" s="6" t="s">
        <v>427</v>
      </c>
      <c r="CS183" s="6" t="s">
        <v>420</v>
      </c>
      <c r="CU183" s="6" t="s">
        <v>428</v>
      </c>
      <c r="CV183" s="6" t="s">
        <v>429</v>
      </c>
      <c r="DA183" s="10">
        <v>43543</v>
      </c>
      <c r="DB183" s="6">
        <v>216</v>
      </c>
      <c r="DC183" s="6" t="s">
        <v>1622</v>
      </c>
      <c r="DD183" s="6" t="s">
        <v>496</v>
      </c>
    </row>
    <row r="184" spans="1:108" hidden="1" x14ac:dyDescent="0.2">
      <c r="A184" s="6" t="s">
        <v>220</v>
      </c>
      <c r="B184" s="9">
        <v>43874</v>
      </c>
      <c r="C184" s="6" t="s">
        <v>413</v>
      </c>
      <c r="D184" s="14">
        <v>1920</v>
      </c>
      <c r="E184" s="14" t="s">
        <v>1200</v>
      </c>
      <c r="F184" s="6" t="s">
        <v>1201</v>
      </c>
      <c r="G184" s="6" t="s">
        <v>1202</v>
      </c>
      <c r="H184" s="7">
        <v>3938</v>
      </c>
      <c r="I184" s="7"/>
      <c r="J184" s="14" t="s">
        <v>420</v>
      </c>
      <c r="K184" s="14">
        <v>1</v>
      </c>
      <c r="L184" s="6" t="s">
        <v>421</v>
      </c>
      <c r="M184" s="30" t="s">
        <v>1839</v>
      </c>
      <c r="N184" s="6" t="s">
        <v>420</v>
      </c>
      <c r="O184" s="6" t="s">
        <v>182</v>
      </c>
      <c r="P184" s="10">
        <v>43938</v>
      </c>
      <c r="Q184" s="6" t="s">
        <v>1560</v>
      </c>
      <c r="R184" s="6" t="s">
        <v>220</v>
      </c>
      <c r="S184" s="6" t="e">
        <f t="shared" si="8"/>
        <v>#N/A</v>
      </c>
      <c r="T184" s="6" t="s">
        <v>418</v>
      </c>
      <c r="U184" s="6" t="s">
        <v>1204</v>
      </c>
      <c r="V184" s="6"/>
      <c r="W184" s="6"/>
      <c r="X184" s="6" t="s">
        <v>1205</v>
      </c>
      <c r="AA184" s="6" t="s">
        <v>1205</v>
      </c>
      <c r="AB184" s="6"/>
      <c r="AC184" s="6" t="s">
        <v>420</v>
      </c>
      <c r="AD184" s="6" t="s">
        <v>420</v>
      </c>
      <c r="AF184" s="6" t="s">
        <v>424</v>
      </c>
      <c r="AG184" s="6">
        <v>260</v>
      </c>
      <c r="AH184" s="10">
        <v>43784</v>
      </c>
      <c r="AJ184" s="8">
        <v>43893</v>
      </c>
      <c r="AM184" s="7">
        <v>3938</v>
      </c>
      <c r="AR184" s="8">
        <v>43901</v>
      </c>
      <c r="AS184" s="7">
        <v>3938</v>
      </c>
      <c r="BD184" s="6" t="s">
        <v>1838</v>
      </c>
      <c r="BE184" s="6" t="s">
        <v>473</v>
      </c>
      <c r="BF184" s="6" t="e">
        <f>VLOOKUP(A184,'DD Spring Selection Info'!A$1:V$156,21,FALSE)</f>
        <v>#N/A</v>
      </c>
      <c r="BS184" s="6" t="s">
        <v>562</v>
      </c>
      <c r="BU184" s="6" t="s">
        <v>373</v>
      </c>
      <c r="BX184" s="7">
        <v>3938</v>
      </c>
      <c r="BY184" s="6">
        <v>1</v>
      </c>
      <c r="CB184" s="6" t="s">
        <v>1561</v>
      </c>
      <c r="CC184" s="6" t="s">
        <v>420</v>
      </c>
      <c r="CE184" s="10">
        <v>43901</v>
      </c>
      <c r="CF184" s="6" t="s">
        <v>427</v>
      </c>
      <c r="CS184" s="6" t="s">
        <v>420</v>
      </c>
      <c r="CU184" s="6" t="s">
        <v>428</v>
      </c>
      <c r="CV184" s="6" t="s">
        <v>429</v>
      </c>
      <c r="DA184" s="10">
        <v>43536</v>
      </c>
      <c r="DB184" s="7">
        <v>3938</v>
      </c>
      <c r="DC184" s="6" t="s">
        <v>1562</v>
      </c>
      <c r="DD184" s="6" t="s">
        <v>418</v>
      </c>
    </row>
    <row r="185" spans="1:108" hidden="1" x14ac:dyDescent="0.2">
      <c r="A185" s="6" t="s">
        <v>221</v>
      </c>
      <c r="B185" s="9">
        <v>43874</v>
      </c>
      <c r="C185" s="6" t="s">
        <v>413</v>
      </c>
      <c r="D185" s="14">
        <v>1920</v>
      </c>
      <c r="E185" s="14" t="s">
        <v>1200</v>
      </c>
      <c r="F185" s="6" t="s">
        <v>1201</v>
      </c>
      <c r="G185" s="6" t="s">
        <v>1202</v>
      </c>
      <c r="H185" s="7">
        <v>1114</v>
      </c>
      <c r="I185" s="7"/>
      <c r="J185" s="14" t="s">
        <v>420</v>
      </c>
      <c r="K185" s="14">
        <v>1</v>
      </c>
      <c r="L185" s="6" t="s">
        <v>431</v>
      </c>
      <c r="M185" s="30" t="s">
        <v>1839</v>
      </c>
      <c r="N185" s="6" t="s">
        <v>420</v>
      </c>
      <c r="O185" s="6" t="s">
        <v>182</v>
      </c>
      <c r="P185" s="10">
        <v>43938</v>
      </c>
      <c r="Q185" s="6" t="s">
        <v>1560</v>
      </c>
      <c r="R185" s="6" t="s">
        <v>221</v>
      </c>
      <c r="S185" s="6" t="e">
        <f t="shared" si="8"/>
        <v>#N/A</v>
      </c>
      <c r="T185" s="6" t="s">
        <v>418</v>
      </c>
      <c r="U185" s="6" t="s">
        <v>1204</v>
      </c>
      <c r="V185" s="6"/>
      <c r="W185" s="6"/>
      <c r="X185" s="6" t="s">
        <v>1205</v>
      </c>
      <c r="AA185" s="6" t="s">
        <v>1205</v>
      </c>
      <c r="AB185" s="6"/>
      <c r="AC185" s="6" t="s">
        <v>420</v>
      </c>
      <c r="AD185" s="6" t="s">
        <v>420</v>
      </c>
      <c r="AF185" s="6" t="s">
        <v>424</v>
      </c>
      <c r="AG185" s="6">
        <v>260</v>
      </c>
      <c r="AH185" s="10">
        <v>43784</v>
      </c>
      <c r="AJ185" s="8">
        <v>43893</v>
      </c>
      <c r="AM185" s="7">
        <v>1114</v>
      </c>
      <c r="AR185" s="8">
        <v>43901</v>
      </c>
      <c r="AS185" s="7">
        <v>1114</v>
      </c>
      <c r="BD185" s="6" t="s">
        <v>1838</v>
      </c>
      <c r="BE185" s="6" t="s">
        <v>473</v>
      </c>
      <c r="BF185" s="6" t="e">
        <f>VLOOKUP(A185,'DD Spring Selection Info'!A$1:V$156,21,FALSE)</f>
        <v>#N/A</v>
      </c>
      <c r="BS185" s="6" t="s">
        <v>562</v>
      </c>
      <c r="BU185" s="6" t="s">
        <v>373</v>
      </c>
      <c r="BX185" s="7">
        <v>1114</v>
      </c>
      <c r="BY185" s="6">
        <v>1</v>
      </c>
      <c r="CB185" s="6" t="s">
        <v>1563</v>
      </c>
      <c r="CC185" s="6" t="s">
        <v>420</v>
      </c>
      <c r="CE185" s="10">
        <v>43901</v>
      </c>
      <c r="CF185" s="6" t="s">
        <v>427</v>
      </c>
      <c r="CS185" s="6" t="s">
        <v>420</v>
      </c>
      <c r="CU185" s="6" t="s">
        <v>428</v>
      </c>
      <c r="CV185" s="6" t="s">
        <v>429</v>
      </c>
      <c r="DA185" s="10">
        <v>43536</v>
      </c>
      <c r="DB185" s="6">
        <v>994</v>
      </c>
      <c r="DC185" s="6" t="s">
        <v>1562</v>
      </c>
      <c r="DD185" s="6" t="s">
        <v>418</v>
      </c>
    </row>
    <row r="186" spans="1:108" hidden="1" x14ac:dyDescent="0.2">
      <c r="A186" s="6" t="s">
        <v>222</v>
      </c>
      <c r="B186" s="9">
        <v>43874</v>
      </c>
      <c r="C186" s="6" t="s">
        <v>413</v>
      </c>
      <c r="D186" s="14">
        <v>1920</v>
      </c>
      <c r="E186" s="14" t="s">
        <v>707</v>
      </c>
      <c r="F186" s="6" t="s">
        <v>708</v>
      </c>
      <c r="G186" s="6" t="s">
        <v>412</v>
      </c>
      <c r="H186" s="7">
        <v>6483</v>
      </c>
      <c r="I186" s="7"/>
      <c r="J186" s="14" t="s">
        <v>420</v>
      </c>
      <c r="K186" s="14">
        <v>1</v>
      </c>
      <c r="L186" s="6" t="s">
        <v>421</v>
      </c>
      <c r="M186" s="30" t="s">
        <v>1839</v>
      </c>
      <c r="N186" s="6" t="s">
        <v>420</v>
      </c>
      <c r="O186" s="6" t="s">
        <v>182</v>
      </c>
      <c r="P186" s="10">
        <v>43945</v>
      </c>
      <c r="Q186" s="6" t="s">
        <v>1623</v>
      </c>
      <c r="R186" s="6" t="s">
        <v>222</v>
      </c>
      <c r="S186" s="6" t="e">
        <f t="shared" si="8"/>
        <v>#N/A</v>
      </c>
      <c r="T186" s="6" t="s">
        <v>418</v>
      </c>
      <c r="U186" s="6" t="s">
        <v>710</v>
      </c>
      <c r="V186" s="6"/>
      <c r="W186" s="6"/>
      <c r="AB186" s="6"/>
      <c r="AC186" s="6" t="s">
        <v>420</v>
      </c>
      <c r="AD186" s="6" t="s">
        <v>420</v>
      </c>
      <c r="AF186" s="6" t="s">
        <v>424</v>
      </c>
      <c r="AG186" s="6">
        <v>260</v>
      </c>
      <c r="AH186" s="10">
        <v>43782</v>
      </c>
      <c r="AJ186" s="8">
        <v>43901</v>
      </c>
      <c r="AM186" s="7">
        <v>6483</v>
      </c>
      <c r="AR186" s="8">
        <v>43908</v>
      </c>
      <c r="AS186" s="7">
        <v>6483</v>
      </c>
      <c r="BD186" s="6" t="s">
        <v>1838</v>
      </c>
      <c r="BE186" s="6" t="s">
        <v>473</v>
      </c>
      <c r="BF186" s="6" t="e">
        <f>VLOOKUP(A186,'DD Spring Selection Info'!A$1:V$156,21,FALSE)</f>
        <v>#N/A</v>
      </c>
      <c r="BS186" s="6" t="s">
        <v>588</v>
      </c>
      <c r="BU186" s="6" t="s">
        <v>373</v>
      </c>
      <c r="BX186" s="7">
        <v>6483</v>
      </c>
      <c r="BY186" s="6">
        <v>2</v>
      </c>
      <c r="CB186" s="6" t="s">
        <v>1624</v>
      </c>
      <c r="CC186" s="6" t="s">
        <v>420</v>
      </c>
      <c r="CE186" s="10">
        <v>43908</v>
      </c>
      <c r="CF186" s="6" t="s">
        <v>427</v>
      </c>
      <c r="CS186" s="6" t="s">
        <v>420</v>
      </c>
      <c r="CU186" s="6" t="s">
        <v>428</v>
      </c>
      <c r="CV186" s="6" t="s">
        <v>429</v>
      </c>
      <c r="DA186" s="10">
        <v>43543</v>
      </c>
      <c r="DB186" s="6">
        <v>575</v>
      </c>
      <c r="DC186" s="6" t="s">
        <v>1625</v>
      </c>
      <c r="DD186" s="6" t="s">
        <v>460</v>
      </c>
    </row>
    <row r="187" spans="1:108" hidden="1" x14ac:dyDescent="0.2">
      <c r="A187" s="6" t="s">
        <v>223</v>
      </c>
      <c r="B187" s="9">
        <v>43874</v>
      </c>
      <c r="C187" s="6" t="s">
        <v>413</v>
      </c>
      <c r="D187" s="14">
        <v>1920</v>
      </c>
      <c r="E187" s="14" t="s">
        <v>781</v>
      </c>
      <c r="F187" s="6" t="s">
        <v>782</v>
      </c>
      <c r="G187" s="6" t="s">
        <v>768</v>
      </c>
      <c r="H187" s="7">
        <v>4929</v>
      </c>
      <c r="I187" s="7"/>
      <c r="J187" s="14" t="s">
        <v>420</v>
      </c>
      <c r="K187" s="14">
        <v>1</v>
      </c>
      <c r="L187" s="6" t="s">
        <v>447</v>
      </c>
      <c r="M187" s="30" t="s">
        <v>1821</v>
      </c>
      <c r="N187" s="6" t="s">
        <v>420</v>
      </c>
      <c r="O187" s="6" t="s">
        <v>182</v>
      </c>
      <c r="P187" s="10">
        <v>43945</v>
      </c>
      <c r="Q187" s="6" t="s">
        <v>1626</v>
      </c>
      <c r="R187" s="6" t="s">
        <v>223</v>
      </c>
      <c r="S187" s="6" t="e">
        <f t="shared" si="8"/>
        <v>#N/A</v>
      </c>
      <c r="T187" s="6" t="s">
        <v>418</v>
      </c>
      <c r="U187" s="6" t="s">
        <v>784</v>
      </c>
      <c r="V187" s="6"/>
      <c r="W187" s="6"/>
      <c r="X187" s="6" t="s">
        <v>621</v>
      </c>
      <c r="AA187" s="6" t="s">
        <v>622</v>
      </c>
      <c r="AB187" s="6"/>
      <c r="AC187" s="6" t="s">
        <v>420</v>
      </c>
      <c r="AD187" s="6" t="s">
        <v>420</v>
      </c>
      <c r="AF187" s="6" t="s">
        <v>424</v>
      </c>
      <c r="AG187" s="6">
        <v>260</v>
      </c>
      <c r="AH187" s="10">
        <v>43782</v>
      </c>
      <c r="AJ187" s="8">
        <v>43901</v>
      </c>
      <c r="AM187" s="7">
        <v>4929</v>
      </c>
      <c r="AR187" s="8">
        <v>43908</v>
      </c>
      <c r="AS187" s="7">
        <v>4929</v>
      </c>
      <c r="BD187" s="6" t="s">
        <v>1838</v>
      </c>
      <c r="BE187" s="6" t="s">
        <v>473</v>
      </c>
      <c r="BF187" s="6" t="e">
        <f>VLOOKUP(A187,'DD Spring Selection Info'!A$1:V$156,21,FALSE)</f>
        <v>#N/A</v>
      </c>
      <c r="BS187" s="6" t="s">
        <v>588</v>
      </c>
      <c r="BU187" s="6" t="s">
        <v>373</v>
      </c>
      <c r="BX187" s="7">
        <v>4929</v>
      </c>
      <c r="BY187" s="6">
        <v>1</v>
      </c>
      <c r="CB187" s="6" t="s">
        <v>1627</v>
      </c>
      <c r="CC187" s="6" t="s">
        <v>420</v>
      </c>
      <c r="CE187" s="10">
        <v>43908</v>
      </c>
      <c r="CF187" s="6" t="s">
        <v>427</v>
      </c>
      <c r="CS187" s="6" t="s">
        <v>420</v>
      </c>
      <c r="CU187" s="6" t="s">
        <v>491</v>
      </c>
      <c r="DA187" s="10">
        <v>43543</v>
      </c>
      <c r="DB187" s="7">
        <v>1063</v>
      </c>
      <c r="DC187" s="6" t="s">
        <v>1628</v>
      </c>
      <c r="DD187" s="6" t="s">
        <v>460</v>
      </c>
    </row>
    <row r="188" spans="1:108" hidden="1" x14ac:dyDescent="0.2">
      <c r="A188" s="6" t="s">
        <v>224</v>
      </c>
      <c r="B188" s="9">
        <v>43874</v>
      </c>
      <c r="C188" s="6" t="s">
        <v>413</v>
      </c>
      <c r="D188" s="14">
        <v>1920</v>
      </c>
      <c r="E188" s="14" t="s">
        <v>946</v>
      </c>
      <c r="F188" s="6" t="s">
        <v>947</v>
      </c>
      <c r="G188" s="6" t="s">
        <v>412</v>
      </c>
      <c r="H188" s="7">
        <v>2170</v>
      </c>
      <c r="I188" s="7"/>
      <c r="J188" s="14" t="s">
        <v>420</v>
      </c>
      <c r="K188" s="14">
        <v>1</v>
      </c>
      <c r="L188" s="6" t="s">
        <v>619</v>
      </c>
      <c r="M188" s="30" t="s">
        <v>1839</v>
      </c>
      <c r="N188" s="6" t="s">
        <v>420</v>
      </c>
      <c r="O188" s="6" t="s">
        <v>182</v>
      </c>
      <c r="P188" s="10">
        <v>43938</v>
      </c>
      <c r="Q188" s="6" t="s">
        <v>1704</v>
      </c>
      <c r="R188" s="6" t="s">
        <v>224</v>
      </c>
      <c r="S188" s="6" t="e">
        <f t="shared" si="8"/>
        <v>#N/A</v>
      </c>
      <c r="T188" s="6" t="s">
        <v>496</v>
      </c>
      <c r="U188" s="6" t="s">
        <v>949</v>
      </c>
      <c r="V188" s="6"/>
      <c r="W188" s="6"/>
      <c r="AA188" s="6" t="s">
        <v>457</v>
      </c>
      <c r="AB188" s="6"/>
      <c r="AC188" s="6" t="s">
        <v>420</v>
      </c>
      <c r="AD188" s="6" t="s">
        <v>420</v>
      </c>
      <c r="AF188" s="6" t="s">
        <v>424</v>
      </c>
      <c r="AG188" s="6">
        <v>260</v>
      </c>
      <c r="AH188" s="10">
        <v>43782</v>
      </c>
      <c r="AJ188" s="8">
        <v>43908</v>
      </c>
      <c r="AM188" s="7">
        <v>2170</v>
      </c>
      <c r="AR188" s="8">
        <v>43915</v>
      </c>
      <c r="AS188" s="7">
        <v>2170</v>
      </c>
      <c r="BD188" s="6" t="s">
        <v>1838</v>
      </c>
      <c r="BE188" s="6" t="s">
        <v>473</v>
      </c>
      <c r="BF188" s="6" t="e">
        <f>VLOOKUP(A188,'DD Spring Selection Info'!A$1:V$156,21,FALSE)</f>
        <v>#N/A</v>
      </c>
      <c r="BS188" s="6" t="s">
        <v>629</v>
      </c>
      <c r="BU188" s="6" t="s">
        <v>373</v>
      </c>
      <c r="BX188" s="7">
        <v>2170</v>
      </c>
      <c r="BY188" s="6">
        <v>2</v>
      </c>
      <c r="CB188" s="6" t="s">
        <v>1705</v>
      </c>
      <c r="CC188" s="6" t="s">
        <v>420</v>
      </c>
      <c r="CE188" s="10">
        <v>43915</v>
      </c>
      <c r="CF188" s="6" t="s">
        <v>427</v>
      </c>
      <c r="CS188" s="6" t="s">
        <v>420</v>
      </c>
      <c r="CU188" s="6" t="s">
        <v>491</v>
      </c>
      <c r="DA188" s="10">
        <v>43556</v>
      </c>
      <c r="DB188" s="6">
        <v>583</v>
      </c>
      <c r="DC188" s="6" t="s">
        <v>1706</v>
      </c>
      <c r="DD188" s="6" t="s">
        <v>734</v>
      </c>
    </row>
    <row r="189" spans="1:108" hidden="1" x14ac:dyDescent="0.2">
      <c r="A189" s="6" t="s">
        <v>225</v>
      </c>
      <c r="B189" s="9">
        <v>43874</v>
      </c>
      <c r="C189" s="6" t="s">
        <v>413</v>
      </c>
      <c r="D189" s="14">
        <v>1920</v>
      </c>
      <c r="E189" s="14" t="s">
        <v>857</v>
      </c>
      <c r="F189" s="6" t="s">
        <v>858</v>
      </c>
      <c r="G189" s="6" t="s">
        <v>859</v>
      </c>
      <c r="H189" s="6">
        <v>43</v>
      </c>
      <c r="J189" s="14" t="s">
        <v>420</v>
      </c>
      <c r="K189" s="14">
        <v>1</v>
      </c>
      <c r="L189" s="6" t="s">
        <v>421</v>
      </c>
      <c r="M189" s="30" t="s">
        <v>1839</v>
      </c>
      <c r="N189" s="6" t="s">
        <v>420</v>
      </c>
      <c r="O189" s="6" t="s">
        <v>182</v>
      </c>
      <c r="P189" s="10">
        <v>43952</v>
      </c>
      <c r="Q189" s="6" t="s">
        <v>1707</v>
      </c>
      <c r="R189" s="6" t="s">
        <v>225</v>
      </c>
      <c r="S189" s="6" t="e">
        <f t="shared" si="8"/>
        <v>#N/A</v>
      </c>
      <c r="T189" s="6" t="s">
        <v>860</v>
      </c>
      <c r="U189" s="6" t="s">
        <v>862</v>
      </c>
      <c r="V189" s="6"/>
      <c r="W189" s="6"/>
      <c r="AB189" s="6"/>
      <c r="AD189" s="6" t="s">
        <v>420</v>
      </c>
      <c r="AF189" s="6" t="s">
        <v>424</v>
      </c>
      <c r="AG189" s="6">
        <v>260</v>
      </c>
      <c r="AH189" s="10">
        <v>43781</v>
      </c>
      <c r="AJ189" s="8">
        <v>43908</v>
      </c>
      <c r="AM189" s="6">
        <v>43</v>
      </c>
      <c r="AR189" s="8">
        <v>43915</v>
      </c>
      <c r="AS189" s="6">
        <v>43</v>
      </c>
      <c r="BD189" s="6" t="s">
        <v>1838</v>
      </c>
      <c r="BE189" s="6" t="s">
        <v>473</v>
      </c>
      <c r="BF189" s="6" t="e">
        <f>VLOOKUP(A189,'DD Spring Selection Info'!A$1:V$156,21,FALSE)</f>
        <v>#N/A</v>
      </c>
      <c r="BS189" s="6" t="s">
        <v>629</v>
      </c>
      <c r="BU189" s="6" t="s">
        <v>373</v>
      </c>
      <c r="BX189" s="6">
        <v>43</v>
      </c>
      <c r="BY189" s="6">
        <v>5</v>
      </c>
      <c r="CB189" s="6" t="s">
        <v>1708</v>
      </c>
      <c r="CC189" s="6" t="s">
        <v>420</v>
      </c>
      <c r="CE189" s="10">
        <v>43915</v>
      </c>
      <c r="CF189" s="6" t="s">
        <v>427</v>
      </c>
      <c r="CS189" s="6" t="s">
        <v>420</v>
      </c>
      <c r="CU189" s="6" t="s">
        <v>491</v>
      </c>
      <c r="DA189" s="10">
        <v>43550</v>
      </c>
      <c r="DB189" s="6">
        <v>43</v>
      </c>
      <c r="DC189" s="6" t="s">
        <v>1709</v>
      </c>
      <c r="DD189" s="6" t="s">
        <v>860</v>
      </c>
    </row>
    <row r="190" spans="1:108" hidden="1" x14ac:dyDescent="0.2">
      <c r="A190" s="6" t="s">
        <v>226</v>
      </c>
      <c r="B190" s="9">
        <v>43874</v>
      </c>
      <c r="C190" s="6" t="s">
        <v>413</v>
      </c>
      <c r="D190" s="14">
        <v>1920</v>
      </c>
      <c r="E190" s="14" t="s">
        <v>410</v>
      </c>
      <c r="F190" s="6" t="s">
        <v>411</v>
      </c>
      <c r="G190" s="6" t="s">
        <v>412</v>
      </c>
      <c r="H190" s="7">
        <v>10704</v>
      </c>
      <c r="I190" s="7"/>
      <c r="J190" s="14" t="s">
        <v>420</v>
      </c>
      <c r="K190" s="14">
        <v>1</v>
      </c>
      <c r="L190" s="6" t="s">
        <v>421</v>
      </c>
      <c r="M190" s="30" t="s">
        <v>1839</v>
      </c>
      <c r="N190" s="6" t="s">
        <v>420</v>
      </c>
      <c r="O190" s="6" t="s">
        <v>182</v>
      </c>
      <c r="P190" s="10">
        <v>43938</v>
      </c>
      <c r="Q190" s="6" t="s">
        <v>1630</v>
      </c>
      <c r="R190" s="6" t="s">
        <v>226</v>
      </c>
      <c r="S190" s="6" t="e">
        <f t="shared" si="8"/>
        <v>#N/A</v>
      </c>
      <c r="T190" s="6" t="s">
        <v>418</v>
      </c>
      <c r="U190" s="6" t="s">
        <v>422</v>
      </c>
      <c r="V190" s="6"/>
      <c r="W190" s="6"/>
      <c r="X190" s="6" t="s">
        <v>423</v>
      </c>
      <c r="AB190" s="6"/>
      <c r="AC190" s="6" t="s">
        <v>420</v>
      </c>
      <c r="AD190" s="6" t="s">
        <v>420</v>
      </c>
      <c r="AF190" s="6" t="s">
        <v>424</v>
      </c>
      <c r="AG190" s="6">
        <v>260</v>
      </c>
      <c r="AH190" s="10">
        <v>43781</v>
      </c>
      <c r="AJ190" s="8">
        <v>43901</v>
      </c>
      <c r="AM190" s="7">
        <v>10704</v>
      </c>
      <c r="AR190" s="8">
        <v>43908</v>
      </c>
      <c r="AS190" s="7">
        <v>10704</v>
      </c>
      <c r="BD190" s="6" t="s">
        <v>1838</v>
      </c>
      <c r="BE190" s="6" t="s">
        <v>473</v>
      </c>
      <c r="BF190" s="6" t="e">
        <f>VLOOKUP(A190,'DD Spring Selection Info'!A$1:V$156,21,FALSE)</f>
        <v>#N/A</v>
      </c>
      <c r="BS190" s="6" t="s">
        <v>588</v>
      </c>
      <c r="BU190" s="6" t="s">
        <v>373</v>
      </c>
      <c r="BX190" s="6">
        <v>0</v>
      </c>
      <c r="BY190" s="6">
        <v>1</v>
      </c>
      <c r="CB190" s="6" t="s">
        <v>1631</v>
      </c>
      <c r="CC190" s="6" t="s">
        <v>420</v>
      </c>
      <c r="CE190" s="10">
        <v>43908</v>
      </c>
      <c r="CF190" s="6" t="s">
        <v>427</v>
      </c>
      <c r="CS190" s="6" t="s">
        <v>420</v>
      </c>
      <c r="CU190" s="6" t="s">
        <v>428</v>
      </c>
      <c r="CV190" s="6" t="s">
        <v>429</v>
      </c>
      <c r="DA190" s="10">
        <v>43545</v>
      </c>
      <c r="DB190" s="7">
        <v>4781</v>
      </c>
      <c r="DC190" s="6" t="s">
        <v>1632</v>
      </c>
      <c r="DD190" s="6" t="s">
        <v>418</v>
      </c>
    </row>
    <row r="191" spans="1:108" hidden="1" x14ac:dyDescent="0.2">
      <c r="A191" s="6" t="s">
        <v>227</v>
      </c>
      <c r="B191" s="9">
        <v>43874</v>
      </c>
      <c r="C191" s="6" t="s">
        <v>413</v>
      </c>
      <c r="D191" s="14">
        <v>1920</v>
      </c>
      <c r="E191" s="14" t="s">
        <v>410</v>
      </c>
      <c r="F191" s="6" t="s">
        <v>411</v>
      </c>
      <c r="G191" s="6" t="s">
        <v>412</v>
      </c>
      <c r="H191" s="7">
        <v>4620</v>
      </c>
      <c r="I191" s="7"/>
      <c r="J191" s="14" t="s">
        <v>420</v>
      </c>
      <c r="K191" s="14">
        <v>1</v>
      </c>
      <c r="L191" s="6" t="s">
        <v>431</v>
      </c>
      <c r="M191" s="30" t="s">
        <v>1839</v>
      </c>
      <c r="N191" s="6" t="s">
        <v>420</v>
      </c>
      <c r="O191" s="6" t="s">
        <v>182</v>
      </c>
      <c r="P191" s="10">
        <v>43938</v>
      </c>
      <c r="Q191" s="6" t="s">
        <v>1630</v>
      </c>
      <c r="R191" s="6" t="s">
        <v>227</v>
      </c>
      <c r="S191" s="6" t="e">
        <f t="shared" si="8"/>
        <v>#N/A</v>
      </c>
      <c r="T191" s="6" t="s">
        <v>418</v>
      </c>
      <c r="U191" s="6" t="s">
        <v>422</v>
      </c>
      <c r="V191" s="6"/>
      <c r="W191" s="6"/>
      <c r="X191" s="6" t="s">
        <v>423</v>
      </c>
      <c r="AB191" s="6"/>
      <c r="AC191" s="6" t="s">
        <v>420</v>
      </c>
      <c r="AD191" s="6" t="s">
        <v>420</v>
      </c>
      <c r="AF191" s="6" t="s">
        <v>424</v>
      </c>
      <c r="AG191" s="6">
        <v>260</v>
      </c>
      <c r="AH191" s="10">
        <v>43781</v>
      </c>
      <c r="AJ191" s="8">
        <v>43901</v>
      </c>
      <c r="AM191" s="7">
        <v>4620</v>
      </c>
      <c r="AR191" s="8">
        <v>43908</v>
      </c>
      <c r="AS191" s="7">
        <v>4620</v>
      </c>
      <c r="BD191" s="6" t="s">
        <v>1838</v>
      </c>
      <c r="BE191" s="6" t="s">
        <v>473</v>
      </c>
      <c r="BF191" s="6" t="e">
        <f>VLOOKUP(A191,'DD Spring Selection Info'!A$1:V$156,21,FALSE)</f>
        <v>#N/A</v>
      </c>
      <c r="BS191" s="6" t="s">
        <v>588</v>
      </c>
      <c r="BU191" s="6" t="s">
        <v>373</v>
      </c>
      <c r="BX191" s="6">
        <v>0</v>
      </c>
      <c r="BY191" s="6">
        <v>1</v>
      </c>
      <c r="CB191" s="6" t="s">
        <v>1633</v>
      </c>
      <c r="CC191" s="6" t="s">
        <v>420</v>
      </c>
      <c r="CE191" s="10">
        <v>43908</v>
      </c>
      <c r="CF191" s="6" t="s">
        <v>427</v>
      </c>
      <c r="CS191" s="6" t="s">
        <v>420</v>
      </c>
      <c r="CU191" s="6" t="s">
        <v>428</v>
      </c>
      <c r="CV191" s="6" t="s">
        <v>429</v>
      </c>
      <c r="DA191" s="10">
        <v>43541</v>
      </c>
      <c r="DB191" s="6">
        <v>1</v>
      </c>
      <c r="DC191" s="6" t="s">
        <v>1632</v>
      </c>
      <c r="DD191" s="6" t="s">
        <v>418</v>
      </c>
    </row>
    <row r="192" spans="1:108" hidden="1" x14ac:dyDescent="0.2">
      <c r="A192" s="6" t="s">
        <v>228</v>
      </c>
      <c r="B192" s="9">
        <v>43874</v>
      </c>
      <c r="C192" s="6" t="s">
        <v>413</v>
      </c>
      <c r="D192" s="14">
        <v>1920</v>
      </c>
      <c r="E192" s="14" t="s">
        <v>787</v>
      </c>
      <c r="F192" s="6" t="s">
        <v>788</v>
      </c>
      <c r="G192" s="6" t="s">
        <v>789</v>
      </c>
      <c r="H192" s="6">
        <v>511</v>
      </c>
      <c r="J192" s="14" t="s">
        <v>420</v>
      </c>
      <c r="K192" s="14">
        <v>1</v>
      </c>
      <c r="L192" s="6" t="s">
        <v>447</v>
      </c>
      <c r="M192" s="30" t="s">
        <v>1839</v>
      </c>
      <c r="N192" s="6" t="s">
        <v>420</v>
      </c>
      <c r="O192" s="6" t="s">
        <v>182</v>
      </c>
      <c r="P192" s="10">
        <v>43931</v>
      </c>
      <c r="Q192" s="6" t="s">
        <v>1564</v>
      </c>
      <c r="R192" s="6" t="s">
        <v>228</v>
      </c>
      <c r="S192" s="6" t="e">
        <f t="shared" si="8"/>
        <v>#N/A</v>
      </c>
      <c r="T192" s="6" t="s">
        <v>418</v>
      </c>
      <c r="U192" s="6" t="s">
        <v>456</v>
      </c>
      <c r="V192" s="6"/>
      <c r="W192" s="6"/>
      <c r="AB192" s="6"/>
      <c r="AC192" s="6" t="s">
        <v>420</v>
      </c>
      <c r="AD192" s="6" t="s">
        <v>420</v>
      </c>
      <c r="AF192" s="6" t="s">
        <v>424</v>
      </c>
      <c r="AG192" s="6">
        <v>260</v>
      </c>
      <c r="AH192" s="10">
        <v>43781</v>
      </c>
      <c r="AJ192" s="8">
        <v>43893</v>
      </c>
      <c r="AM192" s="6">
        <v>511</v>
      </c>
      <c r="AR192" s="8">
        <v>43901</v>
      </c>
      <c r="AS192" s="6">
        <v>511</v>
      </c>
      <c r="BD192" s="6" t="s">
        <v>1838</v>
      </c>
      <c r="BE192" s="6" t="s">
        <v>473</v>
      </c>
      <c r="BF192" s="6" t="e">
        <f>VLOOKUP(A192,'DD Spring Selection Info'!A$1:V$156,21,FALSE)</f>
        <v>#N/A</v>
      </c>
      <c r="BS192" s="6" t="s">
        <v>562</v>
      </c>
      <c r="BU192" s="6" t="s">
        <v>373</v>
      </c>
      <c r="BX192" s="6">
        <v>511</v>
      </c>
      <c r="BY192" s="6">
        <v>3</v>
      </c>
      <c r="BZ192" s="6" t="s">
        <v>791</v>
      </c>
      <c r="CB192" s="6" t="s">
        <v>1565</v>
      </c>
      <c r="CC192" s="6" t="s">
        <v>420</v>
      </c>
      <c r="CE192" s="10">
        <v>43901</v>
      </c>
      <c r="CF192" s="6" t="s">
        <v>427</v>
      </c>
      <c r="CS192" s="6" t="s">
        <v>420</v>
      </c>
      <c r="CU192" s="6" t="s">
        <v>428</v>
      </c>
      <c r="CV192" s="6" t="s">
        <v>429</v>
      </c>
      <c r="DA192" s="10">
        <v>43536</v>
      </c>
      <c r="DB192" s="6">
        <v>311</v>
      </c>
      <c r="DC192" s="6" t="s">
        <v>1566</v>
      </c>
      <c r="DD192" s="6" t="s">
        <v>418</v>
      </c>
    </row>
    <row r="193" spans="1:108" hidden="1" x14ac:dyDescent="0.2">
      <c r="A193" s="6" t="s">
        <v>229</v>
      </c>
      <c r="B193" s="9">
        <v>43874</v>
      </c>
      <c r="C193" s="6" t="s">
        <v>413</v>
      </c>
      <c r="D193" s="14">
        <v>1920</v>
      </c>
      <c r="E193" s="14" t="s">
        <v>1215</v>
      </c>
      <c r="F193" s="6" t="s">
        <v>1216</v>
      </c>
      <c r="G193" s="6" t="s">
        <v>464</v>
      </c>
      <c r="H193" s="6">
        <v>284</v>
      </c>
      <c r="J193" s="14" t="s">
        <v>420</v>
      </c>
      <c r="K193" s="14">
        <v>1</v>
      </c>
      <c r="L193" s="6" t="s">
        <v>421</v>
      </c>
      <c r="M193" s="30" t="s">
        <v>1839</v>
      </c>
      <c r="N193" s="6" t="s">
        <v>420</v>
      </c>
      <c r="O193" s="6" t="s">
        <v>182</v>
      </c>
      <c r="P193" s="10">
        <v>43945</v>
      </c>
      <c r="Q193" s="6" t="s">
        <v>1634</v>
      </c>
      <c r="R193" s="6" t="s">
        <v>229</v>
      </c>
      <c r="S193" s="6" t="e">
        <f t="shared" si="8"/>
        <v>#N/A</v>
      </c>
      <c r="T193" s="6" t="s">
        <v>496</v>
      </c>
      <c r="U193" s="6" t="s">
        <v>456</v>
      </c>
      <c r="V193" s="6"/>
      <c r="W193" s="6"/>
      <c r="AB193" s="6"/>
      <c r="AC193" s="6" t="s">
        <v>420</v>
      </c>
      <c r="AD193" s="6" t="s">
        <v>420</v>
      </c>
      <c r="AF193" s="6" t="s">
        <v>424</v>
      </c>
      <c r="AG193" s="6">
        <v>260</v>
      </c>
      <c r="AH193" s="10">
        <v>43781</v>
      </c>
      <c r="AJ193" s="8">
        <v>43901</v>
      </c>
      <c r="AM193" s="6">
        <v>284</v>
      </c>
      <c r="AR193" s="8">
        <v>43908</v>
      </c>
      <c r="AS193" s="6">
        <v>284</v>
      </c>
      <c r="BD193" s="6" t="s">
        <v>1838</v>
      </c>
      <c r="BE193" s="6" t="s">
        <v>473</v>
      </c>
      <c r="BF193" s="6" t="e">
        <f>VLOOKUP(A193,'DD Spring Selection Info'!A$1:V$156,21,FALSE)</f>
        <v>#N/A</v>
      </c>
      <c r="BS193" s="6" t="s">
        <v>588</v>
      </c>
      <c r="BU193" s="6" t="s">
        <v>373</v>
      </c>
      <c r="BX193" s="6">
        <v>284</v>
      </c>
      <c r="BY193" s="6">
        <v>3</v>
      </c>
      <c r="BZ193" s="6" t="s">
        <v>656</v>
      </c>
      <c r="CB193" s="6" t="s">
        <v>1635</v>
      </c>
      <c r="CC193" s="6" t="s">
        <v>420</v>
      </c>
      <c r="CE193" s="10">
        <v>43908</v>
      </c>
      <c r="CF193" s="6" t="s">
        <v>427</v>
      </c>
      <c r="CS193" s="6" t="s">
        <v>420</v>
      </c>
      <c r="CU193" s="6" t="s">
        <v>491</v>
      </c>
      <c r="DA193" s="10">
        <v>43543</v>
      </c>
      <c r="DB193" s="6">
        <v>424</v>
      </c>
      <c r="DC193" s="6" t="s">
        <v>1636</v>
      </c>
      <c r="DD193" s="6" t="s">
        <v>496</v>
      </c>
    </row>
    <row r="194" spans="1:108" hidden="1" x14ac:dyDescent="0.2">
      <c r="A194" s="6" t="s">
        <v>230</v>
      </c>
      <c r="B194" s="9">
        <v>43874</v>
      </c>
      <c r="C194" s="6" t="s">
        <v>413</v>
      </c>
      <c r="D194" s="14">
        <v>1920</v>
      </c>
      <c r="E194" s="14" t="s">
        <v>795</v>
      </c>
      <c r="F194" s="6" t="s">
        <v>796</v>
      </c>
      <c r="G194" s="6" t="s">
        <v>797</v>
      </c>
      <c r="H194" s="6">
        <v>877</v>
      </c>
      <c r="J194" s="14" t="s">
        <v>420</v>
      </c>
      <c r="K194" s="14">
        <v>1</v>
      </c>
      <c r="L194" s="6" t="s">
        <v>421</v>
      </c>
      <c r="M194" s="30" t="s">
        <v>1821</v>
      </c>
      <c r="N194" s="6" t="s">
        <v>420</v>
      </c>
      <c r="O194" s="6" t="s">
        <v>182</v>
      </c>
      <c r="P194" s="10">
        <v>43931</v>
      </c>
      <c r="Q194" s="6" t="s">
        <v>1567</v>
      </c>
      <c r="R194" s="6" t="s">
        <v>230</v>
      </c>
      <c r="S194" s="6" t="e">
        <f t="shared" si="8"/>
        <v>#N/A</v>
      </c>
      <c r="T194" s="6" t="s">
        <v>474</v>
      </c>
      <c r="U194" s="6" t="s">
        <v>799</v>
      </c>
      <c r="V194" s="6"/>
      <c r="W194" s="6"/>
      <c r="X194" s="6" t="s">
        <v>621</v>
      </c>
      <c r="AA194" s="6" t="s">
        <v>621</v>
      </c>
      <c r="AB194" s="6"/>
      <c r="AC194" s="6" t="s">
        <v>420</v>
      </c>
      <c r="AD194" s="6" t="s">
        <v>420</v>
      </c>
      <c r="AF194" s="6" t="s">
        <v>424</v>
      </c>
      <c r="AG194" s="6">
        <v>260</v>
      </c>
      <c r="AH194" s="10">
        <v>43781</v>
      </c>
      <c r="AJ194" s="8">
        <v>43893</v>
      </c>
      <c r="AM194" s="6">
        <v>877</v>
      </c>
      <c r="AR194" s="8">
        <v>43901</v>
      </c>
      <c r="AS194" s="6">
        <v>877</v>
      </c>
      <c r="BD194" s="6" t="s">
        <v>1838</v>
      </c>
      <c r="BE194" s="6" t="s">
        <v>473</v>
      </c>
      <c r="BF194" s="6" t="e">
        <f>VLOOKUP(A194,'DD Spring Selection Info'!A$1:V$156,21,FALSE)</f>
        <v>#N/A</v>
      </c>
      <c r="BS194" s="6" t="s">
        <v>562</v>
      </c>
      <c r="BU194" s="6" t="s">
        <v>373</v>
      </c>
      <c r="BX194" s="6">
        <v>877</v>
      </c>
      <c r="BY194" s="6">
        <v>3</v>
      </c>
      <c r="CB194" s="6" t="s">
        <v>1568</v>
      </c>
      <c r="CC194" s="6" t="s">
        <v>420</v>
      </c>
      <c r="CE194" s="10">
        <v>43901</v>
      </c>
      <c r="CF194" s="6" t="s">
        <v>427</v>
      </c>
      <c r="CS194" s="6" t="s">
        <v>420</v>
      </c>
      <c r="CU194" s="6" t="s">
        <v>428</v>
      </c>
      <c r="CV194" s="6" t="s">
        <v>429</v>
      </c>
      <c r="DA194" s="10">
        <v>43536</v>
      </c>
      <c r="DB194" s="6">
        <v>897</v>
      </c>
      <c r="DC194" s="6" t="s">
        <v>1569</v>
      </c>
      <c r="DD194" s="6" t="s">
        <v>474</v>
      </c>
    </row>
    <row r="195" spans="1:108" hidden="1" x14ac:dyDescent="0.2">
      <c r="A195" s="6" t="s">
        <v>231</v>
      </c>
      <c r="B195" s="9">
        <v>43874</v>
      </c>
      <c r="C195" s="6" t="s">
        <v>413</v>
      </c>
      <c r="D195" s="14">
        <v>1920</v>
      </c>
      <c r="E195" s="14" t="s">
        <v>802</v>
      </c>
      <c r="F195" s="6" t="s">
        <v>803</v>
      </c>
      <c r="G195" s="6" t="s">
        <v>804</v>
      </c>
      <c r="H195" s="7">
        <v>2080</v>
      </c>
      <c r="I195" s="7"/>
      <c r="J195" s="14" t="s">
        <v>420</v>
      </c>
      <c r="K195" s="14">
        <v>1</v>
      </c>
      <c r="L195" s="6" t="s">
        <v>619</v>
      </c>
      <c r="M195" s="30" t="s">
        <v>1839</v>
      </c>
      <c r="N195" s="6" t="s">
        <v>420</v>
      </c>
      <c r="O195" s="6" t="s">
        <v>182</v>
      </c>
      <c r="P195" s="10">
        <v>43945</v>
      </c>
      <c r="Q195" s="6" t="s">
        <v>1637</v>
      </c>
      <c r="R195" s="6" t="s">
        <v>231</v>
      </c>
      <c r="S195" s="6" t="e">
        <f t="shared" si="8"/>
        <v>#N/A</v>
      </c>
      <c r="T195" s="6" t="s">
        <v>496</v>
      </c>
      <c r="U195" s="6" t="s">
        <v>1638</v>
      </c>
      <c r="V195" s="6"/>
      <c r="W195" s="6"/>
      <c r="AA195" s="6" t="s">
        <v>457</v>
      </c>
      <c r="AB195" s="6"/>
      <c r="AC195" s="6" t="s">
        <v>420</v>
      </c>
      <c r="AD195" s="6" t="s">
        <v>420</v>
      </c>
      <c r="AF195" s="6" t="s">
        <v>424</v>
      </c>
      <c r="AG195" s="6">
        <v>260</v>
      </c>
      <c r="AH195" s="10">
        <v>43782</v>
      </c>
      <c r="AJ195" s="8">
        <v>43901</v>
      </c>
      <c r="AM195" s="7">
        <v>2080</v>
      </c>
      <c r="AR195" s="8">
        <v>43908</v>
      </c>
      <c r="AS195" s="7">
        <v>2080</v>
      </c>
      <c r="BD195" s="6" t="s">
        <v>1838</v>
      </c>
      <c r="BE195" s="6" t="s">
        <v>473</v>
      </c>
      <c r="BF195" s="6" t="e">
        <f>VLOOKUP(A195,'DD Spring Selection Info'!A$1:V$156,21,FALSE)</f>
        <v>#N/A</v>
      </c>
      <c r="BS195" s="6" t="s">
        <v>588</v>
      </c>
      <c r="BU195" s="6" t="s">
        <v>373</v>
      </c>
      <c r="BX195" s="7">
        <v>2080</v>
      </c>
      <c r="BY195" s="6">
        <v>1</v>
      </c>
      <c r="CB195" s="6" t="s">
        <v>1639</v>
      </c>
      <c r="CC195" s="6" t="s">
        <v>420</v>
      </c>
      <c r="CE195" s="10">
        <v>43908</v>
      </c>
      <c r="CF195" s="6" t="s">
        <v>427</v>
      </c>
      <c r="CS195" s="6" t="s">
        <v>420</v>
      </c>
      <c r="CU195" s="6" t="s">
        <v>428</v>
      </c>
      <c r="CV195" s="6" t="s">
        <v>429</v>
      </c>
      <c r="DA195" s="10">
        <v>43543</v>
      </c>
      <c r="DB195" s="6">
        <v>694</v>
      </c>
      <c r="DC195" s="6" t="s">
        <v>1640</v>
      </c>
      <c r="DD195" s="6" t="s">
        <v>460</v>
      </c>
    </row>
    <row r="196" spans="1:108" hidden="1" x14ac:dyDescent="0.2">
      <c r="A196" s="6" t="s">
        <v>232</v>
      </c>
      <c r="B196" s="9">
        <v>43874</v>
      </c>
      <c r="C196" s="6" t="s">
        <v>413</v>
      </c>
      <c r="D196" s="14">
        <v>1920</v>
      </c>
      <c r="E196" s="14" t="s">
        <v>713</v>
      </c>
      <c r="F196" s="6" t="s">
        <v>714</v>
      </c>
      <c r="G196" s="6" t="s">
        <v>715</v>
      </c>
      <c r="H196" s="7">
        <v>10380</v>
      </c>
      <c r="I196" s="7"/>
      <c r="J196" s="14" t="s">
        <v>420</v>
      </c>
      <c r="K196" s="14">
        <v>1</v>
      </c>
      <c r="L196" s="6" t="s">
        <v>421</v>
      </c>
      <c r="M196" s="30" t="s">
        <v>1839</v>
      </c>
      <c r="O196" s="6" t="s">
        <v>182</v>
      </c>
      <c r="P196" s="10">
        <v>43952</v>
      </c>
      <c r="Q196" s="6" t="s">
        <v>1710</v>
      </c>
      <c r="R196" s="6" t="s">
        <v>232</v>
      </c>
      <c r="S196" s="6" t="e">
        <f t="shared" si="8"/>
        <v>#N/A</v>
      </c>
      <c r="T196" s="6" t="s">
        <v>418</v>
      </c>
      <c r="U196" s="6" t="s">
        <v>717</v>
      </c>
      <c r="V196" s="6"/>
      <c r="W196" s="6"/>
      <c r="AA196" s="6" t="s">
        <v>457</v>
      </c>
      <c r="AB196" s="6"/>
      <c r="AC196" s="6" t="s">
        <v>420</v>
      </c>
      <c r="AD196" s="6" t="s">
        <v>420</v>
      </c>
      <c r="AF196" s="6" t="s">
        <v>424</v>
      </c>
      <c r="AG196" s="6">
        <v>260</v>
      </c>
      <c r="AH196" s="10">
        <v>43782</v>
      </c>
      <c r="AJ196" s="8">
        <v>43908</v>
      </c>
      <c r="AM196" s="7">
        <v>10380</v>
      </c>
      <c r="AR196" s="8">
        <v>43915</v>
      </c>
      <c r="AS196" s="7">
        <v>10380</v>
      </c>
      <c r="BD196" s="6" t="s">
        <v>1838</v>
      </c>
      <c r="BE196" s="6" t="s">
        <v>473</v>
      </c>
      <c r="BF196" s="6" t="e">
        <f>VLOOKUP(A196,'DD Spring Selection Info'!A$1:V$156,21,FALSE)</f>
        <v>#N/A</v>
      </c>
      <c r="BS196" s="6" t="s">
        <v>629</v>
      </c>
      <c r="BU196" s="6" t="s">
        <v>373</v>
      </c>
      <c r="BX196" s="7">
        <v>10380</v>
      </c>
      <c r="BY196" s="6">
        <v>1</v>
      </c>
      <c r="CB196" s="6" t="s">
        <v>1711</v>
      </c>
      <c r="CC196" s="6" t="s">
        <v>420</v>
      </c>
      <c r="CE196" s="10">
        <v>43915</v>
      </c>
      <c r="CF196" s="6" t="s">
        <v>427</v>
      </c>
      <c r="CS196" s="6" t="s">
        <v>420</v>
      </c>
      <c r="CU196" s="6" t="s">
        <v>491</v>
      </c>
      <c r="DA196" s="10">
        <v>43550</v>
      </c>
      <c r="DB196" s="7">
        <v>1678</v>
      </c>
      <c r="DC196" s="6" t="s">
        <v>1712</v>
      </c>
      <c r="DD196" s="6" t="s">
        <v>460</v>
      </c>
    </row>
    <row r="197" spans="1:108" hidden="1" x14ac:dyDescent="0.2">
      <c r="A197" s="6" t="s">
        <v>233</v>
      </c>
      <c r="B197" s="9">
        <v>43874</v>
      </c>
      <c r="C197" s="6" t="s">
        <v>413</v>
      </c>
      <c r="D197" s="14">
        <v>1920</v>
      </c>
      <c r="E197" s="14" t="s">
        <v>1291</v>
      </c>
      <c r="F197" s="6" t="s">
        <v>1292</v>
      </c>
      <c r="G197" s="6" t="s">
        <v>883</v>
      </c>
      <c r="H197" s="7">
        <v>1570</v>
      </c>
      <c r="I197" s="7"/>
      <c r="J197" s="14" t="s">
        <v>420</v>
      </c>
      <c r="K197" s="14">
        <v>1</v>
      </c>
      <c r="L197" s="6" t="s">
        <v>421</v>
      </c>
      <c r="M197" s="30" t="s">
        <v>1839</v>
      </c>
      <c r="N197" s="6" t="s">
        <v>420</v>
      </c>
      <c r="O197" s="6" t="s">
        <v>182</v>
      </c>
      <c r="P197" s="10">
        <v>43938</v>
      </c>
      <c r="Q197" s="6" t="s">
        <v>1570</v>
      </c>
      <c r="R197" s="6" t="s">
        <v>233</v>
      </c>
      <c r="S197" s="6" t="e">
        <f t="shared" si="8"/>
        <v>#N/A</v>
      </c>
      <c r="T197" s="6" t="s">
        <v>496</v>
      </c>
      <c r="U197" s="6" t="s">
        <v>456</v>
      </c>
      <c r="V197" s="6"/>
      <c r="W197" s="6"/>
      <c r="AA197" s="6" t="s">
        <v>457</v>
      </c>
      <c r="AB197" s="6"/>
      <c r="AC197" s="6" t="s">
        <v>420</v>
      </c>
      <c r="AD197" s="6" t="s">
        <v>420</v>
      </c>
      <c r="AF197" s="6" t="s">
        <v>424</v>
      </c>
      <c r="AG197" s="6">
        <v>260</v>
      </c>
      <c r="AH197" s="10">
        <v>43782</v>
      </c>
      <c r="AJ197" s="8">
        <v>43893</v>
      </c>
      <c r="AM197" s="7">
        <v>1570</v>
      </c>
      <c r="AR197" s="8">
        <v>43901</v>
      </c>
      <c r="AS197" s="7">
        <v>1570</v>
      </c>
      <c r="BD197" s="6" t="s">
        <v>1838</v>
      </c>
      <c r="BE197" s="6" t="s">
        <v>473</v>
      </c>
      <c r="BF197" s="6" t="e">
        <f>VLOOKUP(A197,'DD Spring Selection Info'!A$1:V$156,21,FALSE)</f>
        <v>#N/A</v>
      </c>
      <c r="BS197" s="6" t="s">
        <v>562</v>
      </c>
      <c r="BU197" s="6" t="s">
        <v>373</v>
      </c>
      <c r="BX197" s="7">
        <v>1570</v>
      </c>
      <c r="BY197" s="6">
        <v>2</v>
      </c>
      <c r="CB197" s="6" t="s">
        <v>1571</v>
      </c>
      <c r="CC197" s="6" t="s">
        <v>420</v>
      </c>
      <c r="CE197" s="10">
        <v>43901</v>
      </c>
      <c r="CF197" s="6" t="s">
        <v>427</v>
      </c>
      <c r="CS197" s="6" t="s">
        <v>420</v>
      </c>
      <c r="CU197" s="6" t="s">
        <v>428</v>
      </c>
      <c r="CV197" s="6" t="s">
        <v>429</v>
      </c>
      <c r="DA197" s="10">
        <v>43536</v>
      </c>
      <c r="DB197" s="7">
        <v>2088</v>
      </c>
      <c r="DC197" s="6" t="s">
        <v>1572</v>
      </c>
      <c r="DD197" s="6" t="s">
        <v>496</v>
      </c>
    </row>
    <row r="198" spans="1:108" hidden="1" x14ac:dyDescent="0.2">
      <c r="A198" s="6" t="s">
        <v>234</v>
      </c>
      <c r="B198" s="9">
        <v>43874</v>
      </c>
      <c r="C198" s="6" t="s">
        <v>413</v>
      </c>
      <c r="D198" s="14">
        <v>1920</v>
      </c>
      <c r="E198" s="14" t="s">
        <v>1298</v>
      </c>
      <c r="F198" s="6" t="s">
        <v>1299</v>
      </c>
      <c r="G198" s="6" t="s">
        <v>412</v>
      </c>
      <c r="H198" s="6">
        <v>264</v>
      </c>
      <c r="J198" s="14" t="s">
        <v>420</v>
      </c>
      <c r="K198" s="14">
        <v>1</v>
      </c>
      <c r="L198" s="6" t="s">
        <v>421</v>
      </c>
      <c r="M198" s="30" t="s">
        <v>1839</v>
      </c>
      <c r="N198" s="6" t="s">
        <v>420</v>
      </c>
      <c r="O198" s="6" t="s">
        <v>182</v>
      </c>
      <c r="P198" s="10">
        <v>43945</v>
      </c>
      <c r="Q198" s="6" t="s">
        <v>1749</v>
      </c>
      <c r="R198" s="6" t="s">
        <v>234</v>
      </c>
      <c r="S198" s="6" t="e">
        <f t="shared" si="8"/>
        <v>#N/A</v>
      </c>
      <c r="T198" s="6" t="s">
        <v>418</v>
      </c>
      <c r="U198" s="6" t="s">
        <v>1301</v>
      </c>
      <c r="V198" s="6"/>
      <c r="W198" s="6"/>
      <c r="AB198" s="6"/>
      <c r="AC198" s="6" t="s">
        <v>420</v>
      </c>
      <c r="AD198" s="6" t="s">
        <v>420</v>
      </c>
      <c r="AF198" s="6" t="s">
        <v>424</v>
      </c>
      <c r="AG198" s="6">
        <v>260</v>
      </c>
      <c r="AH198" s="10">
        <v>43782</v>
      </c>
      <c r="AJ198" s="8">
        <v>43909</v>
      </c>
      <c r="AM198" s="6">
        <v>264</v>
      </c>
      <c r="AR198" s="8">
        <v>43916</v>
      </c>
      <c r="AS198" s="6">
        <v>264</v>
      </c>
      <c r="BD198" s="6" t="s">
        <v>1838</v>
      </c>
      <c r="BE198" s="6" t="s">
        <v>473</v>
      </c>
      <c r="BF198" s="6" t="e">
        <f>VLOOKUP(A198,'DD Spring Selection Info'!A$1:V$156,21,FALSE)</f>
        <v>#N/A</v>
      </c>
      <c r="BS198" s="6" t="s">
        <v>629</v>
      </c>
      <c r="BU198" s="6" t="s">
        <v>373</v>
      </c>
      <c r="BX198" s="6">
        <v>264</v>
      </c>
      <c r="BY198" s="6">
        <v>3</v>
      </c>
      <c r="CB198" s="6" t="s">
        <v>1750</v>
      </c>
      <c r="CC198" s="6" t="s">
        <v>420</v>
      </c>
      <c r="CE198" s="10">
        <v>43916</v>
      </c>
      <c r="CF198" s="6" t="s">
        <v>427</v>
      </c>
      <c r="CS198" s="6" t="s">
        <v>420</v>
      </c>
      <c r="CU198" s="6" t="s">
        <v>428</v>
      </c>
      <c r="CV198" s="6" t="s">
        <v>429</v>
      </c>
      <c r="DA198" s="10">
        <v>43551</v>
      </c>
      <c r="DB198" s="6">
        <v>266</v>
      </c>
      <c r="DC198" s="6" t="s">
        <v>1751</v>
      </c>
      <c r="DD198" s="6" t="s">
        <v>418</v>
      </c>
    </row>
    <row r="199" spans="1:108" x14ac:dyDescent="0.2">
      <c r="A199" s="6" t="s">
        <v>235</v>
      </c>
      <c r="B199" s="9">
        <v>43874</v>
      </c>
      <c r="C199" s="6" t="s">
        <v>413</v>
      </c>
      <c r="D199" s="14">
        <v>1920</v>
      </c>
      <c r="E199" s="14" t="s">
        <v>720</v>
      </c>
      <c r="F199" s="6" t="s">
        <v>721</v>
      </c>
      <c r="G199" s="6" t="s">
        <v>435</v>
      </c>
      <c r="H199" s="6">
        <v>432</v>
      </c>
      <c r="J199" s="14" t="s">
        <v>438</v>
      </c>
      <c r="K199" s="14">
        <v>1</v>
      </c>
      <c r="L199" s="6" t="s">
        <v>421</v>
      </c>
      <c r="M199" s="30" t="s">
        <v>1821</v>
      </c>
      <c r="N199" s="6" t="s">
        <v>420</v>
      </c>
      <c r="O199" s="6" t="s">
        <v>182</v>
      </c>
      <c r="P199" s="10">
        <v>43952</v>
      </c>
      <c r="Q199" s="6" t="s">
        <v>1713</v>
      </c>
      <c r="R199" s="6" t="s">
        <v>235</v>
      </c>
      <c r="S199" s="6" t="s">
        <v>1928</v>
      </c>
      <c r="T199" s="6" t="s">
        <v>418</v>
      </c>
      <c r="U199" s="6" t="s">
        <v>435</v>
      </c>
      <c r="V199" s="6"/>
      <c r="W199" s="6"/>
      <c r="AA199" s="6" t="s">
        <v>457</v>
      </c>
      <c r="AB199" s="6"/>
      <c r="AD199" s="6" t="s">
        <v>420</v>
      </c>
      <c r="AF199" s="6" t="s">
        <v>424</v>
      </c>
      <c r="AG199" s="6">
        <v>260</v>
      </c>
      <c r="AH199" s="10">
        <v>43782</v>
      </c>
      <c r="AJ199" s="8">
        <v>43908</v>
      </c>
      <c r="AM199" s="6">
        <v>432</v>
      </c>
      <c r="AR199" s="8">
        <v>43915</v>
      </c>
      <c r="AS199" s="6">
        <v>432</v>
      </c>
      <c r="BD199" s="6" t="s">
        <v>1838</v>
      </c>
      <c r="BE199" s="6" t="s">
        <v>473</v>
      </c>
      <c r="BF199" s="6" t="s">
        <v>1928</v>
      </c>
      <c r="BS199" s="6" t="s">
        <v>629</v>
      </c>
      <c r="BU199" s="6" t="s">
        <v>373</v>
      </c>
      <c r="BX199" s="6">
        <v>432</v>
      </c>
      <c r="BY199" s="6">
        <v>5</v>
      </c>
      <c r="CB199" s="6" t="s">
        <v>1714</v>
      </c>
      <c r="CC199" s="6" t="s">
        <v>420</v>
      </c>
      <c r="CE199" s="10">
        <v>43915</v>
      </c>
      <c r="CF199" s="6" t="s">
        <v>427</v>
      </c>
      <c r="CS199" s="6" t="s">
        <v>420</v>
      </c>
      <c r="DA199" s="10">
        <v>43550</v>
      </c>
      <c r="DB199" s="6">
        <v>434</v>
      </c>
      <c r="DC199" s="6" t="s">
        <v>1715</v>
      </c>
      <c r="DD199" s="6" t="s">
        <v>725</v>
      </c>
    </row>
    <row r="200" spans="1:108" x14ac:dyDescent="0.2">
      <c r="A200" s="6" t="s">
        <v>236</v>
      </c>
      <c r="B200" s="9">
        <v>43874</v>
      </c>
      <c r="C200" s="6" t="s">
        <v>413</v>
      </c>
      <c r="D200" s="14">
        <v>1920</v>
      </c>
      <c r="E200" s="14" t="s">
        <v>727</v>
      </c>
      <c r="F200" s="6" t="s">
        <v>728</v>
      </c>
      <c r="G200" s="6" t="s">
        <v>435</v>
      </c>
      <c r="H200" s="6">
        <v>100</v>
      </c>
      <c r="J200" s="14" t="s">
        <v>420</v>
      </c>
      <c r="K200" s="14">
        <v>4</v>
      </c>
      <c r="L200" s="6" t="s">
        <v>421</v>
      </c>
      <c r="M200" s="30" t="s">
        <v>1839</v>
      </c>
      <c r="N200" s="6" t="s">
        <v>420</v>
      </c>
      <c r="O200" s="6" t="s">
        <v>182</v>
      </c>
      <c r="P200" s="10">
        <v>43945</v>
      </c>
      <c r="Q200" s="6" t="s">
        <v>1661</v>
      </c>
      <c r="R200" s="6" t="s">
        <v>236</v>
      </c>
      <c r="S200" s="6" t="str">
        <f t="shared" ref="S200:S236" si="9">BD200&amp;A200&amp;L200&amp;BE200&amp;BF200</f>
        <v>DD-SSS4R9DQBQ01GradSenReuseScholasticSpecServ</v>
      </c>
      <c r="T200" s="6" t="s">
        <v>730</v>
      </c>
      <c r="V200" s="6"/>
      <c r="W200" s="6"/>
      <c r="AB200" s="6"/>
      <c r="AD200" s="6" t="s">
        <v>420</v>
      </c>
      <c r="AF200" s="6" t="s">
        <v>424</v>
      </c>
      <c r="AG200" s="6">
        <v>280</v>
      </c>
      <c r="AH200" s="10">
        <v>43791</v>
      </c>
      <c r="AJ200" s="8">
        <v>43903</v>
      </c>
      <c r="AM200" s="6">
        <v>100</v>
      </c>
      <c r="AR200" s="8">
        <v>43910</v>
      </c>
      <c r="AS200" s="6">
        <v>100</v>
      </c>
      <c r="AT200" s="8">
        <v>43786.368055555555</v>
      </c>
      <c r="BD200" s="6" t="s">
        <v>1838</v>
      </c>
      <c r="BE200" s="6" t="s">
        <v>473</v>
      </c>
      <c r="BF200" s="6" t="s">
        <v>1985</v>
      </c>
      <c r="BS200" s="6" t="s">
        <v>588</v>
      </c>
      <c r="BU200" s="6" t="s">
        <v>373</v>
      </c>
      <c r="BX200" s="6">
        <v>300</v>
      </c>
      <c r="BY200" s="6">
        <v>5</v>
      </c>
      <c r="CB200" s="6" t="s">
        <v>1662</v>
      </c>
      <c r="CC200" s="6" t="s">
        <v>420</v>
      </c>
      <c r="CE200" s="10">
        <v>43910</v>
      </c>
      <c r="CF200" s="6" t="s">
        <v>427</v>
      </c>
      <c r="CS200" s="6" t="s">
        <v>420</v>
      </c>
      <c r="DA200" s="10">
        <v>43443</v>
      </c>
      <c r="DC200" s="6" t="s">
        <v>1663</v>
      </c>
      <c r="DD200" s="6" t="s">
        <v>734</v>
      </c>
    </row>
    <row r="201" spans="1:108" x14ac:dyDescent="0.2">
      <c r="A201" s="6" t="s">
        <v>237</v>
      </c>
      <c r="B201" s="9">
        <v>43874</v>
      </c>
      <c r="C201" s="6" t="s">
        <v>413</v>
      </c>
      <c r="D201" s="14">
        <v>1920</v>
      </c>
      <c r="E201" s="14" t="s">
        <v>727</v>
      </c>
      <c r="F201" s="6" t="s">
        <v>728</v>
      </c>
      <c r="G201" s="6" t="s">
        <v>435</v>
      </c>
      <c r="H201" s="6">
        <v>100</v>
      </c>
      <c r="J201" s="14" t="s">
        <v>420</v>
      </c>
      <c r="K201" s="14">
        <v>5</v>
      </c>
      <c r="L201" s="6" t="s">
        <v>421</v>
      </c>
      <c r="M201" s="30" t="s">
        <v>1839</v>
      </c>
      <c r="N201" s="6" t="s">
        <v>420</v>
      </c>
      <c r="O201" s="6" t="s">
        <v>182</v>
      </c>
      <c r="P201" s="10">
        <v>43945</v>
      </c>
      <c r="Q201" s="6" t="s">
        <v>1664</v>
      </c>
      <c r="R201" s="6" t="s">
        <v>237</v>
      </c>
      <c r="S201" s="6" t="str">
        <f t="shared" si="9"/>
        <v>DD-SSS5R9DQBQ01GradSenReuseScholasticSpecServ</v>
      </c>
      <c r="T201" s="6" t="s">
        <v>735</v>
      </c>
      <c r="V201" s="6"/>
      <c r="W201" s="6"/>
      <c r="AB201" s="6"/>
      <c r="AD201" s="6" t="s">
        <v>420</v>
      </c>
      <c r="AF201" s="6" t="s">
        <v>424</v>
      </c>
      <c r="AG201" s="6">
        <v>320</v>
      </c>
      <c r="AH201" s="10">
        <v>43791</v>
      </c>
      <c r="AJ201" s="8">
        <v>43903</v>
      </c>
      <c r="AM201" s="6">
        <v>100</v>
      </c>
      <c r="AR201" s="8">
        <v>43910</v>
      </c>
      <c r="AS201" s="6">
        <v>100</v>
      </c>
      <c r="AT201" s="8">
        <v>43786.368055555555</v>
      </c>
      <c r="BD201" s="6" t="s">
        <v>1838</v>
      </c>
      <c r="BE201" s="6" t="s">
        <v>473</v>
      </c>
      <c r="BF201" s="6" t="s">
        <v>1985</v>
      </c>
      <c r="BS201" s="6" t="s">
        <v>588</v>
      </c>
      <c r="BU201" s="6" t="s">
        <v>373</v>
      </c>
      <c r="BX201" s="6">
        <v>300</v>
      </c>
      <c r="BY201" s="6">
        <v>5</v>
      </c>
      <c r="CB201" s="6" t="s">
        <v>1665</v>
      </c>
      <c r="CC201" s="6" t="s">
        <v>420</v>
      </c>
      <c r="CE201" s="10">
        <v>43910</v>
      </c>
      <c r="CF201" s="6" t="s">
        <v>427</v>
      </c>
      <c r="CI201" s="6" t="s">
        <v>738</v>
      </c>
      <c r="CS201" s="6" t="s">
        <v>420</v>
      </c>
      <c r="DC201" s="6" t="s">
        <v>1666</v>
      </c>
    </row>
    <row r="202" spans="1:108" x14ac:dyDescent="0.2">
      <c r="A202" s="6" t="s">
        <v>238</v>
      </c>
      <c r="B202" s="9">
        <v>43874</v>
      </c>
      <c r="C202" s="6" t="s">
        <v>413</v>
      </c>
      <c r="D202" s="14">
        <v>1920</v>
      </c>
      <c r="E202" s="14" t="s">
        <v>727</v>
      </c>
      <c r="F202" s="6" t="s">
        <v>728</v>
      </c>
      <c r="G202" s="6" t="s">
        <v>435</v>
      </c>
      <c r="H202" s="6">
        <v>100</v>
      </c>
      <c r="J202" s="14" t="s">
        <v>420</v>
      </c>
      <c r="K202" s="14">
        <v>6</v>
      </c>
      <c r="L202" s="6" t="s">
        <v>421</v>
      </c>
      <c r="M202" s="30" t="s">
        <v>1839</v>
      </c>
      <c r="N202" s="6" t="s">
        <v>420</v>
      </c>
      <c r="O202" s="6" t="s">
        <v>182</v>
      </c>
      <c r="P202" s="10">
        <v>43945</v>
      </c>
      <c r="Q202" s="6" t="s">
        <v>1667</v>
      </c>
      <c r="R202" s="6" t="s">
        <v>238</v>
      </c>
      <c r="S202" s="6" t="str">
        <f t="shared" si="9"/>
        <v>DD-SSS6R9DQBQ02GradSenReuseScholasticSpecServ</v>
      </c>
      <c r="T202" s="6" t="s">
        <v>740</v>
      </c>
      <c r="V202" s="6"/>
      <c r="W202" s="6"/>
      <c r="AB202" s="6"/>
      <c r="AD202" s="6" t="s">
        <v>420</v>
      </c>
      <c r="AF202" s="6" t="s">
        <v>424</v>
      </c>
      <c r="AG202" s="6">
        <v>320</v>
      </c>
      <c r="AH202" s="10">
        <v>43791</v>
      </c>
      <c r="AJ202" s="8">
        <v>43903</v>
      </c>
      <c r="AM202" s="6">
        <v>100</v>
      </c>
      <c r="AR202" s="8">
        <v>43910</v>
      </c>
      <c r="AS202" s="6">
        <v>100</v>
      </c>
      <c r="AT202" s="8">
        <v>43786.368055555555</v>
      </c>
      <c r="BD202" s="6" t="s">
        <v>1838</v>
      </c>
      <c r="BE202" s="6" t="s">
        <v>473</v>
      </c>
      <c r="BF202" s="6" t="s">
        <v>1985</v>
      </c>
      <c r="BS202" s="6" t="s">
        <v>588</v>
      </c>
      <c r="BU202" s="6" t="s">
        <v>373</v>
      </c>
      <c r="BX202" s="6">
        <v>300</v>
      </c>
      <c r="BY202" s="6">
        <v>5</v>
      </c>
      <c r="CB202" s="6" t="s">
        <v>1668</v>
      </c>
      <c r="CC202" s="6" t="s">
        <v>420</v>
      </c>
      <c r="CE202" s="10">
        <v>43910</v>
      </c>
      <c r="CF202" s="6" t="s">
        <v>427</v>
      </c>
      <c r="CI202" s="6" t="s">
        <v>738</v>
      </c>
      <c r="CS202" s="6" t="s">
        <v>420</v>
      </c>
      <c r="DC202" s="6" t="s">
        <v>1669</v>
      </c>
    </row>
    <row r="203" spans="1:108" hidden="1" x14ac:dyDescent="0.2">
      <c r="A203" s="6" t="s">
        <v>239</v>
      </c>
      <c r="B203" s="9">
        <v>43874</v>
      </c>
      <c r="C203" s="6" t="s">
        <v>413</v>
      </c>
      <c r="D203" s="14">
        <v>1920</v>
      </c>
      <c r="E203" s="14" t="s">
        <v>1220</v>
      </c>
      <c r="F203" s="6" t="s">
        <v>1221</v>
      </c>
      <c r="G203" s="6" t="s">
        <v>696</v>
      </c>
      <c r="H203" s="7">
        <v>1300</v>
      </c>
      <c r="I203" s="7"/>
      <c r="J203" s="14" t="s">
        <v>420</v>
      </c>
      <c r="K203" s="14">
        <v>1</v>
      </c>
      <c r="L203" s="6" t="s">
        <v>421</v>
      </c>
      <c r="M203" s="30" t="s">
        <v>1839</v>
      </c>
      <c r="N203" s="6" t="s">
        <v>420</v>
      </c>
      <c r="O203" s="6" t="s">
        <v>182</v>
      </c>
      <c r="P203" s="10">
        <v>43952</v>
      </c>
      <c r="Q203" s="6" t="s">
        <v>1592</v>
      </c>
      <c r="R203" s="6" t="s">
        <v>239</v>
      </c>
      <c r="S203" s="6" t="e">
        <f t="shared" si="9"/>
        <v>#N/A</v>
      </c>
      <c r="T203" s="6" t="s">
        <v>496</v>
      </c>
      <c r="U203" s="6" t="s">
        <v>1223</v>
      </c>
      <c r="V203" s="6"/>
      <c r="W203" s="6"/>
      <c r="AA203" s="6" t="s">
        <v>457</v>
      </c>
      <c r="AB203" s="6"/>
      <c r="AC203" s="6" t="s">
        <v>420</v>
      </c>
      <c r="AD203" s="6" t="s">
        <v>420</v>
      </c>
      <c r="AF203" s="6" t="s">
        <v>424</v>
      </c>
      <c r="AG203" s="6">
        <v>260</v>
      </c>
      <c r="AH203" s="10">
        <v>43782</v>
      </c>
      <c r="AJ203" s="8">
        <v>43900</v>
      </c>
      <c r="AM203" s="7">
        <v>1300</v>
      </c>
      <c r="AR203" s="8">
        <v>43907</v>
      </c>
      <c r="AS203" s="7">
        <v>1300</v>
      </c>
      <c r="BD203" s="6" t="s">
        <v>1838</v>
      </c>
      <c r="BE203" s="6" t="s">
        <v>473</v>
      </c>
      <c r="BF203" s="6" t="e">
        <f>VLOOKUP(A203,'DD Spring Selection Info'!A$1:V$156,21,FALSE)</f>
        <v>#N/A</v>
      </c>
      <c r="BS203" s="6" t="s">
        <v>588</v>
      </c>
      <c r="BU203" s="6" t="s">
        <v>373</v>
      </c>
      <c r="BX203" s="7">
        <v>1300</v>
      </c>
      <c r="BY203" s="6">
        <v>2</v>
      </c>
      <c r="CB203" s="6" t="s">
        <v>1593</v>
      </c>
      <c r="CC203" s="6" t="s">
        <v>420</v>
      </c>
      <c r="CE203" s="10">
        <v>43907</v>
      </c>
      <c r="CF203" s="6" t="s">
        <v>427</v>
      </c>
      <c r="CS203" s="6" t="s">
        <v>420</v>
      </c>
      <c r="CU203" s="6" t="s">
        <v>491</v>
      </c>
      <c r="DC203" s="6" t="s">
        <v>1594</v>
      </c>
      <c r="DD203" s="6" t="s">
        <v>460</v>
      </c>
    </row>
    <row r="204" spans="1:108" hidden="1" x14ac:dyDescent="0.2">
      <c r="A204" s="6" t="s">
        <v>240</v>
      </c>
      <c r="B204" s="9">
        <v>43874</v>
      </c>
      <c r="C204" s="6" t="s">
        <v>413</v>
      </c>
      <c r="D204" s="14">
        <v>1920</v>
      </c>
      <c r="E204" s="14" t="s">
        <v>1304</v>
      </c>
      <c r="F204" s="6" t="s">
        <v>1305</v>
      </c>
      <c r="G204" s="6" t="s">
        <v>1306</v>
      </c>
      <c r="H204" s="7">
        <v>17603</v>
      </c>
      <c r="I204" s="7"/>
      <c r="J204" s="14" t="s">
        <v>420</v>
      </c>
      <c r="K204" s="14">
        <v>1</v>
      </c>
      <c r="L204" s="6" t="s">
        <v>619</v>
      </c>
      <c r="M204" s="30" t="s">
        <v>1839</v>
      </c>
      <c r="O204" s="6" t="s">
        <v>182</v>
      </c>
      <c r="P204" s="10">
        <v>43938</v>
      </c>
      <c r="Q204" s="6" t="s">
        <v>1573</v>
      </c>
      <c r="R204" s="6" t="s">
        <v>240</v>
      </c>
      <c r="S204" s="6" t="e">
        <f t="shared" si="9"/>
        <v>#N/A</v>
      </c>
      <c r="T204" s="6" t="s">
        <v>418</v>
      </c>
      <c r="U204" s="6" t="s">
        <v>1574</v>
      </c>
      <c r="V204" s="6"/>
      <c r="W204" s="6"/>
      <c r="AB204" s="6"/>
      <c r="AC204" s="6" t="s">
        <v>420</v>
      </c>
      <c r="AD204" s="6" t="s">
        <v>420</v>
      </c>
      <c r="AF204" s="6" t="s">
        <v>424</v>
      </c>
      <c r="AG204" s="6">
        <v>260</v>
      </c>
      <c r="AH204" s="10">
        <v>43782</v>
      </c>
      <c r="AJ204" s="8">
        <v>43893</v>
      </c>
      <c r="AM204" s="7">
        <v>17603</v>
      </c>
      <c r="AR204" s="8">
        <v>43901</v>
      </c>
      <c r="AS204" s="7">
        <v>17603</v>
      </c>
      <c r="BD204" s="6" t="s">
        <v>1838</v>
      </c>
      <c r="BE204" s="6" t="s">
        <v>473</v>
      </c>
      <c r="BF204" s="6" t="e">
        <f>VLOOKUP(A204,'DD Spring Selection Info'!A$1:V$156,21,FALSE)</f>
        <v>#N/A</v>
      </c>
      <c r="BS204" s="6" t="s">
        <v>562</v>
      </c>
      <c r="BU204" s="6" t="s">
        <v>373</v>
      </c>
      <c r="BX204" s="7">
        <v>17603</v>
      </c>
      <c r="BY204" s="6">
        <v>1</v>
      </c>
      <c r="CB204" s="6" t="s">
        <v>1575</v>
      </c>
      <c r="CC204" s="6" t="s">
        <v>420</v>
      </c>
      <c r="CE204" s="10">
        <v>43901</v>
      </c>
      <c r="CF204" s="6" t="s">
        <v>427</v>
      </c>
      <c r="CS204" s="6" t="s">
        <v>420</v>
      </c>
      <c r="CU204" s="6" t="s">
        <v>428</v>
      </c>
      <c r="CV204" s="6" t="s">
        <v>429</v>
      </c>
      <c r="DA204" s="10">
        <v>43536</v>
      </c>
      <c r="DB204" s="7">
        <v>16153</v>
      </c>
      <c r="DC204" s="6" t="s">
        <v>1576</v>
      </c>
      <c r="DD204" s="6" t="s">
        <v>418</v>
      </c>
    </row>
    <row r="205" spans="1:108" x14ac:dyDescent="0.2">
      <c r="A205" s="6" t="s">
        <v>241</v>
      </c>
      <c r="B205" s="9">
        <v>43874</v>
      </c>
      <c r="C205" s="6" t="s">
        <v>413</v>
      </c>
      <c r="D205" s="14">
        <v>1920</v>
      </c>
      <c r="E205" s="14" t="s">
        <v>1315</v>
      </c>
      <c r="F205" s="6" t="s">
        <v>1316</v>
      </c>
      <c r="G205" s="6" t="s">
        <v>435</v>
      </c>
      <c r="H205" s="6">
        <v>263</v>
      </c>
      <c r="J205" s="14" t="s">
        <v>438</v>
      </c>
      <c r="K205" s="14">
        <v>1</v>
      </c>
      <c r="L205" s="6" t="s">
        <v>447</v>
      </c>
      <c r="M205" s="30" t="s">
        <v>1839</v>
      </c>
      <c r="N205" s="6" t="s">
        <v>420</v>
      </c>
      <c r="O205" s="6" t="s">
        <v>182</v>
      </c>
      <c r="P205" s="10">
        <v>43952</v>
      </c>
      <c r="Q205" s="6" t="s">
        <v>1641</v>
      </c>
      <c r="R205" s="6" t="s">
        <v>241</v>
      </c>
      <c r="S205" s="6" t="e">
        <f t="shared" si="9"/>
        <v>#N/A</v>
      </c>
      <c r="T205" s="6" t="s">
        <v>496</v>
      </c>
      <c r="U205" s="6" t="s">
        <v>435</v>
      </c>
      <c r="V205" s="6"/>
      <c r="W205" s="6"/>
      <c r="AB205" s="6"/>
      <c r="AD205" s="6" t="s">
        <v>420</v>
      </c>
      <c r="AF205" s="6" t="s">
        <v>424</v>
      </c>
      <c r="AG205" s="6">
        <v>260</v>
      </c>
      <c r="AH205" s="10">
        <v>43782</v>
      </c>
      <c r="AJ205" s="8">
        <v>43901</v>
      </c>
      <c r="AM205" s="6">
        <v>263</v>
      </c>
      <c r="AR205" s="8">
        <v>43908</v>
      </c>
      <c r="AS205" s="6">
        <v>263</v>
      </c>
      <c r="BD205" s="6" t="s">
        <v>1838</v>
      </c>
      <c r="BE205" s="6" t="s">
        <v>473</v>
      </c>
      <c r="BF205" s="6" t="e">
        <f>VLOOKUP(A205,'DD Spring Selection Info'!A$1:V$156,21,FALSE)</f>
        <v>#N/A</v>
      </c>
      <c r="BS205" s="6" t="s">
        <v>588</v>
      </c>
      <c r="BU205" s="6" t="s">
        <v>373</v>
      </c>
      <c r="BX205" s="6">
        <v>263</v>
      </c>
      <c r="BY205" s="6">
        <v>4</v>
      </c>
      <c r="BZ205" s="6" t="s">
        <v>499</v>
      </c>
      <c r="CB205" s="6" t="s">
        <v>1642</v>
      </c>
      <c r="CC205" s="6" t="s">
        <v>420</v>
      </c>
      <c r="CE205" s="10">
        <v>43908</v>
      </c>
      <c r="CF205" s="6" t="s">
        <v>427</v>
      </c>
      <c r="CS205" s="6" t="s">
        <v>420</v>
      </c>
      <c r="DA205" s="10">
        <v>43543</v>
      </c>
      <c r="DB205" s="6">
        <v>263</v>
      </c>
      <c r="DC205" s="6" t="s">
        <v>1643</v>
      </c>
      <c r="DD205" s="6" t="s">
        <v>496</v>
      </c>
    </row>
    <row r="206" spans="1:108" hidden="1" x14ac:dyDescent="0.2">
      <c r="A206" s="6" t="s">
        <v>242</v>
      </c>
      <c r="B206" s="9">
        <v>43874</v>
      </c>
      <c r="C206" s="6" t="s">
        <v>413</v>
      </c>
      <c r="D206" s="14">
        <v>1920</v>
      </c>
      <c r="E206" s="14" t="s">
        <v>897</v>
      </c>
      <c r="F206" s="6" t="s">
        <v>898</v>
      </c>
      <c r="G206" s="6" t="s">
        <v>899</v>
      </c>
      <c r="H206" s="7">
        <v>3302</v>
      </c>
      <c r="I206" s="7"/>
      <c r="J206" s="14" t="s">
        <v>420</v>
      </c>
      <c r="K206" s="14">
        <v>1</v>
      </c>
      <c r="L206" s="6" t="s">
        <v>421</v>
      </c>
      <c r="M206" s="30" t="s">
        <v>1821</v>
      </c>
      <c r="N206" s="6" t="s">
        <v>420</v>
      </c>
      <c r="O206" s="6" t="s">
        <v>182</v>
      </c>
      <c r="P206" s="10">
        <v>43952</v>
      </c>
      <c r="Q206" s="6" t="s">
        <v>1716</v>
      </c>
      <c r="R206" s="6" t="s">
        <v>242</v>
      </c>
      <c r="S206" s="6" t="e">
        <f t="shared" si="9"/>
        <v>#N/A</v>
      </c>
      <c r="T206" s="6" t="s">
        <v>418</v>
      </c>
      <c r="U206" s="6" t="s">
        <v>1717</v>
      </c>
      <c r="V206" s="6"/>
      <c r="W206" s="6"/>
      <c r="X206" s="6" t="s">
        <v>886</v>
      </c>
      <c r="AA206" s="6" t="s">
        <v>886</v>
      </c>
      <c r="AB206" s="6"/>
      <c r="AC206" s="6" t="s">
        <v>420</v>
      </c>
      <c r="AD206" s="6" t="s">
        <v>420</v>
      </c>
      <c r="AF206" s="6" t="s">
        <v>424</v>
      </c>
      <c r="AG206" s="6">
        <v>260</v>
      </c>
      <c r="AH206" s="10">
        <v>43782</v>
      </c>
      <c r="AJ206" s="8">
        <v>43908</v>
      </c>
      <c r="AM206" s="7">
        <v>3302</v>
      </c>
      <c r="AR206" s="8">
        <v>43915</v>
      </c>
      <c r="AS206" s="7">
        <v>3302</v>
      </c>
      <c r="BD206" s="6" t="s">
        <v>1838</v>
      </c>
      <c r="BE206" s="6" t="s">
        <v>473</v>
      </c>
      <c r="BF206" s="6" t="e">
        <f>VLOOKUP(A206,'DD Spring Selection Info'!A$1:V$156,21,FALSE)</f>
        <v>#N/A</v>
      </c>
      <c r="BS206" s="6" t="s">
        <v>629</v>
      </c>
      <c r="BU206" s="6" t="s">
        <v>373</v>
      </c>
      <c r="BX206" s="7">
        <v>3302</v>
      </c>
      <c r="BY206" s="6">
        <v>1</v>
      </c>
      <c r="CB206" s="6" t="s">
        <v>1718</v>
      </c>
      <c r="CC206" s="6" t="s">
        <v>420</v>
      </c>
      <c r="CE206" s="10">
        <v>43915</v>
      </c>
      <c r="CF206" s="6" t="s">
        <v>427</v>
      </c>
      <c r="CS206" s="6" t="s">
        <v>420</v>
      </c>
      <c r="CU206" s="6" t="s">
        <v>428</v>
      </c>
      <c r="CV206" s="6" t="s">
        <v>429</v>
      </c>
      <c r="DA206" s="10">
        <v>43550</v>
      </c>
      <c r="DB206" s="7">
        <v>3063</v>
      </c>
      <c r="DC206" s="6" t="s">
        <v>1719</v>
      </c>
      <c r="DD206" s="6" t="s">
        <v>418</v>
      </c>
    </row>
    <row r="207" spans="1:108" hidden="1" x14ac:dyDescent="0.2">
      <c r="A207" s="6" t="s">
        <v>243</v>
      </c>
      <c r="B207" s="9">
        <v>43874</v>
      </c>
      <c r="C207" s="6" t="s">
        <v>413</v>
      </c>
      <c r="D207" s="14">
        <v>1920</v>
      </c>
      <c r="E207" s="14" t="s">
        <v>1080</v>
      </c>
      <c r="F207" s="6" t="s">
        <v>1081</v>
      </c>
      <c r="G207" s="6" t="s">
        <v>1082</v>
      </c>
      <c r="H207" s="6">
        <v>617</v>
      </c>
      <c r="J207" s="14" t="s">
        <v>420</v>
      </c>
      <c r="K207" s="14">
        <v>1</v>
      </c>
      <c r="L207" s="6" t="s">
        <v>421</v>
      </c>
      <c r="M207" s="30" t="s">
        <v>1992</v>
      </c>
      <c r="N207" s="6" t="s">
        <v>420</v>
      </c>
      <c r="O207" s="6" t="s">
        <v>182</v>
      </c>
      <c r="P207" s="10">
        <v>43938</v>
      </c>
      <c r="Q207" s="6" t="s">
        <v>1529</v>
      </c>
      <c r="R207" s="6" t="s">
        <v>243</v>
      </c>
      <c r="S207" s="6" t="e">
        <f t="shared" si="9"/>
        <v>#N/A</v>
      </c>
      <c r="T207" s="6" t="s">
        <v>418</v>
      </c>
      <c r="U207" s="6" t="s">
        <v>1084</v>
      </c>
      <c r="V207" s="6"/>
      <c r="W207" s="6"/>
      <c r="AB207" s="6"/>
      <c r="AC207" s="6" t="s">
        <v>420</v>
      </c>
      <c r="AD207" s="6" t="s">
        <v>420</v>
      </c>
      <c r="AF207" s="6" t="s">
        <v>424</v>
      </c>
      <c r="AG207" s="6">
        <v>260</v>
      </c>
      <c r="AH207" s="10">
        <v>43782</v>
      </c>
      <c r="AJ207" s="8">
        <v>43887</v>
      </c>
      <c r="AM207" s="6">
        <v>617</v>
      </c>
      <c r="AR207" s="8">
        <v>43894</v>
      </c>
      <c r="AS207" s="6">
        <v>617</v>
      </c>
      <c r="BD207" s="6" t="s">
        <v>1838</v>
      </c>
      <c r="BE207" s="6" t="s">
        <v>473</v>
      </c>
      <c r="BF207" s="6" t="e">
        <f>VLOOKUP(A207,'DD Spring Selection Info'!A$1:V$156,21,FALSE)</f>
        <v>#N/A</v>
      </c>
      <c r="BS207" s="6" t="s">
        <v>498</v>
      </c>
      <c r="BU207" s="6" t="s">
        <v>373</v>
      </c>
      <c r="BX207" s="6">
        <v>617</v>
      </c>
      <c r="BY207" s="6">
        <v>3</v>
      </c>
      <c r="BZ207" s="6" t="s">
        <v>913</v>
      </c>
      <c r="CB207" s="6" t="s">
        <v>1530</v>
      </c>
      <c r="CC207" s="6" t="s">
        <v>420</v>
      </c>
      <c r="CE207" s="10">
        <v>43894</v>
      </c>
      <c r="CF207" s="6" t="s">
        <v>427</v>
      </c>
      <c r="CS207" s="6" t="s">
        <v>420</v>
      </c>
      <c r="CU207" s="6" t="s">
        <v>428</v>
      </c>
      <c r="CV207" s="6" t="s">
        <v>429</v>
      </c>
      <c r="DA207" s="10">
        <v>43529</v>
      </c>
      <c r="DB207" s="6">
        <v>657</v>
      </c>
      <c r="DC207" s="6" t="s">
        <v>1531</v>
      </c>
      <c r="DD207" s="6" t="s">
        <v>496</v>
      </c>
    </row>
    <row r="208" spans="1:108" hidden="1" x14ac:dyDescent="0.2">
      <c r="A208" s="6" t="s">
        <v>244</v>
      </c>
      <c r="B208" s="9">
        <v>43874</v>
      </c>
      <c r="C208" s="6" t="s">
        <v>413</v>
      </c>
      <c r="D208" s="14">
        <v>1920</v>
      </c>
      <c r="E208" s="14" t="s">
        <v>1080</v>
      </c>
      <c r="F208" s="6" t="s">
        <v>1081</v>
      </c>
      <c r="G208" s="6" t="s">
        <v>1082</v>
      </c>
      <c r="H208" s="6">
        <v>273</v>
      </c>
      <c r="J208" s="14" t="s">
        <v>420</v>
      </c>
      <c r="K208" s="14">
        <v>1</v>
      </c>
      <c r="L208" s="6" t="s">
        <v>431</v>
      </c>
      <c r="M208" s="30" t="s">
        <v>1992</v>
      </c>
      <c r="N208" s="6" t="s">
        <v>420</v>
      </c>
      <c r="O208" s="6" t="s">
        <v>182</v>
      </c>
      <c r="P208" s="10">
        <v>43938</v>
      </c>
      <c r="Q208" s="6" t="s">
        <v>1529</v>
      </c>
      <c r="R208" s="6" t="s">
        <v>244</v>
      </c>
      <c r="S208" s="6" t="e">
        <f t="shared" si="9"/>
        <v>#N/A</v>
      </c>
      <c r="T208" s="6" t="s">
        <v>418</v>
      </c>
      <c r="U208" s="6" t="s">
        <v>1084</v>
      </c>
      <c r="V208" s="6"/>
      <c r="W208" s="6"/>
      <c r="AB208" s="6"/>
      <c r="AC208" s="6" t="s">
        <v>420</v>
      </c>
      <c r="AD208" s="6" t="s">
        <v>420</v>
      </c>
      <c r="AF208" s="6" t="s">
        <v>424</v>
      </c>
      <c r="AG208" s="6">
        <v>260</v>
      </c>
      <c r="AH208" s="10">
        <v>43782</v>
      </c>
      <c r="AJ208" s="8">
        <v>43887</v>
      </c>
      <c r="AM208" s="6">
        <v>273</v>
      </c>
      <c r="AR208" s="8">
        <v>43894</v>
      </c>
      <c r="AS208" s="6">
        <v>273</v>
      </c>
      <c r="BD208" s="6" t="s">
        <v>1838</v>
      </c>
      <c r="BE208" s="6" t="s">
        <v>473</v>
      </c>
      <c r="BF208" s="6" t="e">
        <f>VLOOKUP(A208,'DD Spring Selection Info'!A$1:V$156,21,FALSE)</f>
        <v>#N/A</v>
      </c>
      <c r="BS208" s="6" t="s">
        <v>498</v>
      </c>
      <c r="BU208" s="6" t="s">
        <v>373</v>
      </c>
      <c r="BX208" s="6">
        <v>273</v>
      </c>
      <c r="BY208" s="6">
        <v>3</v>
      </c>
      <c r="BZ208" s="6" t="s">
        <v>592</v>
      </c>
      <c r="CB208" s="6" t="s">
        <v>1532</v>
      </c>
      <c r="CC208" s="6" t="s">
        <v>420</v>
      </c>
      <c r="CE208" s="10">
        <v>43894</v>
      </c>
      <c r="CF208" s="6" t="s">
        <v>427</v>
      </c>
      <c r="CS208" s="6" t="s">
        <v>420</v>
      </c>
      <c r="CU208" s="6" t="s">
        <v>428</v>
      </c>
      <c r="CV208" s="6" t="s">
        <v>429</v>
      </c>
      <c r="DA208" s="10">
        <v>43537</v>
      </c>
      <c r="DB208" s="6">
        <v>237</v>
      </c>
      <c r="DC208" s="6" t="s">
        <v>1531</v>
      </c>
      <c r="DD208" s="6" t="s">
        <v>496</v>
      </c>
    </row>
    <row r="209" spans="1:108" x14ac:dyDescent="0.2">
      <c r="A209" s="6" t="s">
        <v>245</v>
      </c>
      <c r="B209" s="9">
        <v>43874</v>
      </c>
      <c r="C209" s="6" t="s">
        <v>413</v>
      </c>
      <c r="D209" s="14">
        <v>1920</v>
      </c>
      <c r="E209" s="14" t="s">
        <v>433</v>
      </c>
      <c r="F209" s="6" t="s">
        <v>434</v>
      </c>
      <c r="G209" s="6" t="s">
        <v>435</v>
      </c>
      <c r="H209" s="7">
        <v>3710</v>
      </c>
      <c r="I209" s="7"/>
      <c r="J209" s="14" t="s">
        <v>438</v>
      </c>
      <c r="K209" s="14">
        <v>1</v>
      </c>
      <c r="L209" s="6" t="s">
        <v>421</v>
      </c>
      <c r="M209" s="30" t="s">
        <v>1839</v>
      </c>
      <c r="N209" s="6" t="s">
        <v>420</v>
      </c>
      <c r="O209" s="6" t="s">
        <v>182</v>
      </c>
      <c r="P209" s="10">
        <v>43945</v>
      </c>
      <c r="Q209" s="6" t="s">
        <v>1720</v>
      </c>
      <c r="R209" s="6" t="s">
        <v>245</v>
      </c>
      <c r="S209" s="6" t="e">
        <f t="shared" si="9"/>
        <v>#N/A</v>
      </c>
      <c r="T209" s="6" t="s">
        <v>418</v>
      </c>
      <c r="U209" s="6" t="s">
        <v>439</v>
      </c>
      <c r="V209" s="6"/>
      <c r="W209" s="6"/>
      <c r="X209" s="6" t="s">
        <v>440</v>
      </c>
      <c r="AB209" s="6"/>
      <c r="AC209" s="6" t="s">
        <v>420</v>
      </c>
      <c r="AD209" s="6" t="s">
        <v>420</v>
      </c>
      <c r="AF209" s="6" t="s">
        <v>424</v>
      </c>
      <c r="AG209" s="6">
        <v>260</v>
      </c>
      <c r="AH209" s="10">
        <v>43782</v>
      </c>
      <c r="AJ209" s="8">
        <v>43908</v>
      </c>
      <c r="AM209" s="7">
        <v>3710</v>
      </c>
      <c r="AR209" s="8">
        <v>43915</v>
      </c>
      <c r="AS209" s="7">
        <v>3710</v>
      </c>
      <c r="BD209" s="6" t="s">
        <v>1838</v>
      </c>
      <c r="BE209" s="6" t="s">
        <v>473</v>
      </c>
      <c r="BF209" s="6" t="e">
        <f>VLOOKUP(A209,'DD Spring Selection Info'!A$1:V$156,21,FALSE)</f>
        <v>#N/A</v>
      </c>
      <c r="BS209" s="6" t="s">
        <v>629</v>
      </c>
      <c r="BU209" s="6" t="s">
        <v>373</v>
      </c>
      <c r="BX209" s="7">
        <v>3710</v>
      </c>
      <c r="BY209" s="6">
        <v>3</v>
      </c>
      <c r="BZ209" s="6" t="s">
        <v>441</v>
      </c>
      <c r="CB209" s="6" t="s">
        <v>1721</v>
      </c>
      <c r="CC209" s="6" t="s">
        <v>420</v>
      </c>
      <c r="CE209" s="10">
        <v>43915</v>
      </c>
      <c r="CF209" s="6" t="s">
        <v>427</v>
      </c>
      <c r="CS209" s="6" t="s">
        <v>420</v>
      </c>
      <c r="DA209" s="10">
        <v>43550</v>
      </c>
      <c r="DB209" s="7">
        <v>3350</v>
      </c>
      <c r="DC209" s="6" t="s">
        <v>1722</v>
      </c>
      <c r="DD209" s="6" t="s">
        <v>418</v>
      </c>
    </row>
    <row r="210" spans="1:108" hidden="1" x14ac:dyDescent="0.2">
      <c r="A210" s="6" t="s">
        <v>246</v>
      </c>
      <c r="B210" s="9">
        <v>43874</v>
      </c>
      <c r="C210" s="6" t="s">
        <v>413</v>
      </c>
      <c r="D210" s="14">
        <v>1920</v>
      </c>
      <c r="E210" s="14" t="s">
        <v>757</v>
      </c>
      <c r="F210" s="6" t="s">
        <v>758</v>
      </c>
      <c r="G210" s="6" t="s">
        <v>759</v>
      </c>
      <c r="H210" s="7">
        <v>10934</v>
      </c>
      <c r="I210" s="7"/>
      <c r="J210" s="14" t="s">
        <v>420</v>
      </c>
      <c r="K210" s="14">
        <v>1</v>
      </c>
      <c r="L210" s="6" t="s">
        <v>447</v>
      </c>
      <c r="M210" s="30" t="s">
        <v>1821</v>
      </c>
      <c r="N210" s="6" t="s">
        <v>420</v>
      </c>
      <c r="O210" s="6" t="s">
        <v>182</v>
      </c>
      <c r="P210" s="10">
        <v>43945</v>
      </c>
      <c r="Q210" s="6" t="s">
        <v>1723</v>
      </c>
      <c r="R210" s="6" t="s">
        <v>246</v>
      </c>
      <c r="S210" s="6" t="e">
        <f t="shared" si="9"/>
        <v>#N/A</v>
      </c>
      <c r="T210" s="6" t="s">
        <v>418</v>
      </c>
      <c r="U210" s="6" t="s">
        <v>761</v>
      </c>
      <c r="V210" s="6"/>
      <c r="W210" s="6"/>
      <c r="X210" s="6" t="s">
        <v>762</v>
      </c>
      <c r="AA210" s="6" t="s">
        <v>763</v>
      </c>
      <c r="AB210" s="6"/>
      <c r="AC210" s="6" t="s">
        <v>420</v>
      </c>
      <c r="AD210" s="6" t="s">
        <v>420</v>
      </c>
      <c r="AF210" s="6" t="s">
        <v>424</v>
      </c>
      <c r="AG210" s="6">
        <v>260</v>
      </c>
      <c r="AH210" s="10">
        <v>43781</v>
      </c>
      <c r="AJ210" s="8">
        <v>43908</v>
      </c>
      <c r="AM210" s="7">
        <v>10934</v>
      </c>
      <c r="AR210" s="8">
        <v>43915</v>
      </c>
      <c r="AS210" s="7">
        <v>10934</v>
      </c>
      <c r="BD210" s="6" t="s">
        <v>1838</v>
      </c>
      <c r="BE210" s="6" t="s">
        <v>473</v>
      </c>
      <c r="BF210" s="6" t="e">
        <f>VLOOKUP(A210,'DD Spring Selection Info'!A$1:V$156,21,FALSE)</f>
        <v>#N/A</v>
      </c>
      <c r="BS210" s="6" t="s">
        <v>629</v>
      </c>
      <c r="BU210" s="6" t="s">
        <v>373</v>
      </c>
      <c r="BX210" s="7">
        <v>10934</v>
      </c>
      <c r="BY210" s="6">
        <v>1</v>
      </c>
      <c r="CB210" s="6" t="s">
        <v>1724</v>
      </c>
      <c r="CC210" s="6" t="s">
        <v>420</v>
      </c>
      <c r="CE210" s="10">
        <v>43915</v>
      </c>
      <c r="CF210" s="6" t="s">
        <v>427</v>
      </c>
      <c r="CS210" s="6" t="s">
        <v>420</v>
      </c>
      <c r="CU210" s="6" t="s">
        <v>491</v>
      </c>
      <c r="DA210" s="10">
        <v>43550</v>
      </c>
      <c r="DB210" s="7">
        <v>2922</v>
      </c>
      <c r="DC210" s="6" t="s">
        <v>1725</v>
      </c>
      <c r="DD210" s="6" t="s">
        <v>734</v>
      </c>
    </row>
    <row r="211" spans="1:108" x14ac:dyDescent="0.2">
      <c r="A211" s="6" t="s">
        <v>247</v>
      </c>
      <c r="B211" s="9">
        <v>43874</v>
      </c>
      <c r="C211" s="6" t="s">
        <v>413</v>
      </c>
      <c r="D211" s="14">
        <v>1920</v>
      </c>
      <c r="E211" s="14" t="s">
        <v>1226</v>
      </c>
      <c r="F211" s="6" t="s">
        <v>1227</v>
      </c>
      <c r="G211" s="6" t="s">
        <v>435</v>
      </c>
      <c r="H211" s="7">
        <v>2789</v>
      </c>
      <c r="I211" s="7"/>
      <c r="J211" s="14" t="s">
        <v>438</v>
      </c>
      <c r="K211" s="14">
        <v>1</v>
      </c>
      <c r="L211" s="6" t="s">
        <v>447</v>
      </c>
      <c r="M211" s="30" t="s">
        <v>1839</v>
      </c>
      <c r="N211" s="6" t="s">
        <v>420</v>
      </c>
      <c r="O211" s="6" t="s">
        <v>182</v>
      </c>
      <c r="P211" s="10">
        <v>43945</v>
      </c>
      <c r="Q211" s="6" t="s">
        <v>1577</v>
      </c>
      <c r="R211" s="6" t="s">
        <v>247</v>
      </c>
      <c r="S211" s="6" t="e">
        <f t="shared" si="9"/>
        <v>#N/A</v>
      </c>
      <c r="T211" s="6" t="s">
        <v>418</v>
      </c>
      <c r="U211" s="6" t="s">
        <v>439</v>
      </c>
      <c r="V211" s="6"/>
      <c r="W211" s="6"/>
      <c r="X211" s="6" t="s">
        <v>1229</v>
      </c>
      <c r="AB211" s="6"/>
      <c r="AC211" s="6" t="s">
        <v>420</v>
      </c>
      <c r="AD211" s="6" t="s">
        <v>420</v>
      </c>
      <c r="AF211" s="6" t="s">
        <v>424</v>
      </c>
      <c r="AG211" s="6">
        <v>260</v>
      </c>
      <c r="AH211" s="10">
        <v>43781</v>
      </c>
      <c r="AJ211" s="8">
        <v>43893</v>
      </c>
      <c r="AM211" s="7">
        <v>2789</v>
      </c>
      <c r="AR211" s="8">
        <v>43901</v>
      </c>
      <c r="AS211" s="7">
        <v>2789</v>
      </c>
      <c r="BD211" s="6" t="s">
        <v>1838</v>
      </c>
      <c r="BE211" s="6" t="s">
        <v>473</v>
      </c>
      <c r="BF211" s="6" t="e">
        <f>VLOOKUP(A211,'DD Spring Selection Info'!A$1:V$156,21,FALSE)</f>
        <v>#N/A</v>
      </c>
      <c r="BS211" s="6" t="s">
        <v>562</v>
      </c>
      <c r="BU211" s="6" t="s">
        <v>373</v>
      </c>
      <c r="BX211" s="7">
        <v>2789</v>
      </c>
      <c r="BY211" s="6">
        <v>2</v>
      </c>
      <c r="BZ211" s="6" t="s">
        <v>913</v>
      </c>
      <c r="CB211" s="6" t="s">
        <v>1578</v>
      </c>
      <c r="CC211" s="6" t="s">
        <v>420</v>
      </c>
      <c r="CE211" s="10">
        <v>43901</v>
      </c>
      <c r="CF211" s="6" t="s">
        <v>427</v>
      </c>
      <c r="CS211" s="6" t="s">
        <v>420</v>
      </c>
      <c r="DA211" s="10">
        <v>43536</v>
      </c>
      <c r="DB211" s="7">
        <v>2789</v>
      </c>
      <c r="DC211" s="6" t="s">
        <v>1579</v>
      </c>
      <c r="DD211" s="6" t="s">
        <v>418</v>
      </c>
    </row>
    <row r="212" spans="1:108" hidden="1" x14ac:dyDescent="0.2">
      <c r="A212" s="6" t="s">
        <v>248</v>
      </c>
      <c r="B212" s="9">
        <v>43874</v>
      </c>
      <c r="C212" s="6" t="s">
        <v>413</v>
      </c>
      <c r="D212" s="14">
        <v>1920</v>
      </c>
      <c r="E212" s="14" t="s">
        <v>906</v>
      </c>
      <c r="F212" s="6" t="s">
        <v>907</v>
      </c>
      <c r="G212" s="6" t="s">
        <v>908</v>
      </c>
      <c r="H212" s="7">
        <v>1325</v>
      </c>
      <c r="I212" s="7"/>
      <c r="J212" s="14" t="s">
        <v>420</v>
      </c>
      <c r="K212" s="14">
        <v>1</v>
      </c>
      <c r="L212" s="6" t="s">
        <v>421</v>
      </c>
      <c r="M212" s="30" t="s">
        <v>1821</v>
      </c>
      <c r="N212" s="6" t="s">
        <v>420</v>
      </c>
      <c r="O212" s="6" t="s">
        <v>182</v>
      </c>
      <c r="P212" s="10">
        <v>43945</v>
      </c>
      <c r="Q212" s="6" t="s">
        <v>1726</v>
      </c>
      <c r="R212" s="6" t="s">
        <v>248</v>
      </c>
      <c r="S212" s="6" t="e">
        <f t="shared" si="9"/>
        <v>#N/A</v>
      </c>
      <c r="T212" s="6" t="s">
        <v>418</v>
      </c>
      <c r="U212" s="6" t="s">
        <v>1727</v>
      </c>
      <c r="V212" s="6"/>
      <c r="W212" s="6"/>
      <c r="X212" s="6" t="s">
        <v>911</v>
      </c>
      <c r="AA212" s="6" t="s">
        <v>911</v>
      </c>
      <c r="AB212" s="6"/>
      <c r="AD212" s="6" t="s">
        <v>420</v>
      </c>
      <c r="AF212" s="6" t="s">
        <v>424</v>
      </c>
      <c r="AG212" s="6">
        <v>260</v>
      </c>
      <c r="AH212" s="10">
        <v>43781</v>
      </c>
      <c r="AJ212" s="8">
        <v>43908</v>
      </c>
      <c r="AM212" s="7">
        <v>1325</v>
      </c>
      <c r="AR212" s="8">
        <v>43915</v>
      </c>
      <c r="AS212" s="7">
        <v>1325</v>
      </c>
      <c r="BD212" s="6" t="s">
        <v>1838</v>
      </c>
      <c r="BE212" s="6" t="s">
        <v>473</v>
      </c>
      <c r="BF212" s="6" t="e">
        <f>VLOOKUP(A212,'DD Spring Selection Info'!A$1:V$156,21,FALSE)</f>
        <v>#N/A</v>
      </c>
      <c r="BS212" s="6" t="s">
        <v>629</v>
      </c>
      <c r="BU212" s="6" t="s">
        <v>373</v>
      </c>
      <c r="BX212" s="7">
        <v>1325</v>
      </c>
      <c r="BY212" s="6">
        <v>3</v>
      </c>
      <c r="BZ212" s="6" t="s">
        <v>913</v>
      </c>
      <c r="CB212" s="6" t="s">
        <v>1728</v>
      </c>
      <c r="CC212" s="6" t="s">
        <v>420</v>
      </c>
      <c r="CE212" s="10">
        <v>43915</v>
      </c>
      <c r="CF212" s="6" t="s">
        <v>427</v>
      </c>
      <c r="CS212" s="6" t="s">
        <v>420</v>
      </c>
      <c r="CU212" s="6" t="s">
        <v>428</v>
      </c>
      <c r="CV212" s="6" t="s">
        <v>429</v>
      </c>
      <c r="DA212" s="10">
        <v>43541</v>
      </c>
      <c r="DB212" s="6">
        <v>1</v>
      </c>
      <c r="DC212" s="6" t="s">
        <v>1729</v>
      </c>
      <c r="DD212" s="6" t="s">
        <v>418</v>
      </c>
    </row>
    <row r="213" spans="1:108" hidden="1" x14ac:dyDescent="0.2">
      <c r="A213" s="6" t="s">
        <v>249</v>
      </c>
      <c r="B213" s="9">
        <v>43874</v>
      </c>
      <c r="C213" s="6" t="s">
        <v>413</v>
      </c>
      <c r="D213" s="14">
        <v>1920</v>
      </c>
      <c r="E213" s="14" t="s">
        <v>906</v>
      </c>
      <c r="F213" s="6" t="s">
        <v>907</v>
      </c>
      <c r="G213" s="6" t="s">
        <v>908</v>
      </c>
      <c r="H213" s="6">
        <v>606</v>
      </c>
      <c r="J213" s="14" t="s">
        <v>420</v>
      </c>
      <c r="K213" s="14">
        <v>1</v>
      </c>
      <c r="L213" s="6" t="s">
        <v>431</v>
      </c>
      <c r="M213" s="30" t="s">
        <v>1821</v>
      </c>
      <c r="N213" s="6" t="s">
        <v>420</v>
      </c>
      <c r="O213" s="6" t="s">
        <v>182</v>
      </c>
      <c r="P213" s="10">
        <v>43945</v>
      </c>
      <c r="Q213" s="6" t="s">
        <v>1726</v>
      </c>
      <c r="R213" s="6" t="s">
        <v>249</v>
      </c>
      <c r="S213" s="6" t="e">
        <f t="shared" si="9"/>
        <v>#N/A</v>
      </c>
      <c r="T213" s="6" t="s">
        <v>418</v>
      </c>
      <c r="U213" s="6" t="s">
        <v>1727</v>
      </c>
      <c r="V213" s="6"/>
      <c r="W213" s="6"/>
      <c r="AB213" s="6"/>
      <c r="AD213" s="6" t="s">
        <v>420</v>
      </c>
      <c r="AF213" s="6" t="s">
        <v>424</v>
      </c>
      <c r="AG213" s="6">
        <v>260</v>
      </c>
      <c r="AH213" s="10">
        <v>43781</v>
      </c>
      <c r="AJ213" s="8">
        <v>43908</v>
      </c>
      <c r="AM213" s="6">
        <v>606</v>
      </c>
      <c r="AR213" s="8">
        <v>43915</v>
      </c>
      <c r="AS213" s="6">
        <v>606</v>
      </c>
      <c r="BD213" s="6" t="s">
        <v>1838</v>
      </c>
      <c r="BE213" s="6" t="s">
        <v>473</v>
      </c>
      <c r="BF213" s="6" t="e">
        <f>VLOOKUP(A213,'DD Spring Selection Info'!A$1:V$156,21,FALSE)</f>
        <v>#N/A</v>
      </c>
      <c r="BS213" s="6" t="s">
        <v>629</v>
      </c>
      <c r="BU213" s="6" t="s">
        <v>373</v>
      </c>
      <c r="BX213" s="6">
        <v>606</v>
      </c>
      <c r="BY213" s="6">
        <v>3</v>
      </c>
      <c r="BZ213" s="6" t="s">
        <v>592</v>
      </c>
      <c r="CB213" s="6" t="s">
        <v>1730</v>
      </c>
      <c r="CC213" s="6" t="s">
        <v>420</v>
      </c>
      <c r="CE213" s="10">
        <v>43915</v>
      </c>
      <c r="CF213" s="6" t="s">
        <v>427</v>
      </c>
      <c r="CS213" s="6" t="s">
        <v>420</v>
      </c>
      <c r="CU213" s="6" t="s">
        <v>428</v>
      </c>
      <c r="CV213" s="6" t="s">
        <v>429</v>
      </c>
      <c r="DA213" s="10">
        <v>43550</v>
      </c>
      <c r="DB213" s="6">
        <v>302</v>
      </c>
      <c r="DC213" s="6" t="s">
        <v>1729</v>
      </c>
      <c r="DD213" s="6" t="s">
        <v>418</v>
      </c>
    </row>
    <row r="214" spans="1:108" hidden="1" x14ac:dyDescent="0.2">
      <c r="A214" s="6" t="s">
        <v>250</v>
      </c>
      <c r="B214" s="9">
        <v>43874</v>
      </c>
      <c r="C214" s="6" t="s">
        <v>413</v>
      </c>
      <c r="D214" s="14">
        <v>1920</v>
      </c>
      <c r="E214" s="14" t="s">
        <v>817</v>
      </c>
      <c r="F214" s="6" t="s">
        <v>818</v>
      </c>
      <c r="G214" s="6" t="s">
        <v>789</v>
      </c>
      <c r="H214" s="6">
        <v>786</v>
      </c>
      <c r="J214" s="14" t="s">
        <v>420</v>
      </c>
      <c r="K214" s="14">
        <v>1</v>
      </c>
      <c r="L214" s="6" t="s">
        <v>447</v>
      </c>
      <c r="M214" s="30" t="s">
        <v>1839</v>
      </c>
      <c r="N214" s="6" t="s">
        <v>420</v>
      </c>
      <c r="O214" s="6" t="s">
        <v>182</v>
      </c>
      <c r="P214" s="10">
        <v>43952</v>
      </c>
      <c r="Q214" s="6" t="s">
        <v>1731</v>
      </c>
      <c r="R214" s="6" t="s">
        <v>250</v>
      </c>
      <c r="S214" s="6" t="e">
        <f t="shared" si="9"/>
        <v>#N/A</v>
      </c>
      <c r="T214" s="6" t="s">
        <v>418</v>
      </c>
      <c r="U214" s="6" t="s">
        <v>456</v>
      </c>
      <c r="V214" s="6"/>
      <c r="W214" s="6"/>
      <c r="AB214" s="6"/>
      <c r="AD214" s="6" t="s">
        <v>420</v>
      </c>
      <c r="AF214" s="6" t="s">
        <v>424</v>
      </c>
      <c r="AG214" s="6">
        <v>260</v>
      </c>
      <c r="AH214" s="10">
        <v>43781</v>
      </c>
      <c r="AJ214" s="8">
        <v>43908</v>
      </c>
      <c r="AM214" s="6">
        <v>786</v>
      </c>
      <c r="AR214" s="8">
        <v>43915</v>
      </c>
      <c r="AS214" s="6">
        <v>786</v>
      </c>
      <c r="BD214" s="6" t="s">
        <v>1838</v>
      </c>
      <c r="BE214" s="6" t="s">
        <v>473</v>
      </c>
      <c r="BF214" s="6" t="e">
        <f>VLOOKUP(A214,'DD Spring Selection Info'!A$1:V$156,21,FALSE)</f>
        <v>#N/A</v>
      </c>
      <c r="BS214" s="6" t="s">
        <v>629</v>
      </c>
      <c r="BU214" s="6" t="s">
        <v>373</v>
      </c>
      <c r="BX214" s="6">
        <v>786</v>
      </c>
      <c r="BY214" s="6">
        <v>3</v>
      </c>
      <c r="BZ214" s="6" t="s">
        <v>820</v>
      </c>
      <c r="CB214" s="6" t="s">
        <v>1732</v>
      </c>
      <c r="CC214" s="6" t="s">
        <v>420</v>
      </c>
      <c r="CE214" s="10">
        <v>43915</v>
      </c>
      <c r="CF214" s="6" t="s">
        <v>427</v>
      </c>
      <c r="CS214" s="6" t="s">
        <v>420</v>
      </c>
      <c r="CU214" s="6" t="s">
        <v>491</v>
      </c>
      <c r="DA214" s="10">
        <v>43559</v>
      </c>
      <c r="DB214" s="6">
        <v>786</v>
      </c>
      <c r="DC214" s="6" t="s">
        <v>1733</v>
      </c>
      <c r="DD214" s="6" t="s">
        <v>418</v>
      </c>
    </row>
    <row r="215" spans="1:108" x14ac:dyDescent="0.2">
      <c r="A215" s="6" t="s">
        <v>251</v>
      </c>
      <c r="B215" s="9">
        <v>43874</v>
      </c>
      <c r="C215" s="6" t="s">
        <v>413</v>
      </c>
      <c r="D215" s="14">
        <v>1920</v>
      </c>
      <c r="E215" s="14" t="s">
        <v>444</v>
      </c>
      <c r="F215" s="6" t="s">
        <v>445</v>
      </c>
      <c r="G215" s="6" t="s">
        <v>435</v>
      </c>
      <c r="H215" s="7">
        <v>1857</v>
      </c>
      <c r="I215" s="7"/>
      <c r="J215" s="14" t="s">
        <v>438</v>
      </c>
      <c r="K215" s="14">
        <v>1</v>
      </c>
      <c r="L215" s="6" t="s">
        <v>447</v>
      </c>
      <c r="M215" s="30" t="s">
        <v>1839</v>
      </c>
      <c r="N215" s="6" t="s">
        <v>420</v>
      </c>
      <c r="O215" s="6" t="s">
        <v>182</v>
      </c>
      <c r="P215" s="10">
        <v>43931</v>
      </c>
      <c r="Q215" s="6" t="s">
        <v>1734</v>
      </c>
      <c r="R215" s="6" t="s">
        <v>251</v>
      </c>
      <c r="S215" s="6" t="e">
        <f t="shared" si="9"/>
        <v>#N/A</v>
      </c>
      <c r="T215" s="6" t="s">
        <v>418</v>
      </c>
      <c r="U215" s="6" t="s">
        <v>435</v>
      </c>
      <c r="V215" s="6"/>
      <c r="W215" s="6"/>
      <c r="X215" s="6" t="s">
        <v>1735</v>
      </c>
      <c r="AB215" s="6"/>
      <c r="AC215" s="6" t="s">
        <v>420</v>
      </c>
      <c r="AD215" s="6" t="s">
        <v>420</v>
      </c>
      <c r="AF215" s="6" t="s">
        <v>424</v>
      </c>
      <c r="AG215" s="6">
        <v>260</v>
      </c>
      <c r="AH215" s="10">
        <v>43781</v>
      </c>
      <c r="AJ215" s="8">
        <v>43908</v>
      </c>
      <c r="AM215" s="7">
        <v>1857</v>
      </c>
      <c r="AR215" s="8">
        <v>43915</v>
      </c>
      <c r="AS215" s="7">
        <v>1857</v>
      </c>
      <c r="BD215" s="6" t="s">
        <v>1838</v>
      </c>
      <c r="BE215" s="6" t="s">
        <v>473</v>
      </c>
      <c r="BF215" s="6" t="e">
        <f>VLOOKUP(A215,'DD Spring Selection Info'!A$1:V$156,21,FALSE)</f>
        <v>#N/A</v>
      </c>
      <c r="BS215" s="6" t="s">
        <v>629</v>
      </c>
      <c r="BU215" s="6" t="s">
        <v>373</v>
      </c>
      <c r="BX215" s="7">
        <v>1857</v>
      </c>
      <c r="BY215" s="6">
        <v>5</v>
      </c>
      <c r="BZ215" s="6" t="s">
        <v>441</v>
      </c>
      <c r="CB215" s="6" t="s">
        <v>1736</v>
      </c>
      <c r="CC215" s="6" t="s">
        <v>420</v>
      </c>
      <c r="CE215" s="10">
        <v>43915</v>
      </c>
      <c r="CF215" s="6" t="s">
        <v>427</v>
      </c>
      <c r="CS215" s="6" t="s">
        <v>420</v>
      </c>
      <c r="DA215" s="10">
        <v>43550</v>
      </c>
      <c r="DB215" s="7">
        <v>1857</v>
      </c>
      <c r="DC215" s="6" t="s">
        <v>1737</v>
      </c>
      <c r="DD215" s="6" t="s">
        <v>418</v>
      </c>
    </row>
    <row r="216" spans="1:108" hidden="1" x14ac:dyDescent="0.2">
      <c r="A216" s="6" t="s">
        <v>252</v>
      </c>
      <c r="B216" s="9">
        <v>43874</v>
      </c>
      <c r="C216" s="6" t="s">
        <v>413</v>
      </c>
      <c r="D216" s="14">
        <v>1920</v>
      </c>
      <c r="E216" s="14" t="s">
        <v>451</v>
      </c>
      <c r="F216" s="6" t="s">
        <v>452</v>
      </c>
      <c r="G216" s="6" t="s">
        <v>453</v>
      </c>
      <c r="H216" s="7">
        <v>5713</v>
      </c>
      <c r="I216" s="7"/>
      <c r="J216" s="14" t="s">
        <v>420</v>
      </c>
      <c r="K216" s="14">
        <v>1</v>
      </c>
      <c r="L216" s="6" t="s">
        <v>421</v>
      </c>
      <c r="M216" s="30" t="s">
        <v>1839</v>
      </c>
      <c r="N216" s="6" t="s">
        <v>420</v>
      </c>
      <c r="O216" s="6" t="s">
        <v>182</v>
      </c>
      <c r="P216" s="10">
        <v>43945</v>
      </c>
      <c r="Q216" s="6" t="s">
        <v>1644</v>
      </c>
      <c r="R216" s="6" t="s">
        <v>252</v>
      </c>
      <c r="S216" s="6" t="e">
        <f t="shared" si="9"/>
        <v>#N/A</v>
      </c>
      <c r="T216" s="6" t="s">
        <v>418</v>
      </c>
      <c r="U216" s="6" t="s">
        <v>456</v>
      </c>
      <c r="V216" s="6"/>
      <c r="W216" s="6"/>
      <c r="AA216" s="6" t="s">
        <v>457</v>
      </c>
      <c r="AB216" s="6"/>
      <c r="AC216" s="6" t="s">
        <v>420</v>
      </c>
      <c r="AD216" s="6" t="s">
        <v>420</v>
      </c>
      <c r="AF216" s="6" t="s">
        <v>424</v>
      </c>
      <c r="AG216" s="6">
        <v>260</v>
      </c>
      <c r="AH216" s="10">
        <v>43781</v>
      </c>
      <c r="AJ216" s="8">
        <v>43901</v>
      </c>
      <c r="AM216" s="7">
        <v>5713</v>
      </c>
      <c r="AR216" s="8">
        <v>43908</v>
      </c>
      <c r="AS216" s="7">
        <v>5713</v>
      </c>
      <c r="BD216" s="6" t="s">
        <v>1838</v>
      </c>
      <c r="BE216" s="6" t="s">
        <v>473</v>
      </c>
      <c r="BF216" s="6" t="e">
        <f>VLOOKUP(A216,'DD Spring Selection Info'!A$1:V$156,21,FALSE)</f>
        <v>#N/A</v>
      </c>
      <c r="BS216" s="6" t="s">
        <v>588</v>
      </c>
      <c r="BU216" s="6" t="s">
        <v>373</v>
      </c>
      <c r="BX216" s="7">
        <v>5713</v>
      </c>
      <c r="BY216" s="6">
        <v>1</v>
      </c>
      <c r="CB216" s="6" t="s">
        <v>1645</v>
      </c>
      <c r="CC216" s="6" t="s">
        <v>420</v>
      </c>
      <c r="CE216" s="10">
        <v>43908</v>
      </c>
      <c r="CF216" s="6" t="s">
        <v>427</v>
      </c>
      <c r="CS216" s="6" t="s">
        <v>420</v>
      </c>
      <c r="CU216" s="6" t="s">
        <v>428</v>
      </c>
      <c r="CV216" s="6" t="s">
        <v>429</v>
      </c>
      <c r="DA216" s="10">
        <v>43543</v>
      </c>
      <c r="DB216" s="7">
        <v>1949</v>
      </c>
      <c r="DC216" s="6" t="s">
        <v>1646</v>
      </c>
      <c r="DD216" s="6" t="s">
        <v>460</v>
      </c>
    </row>
    <row r="217" spans="1:108" hidden="1" x14ac:dyDescent="0.2">
      <c r="A217" s="6" t="s">
        <v>253</v>
      </c>
      <c r="B217" s="9">
        <v>43874</v>
      </c>
      <c r="C217" s="6" t="s">
        <v>413</v>
      </c>
      <c r="D217" s="14">
        <v>1920</v>
      </c>
      <c r="E217" s="14" t="s">
        <v>1027</v>
      </c>
      <c r="F217" s="6" t="s">
        <v>1028</v>
      </c>
      <c r="G217" s="6" t="s">
        <v>464</v>
      </c>
      <c r="H217" s="7">
        <v>2728</v>
      </c>
      <c r="I217" s="7"/>
      <c r="J217" s="14" t="s">
        <v>420</v>
      </c>
      <c r="K217" s="14">
        <v>1</v>
      </c>
      <c r="L217" s="6" t="s">
        <v>447</v>
      </c>
      <c r="M217" s="30" t="s">
        <v>1992</v>
      </c>
      <c r="N217" s="6" t="s">
        <v>420</v>
      </c>
      <c r="O217" s="6" t="s">
        <v>182</v>
      </c>
      <c r="P217" s="10">
        <v>43938</v>
      </c>
      <c r="Q217" s="6" t="s">
        <v>1533</v>
      </c>
      <c r="R217" s="6" t="s">
        <v>253</v>
      </c>
      <c r="S217" s="6" t="e">
        <f t="shared" si="9"/>
        <v>#N/A</v>
      </c>
      <c r="T217" s="6" t="s">
        <v>418</v>
      </c>
      <c r="U217" s="6" t="s">
        <v>1030</v>
      </c>
      <c r="V217" s="6"/>
      <c r="W217" s="6"/>
      <c r="X217" s="6" t="s">
        <v>1418</v>
      </c>
      <c r="AA217" s="6" t="s">
        <v>457</v>
      </c>
      <c r="AB217" s="6"/>
      <c r="AC217" s="6" t="s">
        <v>420</v>
      </c>
      <c r="AD217" s="6" t="s">
        <v>420</v>
      </c>
      <c r="AF217" s="6" t="s">
        <v>424</v>
      </c>
      <c r="AG217" s="6">
        <v>260</v>
      </c>
      <c r="AH217" s="10">
        <v>43781</v>
      </c>
      <c r="AJ217" s="8">
        <v>43887</v>
      </c>
      <c r="AM217" s="7">
        <v>2728</v>
      </c>
      <c r="AR217" s="8">
        <v>43894</v>
      </c>
      <c r="AS217" s="7">
        <v>2728</v>
      </c>
      <c r="BD217" s="6" t="s">
        <v>1838</v>
      </c>
      <c r="BE217" s="6" t="s">
        <v>473</v>
      </c>
      <c r="BF217" s="6" t="e">
        <f>VLOOKUP(A217,'DD Spring Selection Info'!A$1:V$156,21,FALSE)</f>
        <v>#N/A</v>
      </c>
      <c r="BS217" s="6" t="s">
        <v>498</v>
      </c>
      <c r="BU217" s="6" t="s">
        <v>373</v>
      </c>
      <c r="BX217" s="7">
        <v>2728</v>
      </c>
      <c r="BY217" s="6">
        <v>2</v>
      </c>
      <c r="CB217" s="6" t="s">
        <v>1534</v>
      </c>
      <c r="CC217" s="6" t="s">
        <v>420</v>
      </c>
      <c r="CE217" s="10">
        <v>43894</v>
      </c>
      <c r="CF217" s="6" t="s">
        <v>427</v>
      </c>
      <c r="CS217" s="6" t="s">
        <v>420</v>
      </c>
      <c r="CU217" s="6" t="s">
        <v>428</v>
      </c>
      <c r="CV217" s="6" t="s">
        <v>429</v>
      </c>
      <c r="CW217" s="6" t="s">
        <v>564</v>
      </c>
      <c r="DA217" s="10">
        <v>43531</v>
      </c>
      <c r="DB217" s="7">
        <v>1086</v>
      </c>
      <c r="DC217" s="6" t="s">
        <v>1535</v>
      </c>
      <c r="DD217" s="6" t="s">
        <v>734</v>
      </c>
    </row>
    <row r="218" spans="1:108" hidden="1" x14ac:dyDescent="0.2">
      <c r="A218" s="6" t="s">
        <v>254</v>
      </c>
      <c r="B218" s="9">
        <v>43874</v>
      </c>
      <c r="C218" s="6" t="s">
        <v>413</v>
      </c>
      <c r="D218" s="14">
        <v>1920</v>
      </c>
      <c r="E218" s="14" t="s">
        <v>1088</v>
      </c>
      <c r="F218" s="6" t="s">
        <v>1089</v>
      </c>
      <c r="G218" s="6" t="s">
        <v>1090</v>
      </c>
      <c r="H218" s="6">
        <v>897</v>
      </c>
      <c r="J218" s="14" t="s">
        <v>420</v>
      </c>
      <c r="K218" s="14">
        <v>1</v>
      </c>
      <c r="L218" s="6" t="s">
        <v>421</v>
      </c>
      <c r="M218" s="30" t="s">
        <v>1839</v>
      </c>
      <c r="N218" s="6" t="s">
        <v>420</v>
      </c>
      <c r="O218" s="6" t="s">
        <v>182</v>
      </c>
      <c r="P218" s="10">
        <v>43952</v>
      </c>
      <c r="Q218" s="6" t="s">
        <v>1738</v>
      </c>
      <c r="R218" s="6" t="s">
        <v>254</v>
      </c>
      <c r="S218" s="6" t="e">
        <f t="shared" si="9"/>
        <v>#N/A</v>
      </c>
      <c r="T218" s="6" t="s">
        <v>418</v>
      </c>
      <c r="U218" s="6" t="s">
        <v>1092</v>
      </c>
      <c r="V218" s="6"/>
      <c r="W218" s="6"/>
      <c r="X218" s="6" t="s">
        <v>423</v>
      </c>
      <c r="AA218" s="6" t="s">
        <v>423</v>
      </c>
      <c r="AB218" s="6"/>
      <c r="AC218" s="6" t="s">
        <v>420</v>
      </c>
      <c r="AD218" s="6" t="s">
        <v>420</v>
      </c>
      <c r="AF218" s="6" t="s">
        <v>424</v>
      </c>
      <c r="AG218" s="6">
        <v>260</v>
      </c>
      <c r="AH218" s="10">
        <v>43782</v>
      </c>
      <c r="AJ218" s="8">
        <v>43908</v>
      </c>
      <c r="AM218" s="6">
        <v>897</v>
      </c>
      <c r="AR218" s="8">
        <v>43915</v>
      </c>
      <c r="AS218" s="6">
        <v>897</v>
      </c>
      <c r="BD218" s="6" t="s">
        <v>1838</v>
      </c>
      <c r="BE218" s="6" t="s">
        <v>473</v>
      </c>
      <c r="BF218" s="6" t="e">
        <f>VLOOKUP(A218,'DD Spring Selection Info'!A$1:V$156,21,FALSE)</f>
        <v>#N/A</v>
      </c>
      <c r="BS218" s="6" t="s">
        <v>629</v>
      </c>
      <c r="BU218" s="6" t="s">
        <v>373</v>
      </c>
      <c r="BX218" s="6">
        <v>897</v>
      </c>
      <c r="BY218" s="6">
        <v>2</v>
      </c>
      <c r="CB218" s="6" t="s">
        <v>1739</v>
      </c>
      <c r="CC218" s="6" t="s">
        <v>420</v>
      </c>
      <c r="CE218" s="10">
        <v>43915</v>
      </c>
      <c r="CF218" s="6" t="s">
        <v>427</v>
      </c>
      <c r="CS218" s="6" t="s">
        <v>420</v>
      </c>
      <c r="CU218" s="6" t="s">
        <v>428</v>
      </c>
      <c r="CV218" s="6" t="s">
        <v>429</v>
      </c>
      <c r="DA218" s="10">
        <v>43550</v>
      </c>
      <c r="DB218" s="6">
        <v>897</v>
      </c>
      <c r="DC218" s="6" t="s">
        <v>1740</v>
      </c>
      <c r="DD218" s="6" t="s">
        <v>418</v>
      </c>
    </row>
    <row r="219" spans="1:108" hidden="1" x14ac:dyDescent="0.2">
      <c r="A219" s="6" t="s">
        <v>255</v>
      </c>
      <c r="B219" s="9">
        <v>43874</v>
      </c>
      <c r="C219" s="6" t="s">
        <v>413</v>
      </c>
      <c r="D219" s="14">
        <v>1920</v>
      </c>
      <c r="E219" s="14" t="s">
        <v>1239</v>
      </c>
      <c r="F219" s="6" t="s">
        <v>1240</v>
      </c>
      <c r="G219" s="6" t="s">
        <v>1241</v>
      </c>
      <c r="H219" s="6">
        <v>684</v>
      </c>
      <c r="J219" s="14" t="s">
        <v>420</v>
      </c>
      <c r="K219" s="14">
        <v>1</v>
      </c>
      <c r="L219" s="6" t="s">
        <v>421</v>
      </c>
      <c r="M219" s="30" t="s">
        <v>1821</v>
      </c>
      <c r="N219" s="6" t="s">
        <v>420</v>
      </c>
      <c r="O219" s="6" t="s">
        <v>182</v>
      </c>
      <c r="P219" s="10">
        <v>43931</v>
      </c>
      <c r="Q219" s="6" t="s">
        <v>1536</v>
      </c>
      <c r="R219" s="6" t="s">
        <v>255</v>
      </c>
      <c r="S219" s="6" t="e">
        <f t="shared" si="9"/>
        <v>#N/A</v>
      </c>
      <c r="T219" s="6" t="s">
        <v>496</v>
      </c>
      <c r="U219" s="6" t="s">
        <v>1243</v>
      </c>
      <c r="V219" s="6"/>
      <c r="W219" s="6"/>
      <c r="X219" s="6" t="s">
        <v>621</v>
      </c>
      <c r="AA219" s="6" t="s">
        <v>621</v>
      </c>
      <c r="AB219" s="6"/>
      <c r="AC219" s="6" t="s">
        <v>420</v>
      </c>
      <c r="AD219" s="6" t="s">
        <v>420</v>
      </c>
      <c r="AF219" s="6" t="s">
        <v>424</v>
      </c>
      <c r="AG219" s="6">
        <v>260</v>
      </c>
      <c r="AH219" s="10">
        <v>43781</v>
      </c>
      <c r="AJ219" s="8">
        <v>43887</v>
      </c>
      <c r="AM219" s="6">
        <v>684</v>
      </c>
      <c r="AR219" s="8">
        <v>43894</v>
      </c>
      <c r="AS219" s="6">
        <v>684</v>
      </c>
      <c r="BD219" s="6" t="s">
        <v>1838</v>
      </c>
      <c r="BE219" s="6" t="s">
        <v>473</v>
      </c>
      <c r="BF219" s="6" t="e">
        <f>VLOOKUP(A219,'DD Spring Selection Info'!A$1:V$156,21,FALSE)</f>
        <v>#N/A</v>
      </c>
      <c r="BS219" s="6" t="s">
        <v>498</v>
      </c>
      <c r="BU219" s="6" t="s">
        <v>373</v>
      </c>
      <c r="BX219" s="6">
        <v>684</v>
      </c>
      <c r="BY219" s="6">
        <v>3</v>
      </c>
      <c r="CB219" s="6" t="s">
        <v>1537</v>
      </c>
      <c r="CC219" s="6" t="s">
        <v>420</v>
      </c>
      <c r="CE219" s="10">
        <v>43894</v>
      </c>
      <c r="CF219" s="6" t="s">
        <v>427</v>
      </c>
      <c r="CS219" s="6" t="s">
        <v>420</v>
      </c>
      <c r="CU219" s="6" t="s">
        <v>491</v>
      </c>
      <c r="DA219" s="10">
        <v>43529</v>
      </c>
      <c r="DB219" s="7">
        <v>1313</v>
      </c>
      <c r="DC219" s="6" t="s">
        <v>1538</v>
      </c>
      <c r="DD219" s="6" t="s">
        <v>496</v>
      </c>
    </row>
    <row r="220" spans="1:108" hidden="1" x14ac:dyDescent="0.2">
      <c r="A220" s="6" t="s">
        <v>256</v>
      </c>
      <c r="B220" s="9">
        <v>43874</v>
      </c>
      <c r="C220" s="6" t="s">
        <v>413</v>
      </c>
      <c r="D220" s="14">
        <v>1920</v>
      </c>
      <c r="E220" s="14" t="s">
        <v>917</v>
      </c>
      <c r="F220" s="6" t="s">
        <v>918</v>
      </c>
      <c r="G220" s="6" t="s">
        <v>412</v>
      </c>
      <c r="H220" s="7">
        <v>1208</v>
      </c>
      <c r="I220" s="7"/>
      <c r="J220" s="14" t="s">
        <v>420</v>
      </c>
      <c r="K220" s="14">
        <v>1</v>
      </c>
      <c r="L220" s="6" t="s">
        <v>421</v>
      </c>
      <c r="M220" s="30" t="s">
        <v>1839</v>
      </c>
      <c r="N220" s="6" t="s">
        <v>420</v>
      </c>
      <c r="O220" s="6" t="s">
        <v>182</v>
      </c>
      <c r="P220" s="10">
        <v>43945</v>
      </c>
      <c r="Q220" s="6" t="s">
        <v>1741</v>
      </c>
      <c r="R220" s="6" t="s">
        <v>256</v>
      </c>
      <c r="S220" s="6" t="e">
        <f t="shared" si="9"/>
        <v>#N/A</v>
      </c>
      <c r="T220" s="6" t="s">
        <v>418</v>
      </c>
      <c r="U220" s="6" t="s">
        <v>921</v>
      </c>
      <c r="V220" s="6"/>
      <c r="W220" s="6"/>
      <c r="X220" s="6" t="s">
        <v>922</v>
      </c>
      <c r="AA220" s="6" t="s">
        <v>923</v>
      </c>
      <c r="AB220" s="6"/>
      <c r="AC220" s="6" t="s">
        <v>420</v>
      </c>
      <c r="AD220" s="6" t="s">
        <v>420</v>
      </c>
      <c r="AF220" s="6" t="s">
        <v>424</v>
      </c>
      <c r="AG220" s="6">
        <v>260</v>
      </c>
      <c r="AH220" s="10">
        <v>43782</v>
      </c>
      <c r="AJ220" s="8">
        <v>43908</v>
      </c>
      <c r="AM220" s="7">
        <v>1208</v>
      </c>
      <c r="AR220" s="8">
        <v>43915</v>
      </c>
      <c r="AS220" s="7">
        <v>1208</v>
      </c>
      <c r="BD220" s="6" t="s">
        <v>1838</v>
      </c>
      <c r="BE220" s="6" t="s">
        <v>473</v>
      </c>
      <c r="BF220" s="6" t="e">
        <f>VLOOKUP(A220,'DD Spring Selection Info'!A$1:V$156,21,FALSE)</f>
        <v>#N/A</v>
      </c>
      <c r="BS220" s="6" t="s">
        <v>629</v>
      </c>
      <c r="BU220" s="6" t="s">
        <v>373</v>
      </c>
      <c r="BX220" s="7">
        <v>1208</v>
      </c>
      <c r="BY220" s="6">
        <v>3</v>
      </c>
      <c r="CB220" s="6" t="s">
        <v>1742</v>
      </c>
      <c r="CC220" s="6" t="s">
        <v>420</v>
      </c>
      <c r="CE220" s="10">
        <v>43915</v>
      </c>
      <c r="CF220" s="6" t="s">
        <v>427</v>
      </c>
      <c r="CS220" s="6" t="s">
        <v>420</v>
      </c>
      <c r="CU220" s="6" t="s">
        <v>428</v>
      </c>
      <c r="CV220" s="6" t="s">
        <v>429</v>
      </c>
      <c r="DA220" s="10">
        <v>43550</v>
      </c>
      <c r="DB220" s="6">
        <v>403</v>
      </c>
      <c r="DC220" s="6" t="s">
        <v>1743</v>
      </c>
      <c r="DD220" s="6" t="s">
        <v>460</v>
      </c>
    </row>
    <row r="221" spans="1:108" hidden="1" x14ac:dyDescent="0.2">
      <c r="A221" s="6" t="s">
        <v>257</v>
      </c>
      <c r="B221" s="9">
        <v>43874</v>
      </c>
      <c r="C221" s="6" t="s">
        <v>413</v>
      </c>
      <c r="D221" s="14">
        <v>1920</v>
      </c>
      <c r="E221" s="14" t="s">
        <v>917</v>
      </c>
      <c r="F221" s="6" t="s">
        <v>918</v>
      </c>
      <c r="G221" s="6" t="s">
        <v>412</v>
      </c>
      <c r="H221" s="6">
        <v>412</v>
      </c>
      <c r="J221" s="14" t="s">
        <v>420</v>
      </c>
      <c r="K221" s="14">
        <v>1</v>
      </c>
      <c r="L221" s="6" t="s">
        <v>431</v>
      </c>
      <c r="M221" s="30" t="s">
        <v>1839</v>
      </c>
      <c r="N221" s="6" t="s">
        <v>420</v>
      </c>
      <c r="O221" s="6" t="s">
        <v>182</v>
      </c>
      <c r="P221" s="10">
        <v>43945</v>
      </c>
      <c r="Q221" s="6" t="s">
        <v>1741</v>
      </c>
      <c r="R221" s="6" t="s">
        <v>257</v>
      </c>
      <c r="S221" s="6" t="e">
        <f t="shared" si="9"/>
        <v>#N/A</v>
      </c>
      <c r="T221" s="6" t="s">
        <v>418</v>
      </c>
      <c r="U221" s="6" t="s">
        <v>921</v>
      </c>
      <c r="V221" s="6"/>
      <c r="W221" s="6"/>
      <c r="X221" s="6" t="s">
        <v>921</v>
      </c>
      <c r="AA221" s="6" t="s">
        <v>1744</v>
      </c>
      <c r="AB221" s="6"/>
      <c r="AC221" s="6" t="s">
        <v>420</v>
      </c>
      <c r="AD221" s="6" t="s">
        <v>420</v>
      </c>
      <c r="AF221" s="6" t="s">
        <v>424</v>
      </c>
      <c r="AG221" s="6">
        <v>260</v>
      </c>
      <c r="AH221" s="10">
        <v>43782</v>
      </c>
      <c r="AJ221" s="8">
        <v>43908</v>
      </c>
      <c r="AM221" s="6">
        <v>412</v>
      </c>
      <c r="AR221" s="8">
        <v>43915</v>
      </c>
      <c r="AS221" s="6">
        <v>412</v>
      </c>
      <c r="BD221" s="6" t="s">
        <v>1838</v>
      </c>
      <c r="BE221" s="6" t="s">
        <v>473</v>
      </c>
      <c r="BF221" s="6" t="e">
        <f>VLOOKUP(A221,'DD Spring Selection Info'!A$1:V$156,21,FALSE)</f>
        <v>#N/A</v>
      </c>
      <c r="BS221" s="6" t="s">
        <v>629</v>
      </c>
      <c r="BU221" s="6" t="s">
        <v>373</v>
      </c>
      <c r="BX221" s="6">
        <v>412</v>
      </c>
      <c r="BY221" s="6">
        <v>3</v>
      </c>
      <c r="CB221" s="6" t="s">
        <v>1745</v>
      </c>
      <c r="CC221" s="6" t="s">
        <v>420</v>
      </c>
      <c r="CE221" s="10">
        <v>43915</v>
      </c>
      <c r="CF221" s="6" t="s">
        <v>427</v>
      </c>
      <c r="CS221" s="6" t="s">
        <v>420</v>
      </c>
      <c r="CU221" s="6" t="s">
        <v>428</v>
      </c>
      <c r="CV221" s="6" t="s">
        <v>429</v>
      </c>
      <c r="DC221" s="6" t="s">
        <v>1743</v>
      </c>
      <c r="DD221" s="6" t="s">
        <v>460</v>
      </c>
    </row>
    <row r="222" spans="1:108" hidden="1" x14ac:dyDescent="0.2">
      <c r="A222" s="6" t="s">
        <v>258</v>
      </c>
      <c r="B222" s="9">
        <v>43874</v>
      </c>
      <c r="C222" s="6" t="s">
        <v>413</v>
      </c>
      <c r="D222" s="14">
        <v>1920</v>
      </c>
      <c r="E222" s="14" t="s">
        <v>990</v>
      </c>
      <c r="F222" s="6" t="s">
        <v>991</v>
      </c>
      <c r="G222" s="6" t="s">
        <v>412</v>
      </c>
      <c r="H222" s="7">
        <v>3000</v>
      </c>
      <c r="I222" s="7"/>
      <c r="J222" s="14" t="s">
        <v>420</v>
      </c>
      <c r="K222" s="14">
        <v>7</v>
      </c>
      <c r="L222" s="6" t="s">
        <v>421</v>
      </c>
      <c r="M222" s="30" t="s">
        <v>1989</v>
      </c>
      <c r="N222" s="6" t="s">
        <v>420</v>
      </c>
      <c r="O222" s="6" t="s">
        <v>182</v>
      </c>
      <c r="P222" s="10">
        <v>43938</v>
      </c>
      <c r="Q222" s="6" t="s">
        <v>1589</v>
      </c>
      <c r="R222" s="6" t="s">
        <v>258</v>
      </c>
      <c r="S222" s="6" t="e">
        <f t="shared" si="9"/>
        <v>#N/A</v>
      </c>
      <c r="T222" s="6" t="s">
        <v>496</v>
      </c>
      <c r="U222" s="6" t="s">
        <v>993</v>
      </c>
      <c r="V222" s="6"/>
      <c r="W222" s="6"/>
      <c r="X222" s="6" t="s">
        <v>994</v>
      </c>
      <c r="AA222" s="6" t="s">
        <v>995</v>
      </c>
      <c r="AB222" s="6"/>
      <c r="AC222" s="6" t="s">
        <v>420</v>
      </c>
      <c r="AD222" s="6" t="s">
        <v>420</v>
      </c>
      <c r="AG222" s="6">
        <v>270</v>
      </c>
      <c r="AH222" s="10">
        <v>43781</v>
      </c>
      <c r="AN222" s="8">
        <v>43898</v>
      </c>
      <c r="AO222" s="7">
        <v>3000</v>
      </c>
      <c r="BD222" s="6" t="s">
        <v>1838</v>
      </c>
      <c r="BE222" s="6" t="s">
        <v>473</v>
      </c>
      <c r="BF222" s="6" t="e">
        <f>VLOOKUP(A222,'DD Spring Selection Info'!A$1:V$156,21,FALSE)</f>
        <v>#N/A</v>
      </c>
      <c r="BH222" s="8">
        <v>43917</v>
      </c>
      <c r="BI222" s="7">
        <v>3000</v>
      </c>
      <c r="BS222" s="6" t="s">
        <v>562</v>
      </c>
      <c r="BT222" s="8">
        <v>43903</v>
      </c>
      <c r="BU222" s="6" t="s">
        <v>373</v>
      </c>
      <c r="BX222" s="7">
        <v>3000</v>
      </c>
      <c r="BY222" s="6">
        <v>2</v>
      </c>
      <c r="BZ222" s="6" t="s">
        <v>996</v>
      </c>
      <c r="CB222" s="6" t="s">
        <v>1590</v>
      </c>
      <c r="CC222" s="6" t="s">
        <v>420</v>
      </c>
      <c r="CE222" s="10">
        <v>43917</v>
      </c>
      <c r="CF222" s="6" t="s">
        <v>556</v>
      </c>
      <c r="CS222" s="6" t="s">
        <v>420</v>
      </c>
      <c r="CU222" s="6" t="s">
        <v>491</v>
      </c>
      <c r="DA222" s="10">
        <v>43546</v>
      </c>
      <c r="DB222" s="7">
        <v>3000</v>
      </c>
      <c r="DC222" s="6" t="s">
        <v>1591</v>
      </c>
      <c r="DD222" s="6" t="s">
        <v>496</v>
      </c>
    </row>
    <row r="223" spans="1:108" hidden="1" x14ac:dyDescent="0.2">
      <c r="A223" s="6" t="s">
        <v>259</v>
      </c>
      <c r="B223" s="9">
        <v>43874</v>
      </c>
      <c r="C223" s="6" t="s">
        <v>413</v>
      </c>
      <c r="D223" s="14">
        <v>1920</v>
      </c>
      <c r="E223" s="14" t="s">
        <v>462</v>
      </c>
      <c r="F223" s="6" t="s">
        <v>463</v>
      </c>
      <c r="G223" s="6" t="s">
        <v>464</v>
      </c>
      <c r="H223" s="6">
        <v>822</v>
      </c>
      <c r="J223" s="14" t="s">
        <v>420</v>
      </c>
      <c r="K223" s="14">
        <v>1</v>
      </c>
      <c r="L223" s="6" t="s">
        <v>421</v>
      </c>
      <c r="M223" s="30" t="s">
        <v>1821</v>
      </c>
      <c r="N223" s="6" t="s">
        <v>420</v>
      </c>
      <c r="O223" s="6" t="s">
        <v>182</v>
      </c>
      <c r="P223" s="10">
        <v>43938</v>
      </c>
      <c r="Q223" s="6" t="s">
        <v>1746</v>
      </c>
      <c r="R223" s="6" t="s">
        <v>259</v>
      </c>
      <c r="S223" s="6" t="e">
        <f t="shared" si="9"/>
        <v>#N/A</v>
      </c>
      <c r="T223" s="6" t="s">
        <v>418</v>
      </c>
      <c r="U223" s="6" t="s">
        <v>466</v>
      </c>
      <c r="V223" s="6"/>
      <c r="W223" s="6"/>
      <c r="X223" s="6" t="s">
        <v>467</v>
      </c>
      <c r="AA223" s="6" t="s">
        <v>467</v>
      </c>
      <c r="AB223" s="6"/>
      <c r="AC223" s="6" t="s">
        <v>420</v>
      </c>
      <c r="AD223" s="6" t="s">
        <v>420</v>
      </c>
      <c r="AF223" s="6" t="s">
        <v>424</v>
      </c>
      <c r="AG223" s="6">
        <v>260</v>
      </c>
      <c r="AH223" s="10">
        <v>43781</v>
      </c>
      <c r="AJ223" s="8">
        <v>43908</v>
      </c>
      <c r="AM223" s="6">
        <v>822</v>
      </c>
      <c r="AR223" s="8">
        <v>43915</v>
      </c>
      <c r="AS223" s="6">
        <v>822</v>
      </c>
      <c r="BD223" s="6" t="s">
        <v>1838</v>
      </c>
      <c r="BE223" s="6" t="s">
        <v>473</v>
      </c>
      <c r="BF223" s="6" t="e">
        <f>VLOOKUP(A223,'DD Spring Selection Info'!A$1:V$156,21,FALSE)</f>
        <v>#N/A</v>
      </c>
      <c r="BS223" s="6" t="s">
        <v>629</v>
      </c>
      <c r="BU223" s="6" t="s">
        <v>373</v>
      </c>
      <c r="BX223" s="6">
        <v>822</v>
      </c>
      <c r="BY223" s="6">
        <v>4</v>
      </c>
      <c r="CB223" s="6" t="s">
        <v>1747</v>
      </c>
      <c r="CC223" s="6" t="s">
        <v>420</v>
      </c>
      <c r="CE223" s="10">
        <v>43915</v>
      </c>
      <c r="CF223" s="6" t="s">
        <v>427</v>
      </c>
      <c r="CS223" s="6" t="s">
        <v>420</v>
      </c>
      <c r="CU223" s="6" t="s">
        <v>428</v>
      </c>
      <c r="CV223" s="6" t="s">
        <v>429</v>
      </c>
      <c r="DA223" s="10">
        <v>43550</v>
      </c>
      <c r="DB223" s="6">
        <v>822</v>
      </c>
      <c r="DC223" s="6" t="s">
        <v>1748</v>
      </c>
      <c r="DD223" s="6" t="s">
        <v>418</v>
      </c>
    </row>
    <row r="224" spans="1:108" hidden="1" x14ac:dyDescent="0.2">
      <c r="A224" s="6" t="s">
        <v>260</v>
      </c>
      <c r="B224" s="9">
        <v>43874</v>
      </c>
      <c r="C224" s="6" t="s">
        <v>413</v>
      </c>
      <c r="D224" s="14">
        <v>1920</v>
      </c>
      <c r="E224" s="14" t="s">
        <v>927</v>
      </c>
      <c r="F224" s="6" t="s">
        <v>928</v>
      </c>
      <c r="G224" s="6" t="s">
        <v>859</v>
      </c>
      <c r="H224" s="6">
        <v>781</v>
      </c>
      <c r="J224" s="14" t="s">
        <v>420</v>
      </c>
      <c r="K224" s="14">
        <v>1</v>
      </c>
      <c r="L224" s="6" t="s">
        <v>447</v>
      </c>
      <c r="M224" s="30" t="s">
        <v>1839</v>
      </c>
      <c r="N224" s="6" t="s">
        <v>420</v>
      </c>
      <c r="O224" s="6" t="s">
        <v>182</v>
      </c>
      <c r="P224" s="10">
        <v>43938</v>
      </c>
      <c r="Q224" s="6" t="s">
        <v>1580</v>
      </c>
      <c r="R224" s="6" t="s">
        <v>260</v>
      </c>
      <c r="S224" s="6" t="e">
        <f t="shared" si="9"/>
        <v>#N/A</v>
      </c>
      <c r="T224" s="6" t="s">
        <v>860</v>
      </c>
      <c r="U224" s="6" t="s">
        <v>1581</v>
      </c>
      <c r="V224" s="6"/>
      <c r="W224" s="6"/>
      <c r="AB224" s="6"/>
      <c r="AD224" s="6" t="s">
        <v>420</v>
      </c>
      <c r="AF224" s="6" t="s">
        <v>424</v>
      </c>
      <c r="AG224" s="6">
        <v>260</v>
      </c>
      <c r="AH224" s="10">
        <v>43781</v>
      </c>
      <c r="AJ224" s="8">
        <v>43893</v>
      </c>
      <c r="AM224" s="6">
        <v>781</v>
      </c>
      <c r="AR224" s="8">
        <v>43901</v>
      </c>
      <c r="AS224" s="6">
        <v>781</v>
      </c>
      <c r="BD224" s="6" t="s">
        <v>1838</v>
      </c>
      <c r="BE224" s="6" t="s">
        <v>473</v>
      </c>
      <c r="BF224" s="6" t="e">
        <f>VLOOKUP(A224,'DD Spring Selection Info'!A$1:V$156,21,FALSE)</f>
        <v>#N/A</v>
      </c>
      <c r="BS224" s="6" t="s">
        <v>562</v>
      </c>
      <c r="BU224" s="6" t="s">
        <v>373</v>
      </c>
      <c r="BX224" s="6">
        <v>781</v>
      </c>
      <c r="BY224" s="6">
        <v>5</v>
      </c>
      <c r="CB224" s="6" t="s">
        <v>1582</v>
      </c>
      <c r="CC224" s="6" t="s">
        <v>420</v>
      </c>
      <c r="CE224" s="10">
        <v>43901</v>
      </c>
      <c r="CF224" s="6" t="s">
        <v>427</v>
      </c>
      <c r="CS224" s="6" t="s">
        <v>420</v>
      </c>
      <c r="CU224" s="6" t="s">
        <v>428</v>
      </c>
      <c r="CV224" s="6" t="s">
        <v>429</v>
      </c>
      <c r="DA224" s="10">
        <v>43536</v>
      </c>
      <c r="DB224" s="6">
        <v>781</v>
      </c>
      <c r="DC224" s="6" t="s">
        <v>1583</v>
      </c>
      <c r="DD224" s="6" t="s">
        <v>860</v>
      </c>
    </row>
    <row r="225" spans="1:108" x14ac:dyDescent="0.2">
      <c r="A225" s="6" t="s">
        <v>261</v>
      </c>
      <c r="B225" s="9">
        <v>43874</v>
      </c>
      <c r="C225" s="6" t="s">
        <v>413</v>
      </c>
      <c r="D225" s="14">
        <v>1920</v>
      </c>
      <c r="E225" s="14" t="s">
        <v>680</v>
      </c>
      <c r="F225" s="6" t="s">
        <v>681</v>
      </c>
      <c r="G225" s="6" t="s">
        <v>435</v>
      </c>
      <c r="H225" s="7">
        <v>2300</v>
      </c>
      <c r="I225" s="7"/>
      <c r="J225" s="14" t="s">
        <v>438</v>
      </c>
      <c r="K225" s="14">
        <v>1</v>
      </c>
      <c r="L225" s="6" t="s">
        <v>421</v>
      </c>
      <c r="M225" s="30" t="s">
        <v>1839</v>
      </c>
      <c r="N225" s="6" t="s">
        <v>420</v>
      </c>
      <c r="O225" s="6" t="s">
        <v>182</v>
      </c>
      <c r="P225" s="10">
        <v>43952</v>
      </c>
      <c r="Q225" s="6" t="s">
        <v>1670</v>
      </c>
      <c r="R225" s="6" t="s">
        <v>261</v>
      </c>
      <c r="S225" s="6" t="e">
        <f t="shared" si="9"/>
        <v>#N/A</v>
      </c>
      <c r="T225" s="6" t="s">
        <v>418</v>
      </c>
      <c r="U225" s="6" t="s">
        <v>435</v>
      </c>
      <c r="V225" s="6"/>
      <c r="W225" s="6"/>
      <c r="AA225" s="6" t="s">
        <v>457</v>
      </c>
      <c r="AB225" s="6"/>
      <c r="AD225" s="6" t="s">
        <v>420</v>
      </c>
      <c r="AF225" s="6" t="s">
        <v>424</v>
      </c>
      <c r="AG225" s="6">
        <v>260</v>
      </c>
      <c r="AH225" s="10">
        <v>43782</v>
      </c>
      <c r="AJ225" s="8">
        <v>43907</v>
      </c>
      <c r="AM225" s="7">
        <v>2300</v>
      </c>
      <c r="AR225" s="8">
        <v>43914</v>
      </c>
      <c r="AS225" s="7">
        <v>2300</v>
      </c>
      <c r="BD225" s="6" t="s">
        <v>1838</v>
      </c>
      <c r="BE225" s="6" t="s">
        <v>473</v>
      </c>
      <c r="BF225" s="6" t="e">
        <f>VLOOKUP(A225,'DD Spring Selection Info'!A$1:V$156,21,FALSE)</f>
        <v>#N/A</v>
      </c>
      <c r="BS225" s="6" t="s">
        <v>629</v>
      </c>
      <c r="BU225" s="6" t="s">
        <v>373</v>
      </c>
      <c r="BX225" s="7">
        <v>2300</v>
      </c>
      <c r="BY225" s="6">
        <v>5</v>
      </c>
      <c r="CB225" s="6" t="s">
        <v>1671</v>
      </c>
      <c r="CC225" s="6" t="s">
        <v>420</v>
      </c>
      <c r="CE225" s="10">
        <v>43914</v>
      </c>
      <c r="CF225" s="6" t="s">
        <v>427</v>
      </c>
      <c r="CS225" s="6" t="s">
        <v>420</v>
      </c>
      <c r="CX225" s="10">
        <v>43971</v>
      </c>
      <c r="DC225" s="6" t="s">
        <v>1672</v>
      </c>
    </row>
    <row r="226" spans="1:108" hidden="1" x14ac:dyDescent="0.2">
      <c r="A226" s="6" t="s">
        <v>262</v>
      </c>
      <c r="B226" s="9">
        <v>43874</v>
      </c>
      <c r="C226" s="6" t="s">
        <v>413</v>
      </c>
      <c r="D226" s="14">
        <v>1920</v>
      </c>
      <c r="E226" s="14" t="s">
        <v>834</v>
      </c>
      <c r="F226" s="6" t="s">
        <v>835</v>
      </c>
      <c r="G226" s="6" t="s">
        <v>836</v>
      </c>
      <c r="H226" s="7">
        <v>1784</v>
      </c>
      <c r="I226" s="7"/>
      <c r="J226" s="14" t="s">
        <v>420</v>
      </c>
      <c r="K226" s="14">
        <v>1</v>
      </c>
      <c r="L226" s="6" t="s">
        <v>421</v>
      </c>
      <c r="M226" s="30" t="s">
        <v>1839</v>
      </c>
      <c r="N226" s="6" t="s">
        <v>420</v>
      </c>
      <c r="O226" s="6" t="s">
        <v>182</v>
      </c>
      <c r="P226" s="10">
        <v>43945</v>
      </c>
      <c r="Q226" s="6" t="s">
        <v>1647</v>
      </c>
      <c r="R226" s="6" t="s">
        <v>262</v>
      </c>
      <c r="S226" s="6" t="e">
        <f t="shared" si="9"/>
        <v>#N/A</v>
      </c>
      <c r="T226" s="6" t="s">
        <v>418</v>
      </c>
      <c r="U226" s="6" t="s">
        <v>838</v>
      </c>
      <c r="V226" s="6"/>
      <c r="W226" s="6"/>
      <c r="X226" s="6" t="s">
        <v>807</v>
      </c>
      <c r="AA226" s="6" t="s">
        <v>457</v>
      </c>
      <c r="AB226" s="6"/>
      <c r="AC226" s="6" t="s">
        <v>420</v>
      </c>
      <c r="AD226" s="6" t="s">
        <v>420</v>
      </c>
      <c r="AF226" s="6" t="s">
        <v>424</v>
      </c>
      <c r="AG226" s="6">
        <v>260</v>
      </c>
      <c r="AH226" s="10">
        <v>43781</v>
      </c>
      <c r="AJ226" s="8">
        <v>43901</v>
      </c>
      <c r="AM226" s="7">
        <v>1784</v>
      </c>
      <c r="AR226" s="8">
        <v>43908</v>
      </c>
      <c r="AS226" s="7">
        <v>1784</v>
      </c>
      <c r="BD226" s="6" t="s">
        <v>1838</v>
      </c>
      <c r="BE226" s="6" t="s">
        <v>473</v>
      </c>
      <c r="BF226" s="6" t="e">
        <f>VLOOKUP(A226,'DD Spring Selection Info'!A$1:V$156,21,FALSE)</f>
        <v>#N/A</v>
      </c>
      <c r="BS226" s="6" t="s">
        <v>588</v>
      </c>
      <c r="BU226" s="6" t="s">
        <v>373</v>
      </c>
      <c r="BX226" s="7">
        <v>1784</v>
      </c>
      <c r="BY226" s="6">
        <v>1</v>
      </c>
      <c r="CB226" s="6" t="s">
        <v>1648</v>
      </c>
      <c r="CC226" s="6" t="s">
        <v>420</v>
      </c>
      <c r="CE226" s="10">
        <v>43908</v>
      </c>
      <c r="CF226" s="6" t="s">
        <v>427</v>
      </c>
      <c r="CS226" s="6" t="s">
        <v>420</v>
      </c>
      <c r="CU226" s="6" t="s">
        <v>428</v>
      </c>
      <c r="CV226" s="6" t="s">
        <v>429</v>
      </c>
      <c r="DA226" s="10">
        <v>43546</v>
      </c>
      <c r="DB226" s="6">
        <v>384</v>
      </c>
      <c r="DC226" s="6" t="s">
        <v>1649</v>
      </c>
      <c r="DD226" s="6" t="s">
        <v>460</v>
      </c>
    </row>
    <row r="227" spans="1:108" hidden="1" x14ac:dyDescent="0.2">
      <c r="A227" s="6" t="s">
        <v>263</v>
      </c>
      <c r="B227" s="9">
        <v>43874</v>
      </c>
      <c r="C227" s="6" t="s">
        <v>413</v>
      </c>
      <c r="D227" s="14">
        <v>1920</v>
      </c>
      <c r="E227" s="14" t="s">
        <v>834</v>
      </c>
      <c r="F227" s="6" t="s">
        <v>835</v>
      </c>
      <c r="G227" s="6" t="s">
        <v>836</v>
      </c>
      <c r="H227" s="6">
        <v>386</v>
      </c>
      <c r="J227" s="14" t="s">
        <v>420</v>
      </c>
      <c r="K227" s="14">
        <v>1</v>
      </c>
      <c r="L227" s="6" t="s">
        <v>431</v>
      </c>
      <c r="M227" s="30" t="s">
        <v>1839</v>
      </c>
      <c r="N227" s="6" t="s">
        <v>420</v>
      </c>
      <c r="O227" s="6" t="s">
        <v>182</v>
      </c>
      <c r="P227" s="10">
        <v>43945</v>
      </c>
      <c r="Q227" s="6" t="s">
        <v>1647</v>
      </c>
      <c r="R227" s="6" t="s">
        <v>263</v>
      </c>
      <c r="S227" s="6" t="e">
        <f t="shared" si="9"/>
        <v>#N/A</v>
      </c>
      <c r="T227" s="6" t="s">
        <v>418</v>
      </c>
      <c r="U227" s="6" t="s">
        <v>838</v>
      </c>
      <c r="V227" s="6"/>
      <c r="W227" s="6"/>
      <c r="AA227" s="6" t="s">
        <v>457</v>
      </c>
      <c r="AB227" s="6"/>
      <c r="AC227" s="6" t="s">
        <v>420</v>
      </c>
      <c r="AD227" s="6" t="s">
        <v>420</v>
      </c>
      <c r="AF227" s="6" t="s">
        <v>424</v>
      </c>
      <c r="AG227" s="6">
        <v>260</v>
      </c>
      <c r="AH227" s="10">
        <v>43781</v>
      </c>
      <c r="AJ227" s="8">
        <v>43901</v>
      </c>
      <c r="AM227" s="6">
        <v>386</v>
      </c>
      <c r="AR227" s="8">
        <v>43908</v>
      </c>
      <c r="AS227" s="6">
        <v>386</v>
      </c>
      <c r="BD227" s="6" t="s">
        <v>1838</v>
      </c>
      <c r="BE227" s="6" t="s">
        <v>473</v>
      </c>
      <c r="BF227" s="6" t="e">
        <f>VLOOKUP(A227,'DD Spring Selection Info'!A$1:V$156,21,FALSE)</f>
        <v>#N/A</v>
      </c>
      <c r="BS227" s="6" t="s">
        <v>588</v>
      </c>
      <c r="BU227" s="6" t="s">
        <v>373</v>
      </c>
      <c r="BX227" s="6">
        <v>386</v>
      </c>
      <c r="BY227" s="6">
        <v>1</v>
      </c>
      <c r="CB227" s="6" t="s">
        <v>1650</v>
      </c>
      <c r="CC227" s="6" t="s">
        <v>420</v>
      </c>
      <c r="CE227" s="10">
        <v>43908</v>
      </c>
      <c r="CF227" s="6" t="s">
        <v>427</v>
      </c>
      <c r="CS227" s="6" t="s">
        <v>420</v>
      </c>
      <c r="CU227" s="6" t="s">
        <v>428</v>
      </c>
      <c r="CV227" s="6" t="s">
        <v>429</v>
      </c>
      <c r="DC227" s="6" t="s">
        <v>1649</v>
      </c>
      <c r="DD227" s="6" t="s">
        <v>460</v>
      </c>
    </row>
    <row r="228" spans="1:108" x14ac:dyDescent="0.2">
      <c r="A228" s="6" t="s">
        <v>264</v>
      </c>
      <c r="B228" s="9">
        <v>43874</v>
      </c>
      <c r="C228" s="6" t="s">
        <v>413</v>
      </c>
      <c r="D228" s="14">
        <v>1920</v>
      </c>
      <c r="E228" s="14" t="s">
        <v>744</v>
      </c>
      <c r="F228" s="6" t="s">
        <v>745</v>
      </c>
      <c r="G228" s="6" t="s">
        <v>435</v>
      </c>
      <c r="H228" s="7">
        <v>1876</v>
      </c>
      <c r="I228" s="7"/>
      <c r="J228" s="14" t="s">
        <v>438</v>
      </c>
      <c r="K228" s="14">
        <v>1</v>
      </c>
      <c r="L228" s="6" t="s">
        <v>447</v>
      </c>
      <c r="M228" s="30" t="s">
        <v>1839</v>
      </c>
      <c r="N228" s="6" t="s">
        <v>420</v>
      </c>
      <c r="O228" s="6" t="s">
        <v>182</v>
      </c>
      <c r="P228" s="10">
        <v>43945</v>
      </c>
      <c r="Q228" s="6" t="s">
        <v>1651</v>
      </c>
      <c r="R228" s="6" t="s">
        <v>264</v>
      </c>
      <c r="S228" s="6" t="e">
        <f t="shared" si="9"/>
        <v>#N/A</v>
      </c>
      <c r="T228" s="6" t="s">
        <v>418</v>
      </c>
      <c r="U228" s="6" t="s">
        <v>435</v>
      </c>
      <c r="V228" s="6"/>
      <c r="W228" s="6"/>
      <c r="AA228" s="6" t="s">
        <v>457</v>
      </c>
      <c r="AB228" s="6"/>
      <c r="AC228" s="6" t="s">
        <v>420</v>
      </c>
      <c r="AD228" s="6" t="s">
        <v>420</v>
      </c>
      <c r="AF228" s="6" t="s">
        <v>424</v>
      </c>
      <c r="AG228" s="6">
        <v>260</v>
      </c>
      <c r="AH228" s="10">
        <v>43780</v>
      </c>
      <c r="AJ228" s="8">
        <v>43901</v>
      </c>
      <c r="AM228" s="7">
        <v>1876</v>
      </c>
      <c r="AR228" s="8">
        <v>43908</v>
      </c>
      <c r="AS228" s="7">
        <v>1876</v>
      </c>
      <c r="BD228" s="6" t="s">
        <v>1838</v>
      </c>
      <c r="BE228" s="6" t="s">
        <v>473</v>
      </c>
      <c r="BF228" s="6" t="e">
        <f>VLOOKUP(A228,'DD Spring Selection Info'!A$1:V$156,21,FALSE)</f>
        <v>#N/A</v>
      </c>
      <c r="BS228" s="6" t="s">
        <v>588</v>
      </c>
      <c r="BU228" s="6" t="s">
        <v>373</v>
      </c>
      <c r="BX228" s="7">
        <v>1876</v>
      </c>
      <c r="BY228" s="6">
        <v>1</v>
      </c>
      <c r="CB228" s="6" t="s">
        <v>1652</v>
      </c>
      <c r="CC228" s="6" t="s">
        <v>420</v>
      </c>
      <c r="CE228" s="10">
        <v>43908</v>
      </c>
      <c r="CF228" s="6" t="s">
        <v>427</v>
      </c>
      <c r="CS228" s="6" t="s">
        <v>420</v>
      </c>
      <c r="DA228" s="10">
        <v>43543</v>
      </c>
      <c r="DB228" s="7">
        <v>1876</v>
      </c>
      <c r="DC228" s="6" t="s">
        <v>1653</v>
      </c>
      <c r="DD228" s="6" t="s">
        <v>418</v>
      </c>
    </row>
    <row r="229" spans="1:108" hidden="1" x14ac:dyDescent="0.2">
      <c r="A229" s="6" t="s">
        <v>265</v>
      </c>
      <c r="B229" s="9">
        <v>43874</v>
      </c>
      <c r="C229" s="6" t="s">
        <v>413</v>
      </c>
      <c r="D229" s="14">
        <v>1920</v>
      </c>
      <c r="E229" s="14" t="s">
        <v>749</v>
      </c>
      <c r="F229" s="6" t="s">
        <v>750</v>
      </c>
      <c r="G229" s="6" t="s">
        <v>751</v>
      </c>
      <c r="H229" s="7">
        <v>1608</v>
      </c>
      <c r="I229" s="7"/>
      <c r="J229" s="14" t="s">
        <v>420</v>
      </c>
      <c r="K229" s="14">
        <v>1</v>
      </c>
      <c r="L229" s="6" t="s">
        <v>421</v>
      </c>
      <c r="M229" s="30" t="s">
        <v>1839</v>
      </c>
      <c r="N229" s="6" t="s">
        <v>420</v>
      </c>
      <c r="O229" s="6" t="s">
        <v>182</v>
      </c>
      <c r="P229" s="10">
        <v>43945</v>
      </c>
      <c r="Q229" s="6" t="s">
        <v>1654</v>
      </c>
      <c r="R229" s="6" t="s">
        <v>265</v>
      </c>
      <c r="S229" s="6" t="e">
        <f t="shared" si="9"/>
        <v>#N/A</v>
      </c>
      <c r="T229" s="6" t="s">
        <v>418</v>
      </c>
      <c r="U229" s="6" t="s">
        <v>753</v>
      </c>
      <c r="V229" s="6"/>
      <c r="W229" s="6"/>
      <c r="X229" s="6" t="s">
        <v>754</v>
      </c>
      <c r="AA229" s="6" t="s">
        <v>754</v>
      </c>
      <c r="AB229" s="6"/>
      <c r="AC229" s="6" t="s">
        <v>420</v>
      </c>
      <c r="AD229" s="6" t="s">
        <v>420</v>
      </c>
      <c r="AF229" s="6" t="s">
        <v>424</v>
      </c>
      <c r="AG229" s="6">
        <v>260</v>
      </c>
      <c r="AH229" s="10">
        <v>43780</v>
      </c>
      <c r="AJ229" s="8">
        <v>43901</v>
      </c>
      <c r="AM229" s="7">
        <v>1608</v>
      </c>
      <c r="AR229" s="8">
        <v>43908</v>
      </c>
      <c r="AS229" s="7">
        <v>1608</v>
      </c>
      <c r="BD229" s="6" t="s">
        <v>1838</v>
      </c>
      <c r="BE229" s="6" t="s">
        <v>473</v>
      </c>
      <c r="BF229" s="6" t="e">
        <f>VLOOKUP(A229,'DD Spring Selection Info'!A$1:V$156,21,FALSE)</f>
        <v>#N/A</v>
      </c>
      <c r="BS229" s="6" t="s">
        <v>588</v>
      </c>
      <c r="BU229" s="6" t="s">
        <v>373</v>
      </c>
      <c r="BX229" s="7">
        <v>1608</v>
      </c>
      <c r="BY229" s="6">
        <v>3</v>
      </c>
      <c r="CB229" s="6" t="s">
        <v>1655</v>
      </c>
      <c r="CC229" s="6" t="s">
        <v>420</v>
      </c>
      <c r="CE229" s="10">
        <v>43908</v>
      </c>
      <c r="CF229" s="6" t="s">
        <v>427</v>
      </c>
      <c r="CS229" s="6" t="s">
        <v>420</v>
      </c>
      <c r="CU229" s="6" t="s">
        <v>428</v>
      </c>
      <c r="CV229" s="6" t="s">
        <v>429</v>
      </c>
      <c r="DA229" s="10">
        <v>43543</v>
      </c>
      <c r="DB229" s="7">
        <v>1004</v>
      </c>
      <c r="DC229" s="6" t="s">
        <v>1656</v>
      </c>
      <c r="DD229" s="6" t="s">
        <v>418</v>
      </c>
    </row>
    <row r="230" spans="1:108" hidden="1" x14ac:dyDescent="0.2">
      <c r="A230" s="6" t="s">
        <v>266</v>
      </c>
      <c r="B230" s="9">
        <v>43874</v>
      </c>
      <c r="C230" s="6" t="s">
        <v>413</v>
      </c>
      <c r="D230" s="14">
        <v>1920</v>
      </c>
      <c r="E230" s="14" t="s">
        <v>842</v>
      </c>
      <c r="F230" s="6" t="s">
        <v>843</v>
      </c>
      <c r="G230" s="6" t="s">
        <v>844</v>
      </c>
      <c r="H230" s="6">
        <v>397</v>
      </c>
      <c r="J230" s="14" t="s">
        <v>420</v>
      </c>
      <c r="K230" s="14">
        <v>1</v>
      </c>
      <c r="L230" s="6" t="s">
        <v>421</v>
      </c>
      <c r="M230" s="30" t="s">
        <v>1821</v>
      </c>
      <c r="N230" s="6" t="s">
        <v>420</v>
      </c>
      <c r="O230" s="6" t="s">
        <v>182</v>
      </c>
      <c r="P230" s="10">
        <v>43931</v>
      </c>
      <c r="Q230" s="6" t="s">
        <v>1585</v>
      </c>
      <c r="R230" s="6" t="s">
        <v>266</v>
      </c>
      <c r="S230" s="6" t="e">
        <f t="shared" si="9"/>
        <v>#N/A</v>
      </c>
      <c r="T230" s="6" t="s">
        <v>418</v>
      </c>
      <c r="U230" s="6" t="s">
        <v>846</v>
      </c>
      <c r="V230" s="6"/>
      <c r="W230" s="6"/>
      <c r="X230" s="6" t="s">
        <v>621</v>
      </c>
      <c r="AA230" s="6" t="s">
        <v>621</v>
      </c>
      <c r="AB230" s="6"/>
      <c r="AC230" s="6" t="s">
        <v>420</v>
      </c>
      <c r="AD230" s="6" t="s">
        <v>420</v>
      </c>
      <c r="AF230" s="6" t="s">
        <v>424</v>
      </c>
      <c r="AG230" s="6">
        <v>260</v>
      </c>
      <c r="AH230" s="10">
        <v>43781</v>
      </c>
      <c r="AJ230" s="8">
        <v>43893</v>
      </c>
      <c r="AM230" s="6">
        <v>397</v>
      </c>
      <c r="AR230" s="8">
        <v>43901</v>
      </c>
      <c r="AS230" s="6">
        <v>397</v>
      </c>
      <c r="BD230" s="6" t="s">
        <v>1838</v>
      </c>
      <c r="BE230" s="6" t="s">
        <v>473</v>
      </c>
      <c r="BF230" s="6" t="e">
        <f>VLOOKUP(A230,'DD Spring Selection Info'!A$1:V$156,21,FALSE)</f>
        <v>#N/A</v>
      </c>
      <c r="BS230" s="6" t="s">
        <v>562</v>
      </c>
      <c r="BU230" s="6" t="s">
        <v>373</v>
      </c>
      <c r="BX230" s="6">
        <v>397</v>
      </c>
      <c r="BY230" s="6">
        <v>2</v>
      </c>
      <c r="BZ230" s="6" t="s">
        <v>791</v>
      </c>
      <c r="CB230" s="6" t="s">
        <v>1586</v>
      </c>
      <c r="CC230" s="6" t="s">
        <v>420</v>
      </c>
      <c r="CE230" s="10">
        <v>43901</v>
      </c>
      <c r="CF230" s="6" t="s">
        <v>427</v>
      </c>
      <c r="CS230" s="6" t="s">
        <v>420</v>
      </c>
      <c r="CU230" s="6" t="s">
        <v>428</v>
      </c>
      <c r="CV230" s="6" t="s">
        <v>429</v>
      </c>
      <c r="CW230" s="6" t="s">
        <v>564</v>
      </c>
      <c r="DA230" s="10">
        <v>43536</v>
      </c>
      <c r="DB230" s="6">
        <v>399</v>
      </c>
      <c r="DC230" s="6" t="s">
        <v>1587</v>
      </c>
      <c r="DD230" s="6" t="s">
        <v>418</v>
      </c>
    </row>
    <row r="231" spans="1:108" hidden="1" x14ac:dyDescent="0.2">
      <c r="A231" s="6" t="s">
        <v>267</v>
      </c>
      <c r="B231" s="9">
        <v>43874</v>
      </c>
      <c r="C231" s="6" t="s">
        <v>413</v>
      </c>
      <c r="D231" s="14">
        <v>1920</v>
      </c>
      <c r="E231" s="14" t="s">
        <v>842</v>
      </c>
      <c r="F231" s="6" t="s">
        <v>843</v>
      </c>
      <c r="G231" s="6" t="s">
        <v>844</v>
      </c>
      <c r="H231" s="6">
        <v>366</v>
      </c>
      <c r="J231" s="14" t="s">
        <v>420</v>
      </c>
      <c r="K231" s="14">
        <v>1</v>
      </c>
      <c r="L231" s="6" t="s">
        <v>431</v>
      </c>
      <c r="M231" s="30" t="s">
        <v>1989</v>
      </c>
      <c r="N231" s="6" t="s">
        <v>420</v>
      </c>
      <c r="O231" s="6" t="s">
        <v>182</v>
      </c>
      <c r="P231" s="10">
        <v>43931</v>
      </c>
      <c r="Q231" s="6" t="s">
        <v>1585</v>
      </c>
      <c r="R231" s="6" t="s">
        <v>267</v>
      </c>
      <c r="S231" s="6" t="e">
        <f t="shared" si="9"/>
        <v>#N/A</v>
      </c>
      <c r="T231" s="6" t="s">
        <v>418</v>
      </c>
      <c r="U231" s="6" t="s">
        <v>846</v>
      </c>
      <c r="V231" s="6"/>
      <c r="W231" s="6"/>
      <c r="AB231" s="6"/>
      <c r="AC231" s="6" t="s">
        <v>420</v>
      </c>
      <c r="AD231" s="6" t="s">
        <v>420</v>
      </c>
      <c r="AF231" s="6" t="s">
        <v>424</v>
      </c>
      <c r="AG231" s="6">
        <v>260</v>
      </c>
      <c r="AH231" s="10">
        <v>43781</v>
      </c>
      <c r="AJ231" s="8">
        <v>43893</v>
      </c>
      <c r="AM231" s="6">
        <v>366</v>
      </c>
      <c r="AR231" s="8">
        <v>43901</v>
      </c>
      <c r="AS231" s="6">
        <v>366</v>
      </c>
      <c r="BD231" s="6" t="s">
        <v>1838</v>
      </c>
      <c r="BE231" s="6" t="s">
        <v>473</v>
      </c>
      <c r="BF231" s="6" t="e">
        <f>VLOOKUP(A231,'DD Spring Selection Info'!A$1:V$156,21,FALSE)</f>
        <v>#N/A</v>
      </c>
      <c r="BS231" s="6" t="s">
        <v>562</v>
      </c>
      <c r="BU231" s="6" t="s">
        <v>373</v>
      </c>
      <c r="BX231" s="6">
        <v>366</v>
      </c>
      <c r="BY231" s="6">
        <v>2</v>
      </c>
      <c r="BZ231" s="6" t="s">
        <v>592</v>
      </c>
      <c r="CB231" s="6" t="s">
        <v>1588</v>
      </c>
      <c r="CC231" s="6" t="s">
        <v>420</v>
      </c>
      <c r="CE231" s="10">
        <v>43901</v>
      </c>
      <c r="CF231" s="6" t="s">
        <v>427</v>
      </c>
      <c r="CS231" s="6" t="s">
        <v>420</v>
      </c>
      <c r="CU231" s="6" t="s">
        <v>428</v>
      </c>
      <c r="CV231" s="6" t="s">
        <v>429</v>
      </c>
      <c r="CW231" s="6" t="s">
        <v>564</v>
      </c>
      <c r="DA231" s="10">
        <v>43536</v>
      </c>
      <c r="DB231" s="6">
        <v>54</v>
      </c>
      <c r="DC231" s="6" t="s">
        <v>1587</v>
      </c>
      <c r="DD231" s="6" t="s">
        <v>418</v>
      </c>
    </row>
    <row r="232" spans="1:108" hidden="1" x14ac:dyDescent="0.2">
      <c r="A232" s="6" t="s">
        <v>268</v>
      </c>
      <c r="B232" s="9">
        <v>43874</v>
      </c>
      <c r="C232" s="6" t="s">
        <v>413</v>
      </c>
      <c r="D232" s="14">
        <v>1920</v>
      </c>
      <c r="E232" s="14" t="s">
        <v>1137</v>
      </c>
      <c r="F232" s="6" t="s">
        <v>1138</v>
      </c>
      <c r="G232" s="6" t="s">
        <v>1139</v>
      </c>
      <c r="H232" s="7">
        <v>5270</v>
      </c>
      <c r="I232" s="7"/>
      <c r="J232" s="14" t="s">
        <v>420</v>
      </c>
      <c r="K232" s="14">
        <v>1</v>
      </c>
      <c r="L232" s="6" t="s">
        <v>421</v>
      </c>
      <c r="M232" s="30" t="s">
        <v>1839</v>
      </c>
      <c r="N232" s="6" t="s">
        <v>420</v>
      </c>
      <c r="O232" s="6" t="s">
        <v>182</v>
      </c>
      <c r="P232" s="10">
        <v>43945</v>
      </c>
      <c r="Q232" s="6" t="s">
        <v>1657</v>
      </c>
      <c r="R232" s="6" t="s">
        <v>268</v>
      </c>
      <c r="S232" s="6" t="e">
        <f t="shared" si="9"/>
        <v>#N/A</v>
      </c>
      <c r="T232" s="6" t="s">
        <v>418</v>
      </c>
      <c r="U232" s="6" t="s">
        <v>1141</v>
      </c>
      <c r="V232" s="6"/>
      <c r="W232" s="6"/>
      <c r="AA232" s="6" t="s">
        <v>457</v>
      </c>
      <c r="AB232" s="6"/>
      <c r="AC232" s="6" t="s">
        <v>420</v>
      </c>
      <c r="AD232" s="6" t="s">
        <v>420</v>
      </c>
      <c r="AF232" s="6" t="s">
        <v>424</v>
      </c>
      <c r="AG232" s="6">
        <v>260</v>
      </c>
      <c r="AH232" s="10">
        <v>43781</v>
      </c>
      <c r="AJ232" s="8">
        <v>43901</v>
      </c>
      <c r="AM232" s="7">
        <v>5270</v>
      </c>
      <c r="AR232" s="8">
        <v>43908</v>
      </c>
      <c r="AS232" s="7">
        <v>5270</v>
      </c>
      <c r="BD232" s="6" t="s">
        <v>1838</v>
      </c>
      <c r="BE232" s="6" t="s">
        <v>473</v>
      </c>
      <c r="BF232" s="6" t="e">
        <f>VLOOKUP(A232,'DD Spring Selection Info'!A$1:V$156,21,FALSE)</f>
        <v>#N/A</v>
      </c>
      <c r="BS232" s="6" t="s">
        <v>588</v>
      </c>
      <c r="BU232" s="6" t="s">
        <v>373</v>
      </c>
      <c r="BX232" s="7">
        <v>5270</v>
      </c>
      <c r="BY232" s="6">
        <v>1</v>
      </c>
      <c r="CB232" s="6" t="s">
        <v>1658</v>
      </c>
      <c r="CC232" s="6" t="s">
        <v>420</v>
      </c>
      <c r="CE232" s="10">
        <v>43908</v>
      </c>
      <c r="CF232" s="6" t="s">
        <v>427</v>
      </c>
      <c r="CS232" s="6" t="s">
        <v>420</v>
      </c>
      <c r="CU232" s="6" t="s">
        <v>428</v>
      </c>
      <c r="CV232" s="6" t="s">
        <v>429</v>
      </c>
      <c r="DA232" s="10">
        <v>43543</v>
      </c>
      <c r="DB232" s="7">
        <v>1757</v>
      </c>
      <c r="DC232" s="6" t="s">
        <v>1659</v>
      </c>
      <c r="DD232" s="6" t="s">
        <v>734</v>
      </c>
    </row>
    <row r="233" spans="1:108" hidden="1" x14ac:dyDescent="0.2">
      <c r="A233" s="6" t="s">
        <v>269</v>
      </c>
      <c r="B233" s="9">
        <v>43874</v>
      </c>
      <c r="C233" s="6" t="s">
        <v>413</v>
      </c>
      <c r="D233" s="14">
        <v>1920</v>
      </c>
      <c r="E233" s="14" t="s">
        <v>1137</v>
      </c>
      <c r="F233" s="6" t="s">
        <v>1138</v>
      </c>
      <c r="G233" s="6" t="s">
        <v>1139</v>
      </c>
      <c r="H233" s="7">
        <v>2820</v>
      </c>
      <c r="I233" s="7"/>
      <c r="J233" s="14" t="s">
        <v>420</v>
      </c>
      <c r="K233" s="14">
        <v>1</v>
      </c>
      <c r="L233" s="6" t="s">
        <v>431</v>
      </c>
      <c r="M233" s="30" t="s">
        <v>1839</v>
      </c>
      <c r="N233" s="6" t="s">
        <v>420</v>
      </c>
      <c r="O233" s="6" t="s">
        <v>182</v>
      </c>
      <c r="P233" s="10">
        <v>43945</v>
      </c>
      <c r="Q233" s="6" t="s">
        <v>1657</v>
      </c>
      <c r="R233" s="6" t="s">
        <v>269</v>
      </c>
      <c r="S233" s="6" t="e">
        <f t="shared" si="9"/>
        <v>#N/A</v>
      </c>
      <c r="T233" s="6" t="s">
        <v>418</v>
      </c>
      <c r="U233" s="6" t="s">
        <v>1141</v>
      </c>
      <c r="V233" s="6"/>
      <c r="W233" s="6"/>
      <c r="AA233" s="6" t="s">
        <v>457</v>
      </c>
      <c r="AB233" s="6"/>
      <c r="AC233" s="6" t="s">
        <v>420</v>
      </c>
      <c r="AD233" s="6" t="s">
        <v>420</v>
      </c>
      <c r="AF233" s="6" t="s">
        <v>424</v>
      </c>
      <c r="AG233" s="6">
        <v>260</v>
      </c>
      <c r="AH233" s="10">
        <v>43781</v>
      </c>
      <c r="AJ233" s="8">
        <v>43901</v>
      </c>
      <c r="AM233" s="7">
        <v>2820</v>
      </c>
      <c r="AR233" s="8">
        <v>43908</v>
      </c>
      <c r="AS233" s="7">
        <v>2820</v>
      </c>
      <c r="BD233" s="6" t="s">
        <v>1838</v>
      </c>
      <c r="BE233" s="6" t="s">
        <v>473</v>
      </c>
      <c r="BF233" s="6" t="e">
        <f>VLOOKUP(A233,'DD Spring Selection Info'!A$1:V$156,21,FALSE)</f>
        <v>#N/A</v>
      </c>
      <c r="BS233" s="6" t="s">
        <v>588</v>
      </c>
      <c r="BU233" s="6" t="s">
        <v>373</v>
      </c>
      <c r="BX233" s="7">
        <v>2820</v>
      </c>
      <c r="BY233" s="6">
        <v>1</v>
      </c>
      <c r="CB233" s="6" t="s">
        <v>1660</v>
      </c>
      <c r="CC233" s="6" t="s">
        <v>420</v>
      </c>
      <c r="CE233" s="10">
        <v>43908</v>
      </c>
      <c r="CF233" s="6" t="s">
        <v>427</v>
      </c>
      <c r="CS233" s="6" t="s">
        <v>420</v>
      </c>
      <c r="CU233" s="6" t="s">
        <v>428</v>
      </c>
      <c r="CV233" s="6" t="s">
        <v>429</v>
      </c>
      <c r="DC233" s="6" t="s">
        <v>1659</v>
      </c>
      <c r="DD233" s="6" t="s">
        <v>734</v>
      </c>
    </row>
    <row r="234" spans="1:108" x14ac:dyDescent="0.2">
      <c r="A234" s="6" t="s">
        <v>152</v>
      </c>
      <c r="B234" s="9">
        <v>43875</v>
      </c>
      <c r="C234" s="6" t="s">
        <v>413</v>
      </c>
      <c r="D234" s="14">
        <v>1920</v>
      </c>
      <c r="E234" s="14" t="s">
        <v>1445</v>
      </c>
      <c r="F234" s="6" t="s">
        <v>1446</v>
      </c>
      <c r="G234" s="6" t="s">
        <v>435</v>
      </c>
      <c r="H234" s="7">
        <v>2300</v>
      </c>
      <c r="I234" s="69" t="str">
        <f>MID(A234,9,1)</f>
        <v>Q</v>
      </c>
      <c r="J234" s="14" t="s">
        <v>438</v>
      </c>
      <c r="K234" s="14">
        <v>1</v>
      </c>
      <c r="L234" s="6" t="s">
        <v>447</v>
      </c>
      <c r="M234" s="30" t="str">
        <f>VLOOKUP(A234,'DD Spring Selection Info'!A$1:F$156,6,FALSE)</f>
        <v>To The Parents of</v>
      </c>
      <c r="N234" s="6" t="s">
        <v>420</v>
      </c>
      <c r="O234" s="6" t="s">
        <v>3</v>
      </c>
      <c r="P234" s="10">
        <v>43938</v>
      </c>
      <c r="Q234" s="6" t="s">
        <v>1447</v>
      </c>
      <c r="R234" s="6" t="s">
        <v>152</v>
      </c>
      <c r="S234" s="6" t="str">
        <f t="shared" si="9"/>
        <v>DD-ASU1R9DQQQ01AllSenReuseArizonaStateUnv</v>
      </c>
      <c r="T234" s="6" t="s">
        <v>418</v>
      </c>
      <c r="U234" s="6" t="s">
        <v>435</v>
      </c>
      <c r="V234" s="6"/>
      <c r="W234" s="6"/>
      <c r="AA234" s="6" t="s">
        <v>457</v>
      </c>
      <c r="AB234" s="6"/>
      <c r="AC234" s="6" t="s">
        <v>420</v>
      </c>
      <c r="AD234" s="6" t="s">
        <v>420</v>
      </c>
      <c r="AF234" s="6" t="s">
        <v>424</v>
      </c>
      <c r="AG234" s="6">
        <v>180</v>
      </c>
      <c r="AH234" s="10">
        <v>43780</v>
      </c>
      <c r="AJ234" s="8">
        <v>43873</v>
      </c>
      <c r="AM234" s="7">
        <v>2300</v>
      </c>
      <c r="AR234" s="8">
        <v>43880</v>
      </c>
      <c r="AS234" s="7">
        <v>2300</v>
      </c>
      <c r="BD234" s="6" t="s">
        <v>1838</v>
      </c>
      <c r="BE234" s="6" t="s">
        <v>473</v>
      </c>
      <c r="BF234" s="6" t="str">
        <f>VLOOKUP(A234,'DD Spring Selection Info'!A$1:V$156,21,FALSE)</f>
        <v>ArizonaStateUnv</v>
      </c>
      <c r="BS234" s="6" t="s">
        <v>425</v>
      </c>
      <c r="BU234" s="6" t="s">
        <v>373</v>
      </c>
      <c r="BX234" s="7">
        <v>2300</v>
      </c>
      <c r="BY234" s="6">
        <v>3</v>
      </c>
      <c r="CB234" s="6" t="s">
        <v>1448</v>
      </c>
      <c r="CC234" s="6" t="s">
        <v>420</v>
      </c>
      <c r="CE234" s="10">
        <v>43880</v>
      </c>
      <c r="CF234" s="6" t="s">
        <v>427</v>
      </c>
      <c r="CK234" s="10">
        <v>43898</v>
      </c>
      <c r="CL234" s="10">
        <v>43905</v>
      </c>
      <c r="CO234" s="10">
        <v>43843</v>
      </c>
      <c r="CP234" s="10">
        <v>43941</v>
      </c>
      <c r="CQ234" s="10">
        <v>43948</v>
      </c>
      <c r="CR234" s="10">
        <v>43959</v>
      </c>
      <c r="CS234" s="6" t="s">
        <v>420</v>
      </c>
      <c r="DC234" s="6" t="s">
        <v>1449</v>
      </c>
      <c r="DD234" s="6" t="s">
        <v>418</v>
      </c>
    </row>
    <row r="235" spans="1:108" x14ac:dyDescent="0.2">
      <c r="A235" s="6" t="s">
        <v>270</v>
      </c>
      <c r="B235" s="9">
        <v>43875</v>
      </c>
      <c r="C235" s="6" t="s">
        <v>413</v>
      </c>
      <c r="D235" s="14">
        <v>1920</v>
      </c>
      <c r="E235" s="14" t="s">
        <v>494</v>
      </c>
      <c r="F235" s="6" t="s">
        <v>495</v>
      </c>
      <c r="G235" s="6" t="s">
        <v>435</v>
      </c>
      <c r="H235" s="7">
        <v>1462</v>
      </c>
      <c r="I235" s="7"/>
      <c r="J235" s="14" t="s">
        <v>438</v>
      </c>
      <c r="K235" s="14">
        <v>1</v>
      </c>
      <c r="L235" s="6" t="s">
        <v>421</v>
      </c>
      <c r="M235" s="30" t="s">
        <v>1839</v>
      </c>
      <c r="N235" s="6" t="s">
        <v>420</v>
      </c>
      <c r="O235" s="6" t="s">
        <v>182</v>
      </c>
      <c r="P235" s="10">
        <v>43938</v>
      </c>
      <c r="Q235" s="6" t="s">
        <v>1756</v>
      </c>
      <c r="R235" s="6" t="s">
        <v>270</v>
      </c>
      <c r="S235" s="6" t="e">
        <f t="shared" si="9"/>
        <v>#N/A</v>
      </c>
      <c r="T235" s="6" t="s">
        <v>496</v>
      </c>
      <c r="U235" s="6" t="s">
        <v>435</v>
      </c>
      <c r="V235" s="6"/>
      <c r="W235" s="6"/>
      <c r="X235" s="6" t="s">
        <v>1418</v>
      </c>
      <c r="AB235" s="6"/>
      <c r="AD235" s="6" t="s">
        <v>420</v>
      </c>
      <c r="AF235" s="6" t="s">
        <v>424</v>
      </c>
      <c r="AG235" s="6">
        <v>260</v>
      </c>
      <c r="AH235" s="10">
        <v>43780</v>
      </c>
      <c r="AJ235" s="8">
        <v>43915</v>
      </c>
      <c r="AM235" s="7">
        <v>1462</v>
      </c>
      <c r="AR235" s="8">
        <v>43922</v>
      </c>
      <c r="AS235" s="7">
        <v>1462</v>
      </c>
      <c r="BD235" s="6" t="s">
        <v>1838</v>
      </c>
      <c r="BE235" s="6" t="s">
        <v>473</v>
      </c>
      <c r="BF235" s="6" t="e">
        <f>VLOOKUP(A235,'DD Spring Selection Info'!A$1:V$156,21,FALSE)</f>
        <v>#N/A</v>
      </c>
      <c r="BS235" s="6" t="s">
        <v>644</v>
      </c>
      <c r="BU235" s="6" t="s">
        <v>373</v>
      </c>
      <c r="BX235" s="7">
        <v>1462</v>
      </c>
      <c r="BY235" s="6">
        <v>4</v>
      </c>
      <c r="BZ235" s="6" t="s">
        <v>499</v>
      </c>
      <c r="CB235" s="6" t="s">
        <v>1757</v>
      </c>
      <c r="CC235" s="6" t="s">
        <v>420</v>
      </c>
      <c r="CE235" s="10">
        <v>43922</v>
      </c>
      <c r="CF235" s="6" t="s">
        <v>427</v>
      </c>
      <c r="CS235" s="6" t="s">
        <v>420</v>
      </c>
      <c r="DA235" s="10">
        <v>43557</v>
      </c>
      <c r="DB235" s="7">
        <v>1464</v>
      </c>
      <c r="DC235" s="6" t="s">
        <v>1758</v>
      </c>
      <c r="DD235" s="6" t="s">
        <v>496</v>
      </c>
    </row>
    <row r="236" spans="1:108" hidden="1" x14ac:dyDescent="0.2">
      <c r="A236" s="6" t="s">
        <v>271</v>
      </c>
      <c r="B236" s="9">
        <v>43875</v>
      </c>
      <c r="C236" s="6" t="s">
        <v>413</v>
      </c>
      <c r="D236" s="14">
        <v>1920</v>
      </c>
      <c r="E236" s="14" t="s">
        <v>549</v>
      </c>
      <c r="F236" s="6" t="s">
        <v>550</v>
      </c>
      <c r="G236" s="6" t="s">
        <v>412</v>
      </c>
      <c r="H236" s="6">
        <v>900</v>
      </c>
      <c r="J236" s="14" t="s">
        <v>420</v>
      </c>
      <c r="K236" s="14">
        <v>7</v>
      </c>
      <c r="L236" s="6" t="s">
        <v>431</v>
      </c>
      <c r="M236" s="30" t="s">
        <v>1989</v>
      </c>
      <c r="N236" s="6" t="s">
        <v>420</v>
      </c>
      <c r="O236" s="6" t="s">
        <v>182</v>
      </c>
      <c r="P236" s="10">
        <v>43938</v>
      </c>
      <c r="Q236" s="6" t="s">
        <v>1812</v>
      </c>
      <c r="R236" s="6" t="s">
        <v>271</v>
      </c>
      <c r="S236" s="6" t="e">
        <f t="shared" si="9"/>
        <v>#N/A</v>
      </c>
      <c r="T236" s="6" t="s">
        <v>551</v>
      </c>
      <c r="U236" s="6" t="s">
        <v>553</v>
      </c>
      <c r="V236" s="6"/>
      <c r="W236" s="6"/>
      <c r="X236" s="6" t="s">
        <v>554</v>
      </c>
      <c r="AA236" s="6" t="s">
        <v>554</v>
      </c>
      <c r="AB236" s="6"/>
      <c r="AD236" s="6" t="s">
        <v>420</v>
      </c>
      <c r="AG236" s="6">
        <v>270</v>
      </c>
      <c r="AH236" s="10">
        <v>43780</v>
      </c>
      <c r="AN236" s="8">
        <v>43938</v>
      </c>
      <c r="AO236" s="6">
        <v>900</v>
      </c>
      <c r="BD236" s="6" t="s">
        <v>1838</v>
      </c>
      <c r="BE236" s="6" t="s">
        <v>473</v>
      </c>
      <c r="BF236" s="6" t="e">
        <f>VLOOKUP(A236,'DD Spring Selection Info'!A$1:V$156,21,FALSE)</f>
        <v>#N/A</v>
      </c>
      <c r="BH236" s="8">
        <v>43957</v>
      </c>
      <c r="BI236" s="6">
        <v>900</v>
      </c>
      <c r="BS236" s="6" t="s">
        <v>1805</v>
      </c>
      <c r="BT236" s="8">
        <v>43943</v>
      </c>
      <c r="BU236" s="6" t="s">
        <v>373</v>
      </c>
      <c r="BX236" s="6">
        <v>900</v>
      </c>
      <c r="BY236" s="6">
        <v>1</v>
      </c>
      <c r="CB236" s="6" t="s">
        <v>1813</v>
      </c>
      <c r="CC236" s="6" t="s">
        <v>420</v>
      </c>
      <c r="CE236" s="10">
        <v>43957</v>
      </c>
      <c r="CF236" s="6" t="s">
        <v>556</v>
      </c>
      <c r="CS236" s="6" t="s">
        <v>420</v>
      </c>
      <c r="CU236" s="6" t="s">
        <v>428</v>
      </c>
      <c r="CV236" s="6" t="s">
        <v>429</v>
      </c>
      <c r="DC236" s="6" t="s">
        <v>1814</v>
      </c>
      <c r="DD236" s="6" t="s">
        <v>551</v>
      </c>
    </row>
    <row r="237" spans="1:108" x14ac:dyDescent="0.2">
      <c r="A237" s="6" t="s">
        <v>153</v>
      </c>
      <c r="B237" s="9">
        <v>43875</v>
      </c>
      <c r="C237" s="6" t="s">
        <v>413</v>
      </c>
      <c r="D237" s="14">
        <v>1920</v>
      </c>
      <c r="E237" s="14" t="s">
        <v>502</v>
      </c>
      <c r="F237" s="6" t="s">
        <v>503</v>
      </c>
      <c r="G237" s="6" t="s">
        <v>435</v>
      </c>
      <c r="H237" s="7">
        <v>1556</v>
      </c>
      <c r="I237" s="69" t="str">
        <f>MID(A237,9,1)</f>
        <v>Q</v>
      </c>
      <c r="J237" s="14" t="s">
        <v>438</v>
      </c>
      <c r="K237" s="14">
        <v>1</v>
      </c>
      <c r="L237" s="6" t="s">
        <v>447</v>
      </c>
      <c r="M237" s="30" t="str">
        <f>VLOOKUP(A237,'DD Spring Selection Info'!A$1:F$156,6,FALSE)</f>
        <v>To The Parents of</v>
      </c>
      <c r="N237" s="6" t="s">
        <v>420</v>
      </c>
      <c r="O237" s="6" t="s">
        <v>3</v>
      </c>
      <c r="P237" s="10">
        <v>43938</v>
      </c>
      <c r="Q237" s="6" t="s">
        <v>505</v>
      </c>
      <c r="R237" s="6" t="s">
        <v>153</v>
      </c>
      <c r="S237" s="6" t="str">
        <f>VLOOKUP(A237,'DD Spring Selection Info'!A11:V166,22,FALSE)</f>
        <v>DD-ECU1D9DQQQ01AllSenReuseEastCarolinaUnv</v>
      </c>
      <c r="T237" s="6" t="s">
        <v>504</v>
      </c>
      <c r="U237" s="6" t="s">
        <v>435</v>
      </c>
      <c r="V237" s="6"/>
      <c r="W237" s="6"/>
      <c r="X237" s="6" t="s">
        <v>506</v>
      </c>
      <c r="AB237" s="6"/>
      <c r="AD237" s="6" t="s">
        <v>420</v>
      </c>
      <c r="AF237" s="6" t="s">
        <v>424</v>
      </c>
      <c r="AG237" s="6">
        <v>180</v>
      </c>
      <c r="AH237" s="10">
        <v>43781</v>
      </c>
      <c r="AJ237" s="8">
        <v>43887</v>
      </c>
      <c r="AM237" s="7">
        <v>1556</v>
      </c>
      <c r="AR237" s="8">
        <v>43894</v>
      </c>
      <c r="AS237" s="7">
        <v>1556</v>
      </c>
      <c r="BD237" s="6" t="s">
        <v>1838</v>
      </c>
      <c r="BE237" s="6" t="s">
        <v>473</v>
      </c>
      <c r="BF237" s="6" t="str">
        <f>VLOOKUP(A237,'DD Spring Selection Info'!A$1:V$156,21,FALSE)</f>
        <v>EastCarolinaUnv</v>
      </c>
      <c r="BS237" s="6" t="s">
        <v>498</v>
      </c>
      <c r="BU237" s="6" t="s">
        <v>373</v>
      </c>
      <c r="BX237" s="7">
        <v>1556</v>
      </c>
      <c r="BY237" s="6">
        <v>2</v>
      </c>
      <c r="BZ237" s="6" t="s">
        <v>507</v>
      </c>
      <c r="CB237" s="6" t="s">
        <v>508</v>
      </c>
      <c r="CC237" s="6" t="s">
        <v>420</v>
      </c>
      <c r="CE237" s="10">
        <v>43894</v>
      </c>
      <c r="CF237" s="6" t="s">
        <v>427</v>
      </c>
      <c r="CK237" s="10">
        <v>43898</v>
      </c>
      <c r="CL237" s="10">
        <v>43905</v>
      </c>
      <c r="CO237" s="10">
        <v>43843</v>
      </c>
      <c r="CP237" s="10">
        <v>43949</v>
      </c>
      <c r="CQ237" s="10">
        <v>43951</v>
      </c>
      <c r="CR237" s="10">
        <v>43958</v>
      </c>
      <c r="CS237" s="6" t="s">
        <v>420</v>
      </c>
      <c r="DA237" s="10">
        <v>43529</v>
      </c>
      <c r="DB237" s="7">
        <v>1556</v>
      </c>
      <c r="DC237" s="6" t="s">
        <v>509</v>
      </c>
      <c r="DD237" s="6" t="s">
        <v>504</v>
      </c>
    </row>
    <row r="238" spans="1:108" x14ac:dyDescent="0.2">
      <c r="A238" s="6" t="s">
        <v>154</v>
      </c>
      <c r="B238" s="9">
        <v>43875</v>
      </c>
      <c r="C238" s="6" t="s">
        <v>413</v>
      </c>
      <c r="D238" s="14">
        <v>1920</v>
      </c>
      <c r="E238" s="14" t="s">
        <v>510</v>
      </c>
      <c r="F238" s="6" t="s">
        <v>511</v>
      </c>
      <c r="G238" s="6" t="s">
        <v>435</v>
      </c>
      <c r="H238" s="6">
        <v>547</v>
      </c>
      <c r="I238" s="69" t="str">
        <f>MID(A238,9,1)</f>
        <v>Q</v>
      </c>
      <c r="J238" s="14" t="s">
        <v>438</v>
      </c>
      <c r="K238" s="14">
        <v>1</v>
      </c>
      <c r="L238" s="66" t="s">
        <v>447</v>
      </c>
      <c r="M238" s="30" t="str">
        <f>VLOOKUP(A238,'DD Spring Selection Info'!A$1:F$156,6,FALSE)</f>
        <v>To The Family of</v>
      </c>
      <c r="N238" s="6" t="s">
        <v>420</v>
      </c>
      <c r="O238" s="6" t="s">
        <v>3</v>
      </c>
      <c r="P238" s="10">
        <v>43938</v>
      </c>
      <c r="Q238" s="6" t="s">
        <v>512</v>
      </c>
      <c r="R238" s="6" t="s">
        <v>154</v>
      </c>
      <c r="S238" s="6" t="str">
        <f>VLOOKUP(A238,'DD Spring Selection Info'!A12:V167,22,FALSE)</f>
        <v>DD-ERA1R9DQQQ01GradSenReuseEmbry-RiddleAeronauticalUnv-AZ</v>
      </c>
      <c r="T238" s="6" t="s">
        <v>474</v>
      </c>
      <c r="U238" s="6" t="s">
        <v>439</v>
      </c>
      <c r="V238" s="6"/>
      <c r="W238" s="6"/>
      <c r="X238" s="6" t="s">
        <v>513</v>
      </c>
      <c r="AB238" s="6"/>
      <c r="AC238" s="6" t="s">
        <v>420</v>
      </c>
      <c r="AD238" s="6" t="s">
        <v>420</v>
      </c>
      <c r="AF238" s="6" t="s">
        <v>424</v>
      </c>
      <c r="AG238" s="6">
        <v>180</v>
      </c>
      <c r="AH238" s="10">
        <v>43781</v>
      </c>
      <c r="AJ238" s="8">
        <v>43887</v>
      </c>
      <c r="AM238" s="6">
        <v>547</v>
      </c>
      <c r="AR238" s="8">
        <v>43894</v>
      </c>
      <c r="AS238" s="6">
        <v>547</v>
      </c>
      <c r="BD238" s="6" t="s">
        <v>1838</v>
      </c>
      <c r="BE238" s="6" t="s">
        <v>473</v>
      </c>
      <c r="BF238" s="6" t="str">
        <f>VLOOKUP(A238,'DD Spring Selection Info'!A$1:V$156,21,FALSE)</f>
        <v>Embry-RiddleAeronauticalUnv-AZ</v>
      </c>
      <c r="BS238" s="6" t="s">
        <v>498</v>
      </c>
      <c r="BU238" s="6" t="s">
        <v>373</v>
      </c>
      <c r="BX238" s="6">
        <v>547</v>
      </c>
      <c r="BY238" s="6">
        <v>4</v>
      </c>
      <c r="BZ238" s="6" t="s">
        <v>499</v>
      </c>
      <c r="CB238" s="6" t="s">
        <v>514</v>
      </c>
      <c r="CC238" s="6" t="s">
        <v>420</v>
      </c>
      <c r="CE238" s="10">
        <v>43894</v>
      </c>
      <c r="CF238" s="6" t="s">
        <v>427</v>
      </c>
      <c r="CK238" s="10">
        <v>43899</v>
      </c>
      <c r="CL238" s="10">
        <v>43903</v>
      </c>
      <c r="CO238" s="10">
        <v>43838</v>
      </c>
      <c r="CP238" s="10">
        <v>43944</v>
      </c>
      <c r="CQ238" s="10">
        <v>43946</v>
      </c>
      <c r="CR238" s="10">
        <v>43951</v>
      </c>
      <c r="CS238" s="6" t="s">
        <v>420</v>
      </c>
      <c r="DA238" s="10">
        <v>43529</v>
      </c>
      <c r="DB238" s="6">
        <v>547</v>
      </c>
      <c r="DC238" s="6" t="s">
        <v>515</v>
      </c>
      <c r="DD238" s="6" t="s">
        <v>474</v>
      </c>
    </row>
    <row r="239" spans="1:108" x14ac:dyDescent="0.2">
      <c r="A239" s="6" t="s">
        <v>155</v>
      </c>
      <c r="B239" s="9">
        <v>43875</v>
      </c>
      <c r="C239" s="6" t="s">
        <v>413</v>
      </c>
      <c r="D239" s="14">
        <v>1920</v>
      </c>
      <c r="E239" s="14" t="s">
        <v>1450</v>
      </c>
      <c r="F239" s="6" t="s">
        <v>1451</v>
      </c>
      <c r="G239" s="6" t="s">
        <v>435</v>
      </c>
      <c r="H239" s="6">
        <v>440</v>
      </c>
      <c r="I239" s="69" t="str">
        <f>MID(A239,9,1)</f>
        <v>Q</v>
      </c>
      <c r="J239" s="14" t="s">
        <v>438</v>
      </c>
      <c r="K239" s="14">
        <v>1</v>
      </c>
      <c r="L239" s="6" t="s">
        <v>447</v>
      </c>
      <c r="M239" s="30" t="str">
        <f>VLOOKUP(A239,'DD Spring Selection Info'!A$1:F$156,6,FALSE)</f>
        <v>To The Parents of</v>
      </c>
      <c r="N239" s="6" t="s">
        <v>420</v>
      </c>
      <c r="O239" s="6" t="s">
        <v>3</v>
      </c>
      <c r="P239" s="10">
        <v>43945</v>
      </c>
      <c r="Q239" s="6" t="s">
        <v>1452</v>
      </c>
      <c r="R239" s="6" t="s">
        <v>155</v>
      </c>
      <c r="S239" s="6" t="str">
        <f>BD239&amp;A239&amp;L239&amp;BE239&amp;BF239</f>
        <v>DD-FRP1R9DQQQ01AllSenReuseFranklinPierceUnv</v>
      </c>
      <c r="T239" s="6" t="s">
        <v>496</v>
      </c>
      <c r="U239" s="6" t="s">
        <v>435</v>
      </c>
      <c r="V239" s="6"/>
      <c r="W239" s="6"/>
      <c r="X239" s="6" t="s">
        <v>1453</v>
      </c>
      <c r="AB239" s="6"/>
      <c r="AC239" s="6" t="s">
        <v>420</v>
      </c>
      <c r="AD239" s="6" t="s">
        <v>420</v>
      </c>
      <c r="AF239" s="6" t="s">
        <v>424</v>
      </c>
      <c r="AG239" s="6">
        <v>180</v>
      </c>
      <c r="AH239" s="10">
        <v>43781</v>
      </c>
      <c r="AJ239" s="8">
        <v>43873</v>
      </c>
      <c r="AM239" s="6">
        <v>440</v>
      </c>
      <c r="AR239" s="8">
        <v>43880</v>
      </c>
      <c r="AS239" s="6">
        <v>440</v>
      </c>
      <c r="BD239" s="6" t="s">
        <v>1838</v>
      </c>
      <c r="BE239" s="6" t="s">
        <v>473</v>
      </c>
      <c r="BF239" s="6" t="str">
        <f>VLOOKUP(A239,'DD Spring Selection Info'!A$1:V$156,21,FALSE)</f>
        <v>FranklinPierceUnv</v>
      </c>
      <c r="BS239" s="6" t="s">
        <v>425</v>
      </c>
      <c r="BU239" s="6" t="s">
        <v>373</v>
      </c>
      <c r="BX239" s="6">
        <v>440</v>
      </c>
      <c r="BY239" s="6">
        <v>4</v>
      </c>
      <c r="BZ239" s="6" t="s">
        <v>869</v>
      </c>
      <c r="CB239" s="6" t="s">
        <v>1454</v>
      </c>
      <c r="CC239" s="6" t="s">
        <v>420</v>
      </c>
      <c r="CE239" s="10">
        <v>43880</v>
      </c>
      <c r="CF239" s="6" t="s">
        <v>427</v>
      </c>
      <c r="CK239" s="10">
        <v>43904</v>
      </c>
      <c r="CL239" s="10">
        <v>43912</v>
      </c>
      <c r="CO239" s="10">
        <v>43852</v>
      </c>
      <c r="CP239" s="10">
        <v>43959</v>
      </c>
      <c r="CQ239" s="10">
        <v>43962</v>
      </c>
      <c r="CR239" s="10">
        <v>43965</v>
      </c>
      <c r="CS239" s="6" t="s">
        <v>420</v>
      </c>
      <c r="DA239" s="10">
        <v>43515</v>
      </c>
      <c r="DB239" s="6">
        <v>440</v>
      </c>
      <c r="DC239" s="6" t="s">
        <v>1455</v>
      </c>
      <c r="DD239" s="6" t="s">
        <v>496</v>
      </c>
    </row>
    <row r="240" spans="1:108" x14ac:dyDescent="0.2">
      <c r="A240" s="6" t="s">
        <v>156</v>
      </c>
      <c r="B240" s="9">
        <v>43875</v>
      </c>
      <c r="C240" s="6" t="s">
        <v>413</v>
      </c>
      <c r="D240" s="14">
        <v>1920</v>
      </c>
      <c r="E240" s="14" t="s">
        <v>625</v>
      </c>
      <c r="F240" s="6" t="s">
        <v>626</v>
      </c>
      <c r="G240" s="6" t="s">
        <v>435</v>
      </c>
      <c r="H240" s="7">
        <v>3678</v>
      </c>
      <c r="I240" s="69" t="str">
        <f>MID(A240,9,1)</f>
        <v>Q</v>
      </c>
      <c r="J240" s="14" t="s">
        <v>438</v>
      </c>
      <c r="K240" s="14">
        <v>1</v>
      </c>
      <c r="L240" s="6" t="s">
        <v>447</v>
      </c>
      <c r="M240" s="30" t="str">
        <f>VLOOKUP(A240,'DD Spring Selection Info'!A$1:F$156,6,FALSE)</f>
        <v>To The Parents of</v>
      </c>
      <c r="N240" s="6" t="s">
        <v>420</v>
      </c>
      <c r="O240" s="6" t="s">
        <v>3</v>
      </c>
      <c r="P240" s="10">
        <v>43938</v>
      </c>
      <c r="Q240" s="6" t="s">
        <v>627</v>
      </c>
      <c r="R240" s="6" t="s">
        <v>156</v>
      </c>
      <c r="S240" s="6" t="str">
        <f>VLOOKUP(A240,'DD Spring Selection Info'!A29:V184,22,FALSE)</f>
        <v>DD-IND1W9DQQQ01AllSenReuseIndianaUnv</v>
      </c>
      <c r="T240" s="6" t="s">
        <v>418</v>
      </c>
      <c r="U240" s="6" t="s">
        <v>435</v>
      </c>
      <c r="V240" s="6"/>
      <c r="W240" s="6"/>
      <c r="X240" s="6" t="s">
        <v>628</v>
      </c>
      <c r="AB240" s="6"/>
      <c r="AD240" s="6" t="s">
        <v>420</v>
      </c>
      <c r="AF240" s="6" t="s">
        <v>424</v>
      </c>
      <c r="AG240" s="6">
        <v>180</v>
      </c>
      <c r="AH240" s="10">
        <v>43782</v>
      </c>
      <c r="AJ240" s="8">
        <v>43908</v>
      </c>
      <c r="AM240" s="7">
        <v>3678</v>
      </c>
      <c r="AR240" s="8">
        <v>43915</v>
      </c>
      <c r="AS240" s="7">
        <v>3678</v>
      </c>
      <c r="BD240" s="6" t="s">
        <v>1838</v>
      </c>
      <c r="BE240" s="6" t="s">
        <v>473</v>
      </c>
      <c r="BF240" s="6" t="str">
        <f>VLOOKUP(A240,'DD Spring Selection Info'!A$1:V$156,21,FALSE)</f>
        <v>IndianaUnv</v>
      </c>
      <c r="BS240" s="6" t="s">
        <v>629</v>
      </c>
      <c r="BU240" s="6" t="s">
        <v>373</v>
      </c>
      <c r="BX240" s="7">
        <v>3678</v>
      </c>
      <c r="BY240" s="6">
        <v>1</v>
      </c>
      <c r="BZ240" s="6" t="s">
        <v>630</v>
      </c>
      <c r="CB240" s="6" t="s">
        <v>631</v>
      </c>
      <c r="CC240" s="6" t="s">
        <v>420</v>
      </c>
      <c r="CE240" s="10">
        <v>43915</v>
      </c>
      <c r="CF240" s="6" t="s">
        <v>427</v>
      </c>
      <c r="CK240" s="10">
        <v>43904</v>
      </c>
      <c r="CL240" s="10">
        <v>43912</v>
      </c>
      <c r="CO240" s="10">
        <v>43843</v>
      </c>
      <c r="CP240" s="10">
        <v>43953</v>
      </c>
      <c r="CQ240" s="10">
        <v>43955</v>
      </c>
      <c r="CR240" s="10">
        <v>43959</v>
      </c>
      <c r="CS240" s="6" t="s">
        <v>420</v>
      </c>
      <c r="DA240" s="10">
        <v>43550</v>
      </c>
      <c r="DB240" s="7">
        <v>3678</v>
      </c>
      <c r="DC240" s="6" t="s">
        <v>632</v>
      </c>
      <c r="DD240" s="6" t="s">
        <v>418</v>
      </c>
    </row>
    <row r="241" spans="1:108" hidden="1" x14ac:dyDescent="0.2">
      <c r="A241" s="6" t="s">
        <v>272</v>
      </c>
      <c r="B241" s="9">
        <v>43875</v>
      </c>
      <c r="C241" s="6" t="s">
        <v>413</v>
      </c>
      <c r="D241" s="14">
        <v>1920</v>
      </c>
      <c r="E241" s="14" t="s">
        <v>483</v>
      </c>
      <c r="F241" s="6" t="s">
        <v>484</v>
      </c>
      <c r="G241" s="6" t="s">
        <v>485</v>
      </c>
      <c r="H241" s="7">
        <v>1355</v>
      </c>
      <c r="I241" s="7"/>
      <c r="J241" s="14" t="s">
        <v>420</v>
      </c>
      <c r="K241" s="14">
        <v>1</v>
      </c>
      <c r="L241" s="6" t="s">
        <v>421</v>
      </c>
      <c r="M241" s="30" t="s">
        <v>1839</v>
      </c>
      <c r="N241" s="6" t="s">
        <v>420</v>
      </c>
      <c r="O241" s="6" t="s">
        <v>182</v>
      </c>
      <c r="P241" s="10">
        <v>43952</v>
      </c>
      <c r="Q241" s="6" t="s">
        <v>1759</v>
      </c>
      <c r="R241" s="6" t="s">
        <v>272</v>
      </c>
      <c r="S241" s="6" t="e">
        <f>BD241&amp;A241&amp;L241&amp;BE241&amp;BF241</f>
        <v>#N/A</v>
      </c>
      <c r="T241" s="6" t="s">
        <v>418</v>
      </c>
      <c r="U241" s="6" t="s">
        <v>488</v>
      </c>
      <c r="V241" s="6"/>
      <c r="W241" s="6"/>
      <c r="X241" s="6" t="s">
        <v>489</v>
      </c>
      <c r="AA241" s="6" t="s">
        <v>489</v>
      </c>
      <c r="AB241" s="6"/>
      <c r="AC241" s="6" t="s">
        <v>420</v>
      </c>
      <c r="AD241" s="6" t="s">
        <v>420</v>
      </c>
      <c r="AF241" s="6" t="s">
        <v>424</v>
      </c>
      <c r="AG241" s="6">
        <v>260</v>
      </c>
      <c r="AH241" s="10">
        <v>43782</v>
      </c>
      <c r="AJ241" s="8">
        <v>43915</v>
      </c>
      <c r="AM241" s="7">
        <v>1355</v>
      </c>
      <c r="AR241" s="8">
        <v>43922</v>
      </c>
      <c r="AS241" s="7">
        <v>1355</v>
      </c>
      <c r="BD241" s="6" t="s">
        <v>1838</v>
      </c>
      <c r="BE241" s="6" t="s">
        <v>473</v>
      </c>
      <c r="BF241" s="6" t="e">
        <f>VLOOKUP(A241,'DD Spring Selection Info'!A$1:V$156,21,FALSE)</f>
        <v>#N/A</v>
      </c>
      <c r="BS241" s="6" t="s">
        <v>644</v>
      </c>
      <c r="BU241" s="6" t="s">
        <v>373</v>
      </c>
      <c r="BX241" s="7">
        <v>1355</v>
      </c>
      <c r="BY241" s="6">
        <v>1</v>
      </c>
      <c r="CB241" s="6" t="s">
        <v>1760</v>
      </c>
      <c r="CC241" s="6" t="s">
        <v>420</v>
      </c>
      <c r="CE241" s="10">
        <v>43922</v>
      </c>
      <c r="CF241" s="6" t="s">
        <v>427</v>
      </c>
      <c r="CS241" s="6" t="s">
        <v>420</v>
      </c>
      <c r="CU241" s="6" t="s">
        <v>491</v>
      </c>
      <c r="DA241" s="10">
        <v>43558</v>
      </c>
      <c r="DB241" s="7">
        <v>1355</v>
      </c>
      <c r="DC241" s="6" t="s">
        <v>1761</v>
      </c>
      <c r="DD241" s="6" t="s">
        <v>418</v>
      </c>
    </row>
    <row r="242" spans="1:108" hidden="1" x14ac:dyDescent="0.2">
      <c r="A242" s="6" t="s">
        <v>273</v>
      </c>
      <c r="B242" s="9">
        <v>43875</v>
      </c>
      <c r="C242" s="6" t="s">
        <v>413</v>
      </c>
      <c r="D242" s="14">
        <v>1920</v>
      </c>
      <c r="E242" s="14" t="s">
        <v>483</v>
      </c>
      <c r="F242" s="6" t="s">
        <v>484</v>
      </c>
      <c r="G242" s="6" t="s">
        <v>485</v>
      </c>
      <c r="H242" s="6">
        <v>238</v>
      </c>
      <c r="J242" s="14" t="s">
        <v>420</v>
      </c>
      <c r="K242" s="14">
        <v>1</v>
      </c>
      <c r="L242" s="6" t="s">
        <v>431</v>
      </c>
      <c r="M242" s="30" t="s">
        <v>1839</v>
      </c>
      <c r="N242" s="6" t="s">
        <v>420</v>
      </c>
      <c r="O242" s="6" t="s">
        <v>182</v>
      </c>
      <c r="P242" s="10">
        <v>43952</v>
      </c>
      <c r="Q242" s="6" t="s">
        <v>1759</v>
      </c>
      <c r="R242" s="6" t="s">
        <v>273</v>
      </c>
      <c r="S242" s="6" t="e">
        <f>BD242&amp;A242&amp;L242&amp;BE242&amp;BF242</f>
        <v>#N/A</v>
      </c>
      <c r="T242" s="6" t="s">
        <v>418</v>
      </c>
      <c r="U242" s="6" t="s">
        <v>488</v>
      </c>
      <c r="V242" s="6"/>
      <c r="W242" s="6"/>
      <c r="X242" s="6" t="s">
        <v>489</v>
      </c>
      <c r="AA242" s="6" t="s">
        <v>489</v>
      </c>
      <c r="AB242" s="6"/>
      <c r="AC242" s="6" t="s">
        <v>420</v>
      </c>
      <c r="AD242" s="6" t="s">
        <v>420</v>
      </c>
      <c r="AF242" s="6" t="s">
        <v>424</v>
      </c>
      <c r="AG242" s="6">
        <v>260</v>
      </c>
      <c r="AH242" s="10">
        <v>43782</v>
      </c>
      <c r="AJ242" s="8">
        <v>43915</v>
      </c>
      <c r="AM242" s="6">
        <v>238</v>
      </c>
      <c r="AR242" s="8">
        <v>43922</v>
      </c>
      <c r="AS242" s="6">
        <v>238</v>
      </c>
      <c r="BD242" s="6" t="s">
        <v>1838</v>
      </c>
      <c r="BE242" s="6" t="s">
        <v>473</v>
      </c>
      <c r="BF242" s="6" t="e">
        <f>VLOOKUP(A242,'DD Spring Selection Info'!A$1:V$156,21,FALSE)</f>
        <v>#N/A</v>
      </c>
      <c r="BS242" s="6" t="s">
        <v>644</v>
      </c>
      <c r="BU242" s="6" t="s">
        <v>373</v>
      </c>
      <c r="BX242" s="6">
        <v>238</v>
      </c>
      <c r="BY242" s="6">
        <v>1</v>
      </c>
      <c r="CB242" s="6" t="s">
        <v>1762</v>
      </c>
      <c r="CC242" s="6" t="s">
        <v>420</v>
      </c>
      <c r="CE242" s="10">
        <v>43922</v>
      </c>
      <c r="CF242" s="6" t="s">
        <v>427</v>
      </c>
      <c r="CS242" s="6" t="s">
        <v>420</v>
      </c>
      <c r="CU242" s="6" t="s">
        <v>491</v>
      </c>
      <c r="DA242" s="10">
        <v>43558</v>
      </c>
      <c r="DB242" s="6">
        <v>238</v>
      </c>
      <c r="DC242" s="6" t="s">
        <v>1761</v>
      </c>
      <c r="DD242" s="6" t="s">
        <v>418</v>
      </c>
    </row>
    <row r="243" spans="1:108" hidden="1" x14ac:dyDescent="0.2">
      <c r="A243" s="6" t="s">
        <v>274</v>
      </c>
      <c r="B243" s="9">
        <v>43875</v>
      </c>
      <c r="C243" s="6" t="s">
        <v>413</v>
      </c>
      <c r="D243" s="14">
        <v>1920</v>
      </c>
      <c r="E243" s="14" t="s">
        <v>1054</v>
      </c>
      <c r="F243" s="6" t="s">
        <v>1055</v>
      </c>
      <c r="G243" s="6" t="s">
        <v>883</v>
      </c>
      <c r="H243" s="7">
        <v>4120</v>
      </c>
      <c r="I243" s="7"/>
      <c r="J243" s="14" t="s">
        <v>420</v>
      </c>
      <c r="K243" s="14">
        <v>7</v>
      </c>
      <c r="L243" s="6" t="s">
        <v>619</v>
      </c>
      <c r="M243" s="30" t="s">
        <v>1989</v>
      </c>
      <c r="N243" s="6" t="s">
        <v>420</v>
      </c>
      <c r="O243" s="6" t="s">
        <v>182</v>
      </c>
      <c r="P243" s="10">
        <v>43945</v>
      </c>
      <c r="Q243" s="6" t="s">
        <v>1505</v>
      </c>
      <c r="R243" s="6" t="s">
        <v>274</v>
      </c>
      <c r="S243" s="6" t="e">
        <f>BD243&amp;A243&amp;L243&amp;BE243&amp;BF243</f>
        <v>#N/A</v>
      </c>
      <c r="T243" s="6" t="s">
        <v>496</v>
      </c>
      <c r="U243" s="6" t="s">
        <v>1506</v>
      </c>
      <c r="V243" s="6"/>
      <c r="W243" s="6"/>
      <c r="X243" s="6" t="s">
        <v>1507</v>
      </c>
      <c r="AA243" s="6" t="s">
        <v>1508</v>
      </c>
      <c r="AB243" s="6"/>
      <c r="AD243" s="6" t="s">
        <v>420</v>
      </c>
      <c r="AG243" s="6">
        <v>270</v>
      </c>
      <c r="AH243" s="10">
        <v>43782</v>
      </c>
      <c r="AN243" s="8">
        <v>43875</v>
      </c>
      <c r="AO243" s="7">
        <v>4120</v>
      </c>
      <c r="BD243" s="6" t="s">
        <v>1838</v>
      </c>
      <c r="BE243" s="6" t="s">
        <v>473</v>
      </c>
      <c r="BF243" s="6" t="e">
        <f>VLOOKUP(A243,'DD Spring Selection Info'!A$1:V$156,21,FALSE)</f>
        <v>#N/A</v>
      </c>
      <c r="BH243" s="8">
        <v>43894</v>
      </c>
      <c r="BI243" s="7">
        <v>4120</v>
      </c>
      <c r="BS243" s="6" t="s">
        <v>863</v>
      </c>
      <c r="BT243" s="8">
        <v>43880</v>
      </c>
      <c r="BU243" s="6" t="s">
        <v>373</v>
      </c>
      <c r="BX243" s="7">
        <v>4120</v>
      </c>
      <c r="BY243" s="6">
        <v>1</v>
      </c>
      <c r="BZ243" s="6" t="s">
        <v>1060</v>
      </c>
      <c r="CB243" s="6" t="s">
        <v>1509</v>
      </c>
      <c r="CC243" s="6" t="s">
        <v>420</v>
      </c>
      <c r="CE243" s="10">
        <v>43894</v>
      </c>
      <c r="CF243" s="6" t="s">
        <v>556</v>
      </c>
      <c r="CS243" s="6" t="s">
        <v>420</v>
      </c>
      <c r="CU243" s="6" t="s">
        <v>491</v>
      </c>
      <c r="DA243" s="10">
        <v>43525</v>
      </c>
      <c r="DB243" s="7">
        <v>4900</v>
      </c>
      <c r="DC243" s="6" t="s">
        <v>1510</v>
      </c>
      <c r="DD243" s="6" t="s">
        <v>496</v>
      </c>
    </row>
    <row r="244" spans="1:108" x14ac:dyDescent="0.2">
      <c r="A244" s="6" t="s">
        <v>157</v>
      </c>
      <c r="B244" s="9">
        <v>43875</v>
      </c>
      <c r="C244" s="6" t="s">
        <v>413</v>
      </c>
      <c r="D244" s="14">
        <v>1920</v>
      </c>
      <c r="E244" s="14" t="s">
        <v>640</v>
      </c>
      <c r="F244" s="6" t="s">
        <v>641</v>
      </c>
      <c r="G244" s="6" t="s">
        <v>435</v>
      </c>
      <c r="H244" s="6">
        <v>635</v>
      </c>
      <c r="I244" s="69" t="str">
        <f>MID(A244,9,1)</f>
        <v>Q</v>
      </c>
      <c r="J244" s="14" t="s">
        <v>438</v>
      </c>
      <c r="K244" s="14">
        <v>1</v>
      </c>
      <c r="L244" s="66" t="s">
        <v>447</v>
      </c>
      <c r="M244" s="30" t="str">
        <f>VLOOKUP(A244,'DD Spring Selection Info'!A$1:F$156,6,FALSE)</f>
        <v>To The Parents of</v>
      </c>
      <c r="O244" s="6" t="s">
        <v>3</v>
      </c>
      <c r="P244" s="10">
        <v>43952</v>
      </c>
      <c r="Q244" s="6" t="s">
        <v>642</v>
      </c>
      <c r="R244" s="6" t="s">
        <v>157</v>
      </c>
      <c r="S244" s="6" t="str">
        <f>VLOOKUP(A244,'DD Spring Selection Info'!A31:V186,22,FALSE)</f>
        <v>DD-LAS1R9DQQQ01AllSenReuseLaSalleUnv</v>
      </c>
      <c r="T244" s="6" t="s">
        <v>496</v>
      </c>
      <c r="U244" s="6" t="s">
        <v>598</v>
      </c>
      <c r="V244" s="6"/>
      <c r="W244" s="6"/>
      <c r="X244" s="6" t="s">
        <v>643</v>
      </c>
      <c r="AB244" s="6"/>
      <c r="AC244" s="6" t="s">
        <v>420</v>
      </c>
      <c r="AD244" s="6" t="s">
        <v>420</v>
      </c>
      <c r="AF244" s="6" t="s">
        <v>424</v>
      </c>
      <c r="AG244" s="6">
        <v>180</v>
      </c>
      <c r="AH244" s="10">
        <v>43782</v>
      </c>
      <c r="AJ244" s="8">
        <v>43915</v>
      </c>
      <c r="AM244" s="6">
        <v>635</v>
      </c>
      <c r="AR244" s="8">
        <v>43922</v>
      </c>
      <c r="AS244" s="6">
        <v>635</v>
      </c>
      <c r="BD244" s="6" t="s">
        <v>1838</v>
      </c>
      <c r="BE244" s="6" t="s">
        <v>473</v>
      </c>
      <c r="BF244" s="6" t="str">
        <f>VLOOKUP(A244,'DD Spring Selection Info'!A$1:V$156,21,FALSE)</f>
        <v>LaSalleUnv</v>
      </c>
      <c r="BS244" s="6" t="s">
        <v>644</v>
      </c>
      <c r="BU244" s="6" t="s">
        <v>373</v>
      </c>
      <c r="BX244" s="6">
        <v>635</v>
      </c>
      <c r="BY244" s="6">
        <v>4</v>
      </c>
      <c r="BZ244" s="6" t="s">
        <v>507</v>
      </c>
      <c r="CB244" s="6" t="s">
        <v>645</v>
      </c>
      <c r="CC244" s="6" t="s">
        <v>420</v>
      </c>
      <c r="CE244" s="10">
        <v>43922</v>
      </c>
      <c r="CF244" s="6" t="s">
        <v>427</v>
      </c>
      <c r="CK244" s="10">
        <v>43898</v>
      </c>
      <c r="CL244" s="10">
        <v>43905</v>
      </c>
      <c r="CO244" s="10">
        <v>43843</v>
      </c>
      <c r="CP244" s="10">
        <v>43952</v>
      </c>
      <c r="CQ244" s="10">
        <v>43955</v>
      </c>
      <c r="CR244" s="10">
        <v>43959</v>
      </c>
      <c r="CS244" s="6" t="s">
        <v>420</v>
      </c>
      <c r="DA244" s="10">
        <v>43557</v>
      </c>
      <c r="DB244" s="6">
        <v>635</v>
      </c>
      <c r="DC244" s="6" t="s">
        <v>646</v>
      </c>
      <c r="DD244" s="6" t="s">
        <v>496</v>
      </c>
    </row>
    <row r="245" spans="1:108" hidden="1" x14ac:dyDescent="0.2">
      <c r="A245" s="6" t="s">
        <v>158</v>
      </c>
      <c r="B245" s="9">
        <v>43875</v>
      </c>
      <c r="C245" s="6" t="s">
        <v>413</v>
      </c>
      <c r="D245" s="14">
        <v>1920</v>
      </c>
      <c r="E245" s="14" t="s">
        <v>665</v>
      </c>
      <c r="F245" s="6" t="s">
        <v>666</v>
      </c>
      <c r="G245" s="6" t="s">
        <v>667</v>
      </c>
      <c r="H245" s="6">
        <v>336</v>
      </c>
      <c r="J245" s="14" t="s">
        <v>420</v>
      </c>
      <c r="K245" s="14">
        <v>1</v>
      </c>
      <c r="L245" s="6" t="s">
        <v>421</v>
      </c>
      <c r="M245" s="30" t="str">
        <f>VLOOKUP(A245,'DD Spring Selection Info'!A$1:F$156,6,FALSE)</f>
        <v>To The Parents of</v>
      </c>
      <c r="N245" s="6" t="s">
        <v>420</v>
      </c>
      <c r="O245" s="6" t="s">
        <v>3</v>
      </c>
      <c r="P245" s="10">
        <v>43945</v>
      </c>
      <c r="Q245" s="6" t="s">
        <v>668</v>
      </c>
      <c r="R245" s="6" t="s">
        <v>158</v>
      </c>
      <c r="S245" s="6" t="str">
        <f>VLOOKUP(A245,'DD Spring Selection Info'!A35:V190,22,FALSE)</f>
        <v>DD-MIC1R9DQQQ01AllSenReuseMarylandInstituteCollegeofArt</v>
      </c>
      <c r="T245" s="6" t="s">
        <v>635</v>
      </c>
      <c r="U245" s="6" t="s">
        <v>456</v>
      </c>
      <c r="V245" s="6"/>
      <c r="W245" s="6"/>
      <c r="AB245" s="6"/>
      <c r="AD245" s="6" t="s">
        <v>420</v>
      </c>
      <c r="AF245" s="6" t="s">
        <v>424</v>
      </c>
      <c r="AG245" s="6">
        <v>180</v>
      </c>
      <c r="AH245" s="10">
        <v>43782</v>
      </c>
      <c r="AJ245" s="8">
        <v>43922</v>
      </c>
      <c r="AM245" s="6">
        <v>336</v>
      </c>
      <c r="AR245" s="8">
        <v>43929</v>
      </c>
      <c r="AS245" s="6">
        <v>336</v>
      </c>
      <c r="BD245" s="6" t="s">
        <v>1838</v>
      </c>
      <c r="BE245" s="6" t="s">
        <v>473</v>
      </c>
      <c r="BF245" s="6" t="str">
        <f>VLOOKUP(A245,'DD Spring Selection Info'!A$1:V$156,21,FALSE)</f>
        <v>MarylandInstituteCollegeofArt</v>
      </c>
      <c r="BS245" s="6" t="s">
        <v>662</v>
      </c>
      <c r="BU245" s="6" t="s">
        <v>373</v>
      </c>
      <c r="BX245" s="6">
        <v>336</v>
      </c>
      <c r="BY245" s="6">
        <v>5</v>
      </c>
      <c r="CB245" s="6" t="s">
        <v>669</v>
      </c>
      <c r="CC245" s="6" t="s">
        <v>420</v>
      </c>
      <c r="CE245" s="10">
        <v>43929</v>
      </c>
      <c r="CF245" s="6" t="s">
        <v>427</v>
      </c>
      <c r="CK245" s="10">
        <v>43906</v>
      </c>
      <c r="CL245" s="10">
        <v>43910</v>
      </c>
      <c r="CO245" s="10">
        <v>43851</v>
      </c>
      <c r="CP245" s="10">
        <v>43959</v>
      </c>
      <c r="CQ245" s="10">
        <v>43948</v>
      </c>
      <c r="CR245" s="10">
        <v>43959</v>
      </c>
      <c r="CS245" s="6" t="s">
        <v>420</v>
      </c>
      <c r="CU245" s="6" t="s">
        <v>428</v>
      </c>
      <c r="CV245" s="6" t="s">
        <v>429</v>
      </c>
      <c r="CW245" s="6" t="s">
        <v>564</v>
      </c>
      <c r="DA245" s="10">
        <v>43570</v>
      </c>
      <c r="DB245" s="6">
        <v>336</v>
      </c>
      <c r="DC245" s="6" t="s">
        <v>670</v>
      </c>
      <c r="DD245" s="6" t="s">
        <v>635</v>
      </c>
    </row>
    <row r="246" spans="1:108" hidden="1" x14ac:dyDescent="0.2">
      <c r="A246" s="6" t="s">
        <v>275</v>
      </c>
      <c r="B246" s="9">
        <v>43875</v>
      </c>
      <c r="C246" s="6" t="s">
        <v>413</v>
      </c>
      <c r="D246" s="14">
        <v>1920</v>
      </c>
      <c r="E246" s="14" t="s">
        <v>939</v>
      </c>
      <c r="F246" s="6" t="s">
        <v>940</v>
      </c>
      <c r="G246" s="6" t="s">
        <v>412</v>
      </c>
      <c r="H246" s="7">
        <v>1619</v>
      </c>
      <c r="I246" s="7"/>
      <c r="J246" s="14" t="s">
        <v>420</v>
      </c>
      <c r="K246" s="14">
        <v>1</v>
      </c>
      <c r="L246" s="6" t="s">
        <v>421</v>
      </c>
      <c r="M246" s="30" t="s">
        <v>1839</v>
      </c>
      <c r="N246" s="6" t="s">
        <v>420</v>
      </c>
      <c r="O246" s="6" t="s">
        <v>182</v>
      </c>
      <c r="P246" s="10">
        <v>43945</v>
      </c>
      <c r="Q246" s="6" t="s">
        <v>1771</v>
      </c>
      <c r="R246" s="6" t="s">
        <v>275</v>
      </c>
      <c r="S246" s="6" t="e">
        <f>BD246&amp;A246&amp;L246&amp;BE246&amp;BF246</f>
        <v>#N/A</v>
      </c>
      <c r="T246" s="6" t="s">
        <v>496</v>
      </c>
      <c r="U246" s="6" t="s">
        <v>942</v>
      </c>
      <c r="V246" s="6"/>
      <c r="W246" s="6"/>
      <c r="AA246" s="6" t="s">
        <v>457</v>
      </c>
      <c r="AB246" s="6"/>
      <c r="AC246" s="6" t="s">
        <v>420</v>
      </c>
      <c r="AD246" s="6" t="s">
        <v>420</v>
      </c>
      <c r="AF246" s="6" t="s">
        <v>424</v>
      </c>
      <c r="AG246" s="6">
        <v>260</v>
      </c>
      <c r="AH246" s="10">
        <v>43782</v>
      </c>
      <c r="AJ246" s="8">
        <v>43915</v>
      </c>
      <c r="AM246" s="7">
        <v>1619</v>
      </c>
      <c r="AR246" s="8">
        <v>43922</v>
      </c>
      <c r="AS246" s="7">
        <v>1619</v>
      </c>
      <c r="BD246" s="6" t="s">
        <v>1838</v>
      </c>
      <c r="BE246" s="6" t="s">
        <v>473</v>
      </c>
      <c r="BF246" s="6" t="e">
        <f>VLOOKUP(A246,'DD Spring Selection Info'!A$1:V$156,21,FALSE)</f>
        <v>#N/A</v>
      </c>
      <c r="BS246" s="6" t="s">
        <v>644</v>
      </c>
      <c r="BU246" s="6" t="s">
        <v>373</v>
      </c>
      <c r="BX246" s="7">
        <v>1619</v>
      </c>
      <c r="BY246" s="6">
        <v>2</v>
      </c>
      <c r="CB246" s="6" t="s">
        <v>1772</v>
      </c>
      <c r="CC246" s="6" t="s">
        <v>420</v>
      </c>
      <c r="CE246" s="10">
        <v>43922</v>
      </c>
      <c r="CF246" s="6" t="s">
        <v>427</v>
      </c>
      <c r="CS246" s="6" t="s">
        <v>420</v>
      </c>
      <c r="CU246" s="6" t="s">
        <v>428</v>
      </c>
      <c r="CV246" s="6" t="s">
        <v>429</v>
      </c>
      <c r="DA246" s="10">
        <v>43557</v>
      </c>
      <c r="DB246" s="6">
        <v>589</v>
      </c>
      <c r="DC246" s="6" t="s">
        <v>1773</v>
      </c>
      <c r="DD246" s="6" t="s">
        <v>734</v>
      </c>
    </row>
    <row r="247" spans="1:108" hidden="1" x14ac:dyDescent="0.2">
      <c r="A247" s="6" t="s">
        <v>276</v>
      </c>
      <c r="B247" s="9">
        <v>43875</v>
      </c>
      <c r="C247" s="6" t="s">
        <v>413</v>
      </c>
      <c r="D247" s="14">
        <v>1920</v>
      </c>
      <c r="E247" s="14" t="s">
        <v>1209</v>
      </c>
      <c r="F247" s="6" t="s">
        <v>1210</v>
      </c>
      <c r="G247" s="6" t="s">
        <v>1139</v>
      </c>
      <c r="H247" s="7">
        <v>1668</v>
      </c>
      <c r="I247" s="7"/>
      <c r="J247" s="14" t="s">
        <v>420</v>
      </c>
      <c r="K247" s="14">
        <v>1</v>
      </c>
      <c r="L247" s="6" t="s">
        <v>421</v>
      </c>
      <c r="M247" s="30" t="s">
        <v>1839</v>
      </c>
      <c r="N247" s="6" t="s">
        <v>420</v>
      </c>
      <c r="O247" s="6" t="s">
        <v>182</v>
      </c>
      <c r="P247" s="10">
        <v>43938</v>
      </c>
      <c r="Q247" s="6" t="s">
        <v>1788</v>
      </c>
      <c r="R247" s="6" t="s">
        <v>276</v>
      </c>
      <c r="S247" s="6" t="e">
        <f>BD247&amp;A247&amp;L247&amp;BE247&amp;BF247</f>
        <v>#N/A</v>
      </c>
      <c r="T247" s="6" t="s">
        <v>418</v>
      </c>
      <c r="U247" s="6" t="s">
        <v>1212</v>
      </c>
      <c r="V247" s="6"/>
      <c r="W247" s="6"/>
      <c r="X247" s="6" t="s">
        <v>423</v>
      </c>
      <c r="AA247" s="6" t="s">
        <v>1023</v>
      </c>
      <c r="AB247" s="6"/>
      <c r="AC247" s="6" t="s">
        <v>420</v>
      </c>
      <c r="AD247" s="6" t="s">
        <v>420</v>
      </c>
      <c r="AF247" s="6" t="s">
        <v>424</v>
      </c>
      <c r="AG247" s="6">
        <v>260</v>
      </c>
      <c r="AH247" s="10">
        <v>43782</v>
      </c>
      <c r="AJ247" s="8">
        <v>43917</v>
      </c>
      <c r="AM247" s="7">
        <v>1668</v>
      </c>
      <c r="AR247" s="8">
        <v>43924</v>
      </c>
      <c r="AS247" s="7">
        <v>1668</v>
      </c>
      <c r="BD247" s="6" t="s">
        <v>1838</v>
      </c>
      <c r="BE247" s="6" t="s">
        <v>473</v>
      </c>
      <c r="BF247" s="6" t="e">
        <f>VLOOKUP(A247,'DD Spring Selection Info'!A$1:V$156,21,FALSE)</f>
        <v>#N/A</v>
      </c>
      <c r="BS247" s="6" t="s">
        <v>644</v>
      </c>
      <c r="BU247" s="6" t="s">
        <v>373</v>
      </c>
      <c r="BX247" s="7">
        <v>1668</v>
      </c>
      <c r="BY247" s="6">
        <v>3</v>
      </c>
      <c r="CB247" s="6" t="s">
        <v>1789</v>
      </c>
      <c r="CC247" s="6" t="s">
        <v>420</v>
      </c>
      <c r="CE247" s="10">
        <v>43924</v>
      </c>
      <c r="CF247" s="6" t="s">
        <v>427</v>
      </c>
      <c r="CS247" s="6" t="s">
        <v>420</v>
      </c>
      <c r="CU247" s="6" t="s">
        <v>428</v>
      </c>
      <c r="CV247" s="6" t="s">
        <v>429</v>
      </c>
      <c r="DA247" s="10">
        <v>43559</v>
      </c>
      <c r="DB247" s="6">
        <v>257</v>
      </c>
      <c r="DC247" s="6" t="s">
        <v>1790</v>
      </c>
      <c r="DD247" s="6" t="s">
        <v>460</v>
      </c>
    </row>
    <row r="248" spans="1:108" x14ac:dyDescent="0.2">
      <c r="A248" s="6" t="s">
        <v>159</v>
      </c>
      <c r="B248" s="9">
        <v>43875</v>
      </c>
      <c r="C248" s="6" t="s">
        <v>413</v>
      </c>
      <c r="D248" s="14">
        <v>1920</v>
      </c>
      <c r="E248" s="14" t="s">
        <v>517</v>
      </c>
      <c r="F248" s="6" t="s">
        <v>518</v>
      </c>
      <c r="G248" s="6" t="s">
        <v>435</v>
      </c>
      <c r="H248" s="7">
        <v>1504</v>
      </c>
      <c r="I248" s="69" t="str">
        <f>MID(A248,9,1)</f>
        <v>Q</v>
      </c>
      <c r="J248" s="14" t="s">
        <v>438</v>
      </c>
      <c r="K248" s="14">
        <v>1</v>
      </c>
      <c r="L248" s="66" t="s">
        <v>447</v>
      </c>
      <c r="M248" s="30" t="str">
        <f>VLOOKUP(A248,'DD Spring Selection Info'!A$1:F$156,6,FALSE)</f>
        <v>To The Parents of</v>
      </c>
      <c r="N248" s="6" t="s">
        <v>420</v>
      </c>
      <c r="O248" s="6" t="s">
        <v>3</v>
      </c>
      <c r="P248" s="10">
        <v>43945</v>
      </c>
      <c r="Q248" s="6" t="s">
        <v>519</v>
      </c>
      <c r="R248" s="6" t="s">
        <v>159</v>
      </c>
      <c r="S248" s="6" t="str">
        <f>VLOOKUP(A248,'DD Spring Selection Info'!A13:V168,22,FALSE)</f>
        <v>DD-NCW1R9DQQQ01ReuseUnvofNorthCarolinaatWilmington</v>
      </c>
      <c r="T248" s="6" t="s">
        <v>496</v>
      </c>
      <c r="U248" s="6" t="s">
        <v>439</v>
      </c>
      <c r="V248" s="6"/>
      <c r="W248" s="6"/>
      <c r="X248" s="6" t="s">
        <v>435</v>
      </c>
      <c r="AB248" s="6"/>
      <c r="AD248" s="6" t="s">
        <v>420</v>
      </c>
      <c r="AF248" s="6" t="s">
        <v>424</v>
      </c>
      <c r="AG248" s="6">
        <v>180</v>
      </c>
      <c r="AH248" s="10">
        <v>43782</v>
      </c>
      <c r="AJ248" s="8">
        <v>43887</v>
      </c>
      <c r="AM248" s="7">
        <v>1504</v>
      </c>
      <c r="AR248" s="8">
        <v>43894</v>
      </c>
      <c r="AS248" s="7">
        <v>1504</v>
      </c>
      <c r="BD248" s="6" t="s">
        <v>1838</v>
      </c>
      <c r="BE248" s="6" t="s">
        <v>473</v>
      </c>
      <c r="BF248" s="6" t="str">
        <f>VLOOKUP(A248,'DD Spring Selection Info'!A$1:V$156,21,FALSE)</f>
        <v>UnvofNorthCarolinaatWilmington</v>
      </c>
      <c r="BS248" s="6" t="s">
        <v>498</v>
      </c>
      <c r="BU248" s="6" t="s">
        <v>373</v>
      </c>
      <c r="BX248" s="7">
        <v>1504</v>
      </c>
      <c r="BY248" s="6">
        <v>4</v>
      </c>
      <c r="BZ248" s="6" t="s">
        <v>520</v>
      </c>
      <c r="CB248" s="6" t="s">
        <v>521</v>
      </c>
      <c r="CC248" s="6" t="s">
        <v>420</v>
      </c>
      <c r="CE248" s="10">
        <v>43894</v>
      </c>
      <c r="CF248" s="6" t="s">
        <v>427</v>
      </c>
      <c r="CS248" s="6" t="s">
        <v>420</v>
      </c>
      <c r="DA248" s="10">
        <v>43529</v>
      </c>
      <c r="DB248" s="7">
        <v>1504</v>
      </c>
      <c r="DC248" s="6" t="s">
        <v>522</v>
      </c>
      <c r="DD248" s="6" t="s">
        <v>496</v>
      </c>
    </row>
    <row r="249" spans="1:108" hidden="1" x14ac:dyDescent="0.2">
      <c r="A249" s="6" t="s">
        <v>277</v>
      </c>
      <c r="B249" s="9">
        <v>43875</v>
      </c>
      <c r="C249" s="6" t="s">
        <v>413</v>
      </c>
      <c r="D249" s="14">
        <v>1920</v>
      </c>
      <c r="E249" s="14" t="s">
        <v>952</v>
      </c>
      <c r="F249" s="6" t="s">
        <v>953</v>
      </c>
      <c r="G249" s="6" t="s">
        <v>696</v>
      </c>
      <c r="H249" s="7">
        <v>2700</v>
      </c>
      <c r="I249" s="7"/>
      <c r="J249" s="14" t="s">
        <v>420</v>
      </c>
      <c r="K249" s="14">
        <v>7</v>
      </c>
      <c r="L249" s="6" t="s">
        <v>421</v>
      </c>
      <c r="M249" s="30" t="s">
        <v>1989</v>
      </c>
      <c r="N249" s="6" t="s">
        <v>438</v>
      </c>
      <c r="O249" s="6" t="s">
        <v>182</v>
      </c>
      <c r="P249" s="10">
        <v>43938</v>
      </c>
      <c r="Q249" s="6" t="s">
        <v>1511</v>
      </c>
      <c r="R249" s="6" t="s">
        <v>277</v>
      </c>
      <c r="S249" s="6" t="e">
        <f>BD249&amp;A249&amp;L249&amp;BE249&amp;BF249</f>
        <v>#N/A</v>
      </c>
      <c r="T249" s="6" t="s">
        <v>418</v>
      </c>
      <c r="U249" s="6" t="s">
        <v>956</v>
      </c>
      <c r="V249" s="6"/>
      <c r="W249" s="6"/>
      <c r="X249" s="6" t="s">
        <v>957</v>
      </c>
      <c r="AA249" s="6" t="s">
        <v>957</v>
      </c>
      <c r="AB249" s="6"/>
      <c r="AC249" s="6" t="s">
        <v>420</v>
      </c>
      <c r="AD249" s="6" t="s">
        <v>420</v>
      </c>
      <c r="AG249" s="6">
        <v>270</v>
      </c>
      <c r="AH249" s="10">
        <v>43782</v>
      </c>
      <c r="AN249" s="8">
        <v>43875</v>
      </c>
      <c r="AO249" s="7">
        <v>2700</v>
      </c>
      <c r="BD249" s="6" t="s">
        <v>1838</v>
      </c>
      <c r="BE249" s="6" t="s">
        <v>473</v>
      </c>
      <c r="BF249" s="6" t="e">
        <f>VLOOKUP(A249,'DD Spring Selection Info'!A$1:V$156,21,FALSE)</f>
        <v>#N/A</v>
      </c>
      <c r="BH249" s="8">
        <v>43894</v>
      </c>
      <c r="BI249" s="7">
        <v>2700</v>
      </c>
      <c r="BS249" s="6" t="s">
        <v>863</v>
      </c>
      <c r="BT249" s="8">
        <v>43880</v>
      </c>
      <c r="BU249" s="6" t="s">
        <v>373</v>
      </c>
      <c r="BX249" s="7">
        <v>2700</v>
      </c>
      <c r="BY249" s="6">
        <v>1</v>
      </c>
      <c r="CB249" s="6" t="s">
        <v>1512</v>
      </c>
      <c r="CC249" s="6" t="s">
        <v>420</v>
      </c>
      <c r="CE249" s="10">
        <v>43894</v>
      </c>
      <c r="CF249" s="6" t="s">
        <v>556</v>
      </c>
      <c r="CS249" s="6" t="s">
        <v>420</v>
      </c>
      <c r="CU249" s="6" t="s">
        <v>428</v>
      </c>
      <c r="CV249" s="6" t="s">
        <v>429</v>
      </c>
      <c r="CW249" s="6" t="s">
        <v>564</v>
      </c>
      <c r="DA249" s="10">
        <v>43535</v>
      </c>
      <c r="DB249" s="7">
        <v>2700</v>
      </c>
      <c r="DC249" s="6" t="s">
        <v>1513</v>
      </c>
      <c r="DD249" s="6" t="s">
        <v>418</v>
      </c>
    </row>
    <row r="250" spans="1:108" hidden="1" x14ac:dyDescent="0.2">
      <c r="A250" s="6" t="s">
        <v>278</v>
      </c>
      <c r="B250" s="9">
        <v>43875</v>
      </c>
      <c r="C250" s="6" t="s">
        <v>413</v>
      </c>
      <c r="D250" s="14">
        <v>1920</v>
      </c>
      <c r="E250" s="14" t="s">
        <v>952</v>
      </c>
      <c r="F250" s="6" t="s">
        <v>953</v>
      </c>
      <c r="G250" s="6" t="s">
        <v>696</v>
      </c>
      <c r="H250" s="7">
        <v>2800</v>
      </c>
      <c r="I250" s="7"/>
      <c r="J250" s="14" t="s">
        <v>420</v>
      </c>
      <c r="K250" s="14">
        <v>7</v>
      </c>
      <c r="L250" s="6" t="s">
        <v>431</v>
      </c>
      <c r="M250" s="30" t="s">
        <v>1989</v>
      </c>
      <c r="N250" s="6" t="s">
        <v>438</v>
      </c>
      <c r="O250" s="6" t="s">
        <v>182</v>
      </c>
      <c r="P250" s="10">
        <v>43938</v>
      </c>
      <c r="Q250" s="6" t="s">
        <v>1511</v>
      </c>
      <c r="R250" s="6" t="s">
        <v>278</v>
      </c>
      <c r="S250" s="6" t="e">
        <f>BD250&amp;A250&amp;L250&amp;BE250&amp;BF250</f>
        <v>#N/A</v>
      </c>
      <c r="T250" s="6" t="s">
        <v>418</v>
      </c>
      <c r="U250" s="6" t="s">
        <v>956</v>
      </c>
      <c r="V250" s="6"/>
      <c r="W250" s="6"/>
      <c r="X250" s="6" t="s">
        <v>957</v>
      </c>
      <c r="AA250" s="6" t="s">
        <v>957</v>
      </c>
      <c r="AB250" s="6"/>
      <c r="AC250" s="6" t="s">
        <v>420</v>
      </c>
      <c r="AD250" s="6" t="s">
        <v>420</v>
      </c>
      <c r="AG250" s="6">
        <v>270</v>
      </c>
      <c r="AH250" s="10">
        <v>43782</v>
      </c>
      <c r="AN250" s="8">
        <v>43875</v>
      </c>
      <c r="AO250" s="7">
        <v>2800</v>
      </c>
      <c r="BD250" s="6" t="s">
        <v>1838</v>
      </c>
      <c r="BE250" s="6" t="s">
        <v>473</v>
      </c>
      <c r="BF250" s="6" t="e">
        <f>VLOOKUP(A250,'DD Spring Selection Info'!A$1:V$156,21,FALSE)</f>
        <v>#N/A</v>
      </c>
      <c r="BH250" s="8">
        <v>43894</v>
      </c>
      <c r="BI250" s="7">
        <v>2800</v>
      </c>
      <c r="BS250" s="6" t="s">
        <v>863</v>
      </c>
      <c r="BT250" s="8">
        <v>43880</v>
      </c>
      <c r="BU250" s="6" t="s">
        <v>373</v>
      </c>
      <c r="BX250" s="7">
        <v>2800</v>
      </c>
      <c r="BY250" s="6">
        <v>1</v>
      </c>
      <c r="BZ250" s="6" t="s">
        <v>959</v>
      </c>
      <c r="CB250" s="6" t="s">
        <v>1514</v>
      </c>
      <c r="CC250" s="6" t="s">
        <v>420</v>
      </c>
      <c r="CE250" s="10">
        <v>43894</v>
      </c>
      <c r="CF250" s="6" t="s">
        <v>556</v>
      </c>
      <c r="CS250" s="6" t="s">
        <v>420</v>
      </c>
      <c r="CU250" s="6" t="s">
        <v>428</v>
      </c>
      <c r="CV250" s="6" t="s">
        <v>429</v>
      </c>
      <c r="CW250" s="6" t="s">
        <v>564</v>
      </c>
      <c r="DA250" s="10">
        <v>43535</v>
      </c>
      <c r="DB250" s="7">
        <v>2800</v>
      </c>
      <c r="DC250" s="6" t="s">
        <v>1513</v>
      </c>
      <c r="DD250" s="6" t="s">
        <v>418</v>
      </c>
    </row>
    <row r="251" spans="1:108" hidden="1" x14ac:dyDescent="0.2">
      <c r="A251" s="6" t="s">
        <v>160</v>
      </c>
      <c r="B251" s="9">
        <v>43875</v>
      </c>
      <c r="C251" s="6" t="s">
        <v>413</v>
      </c>
      <c r="D251" s="14">
        <v>1920</v>
      </c>
      <c r="E251" s="14" t="s">
        <v>583</v>
      </c>
      <c r="F251" s="6" t="s">
        <v>584</v>
      </c>
      <c r="G251" s="6" t="s">
        <v>464</v>
      </c>
      <c r="H251" s="6">
        <v>802</v>
      </c>
      <c r="J251" s="14" t="s">
        <v>420</v>
      </c>
      <c r="K251" s="14">
        <v>1</v>
      </c>
      <c r="L251" s="6" t="s">
        <v>421</v>
      </c>
      <c r="M251" s="30" t="str">
        <f>VLOOKUP(A251,'DD Spring Selection Info'!A$1:F$156,6,FALSE)</f>
        <v>To The Parents of</v>
      </c>
      <c r="N251" s="6" t="s">
        <v>420</v>
      </c>
      <c r="O251" s="6" t="s">
        <v>3</v>
      </c>
      <c r="P251" s="10">
        <v>43938</v>
      </c>
      <c r="Q251" s="6" t="s">
        <v>585</v>
      </c>
      <c r="R251" s="6" t="s">
        <v>160</v>
      </c>
      <c r="S251" s="6" t="str">
        <f>VLOOKUP(A251,'DD Spring Selection Info'!A22:V177,22,FALSE)</f>
        <v>DD-NWM1D9DQQQ01AllSenReuseNorthwestMissouriStateUnv</v>
      </c>
      <c r="T251" s="6" t="s">
        <v>496</v>
      </c>
      <c r="U251" s="6" t="s">
        <v>586</v>
      </c>
      <c r="V251" s="6"/>
      <c r="W251" s="6"/>
      <c r="X251" s="6" t="s">
        <v>587</v>
      </c>
      <c r="AA251" s="6" t="s">
        <v>587</v>
      </c>
      <c r="AB251" s="6"/>
      <c r="AD251" s="6" t="s">
        <v>420</v>
      </c>
      <c r="AF251" s="6" t="s">
        <v>424</v>
      </c>
      <c r="AG251" s="6">
        <v>180</v>
      </c>
      <c r="AH251" s="10">
        <v>43781</v>
      </c>
      <c r="AJ251" s="8">
        <v>43901</v>
      </c>
      <c r="AM251" s="6">
        <v>802</v>
      </c>
      <c r="AR251" s="8">
        <v>43908</v>
      </c>
      <c r="AS251" s="6">
        <v>802</v>
      </c>
      <c r="BD251" s="6" t="s">
        <v>1838</v>
      </c>
      <c r="BE251" s="6" t="s">
        <v>473</v>
      </c>
      <c r="BF251" s="6" t="str">
        <f>VLOOKUP(A251,'DD Spring Selection Info'!A$1:V$156,21,FALSE)</f>
        <v>NorthwestMissouriStateUnv</v>
      </c>
      <c r="BS251" s="6" t="s">
        <v>588</v>
      </c>
      <c r="BU251" s="6" t="s">
        <v>373</v>
      </c>
      <c r="BX251" s="6">
        <v>802</v>
      </c>
      <c r="BY251" s="6">
        <v>3</v>
      </c>
      <c r="BZ251" s="6" t="s">
        <v>589</v>
      </c>
      <c r="CB251" s="6" t="s">
        <v>590</v>
      </c>
      <c r="CC251" s="6" t="s">
        <v>420</v>
      </c>
      <c r="CE251" s="10">
        <v>43908</v>
      </c>
      <c r="CF251" s="6" t="s">
        <v>427</v>
      </c>
      <c r="CK251" s="10">
        <v>43911</v>
      </c>
      <c r="CL251" s="10">
        <v>43919</v>
      </c>
      <c r="CO251" s="10">
        <v>43843</v>
      </c>
      <c r="CP251" s="10">
        <v>43945</v>
      </c>
      <c r="CQ251" s="10">
        <v>43948</v>
      </c>
      <c r="CR251" s="10">
        <v>43952</v>
      </c>
      <c r="CS251" s="6" t="s">
        <v>420</v>
      </c>
      <c r="CU251" s="6" t="s">
        <v>428</v>
      </c>
      <c r="CV251" s="6" t="s">
        <v>429</v>
      </c>
      <c r="DA251" s="10">
        <v>43543</v>
      </c>
      <c r="DB251" s="6">
        <v>279</v>
      </c>
      <c r="DC251" s="6" t="s">
        <v>591</v>
      </c>
      <c r="DD251" s="6" t="s">
        <v>496</v>
      </c>
    </row>
    <row r="252" spans="1:108" hidden="1" x14ac:dyDescent="0.2">
      <c r="A252" s="6" t="s">
        <v>161</v>
      </c>
      <c r="B252" s="9">
        <v>43875</v>
      </c>
      <c r="C252" s="6" t="s">
        <v>413</v>
      </c>
      <c r="D252" s="14">
        <v>1920</v>
      </c>
      <c r="E252" s="14" t="s">
        <v>583</v>
      </c>
      <c r="F252" s="6" t="s">
        <v>584</v>
      </c>
      <c r="G252" s="6" t="s">
        <v>464</v>
      </c>
      <c r="H252" s="6">
        <v>210</v>
      </c>
      <c r="J252" s="14" t="s">
        <v>420</v>
      </c>
      <c r="K252" s="14">
        <v>1</v>
      </c>
      <c r="L252" s="6" t="s">
        <v>431</v>
      </c>
      <c r="M252" s="30" t="str">
        <f>VLOOKUP(A252,'DD Spring Selection Info'!A$1:F$156,6,FALSE)</f>
        <v>To The Parents of</v>
      </c>
      <c r="N252" s="6" t="s">
        <v>420</v>
      </c>
      <c r="O252" s="6" t="s">
        <v>3</v>
      </c>
      <c r="P252" s="10">
        <v>43938</v>
      </c>
      <c r="Q252" s="6" t="s">
        <v>585</v>
      </c>
      <c r="R252" s="6" t="s">
        <v>161</v>
      </c>
      <c r="S252" s="6" t="str">
        <f>VLOOKUP(A252,'DD Spring Selection Info'!A23:V178,22,FALSE)</f>
        <v>DD-NWM1D9DQQQ30AllGradsReuseNorthwestMissouriStateUnv</v>
      </c>
      <c r="T252" s="6" t="s">
        <v>496</v>
      </c>
      <c r="U252" s="6" t="s">
        <v>586</v>
      </c>
      <c r="V252" s="6"/>
      <c r="W252" s="6"/>
      <c r="X252" s="6" t="s">
        <v>587</v>
      </c>
      <c r="AA252" s="6" t="s">
        <v>587</v>
      </c>
      <c r="AB252" s="6"/>
      <c r="AD252" s="6" t="s">
        <v>420</v>
      </c>
      <c r="AF252" s="6" t="s">
        <v>424</v>
      </c>
      <c r="AG252" s="6">
        <v>180</v>
      </c>
      <c r="AH252" s="10">
        <v>43781</v>
      </c>
      <c r="AJ252" s="8">
        <v>43901</v>
      </c>
      <c r="AM252" s="6">
        <v>210</v>
      </c>
      <c r="AR252" s="8">
        <v>43908</v>
      </c>
      <c r="AS252" s="6">
        <v>210</v>
      </c>
      <c r="BD252" s="6" t="s">
        <v>1838</v>
      </c>
      <c r="BE252" s="6" t="s">
        <v>473</v>
      </c>
      <c r="BF252" s="6" t="str">
        <f>VLOOKUP(A252,'DD Spring Selection Info'!A$1:V$156,21,FALSE)</f>
        <v>NorthwestMissouriStateUnv</v>
      </c>
      <c r="BS252" s="6" t="s">
        <v>588</v>
      </c>
      <c r="BU252" s="6" t="s">
        <v>373</v>
      </c>
      <c r="BX252" s="6">
        <v>210</v>
      </c>
      <c r="BY252" s="6">
        <v>3</v>
      </c>
      <c r="BZ252" s="6" t="s">
        <v>592</v>
      </c>
      <c r="CB252" s="6" t="s">
        <v>593</v>
      </c>
      <c r="CC252" s="6" t="s">
        <v>420</v>
      </c>
      <c r="CE252" s="10">
        <v>43908</v>
      </c>
      <c r="CF252" s="6" t="s">
        <v>427</v>
      </c>
      <c r="CK252" s="10">
        <v>43911</v>
      </c>
      <c r="CL252" s="10">
        <v>43919</v>
      </c>
      <c r="CO252" s="10">
        <v>43843</v>
      </c>
      <c r="CP252" s="10">
        <v>43945</v>
      </c>
      <c r="CQ252" s="10">
        <v>43948</v>
      </c>
      <c r="CR252" s="10">
        <v>43952</v>
      </c>
      <c r="CS252" s="6" t="s">
        <v>420</v>
      </c>
      <c r="CU252" s="6" t="s">
        <v>428</v>
      </c>
      <c r="CV252" s="6" t="s">
        <v>429</v>
      </c>
      <c r="DA252" s="10">
        <v>43543</v>
      </c>
      <c r="DB252" s="6">
        <v>61</v>
      </c>
      <c r="DC252" s="6" t="s">
        <v>591</v>
      </c>
      <c r="DD252" s="6" t="s">
        <v>496</v>
      </c>
    </row>
    <row r="253" spans="1:108" hidden="1" x14ac:dyDescent="0.2">
      <c r="A253" s="6" t="s">
        <v>162</v>
      </c>
      <c r="B253" s="9">
        <v>43875</v>
      </c>
      <c r="C253" s="6" t="s">
        <v>413</v>
      </c>
      <c r="D253" s="14">
        <v>1920</v>
      </c>
      <c r="E253" s="14" t="s">
        <v>558</v>
      </c>
      <c r="F253" s="6" t="s">
        <v>559</v>
      </c>
      <c r="G253" s="6" t="s">
        <v>464</v>
      </c>
      <c r="H253" s="7">
        <v>3723</v>
      </c>
      <c r="I253" s="7"/>
      <c r="J253" s="14" t="s">
        <v>420</v>
      </c>
      <c r="K253" s="14">
        <v>1</v>
      </c>
      <c r="L253" s="6" t="s">
        <v>447</v>
      </c>
      <c r="M253" s="30" t="str">
        <f>VLOOKUP(A253,'DD Spring Selection Info'!A$1:F$156,6,FALSE)</f>
        <v>To The Parents of</v>
      </c>
      <c r="N253" s="6" t="s">
        <v>420</v>
      </c>
      <c r="O253" s="6" t="s">
        <v>3</v>
      </c>
      <c r="P253" s="10">
        <v>43945</v>
      </c>
      <c r="Q253" s="6" t="s">
        <v>560</v>
      </c>
      <c r="R253" s="6" t="s">
        <v>162</v>
      </c>
      <c r="S253" s="6" t="str">
        <f>VLOOKUP(A253,'DD Spring Selection Info'!A19:V174,22,FALSE)</f>
        <v>DD-OKU1R9DQQQ01AllSenReuseOklahomaStateUnv</v>
      </c>
      <c r="T253" s="6" t="s">
        <v>504</v>
      </c>
      <c r="U253" s="6" t="s">
        <v>561</v>
      </c>
      <c r="V253" s="6"/>
      <c r="W253" s="6"/>
      <c r="AB253" s="6"/>
      <c r="AC253" s="6" t="s">
        <v>438</v>
      </c>
      <c r="AD253" s="6" t="s">
        <v>420</v>
      </c>
      <c r="AF253" s="6" t="s">
        <v>424</v>
      </c>
      <c r="AG253" s="6">
        <v>180</v>
      </c>
      <c r="AH253" s="10">
        <v>43781</v>
      </c>
      <c r="AJ253" s="8">
        <v>43894</v>
      </c>
      <c r="AM253" s="7">
        <v>3723</v>
      </c>
      <c r="AR253" s="8">
        <v>43901</v>
      </c>
      <c r="AS253" s="7">
        <v>3723</v>
      </c>
      <c r="BD253" s="6" t="s">
        <v>1838</v>
      </c>
      <c r="BE253" s="6" t="s">
        <v>473</v>
      </c>
      <c r="BF253" s="6" t="str">
        <f>VLOOKUP(A253,'DD Spring Selection Info'!A$1:V$156,21,FALSE)</f>
        <v>OklahomaStateUnv</v>
      </c>
      <c r="BS253" s="6" t="s">
        <v>562</v>
      </c>
      <c r="BU253" s="6" t="s">
        <v>373</v>
      </c>
      <c r="BX253" s="7">
        <v>3723</v>
      </c>
      <c r="BY253" s="6">
        <v>1</v>
      </c>
      <c r="BZ253" s="6" t="s">
        <v>520</v>
      </c>
      <c r="CB253" s="6" t="s">
        <v>563</v>
      </c>
      <c r="CC253" s="6" t="s">
        <v>420</v>
      </c>
      <c r="CE253" s="10">
        <v>43902</v>
      </c>
      <c r="CF253" s="6" t="s">
        <v>427</v>
      </c>
      <c r="CK253" s="10">
        <v>43906</v>
      </c>
      <c r="CL253" s="10">
        <v>43910</v>
      </c>
      <c r="CO253" s="10">
        <v>43843</v>
      </c>
      <c r="CP253" s="10">
        <v>43952</v>
      </c>
      <c r="CQ253" s="10">
        <v>43955</v>
      </c>
      <c r="CR253" s="10">
        <v>43959</v>
      </c>
      <c r="CS253" s="6" t="s">
        <v>420</v>
      </c>
      <c r="CU253" s="6" t="s">
        <v>428</v>
      </c>
      <c r="CV253" s="6" t="s">
        <v>429</v>
      </c>
      <c r="CW253" s="6" t="s">
        <v>564</v>
      </c>
      <c r="DA253" s="10">
        <v>43536</v>
      </c>
      <c r="DB253" s="7">
        <v>1577</v>
      </c>
      <c r="DC253" s="6" t="s">
        <v>565</v>
      </c>
      <c r="DD253" s="6" t="s">
        <v>504</v>
      </c>
    </row>
    <row r="254" spans="1:108" hidden="1" x14ac:dyDescent="0.2">
      <c r="A254" s="6" t="s">
        <v>163</v>
      </c>
      <c r="B254" s="9">
        <v>43875</v>
      </c>
      <c r="C254" s="6" t="s">
        <v>413</v>
      </c>
      <c r="D254" s="14">
        <v>1920</v>
      </c>
      <c r="E254" s="14" t="s">
        <v>567</v>
      </c>
      <c r="F254" s="6" t="s">
        <v>568</v>
      </c>
      <c r="G254" s="6" t="s">
        <v>568</v>
      </c>
      <c r="H254" s="7">
        <v>3745</v>
      </c>
      <c r="I254" s="7"/>
      <c r="J254" s="14" t="s">
        <v>420</v>
      </c>
      <c r="K254" s="14">
        <v>1</v>
      </c>
      <c r="L254" s="6" t="s">
        <v>447</v>
      </c>
      <c r="M254" s="30" t="str">
        <f>VLOOKUP(A254,'DD Spring Selection Info'!A$1:F$156,6,FALSE)</f>
        <v>To The Parents of</v>
      </c>
      <c r="N254" s="6" t="s">
        <v>420</v>
      </c>
      <c r="O254" s="6" t="s">
        <v>3</v>
      </c>
      <c r="P254" s="10">
        <v>43952</v>
      </c>
      <c r="Q254" s="6" t="s">
        <v>570</v>
      </c>
      <c r="R254" s="6" t="s">
        <v>163</v>
      </c>
      <c r="S254" s="6" t="str">
        <f>VLOOKUP(A254,'DD Spring Selection Info'!A20:V175,22,FALSE)</f>
        <v>DD-SEP1D9DQQQ01AllSenReuseSigmaPhiEpsilon</v>
      </c>
      <c r="T254" s="6" t="s">
        <v>496</v>
      </c>
      <c r="U254" s="6" t="s">
        <v>571</v>
      </c>
      <c r="V254" s="6"/>
      <c r="W254" s="6"/>
      <c r="X254" s="11" t="s">
        <v>572</v>
      </c>
      <c r="Y254" s="11"/>
      <c r="Z254" s="11"/>
      <c r="AA254" s="11" t="s">
        <v>572</v>
      </c>
      <c r="AB254" s="6"/>
      <c r="AD254" s="6" t="s">
        <v>420</v>
      </c>
      <c r="AF254" s="6" t="s">
        <v>424</v>
      </c>
      <c r="AG254" s="6">
        <v>180</v>
      </c>
      <c r="AH254" s="10">
        <v>43782</v>
      </c>
      <c r="AJ254" s="8">
        <v>43893</v>
      </c>
      <c r="AM254" s="7">
        <v>3745</v>
      </c>
      <c r="AR254" s="8">
        <v>43901</v>
      </c>
      <c r="AS254" s="7">
        <v>3745</v>
      </c>
      <c r="BD254" s="6" t="s">
        <v>1838</v>
      </c>
      <c r="BE254" s="6" t="s">
        <v>473</v>
      </c>
      <c r="BF254" s="6" t="str">
        <f>VLOOKUP(A254,'DD Spring Selection Info'!A$1:V$156,21,FALSE)</f>
        <v>SigmaPhiEpsilon</v>
      </c>
      <c r="BS254" s="6" t="s">
        <v>562</v>
      </c>
      <c r="BU254" s="6" t="s">
        <v>373</v>
      </c>
      <c r="BX254" s="7">
        <v>3745</v>
      </c>
      <c r="BY254" s="6">
        <v>2</v>
      </c>
      <c r="CB254" s="6" t="s">
        <v>573</v>
      </c>
      <c r="CC254" s="6" t="s">
        <v>420</v>
      </c>
      <c r="CE254" s="10">
        <v>43901</v>
      </c>
      <c r="CF254" s="6" t="s">
        <v>427</v>
      </c>
      <c r="CK254" s="10">
        <v>43891</v>
      </c>
      <c r="CL254" s="10">
        <v>43898</v>
      </c>
      <c r="CO254" s="10">
        <v>43843</v>
      </c>
      <c r="CP254" s="10">
        <v>43952</v>
      </c>
      <c r="CQ254" s="10">
        <v>43955</v>
      </c>
      <c r="CR254" s="10">
        <v>43959</v>
      </c>
      <c r="CS254" s="6" t="s">
        <v>420</v>
      </c>
      <c r="CU254" s="6" t="s">
        <v>428</v>
      </c>
      <c r="CV254" s="6" t="s">
        <v>429</v>
      </c>
      <c r="DA254" s="10">
        <v>43536</v>
      </c>
      <c r="DB254" s="7">
        <v>3745</v>
      </c>
      <c r="DC254" s="6" t="s">
        <v>574</v>
      </c>
      <c r="DD254" s="6" t="s">
        <v>496</v>
      </c>
    </row>
    <row r="255" spans="1:108" hidden="1" x14ac:dyDescent="0.2">
      <c r="A255" s="6" t="s">
        <v>279</v>
      </c>
      <c r="B255" s="9">
        <v>43875</v>
      </c>
      <c r="C255" s="6" t="s">
        <v>413</v>
      </c>
      <c r="D255" s="14">
        <v>1920</v>
      </c>
      <c r="E255" s="14" t="s">
        <v>810</v>
      </c>
      <c r="F255" s="6" t="s">
        <v>811</v>
      </c>
      <c r="G255" s="6" t="s">
        <v>412</v>
      </c>
      <c r="H255" s="7">
        <v>1100</v>
      </c>
      <c r="I255" s="7"/>
      <c r="J255" s="14" t="s">
        <v>420</v>
      </c>
      <c r="K255" s="14">
        <v>1</v>
      </c>
      <c r="L255" s="6" t="s">
        <v>421</v>
      </c>
      <c r="M255" s="30" t="s">
        <v>1839</v>
      </c>
      <c r="N255" s="6" t="s">
        <v>420</v>
      </c>
      <c r="O255" s="6" t="s">
        <v>182</v>
      </c>
      <c r="P255" s="10">
        <v>43952</v>
      </c>
      <c r="Q255" s="6" t="s">
        <v>1777</v>
      </c>
      <c r="R255" s="6" t="s">
        <v>279</v>
      </c>
      <c r="S255" s="6" t="e">
        <f>BD255&amp;A255&amp;L255&amp;BE255&amp;BF255</f>
        <v>#N/A</v>
      </c>
      <c r="T255" s="6" t="s">
        <v>418</v>
      </c>
      <c r="U255" s="6" t="s">
        <v>1778</v>
      </c>
      <c r="V255" s="6"/>
      <c r="W255" s="6"/>
      <c r="AA255" s="6" t="s">
        <v>457</v>
      </c>
      <c r="AB255" s="6"/>
      <c r="AC255" s="6" t="s">
        <v>420</v>
      </c>
      <c r="AD255" s="6" t="s">
        <v>420</v>
      </c>
      <c r="AF255" s="6" t="s">
        <v>424</v>
      </c>
      <c r="AG255" s="6">
        <v>260</v>
      </c>
      <c r="AH255" s="10">
        <v>43782</v>
      </c>
      <c r="AJ255" s="8">
        <v>43915</v>
      </c>
      <c r="AM255" s="7">
        <v>1100</v>
      </c>
      <c r="AR255" s="8">
        <v>43922</v>
      </c>
      <c r="AS255" s="7">
        <v>1100</v>
      </c>
      <c r="BD255" s="6" t="s">
        <v>1838</v>
      </c>
      <c r="BE255" s="6" t="s">
        <v>473</v>
      </c>
      <c r="BF255" s="6" t="e">
        <f>VLOOKUP(A255,'DD Spring Selection Info'!A$1:V$156,21,FALSE)</f>
        <v>#N/A</v>
      </c>
      <c r="BS255" s="6" t="s">
        <v>644</v>
      </c>
      <c r="BU255" s="6" t="s">
        <v>373</v>
      </c>
      <c r="BX255" s="7">
        <v>1100</v>
      </c>
      <c r="BY255" s="6">
        <v>2</v>
      </c>
      <c r="CB255" s="6" t="s">
        <v>1779</v>
      </c>
      <c r="CC255" s="6" t="s">
        <v>420</v>
      </c>
      <c r="CE255" s="10">
        <v>43922</v>
      </c>
      <c r="CF255" s="6" t="s">
        <v>427</v>
      </c>
      <c r="CS255" s="6" t="s">
        <v>420</v>
      </c>
      <c r="CU255" s="6" t="s">
        <v>428</v>
      </c>
      <c r="CV255" s="6" t="s">
        <v>429</v>
      </c>
      <c r="DA255" s="10">
        <v>43557</v>
      </c>
      <c r="DB255" s="7">
        <v>1643</v>
      </c>
      <c r="DC255" s="6" t="s">
        <v>1780</v>
      </c>
      <c r="DD255" s="6" t="s">
        <v>460</v>
      </c>
    </row>
    <row r="256" spans="1:108" hidden="1" x14ac:dyDescent="0.2">
      <c r="A256" s="6" t="s">
        <v>280</v>
      </c>
      <c r="B256" s="9">
        <v>43875</v>
      </c>
      <c r="C256" s="6" t="s">
        <v>413</v>
      </c>
      <c r="D256" s="14">
        <v>1920</v>
      </c>
      <c r="E256" s="14" t="s">
        <v>810</v>
      </c>
      <c r="F256" s="6" t="s">
        <v>811</v>
      </c>
      <c r="G256" s="6" t="s">
        <v>412</v>
      </c>
      <c r="H256" s="6">
        <v>255</v>
      </c>
      <c r="J256" s="14" t="s">
        <v>420</v>
      </c>
      <c r="K256" s="14">
        <v>1</v>
      </c>
      <c r="L256" s="6" t="s">
        <v>431</v>
      </c>
      <c r="M256" s="30" t="s">
        <v>1839</v>
      </c>
      <c r="N256" s="6" t="s">
        <v>420</v>
      </c>
      <c r="O256" s="6" t="s">
        <v>182</v>
      </c>
      <c r="P256" s="10">
        <v>43952</v>
      </c>
      <c r="Q256" s="6" t="s">
        <v>1777</v>
      </c>
      <c r="R256" s="6" t="s">
        <v>280</v>
      </c>
      <c r="S256" s="6" t="e">
        <f>BD256&amp;A256&amp;L256&amp;BE256&amp;BF256</f>
        <v>#N/A</v>
      </c>
      <c r="T256" s="6" t="s">
        <v>418</v>
      </c>
      <c r="U256" s="6" t="s">
        <v>1778</v>
      </c>
      <c r="V256" s="6"/>
      <c r="W256" s="6"/>
      <c r="AA256" s="6" t="s">
        <v>457</v>
      </c>
      <c r="AB256" s="6"/>
      <c r="AC256" s="6" t="s">
        <v>420</v>
      </c>
      <c r="AD256" s="6" t="s">
        <v>420</v>
      </c>
      <c r="AF256" s="6" t="s">
        <v>424</v>
      </c>
      <c r="AG256" s="6">
        <v>260</v>
      </c>
      <c r="AH256" s="10">
        <v>43782</v>
      </c>
      <c r="AJ256" s="8">
        <v>43915</v>
      </c>
      <c r="AM256" s="6">
        <v>255</v>
      </c>
      <c r="AR256" s="8">
        <v>43922</v>
      </c>
      <c r="AS256" s="6">
        <v>255</v>
      </c>
      <c r="BD256" s="6" t="s">
        <v>1838</v>
      </c>
      <c r="BE256" s="6" t="s">
        <v>473</v>
      </c>
      <c r="BF256" s="6" t="e">
        <f>VLOOKUP(A256,'DD Spring Selection Info'!A$1:V$156,21,FALSE)</f>
        <v>#N/A</v>
      </c>
      <c r="BS256" s="6" t="s">
        <v>644</v>
      </c>
      <c r="BU256" s="6" t="s">
        <v>373</v>
      </c>
      <c r="BX256" s="6">
        <v>255</v>
      </c>
      <c r="BY256" s="6">
        <v>2</v>
      </c>
      <c r="CB256" s="6" t="s">
        <v>1781</v>
      </c>
      <c r="CC256" s="6" t="s">
        <v>420</v>
      </c>
      <c r="CE256" s="10">
        <v>43922</v>
      </c>
      <c r="CF256" s="6" t="s">
        <v>427</v>
      </c>
      <c r="CS256" s="6" t="s">
        <v>420</v>
      </c>
      <c r="CU256" s="6" t="s">
        <v>428</v>
      </c>
      <c r="CV256" s="6" t="s">
        <v>429</v>
      </c>
      <c r="DC256" s="6" t="s">
        <v>1780</v>
      </c>
      <c r="DD256" s="6" t="s">
        <v>460</v>
      </c>
    </row>
    <row r="257" spans="1:108" x14ac:dyDescent="0.2">
      <c r="A257" s="6" t="s">
        <v>164</v>
      </c>
      <c r="B257" s="9">
        <v>43875</v>
      </c>
      <c r="C257" s="6" t="s">
        <v>413</v>
      </c>
      <c r="D257" s="14">
        <v>1920</v>
      </c>
      <c r="E257" s="14" t="s">
        <v>523</v>
      </c>
      <c r="F257" s="6" t="s">
        <v>524</v>
      </c>
      <c r="G257" s="6" t="s">
        <v>435</v>
      </c>
      <c r="H257" s="7">
        <v>2000</v>
      </c>
      <c r="I257" s="69" t="str">
        <f>MID(A257,9,1)</f>
        <v>Q</v>
      </c>
      <c r="J257" s="14" t="s">
        <v>438</v>
      </c>
      <c r="K257" s="14">
        <v>1</v>
      </c>
      <c r="L257" s="6" t="s">
        <v>447</v>
      </c>
      <c r="M257" s="30" t="str">
        <f>VLOOKUP(A257,'DD Spring Selection Info'!A$1:F$156,6,FALSE)</f>
        <v>To The Parents of</v>
      </c>
      <c r="N257" s="6" t="s">
        <v>420</v>
      </c>
      <c r="O257" s="6" t="s">
        <v>3</v>
      </c>
      <c r="P257" s="10">
        <v>43945</v>
      </c>
      <c r="Q257" s="6" t="s">
        <v>525</v>
      </c>
      <c r="R257" s="6" t="s">
        <v>164</v>
      </c>
      <c r="S257" s="6" t="str">
        <f>VLOOKUP(A257,'DD Spring Selection Info'!A14:V169,22,FALSE)</f>
        <v>DD-SIC1R9DQQQ01AllSenReuseSouthernIllinoisUnvCarbondale</v>
      </c>
      <c r="T257" s="6" t="s">
        <v>474</v>
      </c>
      <c r="U257" s="6" t="s">
        <v>435</v>
      </c>
      <c r="V257" s="6"/>
      <c r="W257" s="6"/>
      <c r="X257" s="6" t="s">
        <v>526</v>
      </c>
      <c r="AB257" s="6"/>
      <c r="AC257" s="6" t="s">
        <v>420</v>
      </c>
      <c r="AD257" s="6" t="s">
        <v>420</v>
      </c>
      <c r="AF257" s="6" t="s">
        <v>424</v>
      </c>
      <c r="AG257" s="6">
        <v>180</v>
      </c>
      <c r="AH257" s="10">
        <v>43782</v>
      </c>
      <c r="AJ257" s="8">
        <v>43887</v>
      </c>
      <c r="AM257" s="7">
        <v>2000</v>
      </c>
      <c r="AR257" s="8">
        <v>43894</v>
      </c>
      <c r="AS257" s="7">
        <v>2000</v>
      </c>
      <c r="BD257" s="6" t="s">
        <v>1838</v>
      </c>
      <c r="BE257" s="6" t="s">
        <v>473</v>
      </c>
      <c r="BF257" s="6" t="str">
        <f>VLOOKUP(A257,'DD Spring Selection Info'!A$1:V$156,21,FALSE)</f>
        <v>SouthernIllinoisUnvCarbondale</v>
      </c>
      <c r="BS257" s="6" t="s">
        <v>498</v>
      </c>
      <c r="BU257" s="6" t="s">
        <v>373</v>
      </c>
      <c r="BX257" s="7">
        <v>2000</v>
      </c>
      <c r="BY257" s="6">
        <v>3</v>
      </c>
      <c r="BZ257" s="6" t="s">
        <v>507</v>
      </c>
      <c r="CB257" s="6" t="s">
        <v>527</v>
      </c>
      <c r="CC257" s="6" t="s">
        <v>420</v>
      </c>
      <c r="CE257" s="10">
        <v>43894</v>
      </c>
      <c r="CF257" s="6" t="s">
        <v>427</v>
      </c>
      <c r="CK257" s="10">
        <v>43898</v>
      </c>
      <c r="CL257" s="10">
        <v>43905</v>
      </c>
      <c r="CO257" s="10">
        <v>43843</v>
      </c>
      <c r="CP257" s="10">
        <v>43952</v>
      </c>
      <c r="CQ257" s="10">
        <v>43955</v>
      </c>
      <c r="CR257" s="10">
        <v>43959</v>
      </c>
      <c r="CS257" s="6" t="s">
        <v>420</v>
      </c>
      <c r="DC257" s="6" t="s">
        <v>528</v>
      </c>
      <c r="DD257" s="6" t="s">
        <v>496</v>
      </c>
    </row>
    <row r="258" spans="1:108" x14ac:dyDescent="0.2">
      <c r="A258" s="6" t="s">
        <v>165</v>
      </c>
      <c r="B258" s="9">
        <v>43875</v>
      </c>
      <c r="C258" s="6" t="s">
        <v>413</v>
      </c>
      <c r="D258" s="14">
        <v>1920</v>
      </c>
      <c r="E258" s="14" t="s">
        <v>647</v>
      </c>
      <c r="F258" s="6" t="s">
        <v>648</v>
      </c>
      <c r="G258" s="6" t="s">
        <v>435</v>
      </c>
      <c r="H258" s="6">
        <v>875</v>
      </c>
      <c r="I258" s="69" t="str">
        <f>MID(A258,9,1)</f>
        <v>Q</v>
      </c>
      <c r="J258" s="14" t="s">
        <v>438</v>
      </c>
      <c r="K258" s="14">
        <v>1</v>
      </c>
      <c r="L258" s="6" t="s">
        <v>447</v>
      </c>
      <c r="M258" s="30" t="str">
        <f>VLOOKUP(A258,'DD Spring Selection Info'!A$1:F$156,6,FALSE)</f>
        <v>To The Parents of</v>
      </c>
      <c r="N258" s="6" t="s">
        <v>420</v>
      </c>
      <c r="O258" s="6" t="s">
        <v>3</v>
      </c>
      <c r="P258" s="10">
        <v>43959</v>
      </c>
      <c r="Q258" s="6" t="s">
        <v>649</v>
      </c>
      <c r="R258" s="6" t="s">
        <v>165</v>
      </c>
      <c r="S258" s="6" t="str">
        <f>VLOOKUP(A258,'DD Spring Selection Info'!A32:V187,22,FALSE)</f>
        <v>DD-SJS1R9DQQQ01AllSenReuseSanJoseStateUnv</v>
      </c>
      <c r="T258" s="6" t="s">
        <v>474</v>
      </c>
      <c r="U258" s="6" t="s">
        <v>435</v>
      </c>
      <c r="V258" s="6"/>
      <c r="W258" s="6"/>
      <c r="X258" s="6" t="s">
        <v>650</v>
      </c>
      <c r="AB258" s="6"/>
      <c r="AD258" s="6" t="s">
        <v>420</v>
      </c>
      <c r="AF258" s="6" t="s">
        <v>424</v>
      </c>
      <c r="AG258" s="6">
        <v>180</v>
      </c>
      <c r="AH258" s="10">
        <v>43782</v>
      </c>
      <c r="AJ258" s="8">
        <v>43915</v>
      </c>
      <c r="AM258" s="6">
        <v>875</v>
      </c>
      <c r="AR258" s="8">
        <v>43922</v>
      </c>
      <c r="AS258" s="6">
        <v>875</v>
      </c>
      <c r="BD258" s="6" t="s">
        <v>1838</v>
      </c>
      <c r="BE258" s="6" t="s">
        <v>473</v>
      </c>
      <c r="BF258" s="6" t="str">
        <f>VLOOKUP(A258,'DD Spring Selection Info'!A$1:V$156,21,FALSE)</f>
        <v>SanJoseStateUnv</v>
      </c>
      <c r="BS258" s="6" t="s">
        <v>644</v>
      </c>
      <c r="BU258" s="6" t="s">
        <v>373</v>
      </c>
      <c r="BX258" s="6">
        <v>875</v>
      </c>
      <c r="BZ258" s="6" t="s">
        <v>507</v>
      </c>
      <c r="CB258" s="6" t="s">
        <v>651</v>
      </c>
      <c r="CC258" s="6" t="s">
        <v>420</v>
      </c>
      <c r="CE258" s="10">
        <v>43922</v>
      </c>
      <c r="CF258" s="6" t="s">
        <v>427</v>
      </c>
      <c r="CK258" s="10">
        <v>43919</v>
      </c>
      <c r="CL258" s="10">
        <v>43926</v>
      </c>
      <c r="CO258" s="10">
        <v>43853</v>
      </c>
      <c r="CP258" s="10">
        <v>43962</v>
      </c>
      <c r="CQ258" s="10">
        <v>43964</v>
      </c>
      <c r="CR258" s="10">
        <v>43970</v>
      </c>
      <c r="CS258" s="6" t="s">
        <v>420</v>
      </c>
      <c r="CX258" s="10">
        <v>43973</v>
      </c>
      <c r="DC258" s="6" t="s">
        <v>652</v>
      </c>
      <c r="DD258" s="6" t="s">
        <v>474</v>
      </c>
    </row>
    <row r="259" spans="1:108" x14ac:dyDescent="0.2">
      <c r="A259" s="6" t="s">
        <v>166</v>
      </c>
      <c r="B259" s="9">
        <v>43875</v>
      </c>
      <c r="C259" s="6" t="s">
        <v>413</v>
      </c>
      <c r="D259" s="14">
        <v>1920</v>
      </c>
      <c r="E259" s="14" t="s">
        <v>653</v>
      </c>
      <c r="F259" s="6" t="s">
        <v>654</v>
      </c>
      <c r="G259" s="6" t="s">
        <v>435</v>
      </c>
      <c r="H259" s="6">
        <v>770</v>
      </c>
      <c r="I259" s="69" t="str">
        <f>MID(A259,9,1)</f>
        <v>Q</v>
      </c>
      <c r="J259" s="14" t="s">
        <v>438</v>
      </c>
      <c r="K259" s="14">
        <v>1</v>
      </c>
      <c r="L259" s="6" t="s">
        <v>447</v>
      </c>
      <c r="M259" s="30" t="str">
        <f>VLOOKUP(A259,'DD Spring Selection Info'!A$1:F$156,6,FALSE)</f>
        <v>To The Parents of</v>
      </c>
      <c r="N259" s="6" t="s">
        <v>420</v>
      </c>
      <c r="O259" s="6" t="s">
        <v>3</v>
      </c>
      <c r="P259" s="10">
        <v>43952</v>
      </c>
      <c r="Q259" s="6" t="s">
        <v>655</v>
      </c>
      <c r="R259" s="6" t="s">
        <v>166</v>
      </c>
      <c r="S259" s="6" t="str">
        <f>VLOOKUP(A259,'DD Spring Selection Info'!A33:V188,22,FALSE)</f>
        <v>DD-SLU1W9DQQQ01ReuseSt.LawrenceUnv</v>
      </c>
      <c r="T259" s="6" t="s">
        <v>496</v>
      </c>
      <c r="U259" s="6" t="s">
        <v>435</v>
      </c>
      <c r="V259" s="6"/>
      <c r="W259" s="6"/>
      <c r="AB259" s="6"/>
      <c r="AD259" s="6" t="s">
        <v>420</v>
      </c>
      <c r="AF259" s="6" t="s">
        <v>424</v>
      </c>
      <c r="AG259" s="6">
        <v>180</v>
      </c>
      <c r="AH259" s="10">
        <v>43782</v>
      </c>
      <c r="AJ259" s="8">
        <v>43915</v>
      </c>
      <c r="AM259" s="6">
        <v>770</v>
      </c>
      <c r="AR259" s="8">
        <v>43922</v>
      </c>
      <c r="AS259" s="6">
        <v>770</v>
      </c>
      <c r="BD259" s="6" t="s">
        <v>1838</v>
      </c>
      <c r="BE259" s="6" t="s">
        <v>473</v>
      </c>
      <c r="BF259" s="6" t="str">
        <f>VLOOKUP(A259,'DD Spring Selection Info'!A$1:V$156,21,FALSE)</f>
        <v>St.LawrenceUnv</v>
      </c>
      <c r="BS259" s="6" t="s">
        <v>644</v>
      </c>
      <c r="BU259" s="6" t="s">
        <v>373</v>
      </c>
      <c r="BX259" s="6">
        <v>770</v>
      </c>
      <c r="BZ259" s="6" t="s">
        <v>656</v>
      </c>
      <c r="CB259" s="6" t="s">
        <v>657</v>
      </c>
      <c r="CC259" s="6" t="s">
        <v>420</v>
      </c>
      <c r="CE259" s="10">
        <v>43922</v>
      </c>
      <c r="CF259" s="6" t="s">
        <v>427</v>
      </c>
      <c r="CK259" s="10">
        <v>43904</v>
      </c>
      <c r="CL259" s="10">
        <v>43912</v>
      </c>
      <c r="CO259" s="10">
        <v>43845</v>
      </c>
      <c r="CP259" s="10">
        <v>43951</v>
      </c>
      <c r="CQ259" s="10">
        <v>43955</v>
      </c>
      <c r="CR259" s="10">
        <v>43959</v>
      </c>
      <c r="CS259" s="6" t="s">
        <v>420</v>
      </c>
      <c r="DA259" s="10">
        <v>43557</v>
      </c>
      <c r="DB259" s="6">
        <v>770</v>
      </c>
      <c r="DC259" s="6" t="s">
        <v>658</v>
      </c>
      <c r="DD259" s="6" t="s">
        <v>496</v>
      </c>
    </row>
    <row r="260" spans="1:108" hidden="1" x14ac:dyDescent="0.2">
      <c r="A260" s="6" t="s">
        <v>167</v>
      </c>
      <c r="B260" s="9">
        <v>43875</v>
      </c>
      <c r="C260" s="6" t="s">
        <v>413</v>
      </c>
      <c r="D260" s="14">
        <v>1920</v>
      </c>
      <c r="E260" s="14" t="s">
        <v>1456</v>
      </c>
      <c r="F260" s="6" t="s">
        <v>1457</v>
      </c>
      <c r="G260" s="6" t="s">
        <v>1458</v>
      </c>
      <c r="H260" s="6">
        <v>216</v>
      </c>
      <c r="J260" s="14" t="s">
        <v>420</v>
      </c>
      <c r="K260" s="14">
        <v>1</v>
      </c>
      <c r="L260" s="6" t="s">
        <v>421</v>
      </c>
      <c r="M260" s="30" t="str">
        <f>VLOOKUP(A260,'DD Spring Selection Info'!A$1:F$156,6,FALSE)</f>
        <v>To The Parents of</v>
      </c>
      <c r="N260" s="6" t="s">
        <v>420</v>
      </c>
      <c r="O260" s="6" t="s">
        <v>3</v>
      </c>
      <c r="P260" s="10">
        <v>43952</v>
      </c>
      <c r="Q260" s="6" t="s">
        <v>1459</v>
      </c>
      <c r="R260" s="6" t="s">
        <v>167</v>
      </c>
      <c r="S260" s="6" t="str">
        <f>BD260&amp;A260&amp;L260&amp;BE260&amp;BF260</f>
        <v>DD-SSC1S9DQQQ01GradSenReuseSalemStateUnv</v>
      </c>
      <c r="T260" s="6" t="s">
        <v>496</v>
      </c>
      <c r="U260" s="6" t="s">
        <v>1460</v>
      </c>
      <c r="V260" s="6"/>
      <c r="W260" s="6"/>
      <c r="AB260" s="6"/>
      <c r="AC260" s="6" t="s">
        <v>420</v>
      </c>
      <c r="AD260" s="6" t="s">
        <v>420</v>
      </c>
      <c r="AF260" s="6" t="s">
        <v>424</v>
      </c>
      <c r="AG260" s="6">
        <v>180</v>
      </c>
      <c r="AH260" s="10">
        <v>43782</v>
      </c>
      <c r="AJ260" s="8">
        <v>43873</v>
      </c>
      <c r="AM260" s="6">
        <v>216</v>
      </c>
      <c r="AR260" s="8">
        <v>43880</v>
      </c>
      <c r="AS260" s="6">
        <v>216</v>
      </c>
      <c r="BD260" s="6" t="s">
        <v>1838</v>
      </c>
      <c r="BE260" s="6" t="s">
        <v>473</v>
      </c>
      <c r="BF260" s="6" t="str">
        <f>VLOOKUP(A260,'DD Spring Selection Info'!A$1:V$156,21,FALSE)</f>
        <v>SalemStateUnv</v>
      </c>
      <c r="BS260" s="6" t="s">
        <v>425</v>
      </c>
      <c r="BU260" s="6" t="s">
        <v>373</v>
      </c>
      <c r="BX260" s="6">
        <v>216</v>
      </c>
      <c r="BY260" s="6">
        <v>4</v>
      </c>
      <c r="BZ260" s="6" t="s">
        <v>1007</v>
      </c>
      <c r="CB260" s="6" t="s">
        <v>1461</v>
      </c>
      <c r="CC260" s="6" t="s">
        <v>420</v>
      </c>
      <c r="CE260" s="10">
        <v>43880</v>
      </c>
      <c r="CF260" s="6" t="s">
        <v>427</v>
      </c>
      <c r="CK260" s="10">
        <v>43905</v>
      </c>
      <c r="CL260" s="10">
        <v>43912</v>
      </c>
      <c r="CO260" s="10">
        <v>43843</v>
      </c>
      <c r="CP260" s="10">
        <v>43952</v>
      </c>
      <c r="CQ260" s="10">
        <v>43956</v>
      </c>
      <c r="CR260" s="10">
        <v>43963</v>
      </c>
      <c r="CS260" s="6" t="s">
        <v>420</v>
      </c>
      <c r="CU260" s="6" t="s">
        <v>428</v>
      </c>
      <c r="CV260" s="6" t="s">
        <v>429</v>
      </c>
      <c r="CW260" s="6" t="s">
        <v>564</v>
      </c>
      <c r="DA260" s="10">
        <v>43515</v>
      </c>
      <c r="DB260" s="6">
        <v>216</v>
      </c>
      <c r="DC260" s="6" t="s">
        <v>1462</v>
      </c>
      <c r="DD260" s="6" t="s">
        <v>496</v>
      </c>
    </row>
    <row r="261" spans="1:108" x14ac:dyDescent="0.2">
      <c r="A261" s="6" t="s">
        <v>168</v>
      </c>
      <c r="B261" s="9">
        <v>43875</v>
      </c>
      <c r="C261" s="6" t="s">
        <v>413</v>
      </c>
      <c r="D261" s="14">
        <v>1920</v>
      </c>
      <c r="E261" s="14" t="s">
        <v>1463</v>
      </c>
      <c r="F261" s="6" t="s">
        <v>1464</v>
      </c>
      <c r="G261" s="6" t="s">
        <v>435</v>
      </c>
      <c r="H261" s="6">
        <v>502</v>
      </c>
      <c r="I261" s="69" t="str">
        <f>MID(A261,9,1)</f>
        <v>Q</v>
      </c>
      <c r="J261" s="14" t="s">
        <v>438</v>
      </c>
      <c r="K261" s="14">
        <v>1</v>
      </c>
      <c r="L261" s="6" t="s">
        <v>447</v>
      </c>
      <c r="M261" s="30" t="str">
        <f>VLOOKUP(A261,'DD Spring Selection Info'!A$1:F$156,6,FALSE)</f>
        <v>To The Parents of</v>
      </c>
      <c r="N261" s="6" t="s">
        <v>420</v>
      </c>
      <c r="O261" s="6" t="s">
        <v>3</v>
      </c>
      <c r="P261" s="10">
        <v>43938</v>
      </c>
      <c r="Q261" s="6" t="s">
        <v>1465</v>
      </c>
      <c r="R261" s="6" t="s">
        <v>168</v>
      </c>
      <c r="S261" s="6" t="str">
        <f>BD261&amp;A261&amp;L261&amp;BE261&amp;BF261</f>
        <v>DD-TNT1R9DQQQ01AllSenReuseTennesseeTechUnv</v>
      </c>
      <c r="T261" s="6" t="s">
        <v>496</v>
      </c>
      <c r="U261" s="6" t="s">
        <v>435</v>
      </c>
      <c r="V261" s="6"/>
      <c r="W261" s="6"/>
      <c r="X261" s="6" t="s">
        <v>1466</v>
      </c>
      <c r="AA261" s="6" t="s">
        <v>457</v>
      </c>
      <c r="AB261" s="6"/>
      <c r="AC261" s="6" t="s">
        <v>420</v>
      </c>
      <c r="AD261" s="6" t="s">
        <v>420</v>
      </c>
      <c r="AF261" s="6" t="s">
        <v>424</v>
      </c>
      <c r="AG261" s="6">
        <v>180</v>
      </c>
      <c r="AH261" s="10">
        <v>43782</v>
      </c>
      <c r="AJ261" s="8">
        <v>43873</v>
      </c>
      <c r="AM261" s="6">
        <v>502</v>
      </c>
      <c r="AR261" s="8">
        <v>43880</v>
      </c>
      <c r="AS261" s="6">
        <v>502</v>
      </c>
      <c r="BD261" s="6" t="s">
        <v>1838</v>
      </c>
      <c r="BE261" s="6" t="s">
        <v>473</v>
      </c>
      <c r="BF261" s="6" t="str">
        <f>VLOOKUP(A261,'DD Spring Selection Info'!A$1:V$156,21,FALSE)</f>
        <v>TennesseeTechUnv</v>
      </c>
      <c r="BS261" s="6" t="s">
        <v>425</v>
      </c>
      <c r="BU261" s="6" t="s">
        <v>373</v>
      </c>
      <c r="BX261" s="6">
        <v>502</v>
      </c>
      <c r="BY261" s="6">
        <v>2</v>
      </c>
      <c r="CB261" s="6" t="s">
        <v>1467</v>
      </c>
      <c r="CC261" s="6" t="s">
        <v>420</v>
      </c>
      <c r="CE261" s="10">
        <v>43880</v>
      </c>
      <c r="CF261" s="6" t="s">
        <v>427</v>
      </c>
      <c r="CK261" s="10">
        <v>43892</v>
      </c>
      <c r="CL261" s="10">
        <v>43896</v>
      </c>
      <c r="CO261" s="10">
        <v>43843</v>
      </c>
      <c r="CP261" s="10">
        <v>43946</v>
      </c>
      <c r="CQ261" s="10">
        <v>43948</v>
      </c>
      <c r="CR261" s="10">
        <v>43951</v>
      </c>
      <c r="CS261" s="6" t="s">
        <v>420</v>
      </c>
      <c r="DA261" s="10">
        <v>43515</v>
      </c>
      <c r="DB261" s="6">
        <v>502</v>
      </c>
      <c r="DC261" s="6" t="s">
        <v>1468</v>
      </c>
      <c r="DD261" s="6" t="s">
        <v>496</v>
      </c>
    </row>
    <row r="262" spans="1:108" x14ac:dyDescent="0.2">
      <c r="A262" s="6" t="s">
        <v>169</v>
      </c>
      <c r="B262" s="9">
        <v>43875</v>
      </c>
      <c r="C262" s="6" t="s">
        <v>413</v>
      </c>
      <c r="D262" s="14">
        <v>1920</v>
      </c>
      <c r="E262" s="14" t="s">
        <v>633</v>
      </c>
      <c r="F262" s="6" t="s">
        <v>634</v>
      </c>
      <c r="G262" s="6" t="s">
        <v>435</v>
      </c>
      <c r="H262" s="7">
        <v>1087</v>
      </c>
      <c r="I262" s="69" t="str">
        <f>MID(A262,9,1)</f>
        <v>Q</v>
      </c>
      <c r="J262" s="14" t="s">
        <v>438</v>
      </c>
      <c r="K262" s="14">
        <v>1</v>
      </c>
      <c r="L262" s="66" t="s">
        <v>447</v>
      </c>
      <c r="M262" s="30" t="str">
        <f>VLOOKUP(A262,'DD Spring Selection Info'!A$1:F$156,6,FALSE)</f>
        <v>To The Parents of</v>
      </c>
      <c r="N262" s="6" t="s">
        <v>420</v>
      </c>
      <c r="O262" s="6" t="s">
        <v>3</v>
      </c>
      <c r="P262" s="10">
        <v>43980</v>
      </c>
      <c r="Q262" s="6" t="s">
        <v>636</v>
      </c>
      <c r="R262" s="6" t="s">
        <v>169</v>
      </c>
      <c r="S262" s="6" t="str">
        <f>VLOOKUP(A262,'DD Spring Selection Info'!A30:V185,22,FALSE)</f>
        <v>DD-UCI1R9DQQQ01ReuseUnvofCalifornia,Irvine</v>
      </c>
      <c r="T262" s="6" t="s">
        <v>635</v>
      </c>
      <c r="U262" s="6" t="s">
        <v>439</v>
      </c>
      <c r="V262" s="6"/>
      <c r="W262" s="6"/>
      <c r="X262" s="6" t="s">
        <v>637</v>
      </c>
      <c r="AB262" s="6"/>
      <c r="AD262" s="6" t="s">
        <v>420</v>
      </c>
      <c r="AF262" s="6" t="s">
        <v>424</v>
      </c>
      <c r="AG262" s="6">
        <v>180</v>
      </c>
      <c r="AH262" s="10">
        <v>43782</v>
      </c>
      <c r="AJ262" s="8">
        <v>43908</v>
      </c>
      <c r="AM262" s="7">
        <v>1087</v>
      </c>
      <c r="AR262" s="8">
        <v>43915</v>
      </c>
      <c r="AS262" s="7">
        <v>1087</v>
      </c>
      <c r="BD262" s="6" t="s">
        <v>1838</v>
      </c>
      <c r="BE262" s="6" t="s">
        <v>473</v>
      </c>
      <c r="BF262" s="6" t="str">
        <f>VLOOKUP(A262,'DD Spring Selection Info'!A$1:V$156,21,FALSE)</f>
        <v>UnvofCalifornia,Irvine</v>
      </c>
      <c r="BS262" s="6" t="s">
        <v>629</v>
      </c>
      <c r="BU262" s="6" t="s">
        <v>373</v>
      </c>
      <c r="BX262" s="7">
        <v>1087</v>
      </c>
      <c r="BY262" s="6">
        <v>4</v>
      </c>
      <c r="BZ262" s="6" t="s">
        <v>589</v>
      </c>
      <c r="CB262" s="6" t="s">
        <v>638</v>
      </c>
      <c r="CC262" s="6" t="s">
        <v>420</v>
      </c>
      <c r="CE262" s="10">
        <v>43915</v>
      </c>
      <c r="CF262" s="6" t="s">
        <v>427</v>
      </c>
      <c r="CO262" s="10">
        <v>43920</v>
      </c>
      <c r="CP262" s="10">
        <v>43987</v>
      </c>
      <c r="CQ262" s="10">
        <v>43988</v>
      </c>
      <c r="CR262" s="10">
        <v>43993</v>
      </c>
      <c r="CS262" s="6" t="s">
        <v>420</v>
      </c>
      <c r="DA262" s="10">
        <v>43550</v>
      </c>
      <c r="DB262" s="7">
        <v>1087</v>
      </c>
      <c r="DC262" s="6" t="s">
        <v>639</v>
      </c>
      <c r="DD262" s="6" t="s">
        <v>635</v>
      </c>
    </row>
    <row r="263" spans="1:108" x14ac:dyDescent="0.2">
      <c r="A263" s="6" t="s">
        <v>281</v>
      </c>
      <c r="B263" s="9">
        <v>43875</v>
      </c>
      <c r="C263" s="6" t="s">
        <v>413</v>
      </c>
      <c r="D263" s="14">
        <v>1920</v>
      </c>
      <c r="E263" s="14" t="s">
        <v>529</v>
      </c>
      <c r="F263" s="6" t="s">
        <v>530</v>
      </c>
      <c r="G263" s="6" t="s">
        <v>435</v>
      </c>
      <c r="H263" s="7">
        <v>1242</v>
      </c>
      <c r="I263" s="7"/>
      <c r="J263" s="14" t="s">
        <v>438</v>
      </c>
      <c r="K263" s="14">
        <v>1</v>
      </c>
      <c r="L263" s="6" t="s">
        <v>421</v>
      </c>
      <c r="M263" s="30" t="s">
        <v>1839</v>
      </c>
      <c r="N263" s="6" t="s">
        <v>420</v>
      </c>
      <c r="O263" s="6" t="s">
        <v>182</v>
      </c>
      <c r="P263" s="10">
        <v>43945</v>
      </c>
      <c r="Q263" s="6" t="s">
        <v>1798</v>
      </c>
      <c r="R263" s="6" t="s">
        <v>281</v>
      </c>
      <c r="S263" s="6" t="e">
        <f>BD263&amp;A263&amp;L263&amp;BE263&amp;BF263</f>
        <v>#N/A</v>
      </c>
      <c r="T263" s="6" t="s">
        <v>418</v>
      </c>
      <c r="U263" s="6" t="s">
        <v>435</v>
      </c>
      <c r="V263" s="6"/>
      <c r="W263" s="6"/>
      <c r="AB263" s="6"/>
      <c r="AC263" s="6" t="s">
        <v>420</v>
      </c>
      <c r="AD263" s="6" t="s">
        <v>420</v>
      </c>
      <c r="AF263" s="6" t="s">
        <v>424</v>
      </c>
      <c r="AG263" s="6">
        <v>260</v>
      </c>
      <c r="AH263" s="10">
        <v>43782</v>
      </c>
      <c r="AJ263" s="8">
        <v>43922</v>
      </c>
      <c r="AM263" s="7">
        <v>1242</v>
      </c>
      <c r="AR263" s="8">
        <v>43929</v>
      </c>
      <c r="AS263" s="7">
        <v>1242</v>
      </c>
      <c r="BD263" s="6" t="s">
        <v>1838</v>
      </c>
      <c r="BE263" s="6" t="s">
        <v>473</v>
      </c>
      <c r="BF263" s="6" t="e">
        <f>VLOOKUP(A263,'DD Spring Selection Info'!A$1:V$156,21,FALSE)</f>
        <v>#N/A</v>
      </c>
      <c r="BS263" s="6" t="s">
        <v>662</v>
      </c>
      <c r="BU263" s="6" t="s">
        <v>373</v>
      </c>
      <c r="BX263" s="7">
        <v>1242</v>
      </c>
      <c r="BY263" s="6">
        <v>3</v>
      </c>
      <c r="BZ263" s="6" t="s">
        <v>532</v>
      </c>
      <c r="CB263" s="6" t="s">
        <v>1799</v>
      </c>
      <c r="CC263" s="6" t="s">
        <v>420</v>
      </c>
      <c r="CE263" s="10">
        <v>43929</v>
      </c>
      <c r="CF263" s="6" t="s">
        <v>427</v>
      </c>
      <c r="CS263" s="6" t="s">
        <v>420</v>
      </c>
      <c r="DA263" s="10">
        <v>43564</v>
      </c>
      <c r="DB263" s="7">
        <v>1244</v>
      </c>
      <c r="DC263" s="6" t="s">
        <v>1800</v>
      </c>
      <c r="DD263" s="6" t="s">
        <v>496</v>
      </c>
    </row>
    <row r="264" spans="1:108" hidden="1" x14ac:dyDescent="0.2">
      <c r="A264" s="6" t="s">
        <v>170</v>
      </c>
      <c r="B264" s="9">
        <v>43875</v>
      </c>
      <c r="C264" s="6" t="s">
        <v>413</v>
      </c>
      <c r="D264" s="14">
        <v>1920</v>
      </c>
      <c r="E264" s="14" t="s">
        <v>671</v>
      </c>
      <c r="F264" s="6" t="s">
        <v>672</v>
      </c>
      <c r="G264" s="6" t="s">
        <v>673</v>
      </c>
      <c r="H264" s="7">
        <v>1185</v>
      </c>
      <c r="I264" s="7"/>
      <c r="J264" s="14" t="s">
        <v>420</v>
      </c>
      <c r="K264" s="14">
        <v>1</v>
      </c>
      <c r="L264" s="6" t="s">
        <v>447</v>
      </c>
      <c r="M264" s="30" t="str">
        <f>VLOOKUP(A264,'DD Spring Selection Info'!A$1:F$156,6,FALSE)</f>
        <v>To The Parents of</v>
      </c>
      <c r="N264" s="6" t="s">
        <v>420</v>
      </c>
      <c r="O264" s="6" t="s">
        <v>3</v>
      </c>
      <c r="P264" s="10">
        <v>43945</v>
      </c>
      <c r="Q264" s="6" t="s">
        <v>675</v>
      </c>
      <c r="R264" s="6" t="s">
        <v>170</v>
      </c>
      <c r="S264" s="6" t="str">
        <f>VLOOKUP(A264,'DD Spring Selection Info'!A36:V191,22,FALSE)</f>
        <v>DD-UHO1D9DQQQ01ReuseUnvofHouston</v>
      </c>
      <c r="T264" s="6" t="s">
        <v>496</v>
      </c>
      <c r="U264" s="6" t="s">
        <v>676</v>
      </c>
      <c r="V264" s="6"/>
      <c r="W264" s="6"/>
      <c r="X264" s="6" t="s">
        <v>621</v>
      </c>
      <c r="AA264" s="6" t="s">
        <v>621</v>
      </c>
      <c r="AB264" s="6"/>
      <c r="AD264" s="6" t="s">
        <v>420</v>
      </c>
      <c r="AF264" s="6" t="s">
        <v>424</v>
      </c>
      <c r="AG264" s="6">
        <v>180</v>
      </c>
      <c r="AH264" s="10">
        <v>43781</v>
      </c>
      <c r="AJ264" s="8">
        <v>43922</v>
      </c>
      <c r="AM264" s="7">
        <v>1185</v>
      </c>
      <c r="AR264" s="8">
        <v>43929</v>
      </c>
      <c r="AS264" s="7">
        <v>1185</v>
      </c>
      <c r="BD264" s="6" t="s">
        <v>1838</v>
      </c>
      <c r="BE264" s="6" t="s">
        <v>473</v>
      </c>
      <c r="BF264" s="6" t="str">
        <f>VLOOKUP(A264,'DD Spring Selection Info'!A$1:V$156,21,FALSE)</f>
        <v>UnvofHouston</v>
      </c>
      <c r="BS264" s="6" t="s">
        <v>662</v>
      </c>
      <c r="BU264" s="6" t="s">
        <v>373</v>
      </c>
      <c r="BX264" s="7">
        <v>1185</v>
      </c>
      <c r="BY264" s="6">
        <v>4</v>
      </c>
      <c r="CB264" s="6" t="s">
        <v>677</v>
      </c>
      <c r="CC264" s="6" t="s">
        <v>420</v>
      </c>
      <c r="CE264" s="10">
        <v>43929</v>
      </c>
      <c r="CF264" s="6" t="s">
        <v>678</v>
      </c>
      <c r="CK264" s="10">
        <v>43899</v>
      </c>
      <c r="CL264" s="10">
        <v>43904</v>
      </c>
      <c r="CO264" s="10">
        <v>43843</v>
      </c>
      <c r="CP264" s="10">
        <v>43948</v>
      </c>
      <c r="CQ264" s="10">
        <v>43949</v>
      </c>
      <c r="CR264" s="10">
        <v>43957</v>
      </c>
      <c r="CS264" s="6" t="s">
        <v>420</v>
      </c>
      <c r="CU264" s="6" t="s">
        <v>491</v>
      </c>
      <c r="DB264" s="6">
        <v>585</v>
      </c>
      <c r="DC264" s="6" t="s">
        <v>679</v>
      </c>
      <c r="DD264" s="6" t="s">
        <v>496</v>
      </c>
    </row>
    <row r="265" spans="1:108" x14ac:dyDescent="0.2">
      <c r="A265" s="6" t="s">
        <v>171</v>
      </c>
      <c r="B265" s="9">
        <v>43875</v>
      </c>
      <c r="C265" s="6" t="s">
        <v>413</v>
      </c>
      <c r="D265" s="14">
        <v>1920</v>
      </c>
      <c r="E265" s="14" t="s">
        <v>659</v>
      </c>
      <c r="F265" s="6" t="s">
        <v>660</v>
      </c>
      <c r="G265" s="6" t="s">
        <v>435</v>
      </c>
      <c r="H265" s="6">
        <v>715</v>
      </c>
      <c r="I265" s="69" t="str">
        <f>MID(A265,9,1)</f>
        <v>Q</v>
      </c>
      <c r="J265" s="14" t="s">
        <v>438</v>
      </c>
      <c r="K265" s="14">
        <v>1</v>
      </c>
      <c r="L265" s="66" t="s">
        <v>447</v>
      </c>
      <c r="M265" s="30" t="str">
        <f>VLOOKUP(A265,'DD Spring Selection Info'!A$1:F$156,6,FALSE)</f>
        <v>To The Parents of</v>
      </c>
      <c r="N265" s="6" t="s">
        <v>420</v>
      </c>
      <c r="O265" s="6" t="s">
        <v>3</v>
      </c>
      <c r="P265" s="10">
        <v>43955</v>
      </c>
      <c r="Q265" s="6" t="s">
        <v>661</v>
      </c>
      <c r="R265" s="6" t="s">
        <v>171</v>
      </c>
      <c r="S265" s="6" t="str">
        <f>VLOOKUP(A265,'DD Spring Selection Info'!A34:V189,22,FALSE)</f>
        <v>DD-UKS1R9DQQQ01GradSenReuseUnvofKansas</v>
      </c>
      <c r="T265" s="6" t="s">
        <v>418</v>
      </c>
      <c r="U265" s="6" t="s">
        <v>435</v>
      </c>
      <c r="V265" s="6"/>
      <c r="W265" s="6"/>
      <c r="AB265" s="6"/>
      <c r="AC265" s="6" t="s">
        <v>420</v>
      </c>
      <c r="AD265" s="6" t="s">
        <v>420</v>
      </c>
      <c r="AF265" s="6" t="s">
        <v>424</v>
      </c>
      <c r="AG265" s="6">
        <v>180</v>
      </c>
      <c r="AH265" s="10">
        <v>43789</v>
      </c>
      <c r="AJ265" s="8">
        <v>43920</v>
      </c>
      <c r="AM265" s="6">
        <v>715</v>
      </c>
      <c r="AR265" s="8">
        <v>43927</v>
      </c>
      <c r="AS265" s="6">
        <v>715</v>
      </c>
      <c r="BD265" s="6" t="s">
        <v>1838</v>
      </c>
      <c r="BE265" s="6" t="s">
        <v>473</v>
      </c>
      <c r="BF265" s="6" t="str">
        <f>VLOOKUP(A265,'DD Spring Selection Info'!A$1:V$156,21,FALSE)</f>
        <v>UnvofKansas</v>
      </c>
      <c r="BS265" s="6" t="s">
        <v>662</v>
      </c>
      <c r="BU265" s="6" t="s">
        <v>373</v>
      </c>
      <c r="BX265" s="6">
        <v>715</v>
      </c>
      <c r="BY265" s="6">
        <v>5</v>
      </c>
      <c r="BZ265" s="6" t="s">
        <v>441</v>
      </c>
      <c r="CB265" s="6" t="s">
        <v>663</v>
      </c>
      <c r="CC265" s="6" t="s">
        <v>420</v>
      </c>
      <c r="CE265" s="10">
        <v>43927</v>
      </c>
      <c r="CF265" s="6" t="s">
        <v>427</v>
      </c>
      <c r="CK265" s="10">
        <v>43898</v>
      </c>
      <c r="CL265" s="10">
        <v>43905</v>
      </c>
      <c r="CO265" s="10">
        <v>43851</v>
      </c>
      <c r="CP265" s="10">
        <v>43958</v>
      </c>
      <c r="CQ265" s="10">
        <v>43962</v>
      </c>
      <c r="CR265" s="10">
        <v>43966</v>
      </c>
      <c r="CS265" s="6" t="s">
        <v>420</v>
      </c>
      <c r="DC265" s="6" t="s">
        <v>664</v>
      </c>
    </row>
    <row r="266" spans="1:108" x14ac:dyDescent="0.2">
      <c r="A266" s="6" t="s">
        <v>172</v>
      </c>
      <c r="B266" s="9">
        <v>43875</v>
      </c>
      <c r="C266" s="6" t="s">
        <v>413</v>
      </c>
      <c r="D266" s="14">
        <v>1920</v>
      </c>
      <c r="E266" s="14" t="s">
        <v>535</v>
      </c>
      <c r="F266" s="6" t="s">
        <v>536</v>
      </c>
      <c r="G266" s="6" t="s">
        <v>435</v>
      </c>
      <c r="H266" s="7">
        <v>1191</v>
      </c>
      <c r="I266" s="69" t="str">
        <f>MID(A266,9,1)</f>
        <v>Q</v>
      </c>
      <c r="J266" s="14" t="s">
        <v>438</v>
      </c>
      <c r="K266" s="14">
        <v>1</v>
      </c>
      <c r="L266" s="66" t="s">
        <v>447</v>
      </c>
      <c r="M266" s="30" t="str">
        <f>VLOOKUP(A266,'DD Spring Selection Info'!A$1:F$156,6,FALSE)</f>
        <v>To The Parents of</v>
      </c>
      <c r="N266" s="6" t="s">
        <v>420</v>
      </c>
      <c r="O266" s="6" t="s">
        <v>3</v>
      </c>
      <c r="P266" s="10">
        <v>43945</v>
      </c>
      <c r="Q266" s="6" t="s">
        <v>537</v>
      </c>
      <c r="R266" s="6" t="s">
        <v>172</v>
      </c>
      <c r="S266" s="6" t="str">
        <f>VLOOKUP(A266,'DD Spring Selection Info'!A16:V171,22,FALSE)</f>
        <v>DD-UNI1D9DQQQ01ReuseUnvofNorthernIowa</v>
      </c>
      <c r="T266" s="6" t="s">
        <v>504</v>
      </c>
      <c r="U266" s="6" t="s">
        <v>435</v>
      </c>
      <c r="V266" s="6"/>
      <c r="W266" s="6"/>
      <c r="X266" s="6" t="s">
        <v>538</v>
      </c>
      <c r="AB266" s="6"/>
      <c r="AD266" s="6" t="s">
        <v>420</v>
      </c>
      <c r="AF266" s="6" t="s">
        <v>424</v>
      </c>
      <c r="AG266" s="6">
        <v>180</v>
      </c>
      <c r="AH266" s="10">
        <v>43781</v>
      </c>
      <c r="AJ266" s="8">
        <v>43887</v>
      </c>
      <c r="AM266" s="7">
        <v>1191</v>
      </c>
      <c r="AR266" s="8">
        <v>43894</v>
      </c>
      <c r="AS266" s="7">
        <v>1191</v>
      </c>
      <c r="BD266" s="6" t="s">
        <v>1838</v>
      </c>
      <c r="BE266" s="6" t="s">
        <v>473</v>
      </c>
      <c r="BF266" s="6" t="str">
        <f>VLOOKUP(A266,'DD Spring Selection Info'!A$1:V$156,21,FALSE)</f>
        <v>UnvofNorthernIowa</v>
      </c>
      <c r="BS266" s="6" t="s">
        <v>498</v>
      </c>
      <c r="BU266" s="6" t="s">
        <v>373</v>
      </c>
      <c r="BX266" s="7">
        <v>1191</v>
      </c>
      <c r="BY266" s="6">
        <v>4</v>
      </c>
      <c r="BZ266" s="6" t="s">
        <v>479</v>
      </c>
      <c r="CB266" s="6" t="s">
        <v>539</v>
      </c>
      <c r="CC266" s="6" t="s">
        <v>420</v>
      </c>
      <c r="CE266" s="10">
        <v>43894</v>
      </c>
      <c r="CF266" s="6" t="s">
        <v>427</v>
      </c>
      <c r="CK266" s="10">
        <v>43905</v>
      </c>
      <c r="CL266" s="10">
        <v>43912</v>
      </c>
      <c r="CO266" s="10">
        <v>43843</v>
      </c>
      <c r="CP266" s="10">
        <v>43952</v>
      </c>
      <c r="CQ266" s="10">
        <v>43955</v>
      </c>
      <c r="CR266" s="10">
        <v>43959</v>
      </c>
      <c r="CS266" s="6" t="s">
        <v>420</v>
      </c>
      <c r="DA266" s="10">
        <v>43529</v>
      </c>
      <c r="DB266" s="7">
        <v>1191</v>
      </c>
      <c r="DC266" s="6" t="s">
        <v>540</v>
      </c>
      <c r="DD266" s="6" t="s">
        <v>504</v>
      </c>
    </row>
    <row r="267" spans="1:108" x14ac:dyDescent="0.2">
      <c r="A267" s="6" t="s">
        <v>173</v>
      </c>
      <c r="B267" s="9">
        <v>43875</v>
      </c>
      <c r="C267" s="6" t="s">
        <v>413</v>
      </c>
      <c r="D267" s="14">
        <v>1920</v>
      </c>
      <c r="E267" s="14" t="s">
        <v>595</v>
      </c>
      <c r="F267" s="6" t="s">
        <v>596</v>
      </c>
      <c r="G267" s="6" t="s">
        <v>435</v>
      </c>
      <c r="H267" s="7">
        <v>2571</v>
      </c>
      <c r="I267" s="69" t="str">
        <f>MID(A267,9,1)</f>
        <v>Q</v>
      </c>
      <c r="J267" s="14" t="s">
        <v>438</v>
      </c>
      <c r="K267" s="14">
        <v>1</v>
      </c>
      <c r="L267" s="66" t="s">
        <v>447</v>
      </c>
      <c r="M267" s="30" t="str">
        <f>VLOOKUP(A267,'DD Spring Selection Info'!A$1:F$156,6,FALSE)</f>
        <v>To The Parents of</v>
      </c>
      <c r="N267" s="6" t="s">
        <v>420</v>
      </c>
      <c r="O267" s="6" t="s">
        <v>3</v>
      </c>
      <c r="P267" s="10">
        <v>43945</v>
      </c>
      <c r="Q267" s="6" t="s">
        <v>597</v>
      </c>
      <c r="R267" s="6" t="s">
        <v>173</v>
      </c>
      <c r="S267" s="6" t="str">
        <f>VLOOKUP(A267,'DD Spring Selection Info'!A24:V179,22,FALSE)</f>
        <v>DD-UNT1R9DQQQ01ReuseUnvofNorthTexas</v>
      </c>
      <c r="T267" s="6" t="s">
        <v>496</v>
      </c>
      <c r="U267" s="6" t="s">
        <v>598</v>
      </c>
      <c r="V267" s="6"/>
      <c r="W267" s="6"/>
      <c r="AB267" s="6"/>
      <c r="AD267" s="6" t="s">
        <v>420</v>
      </c>
      <c r="AF267" s="6" t="s">
        <v>424</v>
      </c>
      <c r="AG267" s="6">
        <v>180</v>
      </c>
      <c r="AH267" s="10">
        <v>43781</v>
      </c>
      <c r="AJ267" s="8">
        <v>43901</v>
      </c>
      <c r="AM267" s="7">
        <v>2571</v>
      </c>
      <c r="AR267" s="8">
        <v>43908</v>
      </c>
      <c r="AS267" s="7">
        <v>2571</v>
      </c>
      <c r="BD267" s="6" t="s">
        <v>1838</v>
      </c>
      <c r="BE267" s="6" t="s">
        <v>473</v>
      </c>
      <c r="BF267" s="6" t="str">
        <f>VLOOKUP(A267,'DD Spring Selection Info'!A$1:V$156,21,FALSE)</f>
        <v>UnvofNorthTexas</v>
      </c>
      <c r="BS267" s="6" t="s">
        <v>588</v>
      </c>
      <c r="BU267" s="6" t="s">
        <v>373</v>
      </c>
      <c r="BX267" s="7">
        <v>2571</v>
      </c>
      <c r="BY267" s="6">
        <v>4</v>
      </c>
      <c r="BZ267" s="6" t="s">
        <v>589</v>
      </c>
      <c r="CB267" s="6" t="s">
        <v>599</v>
      </c>
      <c r="CC267" s="6" t="s">
        <v>420</v>
      </c>
      <c r="CE267" s="10">
        <v>43908</v>
      </c>
      <c r="CF267" s="6" t="s">
        <v>427</v>
      </c>
      <c r="CK267" s="10">
        <v>43898</v>
      </c>
      <c r="CL267" s="10">
        <v>43905</v>
      </c>
      <c r="CO267" s="10">
        <v>43843</v>
      </c>
      <c r="CP267" s="10">
        <v>43951</v>
      </c>
      <c r="CQ267" s="10">
        <v>43953</v>
      </c>
      <c r="CR267" s="10">
        <v>43959</v>
      </c>
      <c r="CS267" s="6" t="s">
        <v>420</v>
      </c>
      <c r="DA267" s="10">
        <v>43543</v>
      </c>
      <c r="DB267" s="7">
        <v>2571</v>
      </c>
      <c r="DC267" s="6" t="s">
        <v>600</v>
      </c>
      <c r="DD267" s="6" t="s">
        <v>496</v>
      </c>
    </row>
    <row r="268" spans="1:108" x14ac:dyDescent="0.2">
      <c r="A268" s="6" t="s">
        <v>174</v>
      </c>
      <c r="B268" s="9">
        <v>43875</v>
      </c>
      <c r="C268" s="6" t="s">
        <v>413</v>
      </c>
      <c r="D268" s="14">
        <v>1920</v>
      </c>
      <c r="E268" s="14" t="s">
        <v>602</v>
      </c>
      <c r="F268" s="6" t="s">
        <v>603</v>
      </c>
      <c r="G268" s="6" t="s">
        <v>435</v>
      </c>
      <c r="H268" s="6">
        <v>699</v>
      </c>
      <c r="I268" s="69" t="str">
        <f>MID(A268,9,1)</f>
        <v>Q</v>
      </c>
      <c r="J268" s="14" t="s">
        <v>438</v>
      </c>
      <c r="K268" s="14">
        <v>1</v>
      </c>
      <c r="L268" s="6" t="s">
        <v>447</v>
      </c>
      <c r="M268" s="30" t="str">
        <f>VLOOKUP(A268,'DD Spring Selection Info'!A$1:F$156,6,FALSE)</f>
        <v>To The Parents of</v>
      </c>
      <c r="N268" s="6" t="s">
        <v>420</v>
      </c>
      <c r="O268" s="6" t="s">
        <v>3</v>
      </c>
      <c r="P268" s="10">
        <v>43945</v>
      </c>
      <c r="Q268" s="6" t="s">
        <v>604</v>
      </c>
      <c r="R268" s="6" t="s">
        <v>174</v>
      </c>
      <c r="S268" s="6" t="str">
        <f>VLOOKUP(A268,'DD Spring Selection Info'!A25:V180,22,FALSE)</f>
        <v>DD-VLD1R9DQQQ01AllSenReuseValdostaStateUnv</v>
      </c>
      <c r="T268" s="6" t="s">
        <v>496</v>
      </c>
      <c r="U268" s="6" t="s">
        <v>435</v>
      </c>
      <c r="V268" s="6"/>
      <c r="W268" s="6"/>
      <c r="AB268" s="6"/>
      <c r="AC268" s="6" t="s">
        <v>420</v>
      </c>
      <c r="AD268" s="6" t="s">
        <v>420</v>
      </c>
      <c r="AF268" s="6" t="s">
        <v>424</v>
      </c>
      <c r="AG268" s="6">
        <v>180</v>
      </c>
      <c r="AH268" s="10">
        <v>43781</v>
      </c>
      <c r="AJ268" s="8">
        <v>43901</v>
      </c>
      <c r="AM268" s="6">
        <v>699</v>
      </c>
      <c r="AR268" s="8">
        <v>43908</v>
      </c>
      <c r="AS268" s="6">
        <v>699</v>
      </c>
      <c r="BD268" s="6" t="s">
        <v>1838</v>
      </c>
      <c r="BE268" s="6" t="s">
        <v>473</v>
      </c>
      <c r="BF268" s="6" t="str">
        <f>VLOOKUP(A268,'DD Spring Selection Info'!A$1:V$156,21,FALSE)</f>
        <v>ValdostaStateUnv</v>
      </c>
      <c r="BS268" s="6" t="s">
        <v>588</v>
      </c>
      <c r="BU268" s="6" t="s">
        <v>373</v>
      </c>
      <c r="BX268" s="6">
        <v>699</v>
      </c>
      <c r="BY268" s="6">
        <v>3</v>
      </c>
      <c r="BZ268" s="6" t="s">
        <v>605</v>
      </c>
      <c r="CB268" s="6" t="s">
        <v>606</v>
      </c>
      <c r="CC268" s="6" t="s">
        <v>420</v>
      </c>
      <c r="CE268" s="10">
        <v>43908</v>
      </c>
      <c r="CF268" s="6" t="s">
        <v>427</v>
      </c>
      <c r="CK268" s="10">
        <v>43905</v>
      </c>
      <c r="CL268" s="10">
        <v>43912</v>
      </c>
      <c r="CO268" s="10">
        <v>43843</v>
      </c>
      <c r="CP268" s="10">
        <v>43955</v>
      </c>
      <c r="CQ268" s="10">
        <v>43956</v>
      </c>
      <c r="CR268" s="10">
        <v>43959</v>
      </c>
      <c r="CS268" s="6" t="s">
        <v>420</v>
      </c>
      <c r="DA268" s="10">
        <v>43543</v>
      </c>
      <c r="DB268" s="6">
        <v>699</v>
      </c>
      <c r="DC268" s="6" t="s">
        <v>607</v>
      </c>
      <c r="DD268" s="6" t="s">
        <v>496</v>
      </c>
    </row>
    <row r="269" spans="1:108" hidden="1" x14ac:dyDescent="0.2">
      <c r="A269" s="6" t="s">
        <v>175</v>
      </c>
      <c r="B269" s="9">
        <v>43875</v>
      </c>
      <c r="C269" s="6" t="s">
        <v>413</v>
      </c>
      <c r="D269" s="14">
        <v>1920</v>
      </c>
      <c r="E269" s="14" t="s">
        <v>575</v>
      </c>
      <c r="F269" s="6" t="s">
        <v>576</v>
      </c>
      <c r="G269" s="6" t="s">
        <v>577</v>
      </c>
      <c r="H269" s="7">
        <v>1436</v>
      </c>
      <c r="I269" s="7"/>
      <c r="J269" s="14" t="s">
        <v>420</v>
      </c>
      <c r="K269" s="14">
        <v>1</v>
      </c>
      <c r="L269" s="6" t="s">
        <v>421</v>
      </c>
      <c r="M269" s="30" t="str">
        <f>VLOOKUP(A269,'DD Spring Selection Info'!A$1:F$156,6,FALSE)</f>
        <v>To The Parents of</v>
      </c>
      <c r="N269" s="6" t="s">
        <v>420</v>
      </c>
      <c r="O269" s="6" t="s">
        <v>3</v>
      </c>
      <c r="P269" s="10">
        <v>43938</v>
      </c>
      <c r="Q269" s="6" t="s">
        <v>578</v>
      </c>
      <c r="R269" s="6" t="s">
        <v>175</v>
      </c>
      <c r="S269" s="6" t="str">
        <f>VLOOKUP(A269,'DD Spring Selection Info'!A21:V176,22,FALSE)</f>
        <v>DD-VNU1D9DQQQ01AllSenReuseVincennesUnv</v>
      </c>
      <c r="T269" s="6" t="s">
        <v>474</v>
      </c>
      <c r="U269" s="6" t="s">
        <v>579</v>
      </c>
      <c r="V269" s="6"/>
      <c r="W269" s="6"/>
      <c r="AB269" s="6"/>
      <c r="AC269" s="6" t="s">
        <v>420</v>
      </c>
      <c r="AD269" s="6" t="s">
        <v>420</v>
      </c>
      <c r="AF269" s="6" t="s">
        <v>424</v>
      </c>
      <c r="AG269" s="6">
        <v>180</v>
      </c>
      <c r="AH269" s="10">
        <v>43781</v>
      </c>
      <c r="AJ269" s="8">
        <v>43893</v>
      </c>
      <c r="AM269" s="7">
        <v>1436</v>
      </c>
      <c r="AR269" s="8">
        <v>43901</v>
      </c>
      <c r="AS269" s="7">
        <v>1436</v>
      </c>
      <c r="BD269" s="6" t="s">
        <v>1838</v>
      </c>
      <c r="BE269" s="6" t="s">
        <v>473</v>
      </c>
      <c r="BF269" s="6" t="str">
        <f>VLOOKUP(A269,'DD Spring Selection Info'!A$1:V$156,21,FALSE)</f>
        <v>VincennesUnv</v>
      </c>
      <c r="BS269" s="6" t="s">
        <v>562</v>
      </c>
      <c r="BU269" s="6" t="s">
        <v>373</v>
      </c>
      <c r="BX269" s="7">
        <v>1436</v>
      </c>
      <c r="BY269" s="6">
        <v>4</v>
      </c>
      <c r="CB269" s="6" t="s">
        <v>580</v>
      </c>
      <c r="CC269" s="6" t="s">
        <v>420</v>
      </c>
      <c r="CE269" s="10">
        <v>43901</v>
      </c>
      <c r="CF269" s="6" t="s">
        <v>427</v>
      </c>
      <c r="CK269" s="10">
        <v>43898</v>
      </c>
      <c r="CL269" s="10">
        <v>43905</v>
      </c>
      <c r="CO269" s="10">
        <v>43843</v>
      </c>
      <c r="CP269" s="10">
        <v>43952</v>
      </c>
      <c r="CQ269" s="10">
        <v>43956</v>
      </c>
      <c r="CR269" s="10">
        <v>43959</v>
      </c>
      <c r="CS269" s="6" t="s">
        <v>420</v>
      </c>
      <c r="CU269" s="6" t="s">
        <v>428</v>
      </c>
      <c r="CV269" s="6" t="s">
        <v>429</v>
      </c>
      <c r="DA269" s="10">
        <v>43536</v>
      </c>
      <c r="DB269" s="7">
        <v>1436</v>
      </c>
      <c r="DC269" s="6" t="s">
        <v>581</v>
      </c>
      <c r="DD269" s="6" t="s">
        <v>474</v>
      </c>
    </row>
    <row r="270" spans="1:108" hidden="1" x14ac:dyDescent="0.2">
      <c r="A270" s="6" t="s">
        <v>282</v>
      </c>
      <c r="B270" s="9">
        <v>43875</v>
      </c>
      <c r="C270" s="6" t="s">
        <v>413</v>
      </c>
      <c r="D270" s="14">
        <v>1920</v>
      </c>
      <c r="E270" s="14" t="s">
        <v>608</v>
      </c>
      <c r="F270" s="6" t="s">
        <v>609</v>
      </c>
      <c r="G270" s="6" t="s">
        <v>610</v>
      </c>
      <c r="H270" s="6">
        <v>672</v>
      </c>
      <c r="J270" s="14" t="s">
        <v>420</v>
      </c>
      <c r="K270" s="14">
        <v>1</v>
      </c>
      <c r="L270" s="6" t="s">
        <v>421</v>
      </c>
      <c r="M270" s="30" t="s">
        <v>1839</v>
      </c>
      <c r="N270" s="6" t="s">
        <v>420</v>
      </c>
      <c r="O270" s="6" t="s">
        <v>182</v>
      </c>
      <c r="P270" s="10">
        <v>43952</v>
      </c>
      <c r="Q270" s="6" t="s">
        <v>1804</v>
      </c>
      <c r="R270" s="6" t="s">
        <v>282</v>
      </c>
      <c r="S270" s="6" t="e">
        <f>BD270&amp;A270&amp;L270&amp;BE270&amp;BF270</f>
        <v>#N/A</v>
      </c>
      <c r="T270" s="6" t="s">
        <v>418</v>
      </c>
      <c r="U270" s="6" t="s">
        <v>612</v>
      </c>
      <c r="V270" s="6"/>
      <c r="W270" s="6"/>
      <c r="X270" s="6" t="s">
        <v>1418</v>
      </c>
      <c r="AB270" s="6"/>
      <c r="AC270" s="6" t="s">
        <v>420</v>
      </c>
      <c r="AD270" s="6" t="s">
        <v>420</v>
      </c>
      <c r="AF270" s="6" t="s">
        <v>424</v>
      </c>
      <c r="AG270" s="6">
        <v>260</v>
      </c>
      <c r="AH270" s="10">
        <v>43781</v>
      </c>
      <c r="AJ270" s="8">
        <v>43929</v>
      </c>
      <c r="AM270" s="6">
        <v>672</v>
      </c>
      <c r="AR270" s="8">
        <v>43936</v>
      </c>
      <c r="AS270" s="6">
        <v>672</v>
      </c>
      <c r="BD270" s="6" t="s">
        <v>1838</v>
      </c>
      <c r="BE270" s="6" t="s">
        <v>473</v>
      </c>
      <c r="BF270" s="6" t="e">
        <f>VLOOKUP(A270,'DD Spring Selection Info'!A$1:V$156,21,FALSE)</f>
        <v>#N/A</v>
      </c>
      <c r="BS270" s="6" t="s">
        <v>1805</v>
      </c>
      <c r="BU270" s="6" t="s">
        <v>373</v>
      </c>
      <c r="BX270" s="6">
        <v>672</v>
      </c>
      <c r="BY270" s="6">
        <v>2</v>
      </c>
      <c r="CB270" s="6" t="s">
        <v>1806</v>
      </c>
      <c r="CC270" s="6" t="s">
        <v>420</v>
      </c>
      <c r="CE270" s="10">
        <v>43936</v>
      </c>
      <c r="CF270" s="6" t="s">
        <v>427</v>
      </c>
      <c r="CS270" s="6" t="s">
        <v>420</v>
      </c>
      <c r="CU270" s="6" t="s">
        <v>428</v>
      </c>
      <c r="CV270" s="6" t="s">
        <v>429</v>
      </c>
      <c r="DA270" s="10">
        <v>43571</v>
      </c>
      <c r="DB270" s="6">
        <v>672</v>
      </c>
      <c r="DC270" s="6" t="s">
        <v>1807</v>
      </c>
      <c r="DD270" s="6" t="s">
        <v>418</v>
      </c>
    </row>
    <row r="271" spans="1:108" hidden="1" x14ac:dyDescent="0.2">
      <c r="A271" s="6" t="s">
        <v>283</v>
      </c>
      <c r="B271" s="9">
        <v>43875</v>
      </c>
      <c r="C271" s="6" t="s">
        <v>413</v>
      </c>
      <c r="D271" s="14">
        <v>1920</v>
      </c>
      <c r="E271" s="14" t="s">
        <v>608</v>
      </c>
      <c r="F271" s="6" t="s">
        <v>609</v>
      </c>
      <c r="G271" s="6" t="s">
        <v>610</v>
      </c>
      <c r="H271" s="6">
        <v>478</v>
      </c>
      <c r="J271" s="14" t="s">
        <v>420</v>
      </c>
      <c r="K271" s="14">
        <v>1</v>
      </c>
      <c r="L271" s="6" t="s">
        <v>431</v>
      </c>
      <c r="M271" s="30" t="s">
        <v>1839</v>
      </c>
      <c r="N271" s="6" t="s">
        <v>420</v>
      </c>
      <c r="O271" s="6" t="s">
        <v>182</v>
      </c>
      <c r="P271" s="10">
        <v>43952</v>
      </c>
      <c r="Q271" s="6" t="s">
        <v>1804</v>
      </c>
      <c r="R271" s="6" t="s">
        <v>283</v>
      </c>
      <c r="S271" s="6" t="e">
        <f>BD271&amp;A271&amp;L271&amp;BE271&amp;BF271</f>
        <v>#N/A</v>
      </c>
      <c r="T271" s="6" t="s">
        <v>418</v>
      </c>
      <c r="U271" s="6" t="s">
        <v>612</v>
      </c>
      <c r="V271" s="6"/>
      <c r="W271" s="6"/>
      <c r="X271" s="6" t="s">
        <v>1418</v>
      </c>
      <c r="AB271" s="6"/>
      <c r="AC271" s="6" t="s">
        <v>420</v>
      </c>
      <c r="AD271" s="6" t="s">
        <v>420</v>
      </c>
      <c r="AF271" s="6" t="s">
        <v>424</v>
      </c>
      <c r="AG271" s="6">
        <v>260</v>
      </c>
      <c r="AH271" s="10">
        <v>43781</v>
      </c>
      <c r="AJ271" s="8">
        <v>43929</v>
      </c>
      <c r="AM271" s="6">
        <v>478</v>
      </c>
      <c r="AR271" s="8">
        <v>43936</v>
      </c>
      <c r="AS271" s="6">
        <v>478</v>
      </c>
      <c r="BD271" s="6" t="s">
        <v>1838</v>
      </c>
      <c r="BE271" s="6" t="s">
        <v>473</v>
      </c>
      <c r="BF271" s="6" t="e">
        <f>VLOOKUP(A271,'DD Spring Selection Info'!A$1:V$156,21,FALSE)</f>
        <v>#N/A</v>
      </c>
      <c r="BS271" s="6" t="s">
        <v>1805</v>
      </c>
      <c r="BU271" s="6" t="s">
        <v>373</v>
      </c>
      <c r="BX271" s="6">
        <v>478</v>
      </c>
      <c r="BY271" s="6">
        <v>2</v>
      </c>
      <c r="CB271" s="6" t="s">
        <v>1808</v>
      </c>
      <c r="CC271" s="6" t="s">
        <v>420</v>
      </c>
      <c r="CE271" s="10">
        <v>43936</v>
      </c>
      <c r="CF271" s="6" t="s">
        <v>427</v>
      </c>
      <c r="CS271" s="6" t="s">
        <v>420</v>
      </c>
      <c r="CU271" s="6" t="s">
        <v>428</v>
      </c>
      <c r="CV271" s="6" t="s">
        <v>429</v>
      </c>
      <c r="DA271" s="10">
        <v>43569</v>
      </c>
      <c r="DB271" s="6">
        <v>1</v>
      </c>
      <c r="DC271" s="6" t="s">
        <v>1807</v>
      </c>
      <c r="DD271" s="6" t="s">
        <v>418</v>
      </c>
    </row>
    <row r="272" spans="1:108" x14ac:dyDescent="0.2">
      <c r="A272" s="6" t="s">
        <v>176</v>
      </c>
      <c r="B272" s="9">
        <v>43875</v>
      </c>
      <c r="C272" s="6" t="s">
        <v>413</v>
      </c>
      <c r="D272" s="14">
        <v>1920</v>
      </c>
      <c r="E272" s="14" t="s">
        <v>541</v>
      </c>
      <c r="F272" s="6" t="s">
        <v>542</v>
      </c>
      <c r="G272" s="6" t="s">
        <v>435</v>
      </c>
      <c r="H272" s="7">
        <v>1801</v>
      </c>
      <c r="I272" s="69" t="str">
        <f>MID(A272,9,1)</f>
        <v>Q</v>
      </c>
      <c r="J272" s="14" t="s">
        <v>438</v>
      </c>
      <c r="K272" s="14">
        <v>1</v>
      </c>
      <c r="L272" s="6" t="s">
        <v>447</v>
      </c>
      <c r="M272" s="30" t="str">
        <f>VLOOKUP(A272,'DD Spring Selection Info'!A$1:F$156,6,FALSE)</f>
        <v>To The Parents of</v>
      </c>
      <c r="N272" s="6" t="s">
        <v>420</v>
      </c>
      <c r="O272" s="6" t="s">
        <v>3</v>
      </c>
      <c r="P272" s="10">
        <v>43938</v>
      </c>
      <c r="Q272" s="6" t="s">
        <v>543</v>
      </c>
      <c r="R272" s="6" t="s">
        <v>176</v>
      </c>
      <c r="S272" s="6" t="str">
        <f>VLOOKUP(A272,'DD Spring Selection Info'!A17:V172,22,FALSE)</f>
        <v>DD-WSU1R9DQQQ01GradSenReuseWashingtonStateUnv</v>
      </c>
      <c r="T272" s="6" t="s">
        <v>504</v>
      </c>
      <c r="U272" s="6" t="s">
        <v>544</v>
      </c>
      <c r="V272" s="6"/>
      <c r="W272" s="6"/>
      <c r="X272" s="6" t="s">
        <v>545</v>
      </c>
      <c r="AB272" s="6"/>
      <c r="AC272" s="6" t="s">
        <v>420</v>
      </c>
      <c r="AD272" s="6" t="s">
        <v>420</v>
      </c>
      <c r="AF272" s="6" t="s">
        <v>424</v>
      </c>
      <c r="AG272" s="6">
        <v>180</v>
      </c>
      <c r="AH272" s="10">
        <v>43780</v>
      </c>
      <c r="AJ272" s="8">
        <v>43887</v>
      </c>
      <c r="AM272" s="7">
        <v>1801</v>
      </c>
      <c r="AR272" s="8">
        <v>43894</v>
      </c>
      <c r="AS272" s="7">
        <v>1801</v>
      </c>
      <c r="BD272" s="6" t="s">
        <v>1838</v>
      </c>
      <c r="BE272" s="6" t="s">
        <v>473</v>
      </c>
      <c r="BF272" s="6" t="str">
        <f>VLOOKUP(A272,'DD Spring Selection Info'!A$1:V$156,21,FALSE)</f>
        <v>WashingtonStateUnv</v>
      </c>
      <c r="BS272" s="6" t="s">
        <v>498</v>
      </c>
      <c r="BU272" s="6" t="s">
        <v>373</v>
      </c>
      <c r="BX272" s="7">
        <v>1801</v>
      </c>
      <c r="BY272" s="6">
        <v>4</v>
      </c>
      <c r="BZ272" s="6" t="s">
        <v>499</v>
      </c>
      <c r="CB272" s="6" t="s">
        <v>546</v>
      </c>
      <c r="CC272" s="6" t="s">
        <v>420</v>
      </c>
      <c r="CE272" s="10">
        <v>43894</v>
      </c>
      <c r="CF272" s="6" t="s">
        <v>427</v>
      </c>
      <c r="CK272" s="10">
        <v>43905</v>
      </c>
      <c r="CL272" s="10">
        <v>43912</v>
      </c>
      <c r="CO272" s="10">
        <v>43843</v>
      </c>
      <c r="CP272" s="10">
        <v>43952</v>
      </c>
      <c r="CQ272" s="10">
        <v>43955</v>
      </c>
      <c r="CR272" s="10">
        <v>43959</v>
      </c>
      <c r="CS272" s="6" t="s">
        <v>420</v>
      </c>
      <c r="DA272" s="10">
        <v>43529</v>
      </c>
      <c r="DB272" s="7">
        <v>1801</v>
      </c>
      <c r="DC272" s="6" t="s">
        <v>547</v>
      </c>
      <c r="DD272" s="6" t="s">
        <v>504</v>
      </c>
    </row>
    <row r="273" spans="1:109" hidden="1" x14ac:dyDescent="0.2">
      <c r="A273" s="6" t="s">
        <v>284</v>
      </c>
      <c r="B273" s="9">
        <v>43875</v>
      </c>
      <c r="C273" s="6" t="s">
        <v>413</v>
      </c>
      <c r="D273" s="14">
        <v>1920</v>
      </c>
      <c r="E273" s="14" t="s">
        <v>851</v>
      </c>
      <c r="F273" s="6" t="s">
        <v>852</v>
      </c>
      <c r="G273" s="6" t="s">
        <v>853</v>
      </c>
      <c r="H273" s="7">
        <v>1132</v>
      </c>
      <c r="I273" s="7"/>
      <c r="J273" s="14" t="s">
        <v>420</v>
      </c>
      <c r="K273" s="14">
        <v>1</v>
      </c>
      <c r="L273" s="6" t="s">
        <v>421</v>
      </c>
      <c r="M273" s="30" t="s">
        <v>1839</v>
      </c>
      <c r="N273" s="6" t="s">
        <v>420</v>
      </c>
      <c r="O273" s="6" t="s">
        <v>182</v>
      </c>
      <c r="P273" s="10">
        <v>43952</v>
      </c>
      <c r="Q273" s="6" t="s">
        <v>1791</v>
      </c>
      <c r="R273" s="6" t="s">
        <v>284</v>
      </c>
      <c r="S273" s="6" t="e">
        <f t="shared" ref="S273:S286" si="10">BD273&amp;A273&amp;L273&amp;BE273&amp;BF273</f>
        <v>#N/A</v>
      </c>
      <c r="T273" s="6" t="s">
        <v>418</v>
      </c>
      <c r="U273" s="6" t="s">
        <v>676</v>
      </c>
      <c r="V273" s="6"/>
      <c r="W273" s="6"/>
      <c r="AA273" s="6" t="s">
        <v>457</v>
      </c>
      <c r="AB273" s="6"/>
      <c r="AC273" s="6" t="s">
        <v>420</v>
      </c>
      <c r="AD273" s="6" t="s">
        <v>420</v>
      </c>
      <c r="AF273" s="6" t="s">
        <v>424</v>
      </c>
      <c r="AG273" s="6">
        <v>260</v>
      </c>
      <c r="AH273" s="10">
        <v>43780</v>
      </c>
      <c r="AJ273" s="8">
        <v>43917</v>
      </c>
      <c r="AM273" s="7">
        <v>1132</v>
      </c>
      <c r="AR273" s="8">
        <v>43924</v>
      </c>
      <c r="AS273" s="7">
        <v>1132</v>
      </c>
      <c r="BD273" s="6" t="s">
        <v>1838</v>
      </c>
      <c r="BE273" s="6" t="s">
        <v>473</v>
      </c>
      <c r="BF273" s="6" t="e">
        <f>VLOOKUP(A273,'DD Spring Selection Info'!A$1:V$156,21,FALSE)</f>
        <v>#N/A</v>
      </c>
      <c r="BS273" s="6" t="s">
        <v>644</v>
      </c>
      <c r="BU273" s="6" t="s">
        <v>373</v>
      </c>
      <c r="BX273" s="7">
        <v>1132</v>
      </c>
      <c r="BY273" s="6">
        <v>1</v>
      </c>
      <c r="CB273" s="6" t="s">
        <v>1792</v>
      </c>
      <c r="CC273" s="6" t="s">
        <v>420</v>
      </c>
      <c r="CE273" s="10">
        <v>43924</v>
      </c>
      <c r="CF273" s="6" t="s">
        <v>427</v>
      </c>
      <c r="CS273" s="6" t="s">
        <v>420</v>
      </c>
      <c r="CU273" s="6" t="s">
        <v>491</v>
      </c>
      <c r="DA273" s="10">
        <v>43560</v>
      </c>
      <c r="DB273" s="6">
        <v>378</v>
      </c>
      <c r="DC273" s="6" t="s">
        <v>1793</v>
      </c>
      <c r="DD273" s="6" t="s">
        <v>734</v>
      </c>
    </row>
    <row r="274" spans="1:109" x14ac:dyDescent="0.2">
      <c r="A274" s="6" t="s">
        <v>177</v>
      </c>
      <c r="B274" s="9">
        <v>43881</v>
      </c>
      <c r="C274" s="6" t="s">
        <v>413</v>
      </c>
      <c r="D274" s="14">
        <v>1920</v>
      </c>
      <c r="E274" s="14" t="s">
        <v>1469</v>
      </c>
      <c r="F274" s="6" t="s">
        <v>1470</v>
      </c>
      <c r="G274" s="6" t="s">
        <v>435</v>
      </c>
      <c r="H274" s="7">
        <v>1980</v>
      </c>
      <c r="I274" s="69" t="str">
        <f>MID(A274,9,1)</f>
        <v>Q</v>
      </c>
      <c r="J274" s="14" t="s">
        <v>438</v>
      </c>
      <c r="K274" s="14">
        <v>1</v>
      </c>
      <c r="L274" s="6" t="s">
        <v>447</v>
      </c>
      <c r="M274" s="30" t="str">
        <f>VLOOKUP(A274,'DD Spring Selection Info'!A$1:F$156,6,FALSE)</f>
        <v>To The Parents of</v>
      </c>
      <c r="N274" s="6" t="s">
        <v>420</v>
      </c>
      <c r="O274" s="6" t="s">
        <v>3</v>
      </c>
      <c r="P274" s="10">
        <v>43952</v>
      </c>
      <c r="Q274" s="6" t="s">
        <v>1471</v>
      </c>
      <c r="R274" s="6" t="s">
        <v>177</v>
      </c>
      <c r="S274" s="6" t="str">
        <f t="shared" si="10"/>
        <v>DD-BGS1R9DQQQ01AllSenReuseBowlingGreenStateUnv</v>
      </c>
      <c r="T274" s="6" t="s">
        <v>504</v>
      </c>
      <c r="U274" s="6" t="s">
        <v>439</v>
      </c>
      <c r="V274" s="6"/>
      <c r="W274" s="6"/>
      <c r="X274" s="6" t="s">
        <v>1472</v>
      </c>
      <c r="AB274" s="6"/>
      <c r="AD274" s="6" t="s">
        <v>420</v>
      </c>
      <c r="AF274" s="6" t="s">
        <v>424</v>
      </c>
      <c r="AG274" s="6">
        <v>180</v>
      </c>
      <c r="AH274" s="10">
        <v>43780</v>
      </c>
      <c r="AJ274" s="8">
        <v>43880</v>
      </c>
      <c r="AM274" s="7">
        <v>1980</v>
      </c>
      <c r="AR274" s="8">
        <v>43887</v>
      </c>
      <c r="AS274" s="7">
        <v>1980</v>
      </c>
      <c r="BD274" s="6" t="s">
        <v>1838</v>
      </c>
      <c r="BE274" s="6" t="s">
        <v>473</v>
      </c>
      <c r="BF274" s="6" t="str">
        <f>VLOOKUP(A274,'DD Spring Selection Info'!A$1:V$156,21,FALSE)</f>
        <v>BowlingGreenStateUnv</v>
      </c>
      <c r="BS274" s="6" t="s">
        <v>477</v>
      </c>
      <c r="BU274" s="6" t="s">
        <v>373</v>
      </c>
      <c r="BX274" s="7">
        <v>1980</v>
      </c>
      <c r="BY274" s="6">
        <v>4</v>
      </c>
      <c r="BZ274" s="6" t="s">
        <v>507</v>
      </c>
      <c r="CB274" s="6" t="s">
        <v>1473</v>
      </c>
      <c r="CC274" s="6" t="s">
        <v>420</v>
      </c>
      <c r="CE274" s="10">
        <v>43887</v>
      </c>
      <c r="CF274" s="6" t="s">
        <v>427</v>
      </c>
      <c r="CK274" s="10">
        <v>43905</v>
      </c>
      <c r="CL274" s="10">
        <v>43912</v>
      </c>
      <c r="CO274" s="10">
        <v>43857</v>
      </c>
      <c r="CP274" s="10">
        <v>43959</v>
      </c>
      <c r="CQ274" s="10">
        <v>43962</v>
      </c>
      <c r="CR274" s="10">
        <v>43966</v>
      </c>
      <c r="CS274" s="6" t="s">
        <v>420</v>
      </c>
      <c r="DA274" s="10">
        <v>43522</v>
      </c>
      <c r="DB274" s="7">
        <v>1980</v>
      </c>
      <c r="DC274" s="6" t="s">
        <v>1474</v>
      </c>
      <c r="DD274" s="6" t="s">
        <v>504</v>
      </c>
    </row>
    <row r="275" spans="1:109" hidden="1" x14ac:dyDescent="0.2">
      <c r="A275" s="6" t="s">
        <v>178</v>
      </c>
      <c r="B275" s="9">
        <v>43881</v>
      </c>
      <c r="C275" s="6" t="s">
        <v>413</v>
      </c>
      <c r="D275" s="14">
        <v>1920</v>
      </c>
      <c r="E275" s="14" t="s">
        <v>1475</v>
      </c>
      <c r="F275" s="6" t="s">
        <v>1476</v>
      </c>
      <c r="G275" s="6" t="s">
        <v>412</v>
      </c>
      <c r="H275" s="6">
        <v>242</v>
      </c>
      <c r="J275" s="14" t="s">
        <v>420</v>
      </c>
      <c r="K275" s="14">
        <v>1</v>
      </c>
      <c r="L275" s="6" t="s">
        <v>447</v>
      </c>
      <c r="M275" s="30" t="str">
        <f>VLOOKUP(A275,'DD Spring Selection Info'!A$1:F$156,6,FALSE)</f>
        <v>To The Parents of</v>
      </c>
      <c r="N275" s="6" t="s">
        <v>420</v>
      </c>
      <c r="O275" s="6" t="s">
        <v>3</v>
      </c>
      <c r="P275" s="10">
        <v>43938</v>
      </c>
      <c r="Q275" s="6" t="s">
        <v>1477</v>
      </c>
      <c r="R275" s="6" t="s">
        <v>178</v>
      </c>
      <c r="S275" s="6" t="str">
        <f t="shared" si="10"/>
        <v>DD-DST1D9DQQQ01AllSenReuseDeltaStateUnv</v>
      </c>
      <c r="T275" s="6" t="s">
        <v>635</v>
      </c>
      <c r="U275" s="6" t="s">
        <v>1478</v>
      </c>
      <c r="V275" s="6"/>
      <c r="W275" s="6"/>
      <c r="AB275" s="6"/>
      <c r="AC275" s="6" t="s">
        <v>420</v>
      </c>
      <c r="AD275" s="6" t="s">
        <v>420</v>
      </c>
      <c r="AF275" s="6" t="s">
        <v>424</v>
      </c>
      <c r="AG275" s="6">
        <v>180</v>
      </c>
      <c r="AH275" s="10">
        <v>43781</v>
      </c>
      <c r="AJ275" s="8">
        <v>43880</v>
      </c>
      <c r="AM275" s="6">
        <v>242</v>
      </c>
      <c r="AR275" s="8">
        <v>43887</v>
      </c>
      <c r="AS275" s="6">
        <v>242</v>
      </c>
      <c r="BD275" s="6" t="s">
        <v>1838</v>
      </c>
      <c r="BE275" s="6" t="s">
        <v>473</v>
      </c>
      <c r="BF275" s="6" t="str">
        <f>VLOOKUP(A275,'DD Spring Selection Info'!A$1:V$156,21,FALSE)</f>
        <v>DeltaStateUnv</v>
      </c>
      <c r="BS275" s="6" t="s">
        <v>477</v>
      </c>
      <c r="BU275" s="6" t="s">
        <v>373</v>
      </c>
      <c r="BX275" s="6">
        <v>242</v>
      </c>
      <c r="BY275" s="6">
        <v>4</v>
      </c>
      <c r="BZ275" s="6" t="s">
        <v>1479</v>
      </c>
      <c r="CB275" s="6" t="s">
        <v>1480</v>
      </c>
      <c r="CC275" s="6" t="s">
        <v>420</v>
      </c>
      <c r="CE275" s="10">
        <v>43887</v>
      </c>
      <c r="CF275" s="6" t="s">
        <v>427</v>
      </c>
      <c r="CK275" s="10">
        <v>43899</v>
      </c>
      <c r="CL275" s="10">
        <v>43903</v>
      </c>
      <c r="CO275" s="10">
        <v>43836</v>
      </c>
      <c r="CP275" s="10">
        <v>43945</v>
      </c>
      <c r="CQ275" s="10">
        <v>43948</v>
      </c>
      <c r="CR275" s="10">
        <v>43952</v>
      </c>
      <c r="CS275" s="6" t="s">
        <v>420</v>
      </c>
      <c r="CU275" s="6" t="s">
        <v>428</v>
      </c>
      <c r="CV275" s="6" t="s">
        <v>429</v>
      </c>
      <c r="DA275" s="10">
        <v>43522</v>
      </c>
      <c r="DB275" s="6">
        <v>188</v>
      </c>
      <c r="DC275" s="6" t="s">
        <v>1481</v>
      </c>
      <c r="DD275" s="6" t="s">
        <v>635</v>
      </c>
    </row>
    <row r="276" spans="1:109" hidden="1" x14ac:dyDescent="0.2">
      <c r="A276" s="6" t="s">
        <v>285</v>
      </c>
      <c r="B276" s="9">
        <v>43881</v>
      </c>
      <c r="C276" s="6" t="s">
        <v>413</v>
      </c>
      <c r="D276" s="14">
        <v>1920</v>
      </c>
      <c r="E276" s="14" t="s">
        <v>766</v>
      </c>
      <c r="F276" s="6" t="s">
        <v>767</v>
      </c>
      <c r="G276" s="6" t="s">
        <v>768</v>
      </c>
      <c r="H276" s="7">
        <v>2862</v>
      </c>
      <c r="I276" s="7"/>
      <c r="J276" s="14" t="s">
        <v>420</v>
      </c>
      <c r="K276" s="14">
        <v>1</v>
      </c>
      <c r="L276" s="6" t="s">
        <v>619</v>
      </c>
      <c r="M276" s="30" t="s">
        <v>1839</v>
      </c>
      <c r="N276" s="6" t="s">
        <v>420</v>
      </c>
      <c r="O276" s="6" t="s">
        <v>182</v>
      </c>
      <c r="P276" s="10">
        <v>43966</v>
      </c>
      <c r="Q276" s="6" t="s">
        <v>1794</v>
      </c>
      <c r="R276" s="6" t="s">
        <v>285</v>
      </c>
      <c r="S276" s="6" t="e">
        <f t="shared" si="10"/>
        <v>#N/A</v>
      </c>
      <c r="T276" s="6" t="s">
        <v>418</v>
      </c>
      <c r="U276" s="6" t="s">
        <v>1795</v>
      </c>
      <c r="V276" s="6"/>
      <c r="W276" s="6"/>
      <c r="AA276" s="6" t="s">
        <v>457</v>
      </c>
      <c r="AB276" s="6"/>
      <c r="AC276" s="6" t="s">
        <v>420</v>
      </c>
      <c r="AD276" s="6" t="s">
        <v>420</v>
      </c>
      <c r="AF276" s="6" t="s">
        <v>424</v>
      </c>
      <c r="AG276" s="6">
        <v>260</v>
      </c>
      <c r="AH276" s="10">
        <v>43781</v>
      </c>
      <c r="AJ276" s="8">
        <v>43922</v>
      </c>
      <c r="AM276" s="7">
        <v>2862</v>
      </c>
      <c r="AR276" s="8">
        <v>43929</v>
      </c>
      <c r="AS276" s="7">
        <v>2862</v>
      </c>
      <c r="BD276" s="6" t="s">
        <v>1838</v>
      </c>
      <c r="BE276" s="6" t="s">
        <v>473</v>
      </c>
      <c r="BF276" s="6" t="e">
        <f>VLOOKUP(A276,'DD Spring Selection Info'!A$1:V$156,21,FALSE)</f>
        <v>#N/A</v>
      </c>
      <c r="BS276" s="6" t="s">
        <v>662</v>
      </c>
      <c r="BU276" s="6" t="s">
        <v>373</v>
      </c>
      <c r="BX276" s="7">
        <v>2862</v>
      </c>
      <c r="BY276" s="6">
        <v>3</v>
      </c>
      <c r="CB276" s="6" t="s">
        <v>1796</v>
      </c>
      <c r="CC276" s="6" t="s">
        <v>420</v>
      </c>
      <c r="CE276" s="10">
        <v>43929</v>
      </c>
      <c r="CF276" s="6" t="s">
        <v>427</v>
      </c>
      <c r="CS276" s="6" t="s">
        <v>420</v>
      </c>
      <c r="CU276" s="6" t="s">
        <v>428</v>
      </c>
      <c r="CV276" s="6" t="s">
        <v>429</v>
      </c>
      <c r="DA276" s="10">
        <v>43564</v>
      </c>
      <c r="DB276" s="7">
        <v>1557</v>
      </c>
      <c r="DC276" s="6" t="s">
        <v>1797</v>
      </c>
      <c r="DD276" s="6" t="s">
        <v>418</v>
      </c>
    </row>
    <row r="277" spans="1:109" hidden="1" x14ac:dyDescent="0.2">
      <c r="A277" s="6" t="s">
        <v>286</v>
      </c>
      <c r="B277" s="9">
        <v>43881</v>
      </c>
      <c r="C277" s="6" t="s">
        <v>413</v>
      </c>
      <c r="D277" s="14">
        <v>1920</v>
      </c>
      <c r="E277" s="14" t="s">
        <v>1114</v>
      </c>
      <c r="F277" s="6" t="s">
        <v>1115</v>
      </c>
      <c r="G277" s="6" t="s">
        <v>412</v>
      </c>
      <c r="H277" s="6">
        <v>513</v>
      </c>
      <c r="J277" s="14" t="s">
        <v>420</v>
      </c>
      <c r="K277" s="14">
        <v>1</v>
      </c>
      <c r="L277" s="6" t="s">
        <v>421</v>
      </c>
      <c r="M277" s="30" t="s">
        <v>1991</v>
      </c>
      <c r="N277" s="6" t="s">
        <v>420</v>
      </c>
      <c r="O277" s="6" t="s">
        <v>182</v>
      </c>
      <c r="P277" s="10">
        <v>43959</v>
      </c>
      <c r="Q277" s="6" t="s">
        <v>1763</v>
      </c>
      <c r="R277" s="6" t="s">
        <v>286</v>
      </c>
      <c r="S277" s="6" t="e">
        <f t="shared" si="10"/>
        <v>#N/A</v>
      </c>
      <c r="T277" s="6" t="s">
        <v>418</v>
      </c>
      <c r="U277" s="6" t="s">
        <v>1118</v>
      </c>
      <c r="V277" s="6"/>
      <c r="W277" s="6"/>
      <c r="X277" s="6" t="s">
        <v>1119</v>
      </c>
      <c r="AA277" s="6" t="s">
        <v>1764</v>
      </c>
      <c r="AB277" s="6"/>
      <c r="AC277" s="6" t="s">
        <v>420</v>
      </c>
      <c r="AD277" s="6" t="s">
        <v>420</v>
      </c>
      <c r="AF277" s="6" t="s">
        <v>424</v>
      </c>
      <c r="AG277" s="6">
        <v>260</v>
      </c>
      <c r="AH277" s="10">
        <v>43782</v>
      </c>
      <c r="AJ277" s="8">
        <v>43915</v>
      </c>
      <c r="AM277" s="6">
        <v>513</v>
      </c>
      <c r="AR277" s="8">
        <v>43922</v>
      </c>
      <c r="AS277" s="6">
        <v>513</v>
      </c>
      <c r="BD277" s="6" t="s">
        <v>1838</v>
      </c>
      <c r="BE277" s="6" t="s">
        <v>473</v>
      </c>
      <c r="BF277" s="6" t="e">
        <f>VLOOKUP(A277,'DD Spring Selection Info'!A$1:V$156,21,FALSE)</f>
        <v>#N/A</v>
      </c>
      <c r="BS277" s="6" t="s">
        <v>644</v>
      </c>
      <c r="BU277" s="6" t="s">
        <v>373</v>
      </c>
      <c r="BX277" s="6">
        <v>513</v>
      </c>
      <c r="BY277" s="6">
        <v>3</v>
      </c>
      <c r="CB277" s="6" t="s">
        <v>1765</v>
      </c>
      <c r="CC277" s="6" t="s">
        <v>420</v>
      </c>
      <c r="CE277" s="10">
        <v>43922</v>
      </c>
      <c r="CF277" s="6" t="s">
        <v>427</v>
      </c>
      <c r="CS277" s="6" t="s">
        <v>420</v>
      </c>
      <c r="CU277" s="6" t="s">
        <v>428</v>
      </c>
      <c r="CV277" s="6" t="s">
        <v>429</v>
      </c>
      <c r="DA277" s="10">
        <v>43559</v>
      </c>
      <c r="DB277" s="6">
        <v>171</v>
      </c>
      <c r="DC277" s="6" t="s">
        <v>1766</v>
      </c>
      <c r="DD277" s="6" t="s">
        <v>734</v>
      </c>
    </row>
    <row r="278" spans="1:109" hidden="1" x14ac:dyDescent="0.2">
      <c r="A278" s="6" t="s">
        <v>287</v>
      </c>
      <c r="B278" s="9">
        <v>43881</v>
      </c>
      <c r="C278" s="6" t="s">
        <v>413</v>
      </c>
      <c r="D278" s="14">
        <v>1920</v>
      </c>
      <c r="E278" s="14" t="s">
        <v>1122</v>
      </c>
      <c r="F278" s="6" t="s">
        <v>1123</v>
      </c>
      <c r="G278" s="6" t="s">
        <v>1124</v>
      </c>
      <c r="H278" s="6">
        <v>980</v>
      </c>
      <c r="J278" s="14" t="s">
        <v>420</v>
      </c>
      <c r="K278" s="14">
        <v>1</v>
      </c>
      <c r="L278" s="6" t="s">
        <v>421</v>
      </c>
      <c r="M278" s="30" t="s">
        <v>1839</v>
      </c>
      <c r="N278" s="6" t="s">
        <v>420</v>
      </c>
      <c r="O278" s="6" t="s">
        <v>182</v>
      </c>
      <c r="P278" s="10">
        <v>43959</v>
      </c>
      <c r="Q278" s="6" t="s">
        <v>1767</v>
      </c>
      <c r="R278" s="6" t="s">
        <v>287</v>
      </c>
      <c r="S278" s="6" t="e">
        <f t="shared" si="10"/>
        <v>#N/A</v>
      </c>
      <c r="T278" s="6" t="s">
        <v>496</v>
      </c>
      <c r="U278" s="6" t="s">
        <v>1768</v>
      </c>
      <c r="V278" s="6"/>
      <c r="W278" s="6"/>
      <c r="AA278" s="6" t="s">
        <v>457</v>
      </c>
      <c r="AB278" s="6"/>
      <c r="AC278" s="6" t="s">
        <v>420</v>
      </c>
      <c r="AD278" s="6" t="s">
        <v>420</v>
      </c>
      <c r="AF278" s="6" t="s">
        <v>424</v>
      </c>
      <c r="AG278" s="6">
        <v>260</v>
      </c>
      <c r="AH278" s="10">
        <v>43782</v>
      </c>
      <c r="AJ278" s="8">
        <v>43915</v>
      </c>
      <c r="AM278" s="6">
        <v>980</v>
      </c>
      <c r="AR278" s="8">
        <v>43922</v>
      </c>
      <c r="AS278" s="6">
        <v>980</v>
      </c>
      <c r="BD278" s="6" t="s">
        <v>1838</v>
      </c>
      <c r="BE278" s="6" t="s">
        <v>473</v>
      </c>
      <c r="BF278" s="6" t="e">
        <f>VLOOKUP(A278,'DD Spring Selection Info'!A$1:V$156,21,FALSE)</f>
        <v>#N/A</v>
      </c>
      <c r="BS278" s="6" t="s">
        <v>644</v>
      </c>
      <c r="BU278" s="6" t="s">
        <v>373</v>
      </c>
      <c r="BX278" s="6">
        <v>980</v>
      </c>
      <c r="BY278" s="6">
        <v>2</v>
      </c>
      <c r="CB278" s="6" t="s">
        <v>1769</v>
      </c>
      <c r="CC278" s="6" t="s">
        <v>420</v>
      </c>
      <c r="CE278" s="10">
        <v>43922</v>
      </c>
      <c r="CF278" s="6" t="s">
        <v>427</v>
      </c>
      <c r="CS278" s="6" t="s">
        <v>420</v>
      </c>
      <c r="CU278" s="6" t="s">
        <v>428</v>
      </c>
      <c r="CV278" s="6" t="s">
        <v>429</v>
      </c>
      <c r="DA278" s="10">
        <v>43559</v>
      </c>
      <c r="DB278" s="6">
        <v>327</v>
      </c>
      <c r="DC278" s="6" t="s">
        <v>1770</v>
      </c>
      <c r="DD278" s="6" t="s">
        <v>734</v>
      </c>
    </row>
    <row r="279" spans="1:109" hidden="1" x14ac:dyDescent="0.2">
      <c r="A279" s="6" t="s">
        <v>288</v>
      </c>
      <c r="B279" s="9">
        <v>43881</v>
      </c>
      <c r="C279" s="6" t="s">
        <v>413</v>
      </c>
      <c r="D279" s="14">
        <v>1920</v>
      </c>
      <c r="E279" s="14" t="s">
        <v>1063</v>
      </c>
      <c r="F279" s="6" t="s">
        <v>1064</v>
      </c>
      <c r="G279" s="6" t="s">
        <v>1065</v>
      </c>
      <c r="H279" s="7">
        <v>1113</v>
      </c>
      <c r="I279" s="7"/>
      <c r="J279" s="14" t="s">
        <v>420</v>
      </c>
      <c r="K279" s="14">
        <v>1</v>
      </c>
      <c r="L279" s="6" t="s">
        <v>421</v>
      </c>
      <c r="M279" s="30" t="s">
        <v>1991</v>
      </c>
      <c r="N279" s="6" t="s">
        <v>420</v>
      </c>
      <c r="O279" s="6" t="s">
        <v>182</v>
      </c>
      <c r="P279" s="10">
        <v>43959</v>
      </c>
      <c r="Q279" s="6" t="s">
        <v>1774</v>
      </c>
      <c r="R279" s="6" t="s">
        <v>288</v>
      </c>
      <c r="S279" s="6" t="e">
        <f t="shared" si="10"/>
        <v>#N/A</v>
      </c>
      <c r="T279" s="6" t="s">
        <v>496</v>
      </c>
      <c r="U279" s="6" t="s">
        <v>1067</v>
      </c>
      <c r="V279" s="6"/>
      <c r="W279" s="6"/>
      <c r="X279" s="6" t="s">
        <v>1068</v>
      </c>
      <c r="AA279" s="6" t="s">
        <v>1069</v>
      </c>
      <c r="AB279" s="6"/>
      <c r="AD279" s="6" t="s">
        <v>420</v>
      </c>
      <c r="AF279" s="6" t="s">
        <v>424</v>
      </c>
      <c r="AG279" s="6">
        <v>260</v>
      </c>
      <c r="AH279" s="10">
        <v>43782</v>
      </c>
      <c r="AJ279" s="8">
        <v>43915</v>
      </c>
      <c r="AM279" s="7">
        <v>1113</v>
      </c>
      <c r="AR279" s="8">
        <v>43922</v>
      </c>
      <c r="AS279" s="7">
        <v>1113</v>
      </c>
      <c r="BD279" s="6" t="s">
        <v>1838</v>
      </c>
      <c r="BE279" s="6" t="s">
        <v>473</v>
      </c>
      <c r="BF279" s="6" t="e">
        <f>VLOOKUP(A279,'DD Spring Selection Info'!A$1:V$156,21,FALSE)</f>
        <v>#N/A</v>
      </c>
      <c r="BS279" s="6" t="s">
        <v>644</v>
      </c>
      <c r="BU279" s="6" t="s">
        <v>373</v>
      </c>
      <c r="BX279" s="7">
        <v>1113</v>
      </c>
      <c r="BY279" s="6">
        <v>1</v>
      </c>
      <c r="CB279" s="6" t="s">
        <v>1775</v>
      </c>
      <c r="CC279" s="6" t="s">
        <v>420</v>
      </c>
      <c r="CE279" s="10">
        <v>43922</v>
      </c>
      <c r="CF279" s="6" t="s">
        <v>427</v>
      </c>
      <c r="CS279" s="6" t="s">
        <v>420</v>
      </c>
      <c r="CU279" s="6" t="s">
        <v>428</v>
      </c>
      <c r="CV279" s="6" t="s">
        <v>429</v>
      </c>
      <c r="DA279" s="10">
        <v>43557</v>
      </c>
      <c r="DB279" s="7">
        <v>1079</v>
      </c>
      <c r="DC279" s="6" t="s">
        <v>1776</v>
      </c>
      <c r="DD279" s="6" t="s">
        <v>496</v>
      </c>
    </row>
    <row r="280" spans="1:109" x14ac:dyDescent="0.2">
      <c r="A280" s="6" t="s">
        <v>289</v>
      </c>
      <c r="B280" s="9">
        <v>43881</v>
      </c>
      <c r="C280" s="6" t="s">
        <v>413</v>
      </c>
      <c r="D280" s="14">
        <v>1920</v>
      </c>
      <c r="E280" s="14" t="s">
        <v>1320</v>
      </c>
      <c r="F280" s="6" t="s">
        <v>1321</v>
      </c>
      <c r="G280" s="6" t="s">
        <v>435</v>
      </c>
      <c r="H280" s="7">
        <v>2617</v>
      </c>
      <c r="I280" s="7"/>
      <c r="J280" s="14" t="s">
        <v>438</v>
      </c>
      <c r="K280" s="14">
        <v>1</v>
      </c>
      <c r="L280" s="6" t="s">
        <v>447</v>
      </c>
      <c r="M280" s="30" t="s">
        <v>1839</v>
      </c>
      <c r="N280" s="6" t="s">
        <v>420</v>
      </c>
      <c r="O280" s="6" t="s">
        <v>182</v>
      </c>
      <c r="P280" s="10">
        <v>43966</v>
      </c>
      <c r="Q280" s="6" t="s">
        <v>1801</v>
      </c>
      <c r="R280" s="6" t="s">
        <v>289</v>
      </c>
      <c r="S280" s="6" t="e">
        <f t="shared" si="10"/>
        <v>#N/A</v>
      </c>
      <c r="T280" s="6" t="s">
        <v>418</v>
      </c>
      <c r="U280" s="6" t="s">
        <v>1323</v>
      </c>
      <c r="V280" s="6"/>
      <c r="W280" s="6"/>
      <c r="X280" s="6" t="s">
        <v>1324</v>
      </c>
      <c r="AB280" s="6"/>
      <c r="AC280" s="6" t="s">
        <v>420</v>
      </c>
      <c r="AD280" s="6" t="s">
        <v>420</v>
      </c>
      <c r="AF280" s="6" t="s">
        <v>424</v>
      </c>
      <c r="AG280" s="6">
        <v>260</v>
      </c>
      <c r="AH280" s="10">
        <v>43781</v>
      </c>
      <c r="AJ280" s="8">
        <v>43922</v>
      </c>
      <c r="AM280" s="7">
        <v>2617</v>
      </c>
      <c r="AR280" s="8">
        <v>43929</v>
      </c>
      <c r="AS280" s="7">
        <v>2617</v>
      </c>
      <c r="BD280" s="6" t="s">
        <v>1838</v>
      </c>
      <c r="BE280" s="6" t="s">
        <v>473</v>
      </c>
      <c r="BF280" s="6" t="e">
        <f>VLOOKUP(A280,'DD Spring Selection Info'!A$1:V$156,21,FALSE)</f>
        <v>#N/A</v>
      </c>
      <c r="BS280" s="6" t="s">
        <v>662</v>
      </c>
      <c r="BU280" s="6" t="s">
        <v>373</v>
      </c>
      <c r="BX280" s="7">
        <v>2617</v>
      </c>
      <c r="BY280" s="6">
        <v>1</v>
      </c>
      <c r="BZ280" s="6" t="s">
        <v>1325</v>
      </c>
      <c r="CB280" s="6" t="s">
        <v>1802</v>
      </c>
      <c r="CC280" s="6" t="s">
        <v>420</v>
      </c>
      <c r="CE280" s="10">
        <v>43929</v>
      </c>
      <c r="CF280" s="6" t="s">
        <v>427</v>
      </c>
      <c r="CS280" s="6" t="s">
        <v>420</v>
      </c>
      <c r="DA280" s="10">
        <v>43564</v>
      </c>
      <c r="DB280" s="7">
        <v>2617</v>
      </c>
      <c r="DC280" s="6" t="s">
        <v>1803</v>
      </c>
      <c r="DD280" s="6" t="s">
        <v>418</v>
      </c>
    </row>
    <row r="281" spans="1:109" hidden="1" x14ac:dyDescent="0.2">
      <c r="A281" s="6" t="s">
        <v>290</v>
      </c>
      <c r="B281" s="9">
        <v>43881</v>
      </c>
      <c r="C281" s="6" t="s">
        <v>413</v>
      </c>
      <c r="D281" s="14">
        <v>1920</v>
      </c>
      <c r="E281" s="14" t="s">
        <v>823</v>
      </c>
      <c r="F281" s="6" t="s">
        <v>824</v>
      </c>
      <c r="G281" s="6" t="s">
        <v>825</v>
      </c>
      <c r="H281" s="7">
        <v>6379</v>
      </c>
      <c r="I281" s="7"/>
      <c r="J281" s="14" t="s">
        <v>420</v>
      </c>
      <c r="K281" s="14">
        <v>1</v>
      </c>
      <c r="L281" s="6" t="s">
        <v>421</v>
      </c>
      <c r="M281" s="30" t="s">
        <v>1839</v>
      </c>
      <c r="N281" s="6" t="s">
        <v>420</v>
      </c>
      <c r="O281" s="6" t="s">
        <v>182</v>
      </c>
      <c r="P281" s="10">
        <v>43959</v>
      </c>
      <c r="Q281" s="6" t="s">
        <v>1782</v>
      </c>
      <c r="R281" s="6" t="s">
        <v>290</v>
      </c>
      <c r="S281" s="6" t="e">
        <f t="shared" si="10"/>
        <v>#N/A</v>
      </c>
      <c r="T281" s="6" t="s">
        <v>418</v>
      </c>
      <c r="U281" s="6" t="s">
        <v>1783</v>
      </c>
      <c r="V281" s="6"/>
      <c r="W281" s="6"/>
      <c r="X281" s="6" t="s">
        <v>828</v>
      </c>
      <c r="AA281" s="6" t="s">
        <v>828</v>
      </c>
      <c r="AB281" s="6"/>
      <c r="AD281" s="6" t="s">
        <v>420</v>
      </c>
      <c r="AF281" s="6" t="s">
        <v>424</v>
      </c>
      <c r="AG281" s="6">
        <v>260</v>
      </c>
      <c r="AH281" s="10">
        <v>43781</v>
      </c>
      <c r="AJ281" s="8">
        <v>43915</v>
      </c>
      <c r="AM281" s="7">
        <v>6379</v>
      </c>
      <c r="AR281" s="8">
        <v>43922</v>
      </c>
      <c r="AS281" s="7">
        <v>6379</v>
      </c>
      <c r="BD281" s="6" t="s">
        <v>1838</v>
      </c>
      <c r="BE281" s="6" t="s">
        <v>473</v>
      </c>
      <c r="BF281" s="6" t="e">
        <f>VLOOKUP(A281,'DD Spring Selection Info'!A$1:V$156,21,FALSE)</f>
        <v>#N/A</v>
      </c>
      <c r="BS281" s="6" t="s">
        <v>644</v>
      </c>
      <c r="BU281" s="6" t="s">
        <v>373</v>
      </c>
      <c r="BX281" s="7">
        <v>6379</v>
      </c>
      <c r="BY281" s="6">
        <v>1</v>
      </c>
      <c r="BZ281" s="6" t="s">
        <v>1784</v>
      </c>
      <c r="CB281" s="6" t="s">
        <v>1785</v>
      </c>
      <c r="CC281" s="6" t="s">
        <v>420</v>
      </c>
      <c r="CE281" s="10">
        <v>43922</v>
      </c>
      <c r="CF281" s="6" t="s">
        <v>427</v>
      </c>
      <c r="CS281" s="6" t="s">
        <v>420</v>
      </c>
      <c r="CU281" s="6" t="s">
        <v>428</v>
      </c>
      <c r="CV281" s="6" t="s">
        <v>429</v>
      </c>
      <c r="DA281" s="10">
        <v>43557</v>
      </c>
      <c r="DB281" s="7">
        <v>7482</v>
      </c>
      <c r="DC281" s="6" t="s">
        <v>1786</v>
      </c>
      <c r="DD281" s="6" t="s">
        <v>418</v>
      </c>
    </row>
    <row r="282" spans="1:109" hidden="1" x14ac:dyDescent="0.2">
      <c r="A282" s="6" t="s">
        <v>291</v>
      </c>
      <c r="B282" s="9">
        <v>43881</v>
      </c>
      <c r="C282" s="6" t="s">
        <v>413</v>
      </c>
      <c r="D282" s="14">
        <v>1920</v>
      </c>
      <c r="E282" s="14" t="s">
        <v>823</v>
      </c>
      <c r="F282" s="6" t="s">
        <v>824</v>
      </c>
      <c r="G282" s="6" t="s">
        <v>825</v>
      </c>
      <c r="H282" s="6">
        <v>424</v>
      </c>
      <c r="J282" s="14" t="s">
        <v>420</v>
      </c>
      <c r="K282" s="14">
        <v>1</v>
      </c>
      <c r="L282" s="6" t="s">
        <v>431</v>
      </c>
      <c r="M282" s="30" t="s">
        <v>1839</v>
      </c>
      <c r="N282" s="6" t="s">
        <v>420</v>
      </c>
      <c r="O282" s="6" t="s">
        <v>182</v>
      </c>
      <c r="P282" s="10">
        <v>43959</v>
      </c>
      <c r="Q282" s="6" t="s">
        <v>1782</v>
      </c>
      <c r="R282" s="6" t="s">
        <v>291</v>
      </c>
      <c r="S282" s="6" t="e">
        <f t="shared" si="10"/>
        <v>#N/A</v>
      </c>
      <c r="T282" s="6" t="s">
        <v>418</v>
      </c>
      <c r="U282" s="6" t="s">
        <v>1783</v>
      </c>
      <c r="V282" s="6"/>
      <c r="W282" s="6"/>
      <c r="X282" s="6" t="s">
        <v>828</v>
      </c>
      <c r="AA282" s="6" t="s">
        <v>828</v>
      </c>
      <c r="AB282" s="6"/>
      <c r="AD282" s="6" t="s">
        <v>420</v>
      </c>
      <c r="AF282" s="6" t="s">
        <v>424</v>
      </c>
      <c r="AG282" s="6">
        <v>260</v>
      </c>
      <c r="AH282" s="10">
        <v>43781</v>
      </c>
      <c r="AJ282" s="8">
        <v>43915</v>
      </c>
      <c r="AM282" s="6">
        <v>424</v>
      </c>
      <c r="AR282" s="8">
        <v>43922</v>
      </c>
      <c r="AS282" s="6">
        <v>424</v>
      </c>
      <c r="BD282" s="6" t="s">
        <v>1838</v>
      </c>
      <c r="BE282" s="6" t="s">
        <v>473</v>
      </c>
      <c r="BF282" s="6" t="e">
        <f>VLOOKUP(A282,'DD Spring Selection Info'!A$1:V$156,21,FALSE)</f>
        <v>#N/A</v>
      </c>
      <c r="BS282" s="6" t="s">
        <v>644</v>
      </c>
      <c r="BU282" s="6" t="s">
        <v>373</v>
      </c>
      <c r="BX282" s="6">
        <v>424</v>
      </c>
      <c r="BY282" s="6">
        <v>1</v>
      </c>
      <c r="BZ282" s="6" t="s">
        <v>832</v>
      </c>
      <c r="CB282" s="6" t="s">
        <v>1787</v>
      </c>
      <c r="CC282" s="6" t="s">
        <v>420</v>
      </c>
      <c r="CE282" s="10">
        <v>43922</v>
      </c>
      <c r="CF282" s="6" t="s">
        <v>427</v>
      </c>
      <c r="CS282" s="6" t="s">
        <v>420</v>
      </c>
      <c r="CU282" s="6" t="s">
        <v>428</v>
      </c>
      <c r="CV282" s="6" t="s">
        <v>429</v>
      </c>
      <c r="DA282" s="10">
        <v>43557</v>
      </c>
      <c r="DB282" s="6">
        <v>424</v>
      </c>
      <c r="DC282" s="6" t="s">
        <v>1786</v>
      </c>
      <c r="DD282" s="6" t="s">
        <v>418</v>
      </c>
    </row>
    <row r="283" spans="1:109" x14ac:dyDescent="0.2">
      <c r="A283" s="6" t="s">
        <v>179</v>
      </c>
      <c r="B283" s="9">
        <v>43881</v>
      </c>
      <c r="C283" s="6" t="s">
        <v>413</v>
      </c>
      <c r="D283" s="14">
        <v>1920</v>
      </c>
      <c r="E283" s="14" t="s">
        <v>1482</v>
      </c>
      <c r="F283" s="6" t="s">
        <v>1483</v>
      </c>
      <c r="G283" s="6" t="s">
        <v>435</v>
      </c>
      <c r="H283" s="7">
        <v>3181</v>
      </c>
      <c r="I283" s="69" t="str">
        <f>MID(A283,9,1)</f>
        <v>Q</v>
      </c>
      <c r="J283" s="14" t="s">
        <v>438</v>
      </c>
      <c r="K283" s="14">
        <v>1</v>
      </c>
      <c r="L283" s="66" t="s">
        <v>447</v>
      </c>
      <c r="M283" s="30" t="str">
        <f>VLOOKUP(A283,'DD Spring Selection Info'!A$1:F$156,6,FALSE)</f>
        <v>To The Parents of</v>
      </c>
      <c r="N283" s="6" t="s">
        <v>420</v>
      </c>
      <c r="O283" s="6" t="s">
        <v>3</v>
      </c>
      <c r="P283" s="10">
        <v>43952</v>
      </c>
      <c r="Q283" s="6" t="s">
        <v>1484</v>
      </c>
      <c r="R283" s="6" t="s">
        <v>179</v>
      </c>
      <c r="S283" s="6" t="str">
        <f t="shared" si="10"/>
        <v>DD-VAT1R9DQQQ01AllSenReuseVirginiaTech</v>
      </c>
      <c r="T283" s="6" t="s">
        <v>496</v>
      </c>
      <c r="U283" s="6" t="s">
        <v>439</v>
      </c>
      <c r="V283" s="6"/>
      <c r="W283" s="6"/>
      <c r="AB283" s="6"/>
      <c r="AC283" s="6" t="s">
        <v>420</v>
      </c>
      <c r="AD283" s="6" t="s">
        <v>420</v>
      </c>
      <c r="AF283" s="6" t="s">
        <v>424</v>
      </c>
      <c r="AG283" s="6">
        <v>180</v>
      </c>
      <c r="AH283" s="10">
        <v>43781</v>
      </c>
      <c r="AJ283" s="8">
        <v>43880</v>
      </c>
      <c r="AM283" s="7">
        <v>3181</v>
      </c>
      <c r="AR283" s="8">
        <v>43887</v>
      </c>
      <c r="AS283" s="7">
        <v>3181</v>
      </c>
      <c r="BD283" s="6" t="s">
        <v>1838</v>
      </c>
      <c r="BE283" s="6" t="s">
        <v>473</v>
      </c>
      <c r="BF283" s="6" t="str">
        <f>VLOOKUP(A283,'DD Spring Selection Info'!A$1:V$156,21,FALSE)</f>
        <v>VirginiaTech</v>
      </c>
      <c r="BS283" s="6" t="s">
        <v>477</v>
      </c>
      <c r="BU283" s="6" t="s">
        <v>373</v>
      </c>
      <c r="BX283" s="7">
        <v>3181</v>
      </c>
      <c r="BY283" s="6">
        <v>2</v>
      </c>
      <c r="BZ283" s="6" t="s">
        <v>1485</v>
      </c>
      <c r="CB283" s="6" t="s">
        <v>1486</v>
      </c>
      <c r="CC283" s="6" t="s">
        <v>420</v>
      </c>
      <c r="CE283" s="10">
        <v>43887</v>
      </c>
      <c r="CF283" s="6" t="s">
        <v>427</v>
      </c>
      <c r="CK283" s="10">
        <v>43897</v>
      </c>
      <c r="CL283" s="10">
        <v>43905</v>
      </c>
      <c r="CO283" s="10">
        <v>43851</v>
      </c>
      <c r="CP283" s="10">
        <v>43957</v>
      </c>
      <c r="CQ283" s="10">
        <v>43959</v>
      </c>
      <c r="CR283" s="10">
        <v>43964</v>
      </c>
      <c r="CS283" s="6" t="s">
        <v>420</v>
      </c>
      <c r="DA283" s="10">
        <v>43522</v>
      </c>
      <c r="DB283" s="7">
        <v>3181</v>
      </c>
      <c r="DC283" s="6" t="s">
        <v>1487</v>
      </c>
      <c r="DD283" s="6" t="s">
        <v>496</v>
      </c>
    </row>
    <row r="284" spans="1:109" hidden="1" x14ac:dyDescent="0.2">
      <c r="A284" s="6" t="s">
        <v>292</v>
      </c>
      <c r="B284" s="9">
        <v>43881</v>
      </c>
      <c r="C284" s="6" t="s">
        <v>413</v>
      </c>
      <c r="D284" s="14">
        <v>1920</v>
      </c>
      <c r="E284" s="14" t="s">
        <v>616</v>
      </c>
      <c r="F284" s="6" t="s">
        <v>617</v>
      </c>
      <c r="G284" s="6" t="s">
        <v>412</v>
      </c>
      <c r="H284" s="7">
        <v>1222</v>
      </c>
      <c r="I284" s="7"/>
      <c r="J284" s="14" t="s">
        <v>420</v>
      </c>
      <c r="K284" s="14">
        <v>1</v>
      </c>
      <c r="L284" s="6" t="s">
        <v>421</v>
      </c>
      <c r="M284" s="30" t="s">
        <v>1821</v>
      </c>
      <c r="N284" s="6" t="s">
        <v>420</v>
      </c>
      <c r="O284" s="6" t="s">
        <v>182</v>
      </c>
      <c r="P284" s="10">
        <v>43959</v>
      </c>
      <c r="Q284" s="6" t="s">
        <v>1815</v>
      </c>
      <c r="R284" s="6" t="s">
        <v>292</v>
      </c>
      <c r="S284" s="6" t="e">
        <f t="shared" si="10"/>
        <v>#N/A</v>
      </c>
      <c r="T284" s="6" t="s">
        <v>418</v>
      </c>
      <c r="U284" s="6" t="s">
        <v>1816</v>
      </c>
      <c r="V284" s="6"/>
      <c r="W284" s="6"/>
      <c r="X284" s="6" t="s">
        <v>621</v>
      </c>
      <c r="AA284" s="6" t="s">
        <v>622</v>
      </c>
      <c r="AB284" s="6"/>
      <c r="AC284" s="6" t="s">
        <v>420</v>
      </c>
      <c r="AD284" s="6" t="s">
        <v>420</v>
      </c>
      <c r="AF284" s="6" t="s">
        <v>424</v>
      </c>
      <c r="AG284" s="6">
        <v>260</v>
      </c>
      <c r="AH284" s="10">
        <v>43780</v>
      </c>
      <c r="AJ284" s="8">
        <v>43936</v>
      </c>
      <c r="AM284" s="7">
        <v>1222</v>
      </c>
      <c r="AR284" s="8">
        <v>43943</v>
      </c>
      <c r="AS284" s="7">
        <v>1222</v>
      </c>
      <c r="BD284" s="6" t="s">
        <v>1838</v>
      </c>
      <c r="BE284" s="6" t="s">
        <v>473</v>
      </c>
      <c r="BF284" s="6" t="e">
        <f>VLOOKUP(A284,'DD Spring Selection Info'!A$1:V$156,21,FALSE)</f>
        <v>#N/A</v>
      </c>
      <c r="BS284" s="6" t="s">
        <v>1817</v>
      </c>
      <c r="BU284" s="6" t="s">
        <v>373</v>
      </c>
      <c r="BX284" s="7">
        <v>1222</v>
      </c>
      <c r="BY284" s="6">
        <v>3</v>
      </c>
      <c r="CB284" s="6" t="s">
        <v>1818</v>
      </c>
      <c r="CC284" s="6" t="s">
        <v>420</v>
      </c>
      <c r="CE284" s="10">
        <v>43943</v>
      </c>
      <c r="CF284" s="6" t="s">
        <v>427</v>
      </c>
      <c r="CS284" s="6" t="s">
        <v>420</v>
      </c>
      <c r="CU284" s="6" t="s">
        <v>428</v>
      </c>
      <c r="CV284" s="6" t="s">
        <v>429</v>
      </c>
      <c r="DA284" s="10">
        <v>43578</v>
      </c>
      <c r="DB284" s="6">
        <v>978</v>
      </c>
      <c r="DC284" s="6" t="s">
        <v>1819</v>
      </c>
      <c r="DD284" s="6" t="s">
        <v>418</v>
      </c>
    </row>
    <row r="285" spans="1:109" x14ac:dyDescent="0.2">
      <c r="A285" s="6" t="s">
        <v>180</v>
      </c>
      <c r="B285" s="9">
        <v>43881</v>
      </c>
      <c r="C285" s="6" t="s">
        <v>413</v>
      </c>
      <c r="D285" s="14">
        <v>1920</v>
      </c>
      <c r="E285" s="14" t="s">
        <v>1488</v>
      </c>
      <c r="F285" s="6" t="s">
        <v>1489</v>
      </c>
      <c r="G285" s="6" t="s">
        <v>435</v>
      </c>
      <c r="H285" s="7">
        <v>1021</v>
      </c>
      <c r="I285" s="69" t="str">
        <f>MID(A285,9,1)</f>
        <v>Q</v>
      </c>
      <c r="J285" s="14" t="s">
        <v>438</v>
      </c>
      <c r="K285" s="14">
        <v>1</v>
      </c>
      <c r="L285" s="6" t="s">
        <v>447</v>
      </c>
      <c r="M285" s="30" t="str">
        <f>VLOOKUP(A285,'DD Spring Selection Info'!A$1:F$156,6,FALSE)</f>
        <v>To The Parents of</v>
      </c>
      <c r="N285" s="6" t="s">
        <v>420</v>
      </c>
      <c r="O285" s="6" t="s">
        <v>3</v>
      </c>
      <c r="P285" s="10">
        <v>43952</v>
      </c>
      <c r="Q285" s="6" t="s">
        <v>1490</v>
      </c>
      <c r="R285" s="6" t="s">
        <v>180</v>
      </c>
      <c r="S285" s="6" t="str">
        <f t="shared" si="10"/>
        <v>DD-WML1R9DQQQ01AllSenReuseUnvofWisconsin-Milwaukee</v>
      </c>
      <c r="T285" s="6" t="s">
        <v>504</v>
      </c>
      <c r="U285" s="6" t="s">
        <v>435</v>
      </c>
      <c r="V285" s="6"/>
      <c r="W285" s="6"/>
      <c r="AB285" s="6"/>
      <c r="AD285" s="6" t="s">
        <v>420</v>
      </c>
      <c r="AF285" s="6" t="s">
        <v>424</v>
      </c>
      <c r="AG285" s="6">
        <v>180</v>
      </c>
      <c r="AH285" s="10">
        <v>43780</v>
      </c>
      <c r="AJ285" s="8">
        <v>43880</v>
      </c>
      <c r="AM285" s="7">
        <v>1021</v>
      </c>
      <c r="AR285" s="8">
        <v>43887</v>
      </c>
      <c r="AS285" s="7">
        <v>1021</v>
      </c>
      <c r="BD285" s="6" t="s">
        <v>1838</v>
      </c>
      <c r="BE285" s="6" t="s">
        <v>473</v>
      </c>
      <c r="BF285" s="6" t="str">
        <f>VLOOKUP(A285,'DD Spring Selection Info'!A$1:V$156,21,FALSE)</f>
        <v>UnvofWisconsin-Milwaukee</v>
      </c>
      <c r="BS285" s="6" t="s">
        <v>477</v>
      </c>
      <c r="BU285" s="6" t="s">
        <v>373</v>
      </c>
      <c r="BX285" s="7">
        <v>1021</v>
      </c>
      <c r="BY285" s="6">
        <v>4</v>
      </c>
      <c r="BZ285" s="6" t="s">
        <v>507</v>
      </c>
      <c r="CB285" s="6" t="s">
        <v>1491</v>
      </c>
      <c r="CC285" s="6" t="s">
        <v>420</v>
      </c>
      <c r="CE285" s="10">
        <v>43887</v>
      </c>
      <c r="CF285" s="6" t="s">
        <v>427</v>
      </c>
      <c r="CK285" s="10">
        <v>43905</v>
      </c>
      <c r="CL285" s="10">
        <v>43912</v>
      </c>
      <c r="CO285" s="10">
        <v>43851</v>
      </c>
      <c r="CP285" s="10">
        <v>43958</v>
      </c>
      <c r="CQ285" s="10">
        <v>43960</v>
      </c>
      <c r="CR285" s="10">
        <v>43967</v>
      </c>
      <c r="CS285" s="6" t="s">
        <v>420</v>
      </c>
      <c r="DA285" s="10">
        <v>43522</v>
      </c>
      <c r="DB285" s="7">
        <v>1021</v>
      </c>
      <c r="DC285" s="6" t="s">
        <v>1492</v>
      </c>
      <c r="DD285" s="6" t="s">
        <v>504</v>
      </c>
    </row>
    <row r="286" spans="1:109" hidden="1" x14ac:dyDescent="0.2">
      <c r="A286" s="6" t="s">
        <v>293</v>
      </c>
      <c r="B286" s="9">
        <v>43881</v>
      </c>
      <c r="C286" s="6" t="s">
        <v>413</v>
      </c>
      <c r="D286" s="14">
        <v>1920</v>
      </c>
      <c r="E286" s="14" t="s">
        <v>1246</v>
      </c>
      <c r="F286" s="6" t="s">
        <v>1247</v>
      </c>
      <c r="G286" s="6" t="s">
        <v>412</v>
      </c>
      <c r="H286" s="7">
        <v>1458</v>
      </c>
      <c r="I286" s="7"/>
      <c r="J286" s="14" t="s">
        <v>420</v>
      </c>
      <c r="K286" s="14">
        <v>1</v>
      </c>
      <c r="L286" s="6" t="s">
        <v>421</v>
      </c>
      <c r="M286" s="30" t="s">
        <v>1839</v>
      </c>
      <c r="N286" s="6" t="s">
        <v>420</v>
      </c>
      <c r="O286" s="6" t="s">
        <v>182</v>
      </c>
      <c r="P286" s="10">
        <v>43980</v>
      </c>
      <c r="Q286" s="6" t="s">
        <v>1809</v>
      </c>
      <c r="R286" s="6" t="s">
        <v>293</v>
      </c>
      <c r="S286" s="6" t="e">
        <f t="shared" si="10"/>
        <v>#N/A</v>
      </c>
      <c r="T286" s="6" t="s">
        <v>496</v>
      </c>
      <c r="U286" s="6" t="s">
        <v>1249</v>
      </c>
      <c r="V286" s="6"/>
      <c r="W286" s="6"/>
      <c r="X286" s="6" t="s">
        <v>423</v>
      </c>
      <c r="AA286" s="6" t="s">
        <v>423</v>
      </c>
      <c r="AB286" s="6"/>
      <c r="AD286" s="6" t="s">
        <v>420</v>
      </c>
      <c r="AF286" s="6" t="s">
        <v>424</v>
      </c>
      <c r="AG286" s="6">
        <v>260</v>
      </c>
      <c r="AH286" s="10">
        <v>43780</v>
      </c>
      <c r="AJ286" s="8">
        <v>43929</v>
      </c>
      <c r="AM286" s="7">
        <v>1458</v>
      </c>
      <c r="AR286" s="8">
        <v>43936</v>
      </c>
      <c r="AS286" s="7">
        <v>1458</v>
      </c>
      <c r="BD286" s="6" t="s">
        <v>1838</v>
      </c>
      <c r="BE286" s="6" t="s">
        <v>473</v>
      </c>
      <c r="BF286" s="6" t="e">
        <f>VLOOKUP(A286,'DD Spring Selection Info'!A$1:V$156,21,FALSE)</f>
        <v>#N/A</v>
      </c>
      <c r="BS286" s="6" t="s">
        <v>1805</v>
      </c>
      <c r="BU286" s="6" t="s">
        <v>373</v>
      </c>
      <c r="BX286" s="7">
        <v>1458</v>
      </c>
      <c r="BY286" s="6">
        <v>2</v>
      </c>
      <c r="BZ286" s="6" t="s">
        <v>1519</v>
      </c>
      <c r="CB286" s="6" t="s">
        <v>1810</v>
      </c>
      <c r="CC286" s="6" t="s">
        <v>420</v>
      </c>
      <c r="CE286" s="10">
        <v>43936</v>
      </c>
      <c r="CF286" s="6" t="s">
        <v>427</v>
      </c>
      <c r="CS286" s="6" t="s">
        <v>420</v>
      </c>
      <c r="CU286" s="6" t="s">
        <v>428</v>
      </c>
      <c r="CV286" s="6" t="s">
        <v>429</v>
      </c>
      <c r="CW286" s="6" t="s">
        <v>564</v>
      </c>
      <c r="DA286" s="10">
        <v>43571</v>
      </c>
      <c r="DB286" s="7">
        <v>1670</v>
      </c>
      <c r="DC286" s="6" t="s">
        <v>1811</v>
      </c>
      <c r="DD286" s="6" t="s">
        <v>496</v>
      </c>
    </row>
    <row r="287" spans="1:109" s="14" customFormat="1" hidden="1" x14ac:dyDescent="0.2">
      <c r="A287" s="6"/>
      <c r="B287" s="67" t="s">
        <v>4239</v>
      </c>
      <c r="C287" s="6"/>
      <c r="F287" s="6"/>
      <c r="G287" s="6" t="s">
        <v>1823</v>
      </c>
      <c r="H287" s="7">
        <v>31</v>
      </c>
      <c r="I287" s="7"/>
      <c r="L287" s="6"/>
      <c r="M287" s="6"/>
      <c r="N287" s="6"/>
      <c r="O287" s="6"/>
      <c r="P287" s="6"/>
      <c r="Q287" s="6"/>
      <c r="R287" s="6"/>
      <c r="S287" s="6"/>
      <c r="T287" s="6"/>
      <c r="U287" s="6"/>
      <c r="V287"/>
      <c r="W287"/>
      <c r="X287" s="6"/>
      <c r="Y287" s="6"/>
      <c r="Z287" s="6"/>
      <c r="AA287" s="6"/>
      <c r="AB287"/>
      <c r="AC287" s="6"/>
      <c r="AD287" s="6"/>
      <c r="AE287" s="6"/>
      <c r="AF287" s="6"/>
      <c r="AG287" s="6"/>
      <c r="AH287" s="6"/>
      <c r="AI287" s="6"/>
      <c r="AJ287" s="6"/>
      <c r="AK287" s="6"/>
      <c r="AL287" s="6"/>
      <c r="AM287" s="6"/>
      <c r="AN287" s="6"/>
      <c r="AO287" s="6"/>
      <c r="AP287" s="6"/>
      <c r="AQ287" s="6"/>
      <c r="AR287" s="6"/>
      <c r="AS287" s="6"/>
      <c r="AT287" s="6"/>
      <c r="AU287" s="6"/>
      <c r="AV287" s="6"/>
      <c r="AW287" s="6"/>
      <c r="AX287" s="6"/>
      <c r="AY287" s="6"/>
      <c r="AZ287" s="6"/>
      <c r="BA287" s="6"/>
      <c r="BB287" s="6"/>
      <c r="BC287" s="6"/>
      <c r="BD287" s="6"/>
      <c r="BE287" s="6"/>
      <c r="BF287" s="6"/>
      <c r="BG287" s="6"/>
      <c r="BH287" s="6"/>
      <c r="BI287" s="6"/>
      <c r="BJ287" s="6"/>
      <c r="BK287" s="6"/>
      <c r="BL287" s="6"/>
      <c r="BM287" s="6"/>
      <c r="BN287" s="6"/>
      <c r="BO287" s="6"/>
      <c r="BP287" s="6"/>
      <c r="BQ287" s="6"/>
      <c r="BR287" s="6"/>
      <c r="BS287" s="6"/>
      <c r="BT287" s="6"/>
      <c r="BU287" s="6"/>
      <c r="BV287" s="6"/>
      <c r="BW287" s="6"/>
      <c r="BX287" s="6"/>
      <c r="BY287" s="6"/>
      <c r="BZ287" s="6"/>
      <c r="CA287" s="6"/>
      <c r="CB287" s="6"/>
      <c r="CC287" s="6"/>
      <c r="CD287" s="6"/>
      <c r="CE287" s="6"/>
      <c r="CF287" s="6"/>
      <c r="CG287" s="6"/>
      <c r="CH287" s="6"/>
      <c r="CI287" s="6"/>
      <c r="CJ287" s="6"/>
      <c r="CK287" s="6"/>
      <c r="CL287" s="6"/>
      <c r="CM287" s="6"/>
      <c r="CN287" s="6"/>
      <c r="CO287" s="6"/>
      <c r="CP287" s="6"/>
      <c r="CQ287" s="6"/>
      <c r="CR287" s="6"/>
      <c r="CS287" s="6"/>
      <c r="CT287" s="6"/>
      <c r="CU287" s="6"/>
      <c r="CV287" s="6"/>
      <c r="CW287" s="6"/>
      <c r="CX287" s="6"/>
      <c r="CY287" s="6"/>
      <c r="CZ287" s="6"/>
      <c r="DA287" s="6"/>
      <c r="DB287" s="6"/>
      <c r="DC287" s="6"/>
      <c r="DD287" s="6"/>
      <c r="DE287" s="6"/>
    </row>
    <row r="288" spans="1:109" hidden="1" x14ac:dyDescent="0.2">
      <c r="M288" s="6" t="s">
        <v>1991</v>
      </c>
      <c r="S288" s="6" t="e">
        <f>BD288&amp;A288&amp;L288&amp;BE288&amp;BF288</f>
        <v>#N/A</v>
      </c>
      <c r="V288" s="6"/>
      <c r="W288" s="6"/>
      <c r="AB288" s="6"/>
      <c r="BD288" s="6" t="s">
        <v>1838</v>
      </c>
      <c r="BE288" s="6" t="s">
        <v>473</v>
      </c>
      <c r="BF288" s="6" t="e">
        <f>VLOOKUP(A288,'DD Spring Selection Info'!A$1:V$156,21,FALSE)</f>
        <v>#N/A</v>
      </c>
    </row>
    <row r="289" spans="6:28" hidden="1" x14ac:dyDescent="0.2">
      <c r="M289" s="6" t="s">
        <v>1991</v>
      </c>
      <c r="S289" s="6" t="e">
        <f>VLOOKUP(A289,'DD Spring Selection Info'!A288:V443,22,FALSE)</f>
        <v>#N/A</v>
      </c>
      <c r="V289" s="6"/>
      <c r="W289" s="6"/>
      <c r="AB289" s="6"/>
    </row>
    <row r="290" spans="6:28" hidden="1" x14ac:dyDescent="0.2">
      <c r="M290" s="6" t="s">
        <v>1991</v>
      </c>
      <c r="S290" s="6" t="e">
        <f>VLOOKUP(A290,'DD Spring Selection Info'!A289:V444,22,FALSE)</f>
        <v>#N/A</v>
      </c>
      <c r="V290" s="6"/>
      <c r="W290" s="6"/>
      <c r="AB290" s="6"/>
    </row>
    <row r="292" spans="6:28" x14ac:dyDescent="0.2">
      <c r="G292" s="6" t="s">
        <v>1822</v>
      </c>
      <c r="H292" s="31">
        <f>SUBTOTAL(9,H3:H291)</f>
        <v>72160</v>
      </c>
      <c r="I292" s="31"/>
    </row>
    <row r="293" spans="6:28" x14ac:dyDescent="0.2">
      <c r="G293" s="6" t="s">
        <v>1823</v>
      </c>
      <c r="H293" s="7">
        <v>50</v>
      </c>
    </row>
    <row r="294" spans="6:28" x14ac:dyDescent="0.2">
      <c r="L294" s="66" t="s">
        <v>4240</v>
      </c>
      <c r="M294" s="66"/>
      <c r="N294" s="66"/>
      <c r="O294" s="66"/>
      <c r="P294" s="66"/>
      <c r="Q294" s="66"/>
      <c r="R294" s="66"/>
      <c r="S294" s="66"/>
      <c r="T294" s="66"/>
    </row>
    <row r="297" spans="6:28" x14ac:dyDescent="0.2">
      <c r="F297" s="18" t="s">
        <v>4243</v>
      </c>
    </row>
  </sheetData>
  <autoFilter ref="A1:DE290" xr:uid="{00000000-0009-0000-0000-000008000000}">
    <filterColumn colId="1">
      <filters>
        <dateGroupItem year="2020" month="2" dateTimeGrouping="month"/>
      </filters>
    </filterColumn>
    <filterColumn colId="6">
      <filters>
        <filter val="Unendorsed"/>
      </filters>
    </filterColumn>
  </autoFilter>
  <sortState xmlns:xlrd2="http://schemas.microsoft.com/office/spreadsheetml/2017/richdata2" ref="A2:DE297">
    <sortCondition ref="B2:B297"/>
  </sortState>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filterMode="1">
    <tabColor theme="4"/>
  </sheetPr>
  <dimension ref="A1:DE292"/>
  <sheetViews>
    <sheetView workbookViewId="0">
      <selection activeCell="I3" sqref="I3:I70"/>
    </sheetView>
  </sheetViews>
  <sheetFormatPr baseColWidth="10" defaultColWidth="14.83203125" defaultRowHeight="15" x14ac:dyDescent="0.2"/>
  <cols>
    <col min="1" max="1" width="17" style="6" customWidth="1"/>
    <col min="2" max="3" width="14.83203125" style="6"/>
    <col min="4" max="4" width="10.5" style="14" customWidth="1"/>
    <col min="5" max="5" width="14.83203125" style="14"/>
    <col min="6" max="6" width="29.5" style="6" customWidth="1"/>
    <col min="7" max="7" width="39.5" style="6" customWidth="1"/>
    <col min="8" max="9" width="14.83203125" style="6"/>
    <col min="10" max="10" width="9.33203125" style="14" customWidth="1"/>
    <col min="11" max="11" width="7.83203125" style="14" customWidth="1"/>
    <col min="12" max="12" width="18.5" style="6" customWidth="1"/>
    <col min="13" max="13" width="21.83203125" style="6" customWidth="1"/>
    <col min="14" max="14" width="6.5" style="6" customWidth="1"/>
    <col min="15" max="15" width="9.5" style="6" customWidth="1"/>
    <col min="16" max="17" width="14.83203125" style="6"/>
    <col min="18" max="18" width="20.1640625" style="6" customWidth="1"/>
    <col min="19" max="19" width="64.1640625" style="6" customWidth="1"/>
    <col min="20" max="20" width="22.5" style="6" customWidth="1"/>
    <col min="21" max="21" width="227.1640625" style="6" customWidth="1"/>
    <col min="24" max="24" width="52.83203125" style="6" customWidth="1"/>
    <col min="25" max="27" width="14.83203125" style="6"/>
    <col min="29" max="16384" width="14.83203125" style="6"/>
  </cols>
  <sheetData>
    <row r="1" spans="1:108" s="13" customFormat="1" ht="48" x14ac:dyDescent="0.2">
      <c r="A1" s="13" t="s">
        <v>5</v>
      </c>
      <c r="B1" s="13" t="s">
        <v>1994</v>
      </c>
      <c r="C1" s="13" t="s">
        <v>299</v>
      </c>
      <c r="D1" s="15" t="s">
        <v>298</v>
      </c>
      <c r="E1" s="15" t="s">
        <v>295</v>
      </c>
      <c r="F1" s="13" t="s">
        <v>296</v>
      </c>
      <c r="G1" s="13" t="s">
        <v>297</v>
      </c>
      <c r="H1" s="13" t="s">
        <v>6</v>
      </c>
      <c r="I1" s="68" t="s">
        <v>2</v>
      </c>
      <c r="J1" s="15" t="s">
        <v>1993</v>
      </c>
      <c r="K1" s="15" t="s">
        <v>0</v>
      </c>
      <c r="L1" s="13" t="s">
        <v>325</v>
      </c>
      <c r="M1" s="13" t="s">
        <v>1820</v>
      </c>
      <c r="N1" s="13" t="s">
        <v>327</v>
      </c>
      <c r="O1" s="13" t="s">
        <v>2</v>
      </c>
      <c r="P1" s="13" t="s">
        <v>308</v>
      </c>
      <c r="Q1" s="13" t="s">
        <v>321</v>
      </c>
      <c r="R1" s="13" t="s">
        <v>5</v>
      </c>
      <c r="S1" s="13" t="s">
        <v>1982</v>
      </c>
      <c r="T1" s="13" t="s">
        <v>320</v>
      </c>
      <c r="U1" s="13" t="s">
        <v>326</v>
      </c>
      <c r="X1" s="13" t="s">
        <v>328</v>
      </c>
      <c r="Y1" s="13" t="s">
        <v>329</v>
      </c>
      <c r="Z1" s="13" t="s">
        <v>330</v>
      </c>
      <c r="AA1" s="13" t="s">
        <v>331</v>
      </c>
      <c r="AC1" s="13" t="s">
        <v>332</v>
      </c>
      <c r="AD1" s="13" t="s">
        <v>333</v>
      </c>
      <c r="AE1" s="13" t="s">
        <v>334</v>
      </c>
      <c r="AF1" s="13" t="s">
        <v>335</v>
      </c>
      <c r="AG1" s="13" t="s">
        <v>336</v>
      </c>
      <c r="AH1" s="13" t="s">
        <v>337</v>
      </c>
      <c r="AI1" s="13" t="s">
        <v>338</v>
      </c>
      <c r="AJ1" s="13" t="s">
        <v>339</v>
      </c>
      <c r="AK1" s="13" t="s">
        <v>340</v>
      </c>
      <c r="AL1" s="13" t="s">
        <v>341</v>
      </c>
      <c r="AM1" s="13" t="s">
        <v>342</v>
      </c>
      <c r="AN1" s="13" t="s">
        <v>343</v>
      </c>
      <c r="AO1" s="13" t="s">
        <v>344</v>
      </c>
      <c r="AP1" s="13" t="s">
        <v>345</v>
      </c>
      <c r="AQ1" s="13" t="s">
        <v>346</v>
      </c>
      <c r="AR1" s="13" t="s">
        <v>347</v>
      </c>
      <c r="AS1" s="13" t="s">
        <v>348</v>
      </c>
      <c r="AT1" s="13" t="s">
        <v>349</v>
      </c>
      <c r="AU1" s="13" t="s">
        <v>350</v>
      </c>
      <c r="AV1" s="13" t="s">
        <v>351</v>
      </c>
      <c r="AW1" s="13" t="s">
        <v>352</v>
      </c>
      <c r="AX1" s="13" t="s">
        <v>353</v>
      </c>
      <c r="AY1" s="13" t="s">
        <v>354</v>
      </c>
      <c r="AZ1" s="13" t="s">
        <v>355</v>
      </c>
      <c r="BA1" s="13" t="s">
        <v>356</v>
      </c>
      <c r="BB1" s="13" t="s">
        <v>357</v>
      </c>
      <c r="BC1" s="13" t="s">
        <v>358</v>
      </c>
      <c r="BD1" s="29" t="s">
        <v>1983</v>
      </c>
      <c r="BE1" s="29" t="s">
        <v>1835</v>
      </c>
      <c r="BF1" s="29" t="s">
        <v>1836</v>
      </c>
      <c r="BG1" s="13" t="s">
        <v>359</v>
      </c>
      <c r="BH1" s="13" t="s">
        <v>360</v>
      </c>
      <c r="BI1" s="13" t="s">
        <v>361</v>
      </c>
      <c r="BJ1" s="13" t="s">
        <v>362</v>
      </c>
      <c r="BK1" s="13" t="s">
        <v>363</v>
      </c>
      <c r="BL1" s="13" t="s">
        <v>364</v>
      </c>
      <c r="BM1" s="13" t="s">
        <v>365</v>
      </c>
      <c r="BN1" s="13" t="s">
        <v>366</v>
      </c>
      <c r="BO1" s="13" t="s">
        <v>367</v>
      </c>
      <c r="BP1" s="13" t="s">
        <v>368</v>
      </c>
      <c r="BQ1" s="13" t="s">
        <v>369</v>
      </c>
      <c r="BR1" s="13" t="s">
        <v>370</v>
      </c>
      <c r="BS1" s="13" t="s">
        <v>371</v>
      </c>
      <c r="BT1" s="13" t="s">
        <v>372</v>
      </c>
      <c r="BU1" s="13" t="s">
        <v>373</v>
      </c>
      <c r="BV1" s="13" t="s">
        <v>374</v>
      </c>
      <c r="BW1" s="13" t="s">
        <v>375</v>
      </c>
      <c r="BX1" s="13" t="s">
        <v>376</v>
      </c>
      <c r="BY1" s="13" t="s">
        <v>377</v>
      </c>
      <c r="BZ1" s="13" t="s">
        <v>378</v>
      </c>
      <c r="CA1" s="13" t="s">
        <v>379</v>
      </c>
      <c r="CB1" s="13" t="s">
        <v>380</v>
      </c>
      <c r="CC1" s="13" t="s">
        <v>381</v>
      </c>
      <c r="CD1" s="13" t="s">
        <v>382</v>
      </c>
      <c r="CE1" s="13" t="s">
        <v>383</v>
      </c>
      <c r="CF1" s="13" t="s">
        <v>384</v>
      </c>
      <c r="CG1" s="13" t="s">
        <v>385</v>
      </c>
      <c r="CH1" s="13" t="s">
        <v>386</v>
      </c>
      <c r="CI1" s="13" t="s">
        <v>387</v>
      </c>
      <c r="CJ1" s="13" t="s">
        <v>388</v>
      </c>
      <c r="CK1" s="13" t="s">
        <v>389</v>
      </c>
      <c r="CL1" s="13" t="s">
        <v>390</v>
      </c>
      <c r="CM1" s="13" t="s">
        <v>391</v>
      </c>
      <c r="CN1" s="13" t="s">
        <v>392</v>
      </c>
      <c r="CO1" s="13" t="s">
        <v>393</v>
      </c>
      <c r="CP1" s="13" t="s">
        <v>394</v>
      </c>
      <c r="CQ1" s="13" t="s">
        <v>395</v>
      </c>
      <c r="CR1" s="13" t="s">
        <v>396</v>
      </c>
      <c r="CS1" s="13" t="s">
        <v>397</v>
      </c>
      <c r="CT1" s="13" t="s">
        <v>398</v>
      </c>
      <c r="CU1" s="13" t="s">
        <v>399</v>
      </c>
      <c r="CV1" s="13" t="s">
        <v>400</v>
      </c>
      <c r="CW1" s="13" t="s">
        <v>401</v>
      </c>
      <c r="CX1" s="13" t="s">
        <v>402</v>
      </c>
      <c r="CY1" s="13" t="s">
        <v>403</v>
      </c>
      <c r="CZ1" s="13" t="s">
        <v>404</v>
      </c>
      <c r="DA1" s="13" t="s">
        <v>405</v>
      </c>
      <c r="DB1" s="13" t="s">
        <v>406</v>
      </c>
      <c r="DC1" s="13" t="s">
        <v>407</v>
      </c>
      <c r="DD1" s="13" t="s">
        <v>408</v>
      </c>
    </row>
    <row r="2" spans="1:108" hidden="1" x14ac:dyDescent="0.2">
      <c r="A2" s="6" t="s">
        <v>66</v>
      </c>
      <c r="B2" s="10">
        <v>43852</v>
      </c>
      <c r="C2" s="6" t="s">
        <v>413</v>
      </c>
      <c r="D2" s="14">
        <v>1920</v>
      </c>
      <c r="E2" s="14" t="s">
        <v>1304</v>
      </c>
      <c r="F2" s="6" t="s">
        <v>1305</v>
      </c>
      <c r="G2" s="6" t="s">
        <v>1306</v>
      </c>
      <c r="H2" s="7">
        <v>3882</v>
      </c>
      <c r="I2" s="7"/>
      <c r="J2" s="14" t="s">
        <v>420</v>
      </c>
      <c r="K2" s="14">
        <v>1</v>
      </c>
      <c r="L2" s="6" t="s">
        <v>1312</v>
      </c>
      <c r="M2" s="30" t="str">
        <f>VLOOKUP(A2,'DD Spring Selection Info'!A$1:F$156,6,FALSE)</f>
        <v>To The Parents of</v>
      </c>
      <c r="N2" s="6" t="s">
        <v>420</v>
      </c>
      <c r="O2" s="6" t="s">
        <v>3</v>
      </c>
      <c r="P2" s="10">
        <v>43938</v>
      </c>
      <c r="Q2" s="6" t="s">
        <v>1307</v>
      </c>
      <c r="R2" s="6" t="s">
        <v>66</v>
      </c>
      <c r="S2" s="6" t="str">
        <f>BD2&amp;A2&amp;L2&amp;BE2&amp;BF2</f>
        <v>DD-TAM1D9DQQQ30AllGradsReuseTexasA&amp;MUnv</v>
      </c>
      <c r="T2" s="6" t="s">
        <v>418</v>
      </c>
      <c r="U2" s="6" t="s">
        <v>1308</v>
      </c>
      <c r="V2" s="6"/>
      <c r="W2" s="6"/>
      <c r="AB2" s="6"/>
      <c r="AC2" s="6" t="s">
        <v>420</v>
      </c>
      <c r="AD2" s="6" t="s">
        <v>420</v>
      </c>
      <c r="AF2" s="6" t="s">
        <v>424</v>
      </c>
      <c r="AG2" s="6">
        <v>180</v>
      </c>
      <c r="AH2" s="10">
        <v>43782</v>
      </c>
      <c r="AJ2" s="8">
        <v>43845</v>
      </c>
      <c r="AM2" s="7">
        <v>3882</v>
      </c>
      <c r="AR2" s="8">
        <v>43852</v>
      </c>
      <c r="AS2" s="7">
        <v>3882</v>
      </c>
      <c r="BD2" s="6" t="s">
        <v>1838</v>
      </c>
      <c r="BE2" s="6" t="s">
        <v>473</v>
      </c>
      <c r="BF2" s="6" t="str">
        <f>VLOOKUP(A2,'DD Spring Selection Info'!A$1:V$156,21,FALSE)</f>
        <v>TexasA&amp;MUnv</v>
      </c>
      <c r="BS2" s="6" t="s">
        <v>683</v>
      </c>
      <c r="BU2" s="6" t="s">
        <v>373</v>
      </c>
      <c r="BX2" s="7">
        <v>3882</v>
      </c>
      <c r="BY2" s="6">
        <v>1</v>
      </c>
      <c r="BZ2" s="6" t="s">
        <v>1313</v>
      </c>
      <c r="CB2" s="6" t="s">
        <v>1314</v>
      </c>
      <c r="CC2" s="6" t="s">
        <v>420</v>
      </c>
      <c r="CE2" s="10">
        <v>43852</v>
      </c>
      <c r="CF2" s="6" t="s">
        <v>428</v>
      </c>
      <c r="CK2" s="10">
        <v>43898</v>
      </c>
      <c r="CL2" s="10">
        <v>43905</v>
      </c>
      <c r="CO2" s="10">
        <v>43843</v>
      </c>
      <c r="CP2" s="10">
        <v>43949</v>
      </c>
      <c r="CQ2" s="10">
        <v>43951</v>
      </c>
      <c r="CR2" s="10">
        <v>43956</v>
      </c>
      <c r="CS2" s="6" t="s">
        <v>420</v>
      </c>
      <c r="CU2" s="6" t="s">
        <v>428</v>
      </c>
      <c r="CV2" s="6" t="s">
        <v>429</v>
      </c>
      <c r="DA2" s="10">
        <v>43502</v>
      </c>
      <c r="DB2" s="7">
        <v>3882</v>
      </c>
      <c r="DC2" s="6" t="s">
        <v>1311</v>
      </c>
      <c r="DD2" s="6" t="s">
        <v>418</v>
      </c>
    </row>
    <row r="3" spans="1:108" x14ac:dyDescent="0.2">
      <c r="A3" s="6" t="s">
        <v>188</v>
      </c>
      <c r="B3" s="9">
        <v>43874</v>
      </c>
      <c r="C3" s="6" t="s">
        <v>413</v>
      </c>
      <c r="D3" s="14">
        <v>1920</v>
      </c>
      <c r="E3" s="14" t="s">
        <v>1146</v>
      </c>
      <c r="F3" s="6" t="s">
        <v>1147</v>
      </c>
      <c r="G3" s="6" t="s">
        <v>1148</v>
      </c>
      <c r="H3" s="6">
        <v>400</v>
      </c>
      <c r="I3" s="69" t="str">
        <f>MID(A3,9,1)</f>
        <v>B</v>
      </c>
      <c r="J3" s="14" t="s">
        <v>420</v>
      </c>
      <c r="K3" s="14">
        <v>1</v>
      </c>
      <c r="L3" s="6" t="s">
        <v>1312</v>
      </c>
      <c r="M3" s="30" t="s">
        <v>1839</v>
      </c>
      <c r="N3" s="6" t="s">
        <v>420</v>
      </c>
      <c r="O3" s="6" t="s">
        <v>182</v>
      </c>
      <c r="P3" s="10">
        <v>43945</v>
      </c>
      <c r="Q3" s="6" t="s">
        <v>1595</v>
      </c>
      <c r="R3" s="6" t="s">
        <v>188</v>
      </c>
      <c r="S3" s="6" t="e">
        <f>BD3&amp;A3&amp;L3&amp;BE3&amp;BF3</f>
        <v>#N/A</v>
      </c>
      <c r="T3" s="6" t="s">
        <v>418</v>
      </c>
      <c r="U3" s="6" t="s">
        <v>456</v>
      </c>
      <c r="V3" s="6"/>
      <c r="W3" s="6"/>
      <c r="X3" s="6" t="s">
        <v>1598</v>
      </c>
      <c r="AA3" s="6" t="s">
        <v>1599</v>
      </c>
      <c r="AB3" s="6"/>
      <c r="AC3" s="6" t="s">
        <v>420</v>
      </c>
      <c r="AD3" s="6" t="s">
        <v>420</v>
      </c>
      <c r="AF3" s="6" t="s">
        <v>424</v>
      </c>
      <c r="AG3" s="6">
        <v>260</v>
      </c>
      <c r="AH3" s="10">
        <v>43780</v>
      </c>
      <c r="AJ3" s="8">
        <v>43901</v>
      </c>
      <c r="AM3" s="6">
        <v>400</v>
      </c>
      <c r="AR3" s="8">
        <v>43908</v>
      </c>
      <c r="AS3" s="6">
        <v>400</v>
      </c>
      <c r="BD3" s="6" t="s">
        <v>1838</v>
      </c>
      <c r="BE3" s="6" t="s">
        <v>473</v>
      </c>
      <c r="BF3" s="6" t="e">
        <f>VLOOKUP(A3,'DD Spring Selection Info'!A$1:V$156,21,FALSE)</f>
        <v>#N/A</v>
      </c>
      <c r="BS3" s="6" t="s">
        <v>588</v>
      </c>
      <c r="BU3" s="6" t="s">
        <v>373</v>
      </c>
      <c r="BX3" s="6">
        <v>400</v>
      </c>
      <c r="BY3" s="6">
        <v>1</v>
      </c>
      <c r="CB3" s="6" t="s">
        <v>1600</v>
      </c>
      <c r="CC3" s="6" t="s">
        <v>420</v>
      </c>
      <c r="CE3" s="10">
        <v>43908</v>
      </c>
      <c r="CF3" s="6" t="s">
        <v>427</v>
      </c>
      <c r="CS3" s="6" t="s">
        <v>420</v>
      </c>
      <c r="CU3" s="6" t="s">
        <v>428</v>
      </c>
      <c r="CV3" s="6" t="s">
        <v>429</v>
      </c>
      <c r="DC3" s="6" t="s">
        <v>1597</v>
      </c>
      <c r="DD3" s="6" t="s">
        <v>460</v>
      </c>
    </row>
    <row r="4" spans="1:108" hidden="1" x14ac:dyDescent="0.2">
      <c r="A4" s="6" t="s">
        <v>18</v>
      </c>
      <c r="B4" s="9">
        <v>43837</v>
      </c>
      <c r="C4" s="6" t="s">
        <v>413</v>
      </c>
      <c r="D4" s="14">
        <v>1920</v>
      </c>
      <c r="E4" s="14" t="s">
        <v>1027</v>
      </c>
      <c r="F4" s="6" t="s">
        <v>1028</v>
      </c>
      <c r="G4" s="6" t="s">
        <v>464</v>
      </c>
      <c r="H4" s="6">
        <v>2728</v>
      </c>
      <c r="J4" s="14" t="s">
        <v>420</v>
      </c>
      <c r="K4" s="14">
        <v>1</v>
      </c>
      <c r="L4" s="6" t="s">
        <v>447</v>
      </c>
      <c r="M4" s="30" t="str">
        <f>VLOOKUP(A4,'DD Spring Selection Info'!A$1:F$156,6,FALSE)</f>
        <v>To The Parents of</v>
      </c>
      <c r="O4" s="6" t="s">
        <v>3</v>
      </c>
      <c r="P4" s="10">
        <v>43938</v>
      </c>
      <c r="Q4" s="6" t="s">
        <v>1029</v>
      </c>
      <c r="R4" s="6" t="s">
        <v>18</v>
      </c>
      <c r="S4" s="6" t="str">
        <f>VLOOKUP(A4,'DD Spring Selection Info'!A97:V252,22,FALSE)</f>
        <v>DD-UNC1W9DQQQ01AllSenReuseUnvofNorthernColorado</v>
      </c>
      <c r="T4" s="6" t="s">
        <v>418</v>
      </c>
      <c r="U4" s="6" t="s">
        <v>1030</v>
      </c>
      <c r="V4" s="6"/>
      <c r="W4" s="6"/>
      <c r="AA4" s="6" t="s">
        <v>457</v>
      </c>
      <c r="AB4" s="6"/>
      <c r="AC4" s="6" t="s">
        <v>420</v>
      </c>
      <c r="AD4" s="6" t="s">
        <v>420</v>
      </c>
      <c r="AF4" s="6" t="s">
        <v>424</v>
      </c>
      <c r="AG4" s="6">
        <v>180</v>
      </c>
      <c r="AH4" s="10">
        <v>43781</v>
      </c>
      <c r="AJ4" s="8">
        <v>43830</v>
      </c>
      <c r="AM4" s="6">
        <v>2728</v>
      </c>
      <c r="AR4" s="8">
        <v>43837</v>
      </c>
      <c r="AS4" s="6">
        <v>2728</v>
      </c>
      <c r="BD4" s="6" t="s">
        <v>1838</v>
      </c>
      <c r="BE4" s="6" t="s">
        <v>473</v>
      </c>
      <c r="BF4" s="6" t="str">
        <f>VLOOKUP(A4,'DD Spring Selection Info'!A$1:V$156,21,FALSE)</f>
        <v>UnvofNorthernColorado</v>
      </c>
      <c r="BS4" s="6" t="s">
        <v>1024</v>
      </c>
      <c r="BU4" s="6" t="s">
        <v>373</v>
      </c>
      <c r="BX4" s="6">
        <v>2728</v>
      </c>
      <c r="BY4" s="6">
        <v>2</v>
      </c>
      <c r="CB4" s="6" t="s">
        <v>1031</v>
      </c>
      <c r="CC4" s="6" t="s">
        <v>420</v>
      </c>
      <c r="CE4" s="10">
        <v>43837</v>
      </c>
      <c r="CF4" s="6" t="s">
        <v>428</v>
      </c>
      <c r="CK4" s="10">
        <v>43904</v>
      </c>
      <c r="CL4" s="10">
        <v>43912</v>
      </c>
      <c r="CO4" s="10">
        <v>43843</v>
      </c>
      <c r="CP4" s="10">
        <v>43952</v>
      </c>
      <c r="CQ4" s="10">
        <v>43955</v>
      </c>
      <c r="CR4" s="10">
        <v>43959</v>
      </c>
      <c r="CS4" s="6" t="s">
        <v>420</v>
      </c>
      <c r="CU4" s="6" t="s">
        <v>428</v>
      </c>
      <c r="CV4" s="6" t="s">
        <v>429</v>
      </c>
      <c r="CW4" s="6" t="s">
        <v>564</v>
      </c>
      <c r="DA4" s="6">
        <v>43480</v>
      </c>
      <c r="DB4" s="6">
        <v>1023</v>
      </c>
      <c r="DC4" s="6" t="s">
        <v>1032</v>
      </c>
      <c r="DD4" s="6" t="s">
        <v>734</v>
      </c>
    </row>
    <row r="5" spans="1:108" hidden="1" x14ac:dyDescent="0.2">
      <c r="A5" s="6" t="s">
        <v>20</v>
      </c>
      <c r="B5" s="9">
        <v>43838</v>
      </c>
      <c r="C5" s="6" t="s">
        <v>413</v>
      </c>
      <c r="D5" s="14">
        <v>1920</v>
      </c>
      <c r="E5" s="14" t="s">
        <v>1042</v>
      </c>
      <c r="F5" s="6" t="s">
        <v>1043</v>
      </c>
      <c r="G5" s="6" t="s">
        <v>768</v>
      </c>
      <c r="H5" s="6">
        <v>6198</v>
      </c>
      <c r="J5" s="14" t="s">
        <v>420</v>
      </c>
      <c r="K5" s="14">
        <v>1</v>
      </c>
      <c r="L5" s="6" t="s">
        <v>447</v>
      </c>
      <c r="M5" s="30" t="str">
        <f>VLOOKUP(A5,'DD Spring Selection Info'!A$1:F$156,6,FALSE)</f>
        <v>To The Family of</v>
      </c>
      <c r="O5" s="6" t="s">
        <v>3</v>
      </c>
      <c r="P5" s="10">
        <v>43938</v>
      </c>
      <c r="Q5" s="6" t="s">
        <v>1044</v>
      </c>
      <c r="R5" s="6" t="s">
        <v>20</v>
      </c>
      <c r="S5" s="6" t="str">
        <f t="shared" ref="S5:S17" si="0">BD5&amp;A5&amp;L5&amp;BE5&amp;BF5</f>
        <v>DD-CLU1D9DQQQ01AllSenReuseClemsonUnv</v>
      </c>
      <c r="T5" s="6" t="s">
        <v>418</v>
      </c>
      <c r="U5" s="6" t="s">
        <v>1045</v>
      </c>
      <c r="V5" s="6"/>
      <c r="W5" s="6"/>
      <c r="AB5" s="6"/>
      <c r="AC5" s="6" t="s">
        <v>420</v>
      </c>
      <c r="AD5" s="6" t="s">
        <v>420</v>
      </c>
      <c r="AF5" s="6" t="s">
        <v>424</v>
      </c>
      <c r="AG5" s="6">
        <v>180</v>
      </c>
      <c r="AH5" s="10">
        <v>43780</v>
      </c>
      <c r="AJ5" s="8">
        <v>43831</v>
      </c>
      <c r="AM5" s="6">
        <v>6198</v>
      </c>
      <c r="AR5" s="8">
        <v>43838</v>
      </c>
      <c r="AS5" s="6">
        <v>6198</v>
      </c>
      <c r="BD5" s="6" t="s">
        <v>1838</v>
      </c>
      <c r="BE5" s="6" t="s">
        <v>473</v>
      </c>
      <c r="BF5" s="6" t="str">
        <f>VLOOKUP(A5,'DD Spring Selection Info'!A$1:V$156,21,FALSE)</f>
        <v>ClemsonUnv</v>
      </c>
      <c r="BS5" s="6" t="s">
        <v>1024</v>
      </c>
      <c r="BU5" s="6" t="s">
        <v>373</v>
      </c>
      <c r="BX5" s="6">
        <v>6198</v>
      </c>
      <c r="BY5" s="6">
        <v>1</v>
      </c>
      <c r="CB5" s="6" t="s">
        <v>1046</v>
      </c>
      <c r="CC5" s="6" t="s">
        <v>420</v>
      </c>
      <c r="CE5" s="10">
        <v>43838</v>
      </c>
      <c r="CF5" s="6" t="s">
        <v>427</v>
      </c>
      <c r="CK5" s="10">
        <v>43906</v>
      </c>
      <c r="CL5" s="10">
        <v>43910</v>
      </c>
      <c r="CO5" s="10">
        <v>43838</v>
      </c>
      <c r="CP5" s="10">
        <v>43945</v>
      </c>
      <c r="CQ5" s="10">
        <v>43948</v>
      </c>
      <c r="CR5" s="10">
        <v>43952</v>
      </c>
      <c r="CS5" s="6" t="s">
        <v>420</v>
      </c>
      <c r="CU5" s="6" t="s">
        <v>491</v>
      </c>
      <c r="DA5" s="6">
        <v>43473</v>
      </c>
      <c r="DB5" s="6">
        <v>1605</v>
      </c>
      <c r="DC5" s="6" t="s">
        <v>1047</v>
      </c>
      <c r="DD5" s="6" t="s">
        <v>418</v>
      </c>
    </row>
    <row r="6" spans="1:108" hidden="1" x14ac:dyDescent="0.2">
      <c r="A6" s="6" t="s">
        <v>37</v>
      </c>
      <c r="B6" s="10">
        <v>43845</v>
      </c>
      <c r="C6" s="6" t="s">
        <v>413</v>
      </c>
      <c r="D6" s="14">
        <v>1920</v>
      </c>
      <c r="E6" s="14" t="s">
        <v>1146</v>
      </c>
      <c r="F6" s="6" t="s">
        <v>1147</v>
      </c>
      <c r="G6" s="6" t="s">
        <v>1148</v>
      </c>
      <c r="H6" s="7">
        <v>4701</v>
      </c>
      <c r="I6" s="7"/>
      <c r="J6" s="14" t="s">
        <v>420</v>
      </c>
      <c r="K6" s="14">
        <v>1</v>
      </c>
      <c r="L6" s="6" t="s">
        <v>447</v>
      </c>
      <c r="M6" s="30" t="str">
        <f>VLOOKUP(A6,'DD Spring Selection Info'!A$1:F$156,6,FALSE)</f>
        <v>To The Parents of</v>
      </c>
      <c r="N6" s="6" t="s">
        <v>420</v>
      </c>
      <c r="O6" s="6" t="s">
        <v>3</v>
      </c>
      <c r="P6" s="10">
        <v>43945</v>
      </c>
      <c r="Q6" s="6" t="s">
        <v>1149</v>
      </c>
      <c r="R6" s="6" t="s">
        <v>37</v>
      </c>
      <c r="S6" s="6" t="str">
        <f t="shared" si="0"/>
        <v>DD-APP1R9DQQQ01AllSenReuseAppalachianStateUnv</v>
      </c>
      <c r="T6" s="6" t="s">
        <v>418</v>
      </c>
      <c r="U6" s="6" t="s">
        <v>1150</v>
      </c>
      <c r="V6" s="6"/>
      <c r="W6" s="6"/>
      <c r="AA6" s="6" t="s">
        <v>457</v>
      </c>
      <c r="AB6" s="6"/>
      <c r="AC6" s="6" t="s">
        <v>420</v>
      </c>
      <c r="AD6" s="6" t="s">
        <v>420</v>
      </c>
      <c r="AF6" s="6" t="s">
        <v>424</v>
      </c>
      <c r="AG6" s="6">
        <v>180</v>
      </c>
      <c r="AH6" s="10">
        <v>43780</v>
      </c>
      <c r="AJ6" s="8">
        <v>43838</v>
      </c>
      <c r="AM6" s="7">
        <v>4701</v>
      </c>
      <c r="AR6" s="8">
        <v>43845</v>
      </c>
      <c r="AS6" s="7">
        <v>4701</v>
      </c>
      <c r="BD6" s="6" t="s">
        <v>1838</v>
      </c>
      <c r="BE6" s="6" t="s">
        <v>473</v>
      </c>
      <c r="BF6" s="6" t="str">
        <f>VLOOKUP(A6,'DD Spring Selection Info'!A$1:V$156,21,FALSE)</f>
        <v>AppalachianStateUnv</v>
      </c>
      <c r="BS6" s="6" t="s">
        <v>1142</v>
      </c>
      <c r="BU6" s="6" t="s">
        <v>373</v>
      </c>
      <c r="BX6" s="7">
        <v>4701</v>
      </c>
      <c r="BY6" s="6">
        <v>1</v>
      </c>
      <c r="CB6" s="6" t="s">
        <v>1151</v>
      </c>
      <c r="CC6" s="6" t="s">
        <v>420</v>
      </c>
      <c r="CE6" s="10">
        <v>43845</v>
      </c>
      <c r="CF6" s="6" t="s">
        <v>427</v>
      </c>
      <c r="CK6" s="10">
        <v>43898</v>
      </c>
      <c r="CL6" s="10">
        <v>43905</v>
      </c>
      <c r="CO6" s="10">
        <v>43843</v>
      </c>
      <c r="CP6" s="10">
        <v>43950</v>
      </c>
      <c r="CQ6" s="10">
        <v>43952</v>
      </c>
      <c r="CR6" s="10">
        <v>43958</v>
      </c>
      <c r="CS6" s="6" t="s">
        <v>420</v>
      </c>
      <c r="CU6" s="6" t="s">
        <v>428</v>
      </c>
      <c r="CV6" s="6" t="s">
        <v>429</v>
      </c>
      <c r="DA6" s="10">
        <v>43480</v>
      </c>
      <c r="DB6" s="7">
        <v>1567</v>
      </c>
      <c r="DC6" s="6" t="s">
        <v>1152</v>
      </c>
      <c r="DD6" s="6" t="s">
        <v>460</v>
      </c>
    </row>
    <row r="7" spans="1:108" hidden="1" x14ac:dyDescent="0.2">
      <c r="A7" s="6" t="s">
        <v>38</v>
      </c>
      <c r="B7" s="10">
        <v>43845</v>
      </c>
      <c r="C7" s="6" t="s">
        <v>413</v>
      </c>
      <c r="D7" s="14">
        <v>1920</v>
      </c>
      <c r="E7" s="14" t="s">
        <v>1153</v>
      </c>
      <c r="F7" s="6" t="s">
        <v>1154</v>
      </c>
      <c r="G7" s="6" t="s">
        <v>1155</v>
      </c>
      <c r="H7" s="6">
        <v>960</v>
      </c>
      <c r="J7" s="14" t="s">
        <v>420</v>
      </c>
      <c r="K7" s="14">
        <v>1</v>
      </c>
      <c r="L7" s="6" t="s">
        <v>447</v>
      </c>
      <c r="M7" s="30" t="str">
        <f>VLOOKUP(A7,'DD Spring Selection Info'!A$1:F$156,6,FALSE)</f>
        <v>To The Parents of</v>
      </c>
      <c r="N7" s="6" t="s">
        <v>420</v>
      </c>
      <c r="O7" s="6" t="s">
        <v>3</v>
      </c>
      <c r="P7" s="10">
        <v>43952</v>
      </c>
      <c r="Q7" s="6" t="s">
        <v>1156</v>
      </c>
      <c r="R7" s="6" t="s">
        <v>38</v>
      </c>
      <c r="S7" s="6" t="str">
        <f t="shared" si="0"/>
        <v>DD-BRD1R9DQQQ01AllSenReuseBradleyUnv</v>
      </c>
      <c r="T7" s="6" t="s">
        <v>496</v>
      </c>
      <c r="U7" s="6" t="s">
        <v>1157</v>
      </c>
      <c r="V7" s="6"/>
      <c r="W7" s="6"/>
      <c r="AB7" s="6"/>
      <c r="AD7" s="6" t="s">
        <v>420</v>
      </c>
      <c r="AF7" s="6" t="s">
        <v>424</v>
      </c>
      <c r="AG7" s="6">
        <v>180</v>
      </c>
      <c r="AH7" s="10">
        <v>43780</v>
      </c>
      <c r="AJ7" s="8">
        <v>43838</v>
      </c>
      <c r="AM7" s="6">
        <v>960</v>
      </c>
      <c r="AR7" s="8">
        <v>43845</v>
      </c>
      <c r="AS7" s="6">
        <v>960</v>
      </c>
      <c r="BD7" s="6" t="s">
        <v>1838</v>
      </c>
      <c r="BE7" s="6" t="s">
        <v>473</v>
      </c>
      <c r="BF7" s="6" t="str">
        <f>VLOOKUP(A7,'DD Spring Selection Info'!A$1:V$156,21,FALSE)</f>
        <v>BradleyUnv</v>
      </c>
      <c r="BS7" s="6" t="s">
        <v>1142</v>
      </c>
      <c r="BU7" s="6" t="s">
        <v>373</v>
      </c>
      <c r="BX7" s="6">
        <v>960</v>
      </c>
      <c r="BY7" s="6">
        <v>2</v>
      </c>
      <c r="BZ7" s="6" t="s">
        <v>996</v>
      </c>
      <c r="CB7" s="6" t="s">
        <v>1158</v>
      </c>
      <c r="CC7" s="6" t="s">
        <v>420</v>
      </c>
      <c r="CE7" s="10">
        <v>43845</v>
      </c>
      <c r="CF7" s="6" t="s">
        <v>427</v>
      </c>
      <c r="CK7" s="10">
        <v>43904</v>
      </c>
      <c r="CL7" s="10">
        <v>43912</v>
      </c>
      <c r="CO7" s="10">
        <v>43852</v>
      </c>
      <c r="CP7" s="10">
        <v>43956</v>
      </c>
      <c r="CQ7" s="10">
        <v>43958</v>
      </c>
      <c r="CR7" s="10">
        <v>43964</v>
      </c>
      <c r="CS7" s="6" t="s">
        <v>420</v>
      </c>
      <c r="CU7" s="6" t="s">
        <v>428</v>
      </c>
      <c r="DA7" s="10">
        <v>43503</v>
      </c>
      <c r="DB7" s="6">
        <v>960</v>
      </c>
      <c r="DC7" s="6" t="s">
        <v>1159</v>
      </c>
      <c r="DD7" s="6" t="s">
        <v>496</v>
      </c>
    </row>
    <row r="8" spans="1:108" hidden="1" x14ac:dyDescent="0.2">
      <c r="A8" s="6" t="s">
        <v>41</v>
      </c>
      <c r="B8" s="10">
        <v>43845</v>
      </c>
      <c r="C8" s="6" t="s">
        <v>413</v>
      </c>
      <c r="D8" s="14">
        <v>1920</v>
      </c>
      <c r="E8" s="14" t="s">
        <v>1175</v>
      </c>
      <c r="F8" s="6" t="s">
        <v>1176</v>
      </c>
      <c r="G8" s="6" t="s">
        <v>435</v>
      </c>
      <c r="H8" s="7">
        <v>2983</v>
      </c>
      <c r="I8" s="7"/>
      <c r="J8" s="14" t="s">
        <v>438</v>
      </c>
      <c r="K8" s="14">
        <v>1</v>
      </c>
      <c r="L8" s="6" t="s">
        <v>447</v>
      </c>
      <c r="M8" s="30" t="str">
        <f>VLOOKUP(A8,'DD Spring Selection Info'!A$1:F$156,6,FALSE)</f>
        <v>To The Parents of</v>
      </c>
      <c r="N8" s="6" t="s">
        <v>420</v>
      </c>
      <c r="O8" s="6" t="s">
        <v>3</v>
      </c>
      <c r="P8" s="10">
        <v>43938</v>
      </c>
      <c r="Q8" s="6" t="s">
        <v>1177</v>
      </c>
      <c r="R8" s="6" t="s">
        <v>41</v>
      </c>
      <c r="S8" s="6" t="str">
        <f t="shared" si="0"/>
        <v>DD-COB1W9DQQQ01AllSenReuseUnvofColorado</v>
      </c>
      <c r="T8" s="6" t="s">
        <v>418</v>
      </c>
      <c r="U8" s="6" t="s">
        <v>435</v>
      </c>
      <c r="V8" s="6"/>
      <c r="W8" s="6"/>
      <c r="AB8" s="6"/>
      <c r="AC8" s="6" t="s">
        <v>420</v>
      </c>
      <c r="AD8" s="6" t="s">
        <v>420</v>
      </c>
      <c r="AF8" s="6" t="s">
        <v>424</v>
      </c>
      <c r="AG8" s="6">
        <v>180</v>
      </c>
      <c r="AH8" s="10">
        <v>43781</v>
      </c>
      <c r="AJ8" s="8">
        <v>43838</v>
      </c>
      <c r="AM8" s="7">
        <v>2983</v>
      </c>
      <c r="AR8" s="8">
        <v>43845</v>
      </c>
      <c r="AS8" s="7">
        <v>2983</v>
      </c>
      <c r="BD8" s="6" t="s">
        <v>1838</v>
      </c>
      <c r="BE8" s="6" t="s">
        <v>473</v>
      </c>
      <c r="BF8" s="6" t="str">
        <f>VLOOKUP(A8,'DD Spring Selection Info'!A$1:V$156,21,FALSE)</f>
        <v>UnvofColorado</v>
      </c>
      <c r="BS8" s="6" t="s">
        <v>1142</v>
      </c>
      <c r="BU8" s="6" t="s">
        <v>373</v>
      </c>
      <c r="BX8" s="7">
        <v>2983</v>
      </c>
      <c r="BY8" s="6">
        <v>2</v>
      </c>
      <c r="BZ8" s="6" t="s">
        <v>996</v>
      </c>
      <c r="CB8" s="6" t="s">
        <v>1178</v>
      </c>
      <c r="CC8" s="6" t="s">
        <v>420</v>
      </c>
      <c r="CE8" s="10">
        <v>43845</v>
      </c>
      <c r="CF8" s="6" t="s">
        <v>427</v>
      </c>
      <c r="CK8" s="10">
        <v>43912</v>
      </c>
      <c r="CL8" s="10">
        <v>43919</v>
      </c>
      <c r="CO8" s="10">
        <v>43843</v>
      </c>
      <c r="CP8" s="10">
        <v>43951</v>
      </c>
      <c r="CQ8" s="10">
        <v>43953</v>
      </c>
      <c r="CR8" s="10">
        <v>43957</v>
      </c>
      <c r="CS8" s="6" t="s">
        <v>420</v>
      </c>
      <c r="DA8" s="10">
        <v>43480</v>
      </c>
      <c r="DB8" s="7">
        <v>2983</v>
      </c>
      <c r="DC8" s="6" t="s">
        <v>1179</v>
      </c>
      <c r="DD8" s="6" t="s">
        <v>418</v>
      </c>
    </row>
    <row r="9" spans="1:108" hidden="1" x14ac:dyDescent="0.2">
      <c r="A9" s="6" t="s">
        <v>43</v>
      </c>
      <c r="B9" s="10">
        <v>43845</v>
      </c>
      <c r="C9" s="6" t="s">
        <v>413</v>
      </c>
      <c r="D9" s="14">
        <v>1920</v>
      </c>
      <c r="E9" s="14" t="s">
        <v>1186</v>
      </c>
      <c r="F9" s="6" t="s">
        <v>1187</v>
      </c>
      <c r="G9" s="6" t="s">
        <v>435</v>
      </c>
      <c r="H9" s="7">
        <v>2555</v>
      </c>
      <c r="I9" s="7"/>
      <c r="J9" s="14" t="s">
        <v>438</v>
      </c>
      <c r="K9" s="14">
        <v>1</v>
      </c>
      <c r="L9" s="6" t="s">
        <v>447</v>
      </c>
      <c r="M9" s="30" t="str">
        <f>VLOOKUP(A9,'DD Spring Selection Info'!A$1:F$156,6,FALSE)</f>
        <v>To The Parents of</v>
      </c>
      <c r="O9" s="6" t="s">
        <v>3</v>
      </c>
      <c r="P9" s="10">
        <v>43931</v>
      </c>
      <c r="Q9" s="6" t="s">
        <v>1188</v>
      </c>
      <c r="R9" s="6" t="s">
        <v>43</v>
      </c>
      <c r="S9" s="6" t="str">
        <f t="shared" si="0"/>
        <v>DD-JMU1R9DQQQ01AllSenReuseJamesMadisonUnv</v>
      </c>
      <c r="T9" s="6" t="s">
        <v>418</v>
      </c>
      <c r="U9" s="6" t="s">
        <v>1189</v>
      </c>
      <c r="V9" s="6"/>
      <c r="W9" s="6"/>
      <c r="X9" s="6" t="s">
        <v>1190</v>
      </c>
      <c r="AA9" s="6" t="s">
        <v>1191</v>
      </c>
      <c r="AB9" s="6"/>
      <c r="AC9" s="6" t="s">
        <v>420</v>
      </c>
      <c r="AD9" s="6" t="s">
        <v>420</v>
      </c>
      <c r="AF9" s="6" t="s">
        <v>424</v>
      </c>
      <c r="AG9" s="6">
        <v>180</v>
      </c>
      <c r="AH9" s="10">
        <v>43782</v>
      </c>
      <c r="AJ9" s="8">
        <v>43838</v>
      </c>
      <c r="AM9" s="7">
        <v>2555</v>
      </c>
      <c r="AR9" s="8">
        <v>43845</v>
      </c>
      <c r="AS9" s="7">
        <v>2555</v>
      </c>
      <c r="BD9" s="6" t="s">
        <v>1838</v>
      </c>
      <c r="BE9" s="6" t="s">
        <v>473</v>
      </c>
      <c r="BF9" s="6" t="str">
        <f>VLOOKUP(A9,'DD Spring Selection Info'!A$1:V$156,21,FALSE)</f>
        <v>JamesMadisonUnv</v>
      </c>
      <c r="BS9" s="6" t="s">
        <v>1142</v>
      </c>
      <c r="BU9" s="6" t="s">
        <v>373</v>
      </c>
      <c r="BX9" s="7">
        <v>2555</v>
      </c>
      <c r="BY9" s="6">
        <v>1</v>
      </c>
      <c r="CB9" s="6" t="s">
        <v>1192</v>
      </c>
      <c r="CC9" s="6" t="s">
        <v>420</v>
      </c>
      <c r="CE9" s="10">
        <v>43845</v>
      </c>
      <c r="CF9" s="6" t="s">
        <v>427</v>
      </c>
      <c r="CK9" s="10">
        <v>43898</v>
      </c>
      <c r="CL9" s="10">
        <v>43905</v>
      </c>
      <c r="CO9" s="10">
        <v>43843</v>
      </c>
      <c r="CP9" s="10">
        <v>43951</v>
      </c>
      <c r="CQ9" s="10">
        <v>43952</v>
      </c>
      <c r="CR9" s="10">
        <v>43958</v>
      </c>
      <c r="CS9" s="6" t="s">
        <v>420</v>
      </c>
      <c r="CX9" s="10">
        <v>43960</v>
      </c>
      <c r="DA9" s="10">
        <v>43480</v>
      </c>
      <c r="DB9" s="7">
        <v>2555</v>
      </c>
      <c r="DC9" s="6" t="s">
        <v>1193</v>
      </c>
      <c r="DD9" s="6" t="s">
        <v>418</v>
      </c>
    </row>
    <row r="10" spans="1:108" hidden="1" x14ac:dyDescent="0.2">
      <c r="A10" s="6" t="s">
        <v>45</v>
      </c>
      <c r="B10" s="10">
        <v>43845</v>
      </c>
      <c r="C10" s="6" t="s">
        <v>413</v>
      </c>
      <c r="D10" s="14">
        <v>1920</v>
      </c>
      <c r="E10" s="14" t="s">
        <v>1200</v>
      </c>
      <c r="F10" s="6" t="s">
        <v>1201</v>
      </c>
      <c r="G10" s="6" t="s">
        <v>1202</v>
      </c>
      <c r="H10" s="7">
        <v>3938</v>
      </c>
      <c r="I10" s="7"/>
      <c r="J10" s="14" t="s">
        <v>420</v>
      </c>
      <c r="K10" s="14">
        <v>1</v>
      </c>
      <c r="L10" s="6" t="s">
        <v>447</v>
      </c>
      <c r="M10" s="30" t="str">
        <f>VLOOKUP(A10,'DD Spring Selection Info'!A$1:F$156,6,FALSE)</f>
        <v>To The Family of</v>
      </c>
      <c r="N10" s="6" t="s">
        <v>420</v>
      </c>
      <c r="O10" s="6" t="s">
        <v>3</v>
      </c>
      <c r="P10" s="10">
        <v>43938</v>
      </c>
      <c r="Q10" s="6" t="s">
        <v>1203</v>
      </c>
      <c r="R10" s="6" t="s">
        <v>45</v>
      </c>
      <c r="S10" s="6" t="str">
        <f t="shared" si="0"/>
        <v>DD-MST1R9DQQQ01AllSenReuseMichiganStateUnv</v>
      </c>
      <c r="T10" s="6" t="s">
        <v>418</v>
      </c>
      <c r="U10" s="6" t="s">
        <v>1204</v>
      </c>
      <c r="V10" s="6"/>
      <c r="W10" s="6"/>
      <c r="X10" s="6" t="s">
        <v>1205</v>
      </c>
      <c r="AA10" s="6" t="s">
        <v>1205</v>
      </c>
      <c r="AB10" s="6"/>
      <c r="AC10" s="6" t="s">
        <v>420</v>
      </c>
      <c r="AD10" s="6" t="s">
        <v>420</v>
      </c>
      <c r="AF10" s="6" t="s">
        <v>424</v>
      </c>
      <c r="AG10" s="6">
        <v>180</v>
      </c>
      <c r="AH10" s="10">
        <v>43784</v>
      </c>
      <c r="AJ10" s="8">
        <v>43838</v>
      </c>
      <c r="AM10" s="7">
        <v>3938</v>
      </c>
      <c r="AR10" s="8">
        <v>43845</v>
      </c>
      <c r="AS10" s="7">
        <v>3938</v>
      </c>
      <c r="BD10" s="6" t="s">
        <v>1838</v>
      </c>
      <c r="BE10" s="6" t="s">
        <v>473</v>
      </c>
      <c r="BF10" s="6" t="str">
        <f>VLOOKUP(A10,'DD Spring Selection Info'!A$1:V$156,21,FALSE)</f>
        <v>MichiganStateUnv</v>
      </c>
      <c r="BS10" s="6" t="s">
        <v>1142</v>
      </c>
      <c r="BU10" s="6" t="s">
        <v>373</v>
      </c>
      <c r="BX10" s="7">
        <v>3938</v>
      </c>
      <c r="BY10" s="6">
        <v>1</v>
      </c>
      <c r="CB10" s="6" t="s">
        <v>1206</v>
      </c>
      <c r="CC10" s="6" t="s">
        <v>420</v>
      </c>
      <c r="CE10" s="10">
        <v>43845</v>
      </c>
      <c r="CF10" s="6" t="s">
        <v>427</v>
      </c>
      <c r="CK10" s="10">
        <v>43891</v>
      </c>
      <c r="CL10" s="10">
        <v>43898</v>
      </c>
      <c r="CO10" s="10">
        <v>43836</v>
      </c>
      <c r="CP10" s="10">
        <v>43945</v>
      </c>
      <c r="CQ10" s="10">
        <v>43948</v>
      </c>
      <c r="CR10" s="10">
        <v>43952</v>
      </c>
      <c r="CS10" s="6" t="s">
        <v>420</v>
      </c>
      <c r="CU10" s="6" t="s">
        <v>428</v>
      </c>
      <c r="CV10" s="6" t="s">
        <v>429</v>
      </c>
      <c r="DA10" s="10">
        <v>43501</v>
      </c>
      <c r="DB10" s="7">
        <v>3938</v>
      </c>
      <c r="DC10" s="6" t="s">
        <v>1207</v>
      </c>
      <c r="DD10" s="6" t="s">
        <v>418</v>
      </c>
    </row>
    <row r="11" spans="1:108" hidden="1" x14ac:dyDescent="0.2">
      <c r="A11" s="6" t="s">
        <v>50</v>
      </c>
      <c r="B11" s="10">
        <v>43845</v>
      </c>
      <c r="C11" s="6" t="s">
        <v>413</v>
      </c>
      <c r="D11" s="14">
        <v>1920</v>
      </c>
      <c r="E11" s="14" t="s">
        <v>1226</v>
      </c>
      <c r="F11" s="6" t="s">
        <v>1227</v>
      </c>
      <c r="G11" s="6" t="s">
        <v>435</v>
      </c>
      <c r="H11" s="7">
        <v>2789</v>
      </c>
      <c r="I11" s="7"/>
      <c r="J11" s="14" t="s">
        <v>438</v>
      </c>
      <c r="K11" s="14">
        <v>1</v>
      </c>
      <c r="L11" s="6" t="s">
        <v>447</v>
      </c>
      <c r="M11" s="30" t="str">
        <f>VLOOKUP(A11,'DD Spring Selection Info'!A$1:F$156,6,FALSE)</f>
        <v>To The Parents of</v>
      </c>
      <c r="N11" s="6" t="s">
        <v>420</v>
      </c>
      <c r="O11" s="6" t="s">
        <v>3</v>
      </c>
      <c r="P11" s="10">
        <v>43945</v>
      </c>
      <c r="Q11" s="6" t="s">
        <v>1228</v>
      </c>
      <c r="R11" s="6" t="s">
        <v>50</v>
      </c>
      <c r="S11" s="6" t="str">
        <f t="shared" si="0"/>
        <v>DD-UIL1R9DQQQ01AllSenReuseUnvofIllinoisatUrbana-Champaign</v>
      </c>
      <c r="T11" s="6" t="s">
        <v>418</v>
      </c>
      <c r="U11" s="6" t="s">
        <v>439</v>
      </c>
      <c r="V11" s="6"/>
      <c r="W11" s="6"/>
      <c r="X11" s="6" t="s">
        <v>1229</v>
      </c>
      <c r="AB11" s="6"/>
      <c r="AC11" s="6" t="s">
        <v>420</v>
      </c>
      <c r="AD11" s="6" t="s">
        <v>420</v>
      </c>
      <c r="AF11" s="6" t="s">
        <v>424</v>
      </c>
      <c r="AG11" s="6">
        <v>180</v>
      </c>
      <c r="AH11" s="10">
        <v>43781</v>
      </c>
      <c r="AJ11" s="8">
        <v>43838</v>
      </c>
      <c r="AM11" s="7">
        <v>2789</v>
      </c>
      <c r="AR11" s="8">
        <v>43845</v>
      </c>
      <c r="AS11" s="7">
        <v>2789</v>
      </c>
      <c r="BD11" s="6" t="s">
        <v>1838</v>
      </c>
      <c r="BE11" s="6" t="s">
        <v>473</v>
      </c>
      <c r="BF11" s="6" t="str">
        <f>VLOOKUP(A11,'DD Spring Selection Info'!A$1:V$156,21,FALSE)</f>
        <v>UnvofIllinoisatUrbana-Champaign</v>
      </c>
      <c r="BS11" s="6" t="s">
        <v>1142</v>
      </c>
      <c r="BU11" s="6" t="s">
        <v>373</v>
      </c>
      <c r="BX11" s="7">
        <v>2789</v>
      </c>
      <c r="BY11" s="6">
        <v>2</v>
      </c>
      <c r="BZ11" s="6" t="s">
        <v>913</v>
      </c>
      <c r="CB11" s="6" t="s">
        <v>1230</v>
      </c>
      <c r="CC11" s="6" t="s">
        <v>420</v>
      </c>
      <c r="CE11" s="10">
        <v>43845</v>
      </c>
      <c r="CF11" s="6" t="s">
        <v>427</v>
      </c>
      <c r="CK11" s="10">
        <v>43905</v>
      </c>
      <c r="CL11" s="10">
        <v>43912</v>
      </c>
      <c r="CO11" s="10">
        <v>43851</v>
      </c>
      <c r="CP11" s="10">
        <v>43957</v>
      </c>
      <c r="CQ11" s="10">
        <v>43959</v>
      </c>
      <c r="CR11" s="10">
        <v>43966</v>
      </c>
      <c r="CS11" s="6" t="s">
        <v>420</v>
      </c>
      <c r="DA11" s="10">
        <v>43480</v>
      </c>
      <c r="DB11" s="7">
        <v>2789</v>
      </c>
      <c r="DC11" s="6" t="s">
        <v>1231</v>
      </c>
      <c r="DD11" s="6" t="s">
        <v>418</v>
      </c>
    </row>
    <row r="12" spans="1:108" hidden="1" x14ac:dyDescent="0.2">
      <c r="A12" s="6" t="s">
        <v>51</v>
      </c>
      <c r="B12" s="10">
        <v>43845</v>
      </c>
      <c r="C12" s="6" t="s">
        <v>413</v>
      </c>
      <c r="D12" s="14">
        <v>1920</v>
      </c>
      <c r="E12" s="14" t="s">
        <v>1232</v>
      </c>
      <c r="F12" s="6" t="s">
        <v>1233</v>
      </c>
      <c r="G12" s="6" t="s">
        <v>435</v>
      </c>
      <c r="H12" s="7">
        <v>1552</v>
      </c>
      <c r="I12" s="7"/>
      <c r="J12" s="14" t="s">
        <v>438</v>
      </c>
      <c r="K12" s="14">
        <v>1</v>
      </c>
      <c r="L12" s="6" t="s">
        <v>447</v>
      </c>
      <c r="M12" s="30" t="str">
        <f>VLOOKUP(A12,'DD Spring Selection Info'!A$1:F$156,6,FALSE)</f>
        <v>To The Parents of</v>
      </c>
      <c r="N12" s="6" t="s">
        <v>420</v>
      </c>
      <c r="O12" s="6" t="s">
        <v>3</v>
      </c>
      <c r="P12" s="10">
        <v>43945</v>
      </c>
      <c r="Q12" s="6" t="s">
        <v>1234</v>
      </c>
      <c r="R12" s="6" t="s">
        <v>51</v>
      </c>
      <c r="S12" s="6" t="str">
        <f t="shared" si="0"/>
        <v>DD-UND1R9DQQQ01AllSenReuseUnvofNorthDakota</v>
      </c>
      <c r="T12" s="6" t="s">
        <v>496</v>
      </c>
      <c r="U12" s="6" t="s">
        <v>1235</v>
      </c>
      <c r="V12" s="6"/>
      <c r="W12" s="6"/>
      <c r="X12" s="6" t="s">
        <v>1236</v>
      </c>
      <c r="AB12" s="6"/>
      <c r="AC12" s="6" t="s">
        <v>420</v>
      </c>
      <c r="AD12" s="6" t="s">
        <v>420</v>
      </c>
      <c r="AF12" s="6" t="s">
        <v>424</v>
      </c>
      <c r="AG12" s="6">
        <v>180</v>
      </c>
      <c r="AH12" s="10">
        <v>43781</v>
      </c>
      <c r="AJ12" s="8">
        <v>43838</v>
      </c>
      <c r="AM12" s="7">
        <v>1552</v>
      </c>
      <c r="AR12" s="8">
        <v>43845</v>
      </c>
      <c r="AS12" s="7">
        <v>1552</v>
      </c>
      <c r="BD12" s="6" t="s">
        <v>1838</v>
      </c>
      <c r="BE12" s="6" t="s">
        <v>473</v>
      </c>
      <c r="BF12" s="6" t="str">
        <f>VLOOKUP(A12,'DD Spring Selection Info'!A$1:V$156,21,FALSE)</f>
        <v>UnvofNorthDakota</v>
      </c>
      <c r="BS12" s="6" t="s">
        <v>1142</v>
      </c>
      <c r="BU12" s="6" t="s">
        <v>373</v>
      </c>
      <c r="BX12" s="7">
        <v>1552</v>
      </c>
      <c r="BY12" s="6">
        <v>4</v>
      </c>
      <c r="BZ12" s="6" t="s">
        <v>656</v>
      </c>
      <c r="CB12" s="6" t="s">
        <v>1237</v>
      </c>
      <c r="CC12" s="6" t="s">
        <v>420</v>
      </c>
      <c r="CE12" s="10">
        <v>43845</v>
      </c>
      <c r="CF12" s="6" t="s">
        <v>427</v>
      </c>
      <c r="CK12" s="10">
        <v>43906</v>
      </c>
      <c r="CL12" s="10">
        <v>43910</v>
      </c>
      <c r="CO12" s="10">
        <v>43843</v>
      </c>
      <c r="CP12" s="10">
        <v>43958</v>
      </c>
      <c r="CQ12" s="10">
        <v>43959</v>
      </c>
      <c r="CR12" s="10">
        <v>43962</v>
      </c>
      <c r="CS12" s="6" t="s">
        <v>420</v>
      </c>
      <c r="DA12" s="10">
        <v>43480</v>
      </c>
      <c r="DB12" s="7">
        <v>1552</v>
      </c>
      <c r="DC12" s="6" t="s">
        <v>1238</v>
      </c>
      <c r="DD12" s="6" t="s">
        <v>496</v>
      </c>
    </row>
    <row r="13" spans="1:108" hidden="1" x14ac:dyDescent="0.2">
      <c r="A13" s="6" t="s">
        <v>54</v>
      </c>
      <c r="B13" s="10">
        <v>43852</v>
      </c>
      <c r="C13" s="6" t="s">
        <v>413</v>
      </c>
      <c r="D13" s="14">
        <v>1920</v>
      </c>
      <c r="E13" s="14" t="s">
        <v>1252</v>
      </c>
      <c r="F13" s="6" t="s">
        <v>1253</v>
      </c>
      <c r="G13" s="6" t="s">
        <v>1254</v>
      </c>
      <c r="H13" s="6">
        <v>689</v>
      </c>
      <c r="J13" s="14" t="s">
        <v>420</v>
      </c>
      <c r="K13" s="14">
        <v>1</v>
      </c>
      <c r="L13" s="6" t="s">
        <v>447</v>
      </c>
      <c r="M13" s="30" t="str">
        <f>VLOOKUP(A13,'DD Spring Selection Info'!A$1:F$156,6,FALSE)</f>
        <v>To The Parents of</v>
      </c>
      <c r="N13" s="6" t="s">
        <v>420</v>
      </c>
      <c r="O13" s="6" t="s">
        <v>3</v>
      </c>
      <c r="P13" s="10">
        <v>43952</v>
      </c>
      <c r="Q13" s="6" t="s">
        <v>1255</v>
      </c>
      <c r="R13" s="6" t="s">
        <v>54</v>
      </c>
      <c r="S13" s="6" t="str">
        <f t="shared" si="0"/>
        <v>DD-BRU1R9DQQQ01AllSenReuseBrandeisUnv</v>
      </c>
      <c r="T13" s="6" t="s">
        <v>418</v>
      </c>
      <c r="U13" s="6" t="s">
        <v>1256</v>
      </c>
      <c r="V13" s="6"/>
      <c r="W13" s="6"/>
      <c r="AA13" s="6" t="s">
        <v>457</v>
      </c>
      <c r="AB13" s="6"/>
      <c r="AC13" s="6" t="s">
        <v>420</v>
      </c>
      <c r="AD13" s="6" t="s">
        <v>420</v>
      </c>
      <c r="AF13" s="6" t="s">
        <v>424</v>
      </c>
      <c r="AG13" s="6">
        <v>180</v>
      </c>
      <c r="AH13" s="10">
        <v>43780</v>
      </c>
      <c r="AJ13" s="8">
        <v>43845</v>
      </c>
      <c r="AM13" s="6">
        <v>689</v>
      </c>
      <c r="AR13" s="8">
        <v>43852</v>
      </c>
      <c r="AS13" s="6">
        <v>689</v>
      </c>
      <c r="BD13" s="6" t="s">
        <v>1838</v>
      </c>
      <c r="BE13" s="6" t="s">
        <v>473</v>
      </c>
      <c r="BF13" s="6" t="str">
        <f>VLOOKUP(A13,'DD Spring Selection Info'!A$1:V$156,21,FALSE)</f>
        <v>BrandeisUnv</v>
      </c>
      <c r="BS13" s="6" t="s">
        <v>683</v>
      </c>
      <c r="BU13" s="6" t="s">
        <v>373</v>
      </c>
      <c r="BX13" s="6">
        <v>689</v>
      </c>
      <c r="BY13" s="6">
        <v>2</v>
      </c>
      <c r="CB13" s="6" t="s">
        <v>1257</v>
      </c>
      <c r="CC13" s="6" t="s">
        <v>420</v>
      </c>
      <c r="CE13" s="10">
        <v>43852</v>
      </c>
      <c r="CF13" s="6" t="s">
        <v>427</v>
      </c>
      <c r="CK13" s="10">
        <v>43929</v>
      </c>
      <c r="CL13" s="10">
        <v>43937</v>
      </c>
      <c r="CO13" s="10">
        <v>43843</v>
      </c>
      <c r="CP13" s="10">
        <v>43950</v>
      </c>
      <c r="CQ13" s="10">
        <v>43955</v>
      </c>
      <c r="CR13" s="10">
        <v>43963</v>
      </c>
      <c r="CS13" s="6" t="s">
        <v>420</v>
      </c>
      <c r="CU13" s="6" t="s">
        <v>428</v>
      </c>
      <c r="CV13" s="6" t="s">
        <v>429</v>
      </c>
      <c r="CW13" s="6" t="s">
        <v>564</v>
      </c>
      <c r="DA13" s="10">
        <v>43487</v>
      </c>
      <c r="DB13" s="6">
        <v>689</v>
      </c>
      <c r="DC13" s="6" t="s">
        <v>1258</v>
      </c>
      <c r="DD13" s="6" t="s">
        <v>418</v>
      </c>
    </row>
    <row r="14" spans="1:108" hidden="1" x14ac:dyDescent="0.2">
      <c r="A14" s="6" t="s">
        <v>67</v>
      </c>
      <c r="B14" s="10">
        <v>43852</v>
      </c>
      <c r="C14" s="6" t="s">
        <v>413</v>
      </c>
      <c r="D14" s="14">
        <v>1920</v>
      </c>
      <c r="E14" s="14" t="s">
        <v>1315</v>
      </c>
      <c r="F14" s="6" t="s">
        <v>1316</v>
      </c>
      <c r="G14" s="6" t="s">
        <v>435</v>
      </c>
      <c r="H14" s="6">
        <v>263</v>
      </c>
      <c r="J14" s="14" t="s">
        <v>438</v>
      </c>
      <c r="K14" s="14">
        <v>1</v>
      </c>
      <c r="L14" s="6" t="s">
        <v>447</v>
      </c>
      <c r="M14" s="30" t="str">
        <f>VLOOKUP(A14,'DD Spring Selection Info'!A$1:F$156,6,FALSE)</f>
        <v>To The Family of</v>
      </c>
      <c r="O14" s="6" t="s">
        <v>3</v>
      </c>
      <c r="P14" s="10">
        <v>43952</v>
      </c>
      <c r="Q14" s="6" t="s">
        <v>1317</v>
      </c>
      <c r="R14" s="6" t="s">
        <v>67</v>
      </c>
      <c r="S14" s="6" t="str">
        <f t="shared" si="0"/>
        <v>DD-TLN1R9DQQQ01AllSenReuseTulaneUnv</v>
      </c>
      <c r="T14" s="6" t="s">
        <v>496</v>
      </c>
      <c r="U14" s="6" t="s">
        <v>435</v>
      </c>
      <c r="V14" s="6"/>
      <c r="W14" s="6"/>
      <c r="AB14" s="6"/>
      <c r="AD14" s="6" t="s">
        <v>420</v>
      </c>
      <c r="AF14" s="6" t="s">
        <v>424</v>
      </c>
      <c r="AG14" s="6">
        <v>180</v>
      </c>
      <c r="AH14" s="10">
        <v>43782</v>
      </c>
      <c r="AJ14" s="8">
        <v>43845</v>
      </c>
      <c r="AM14" s="6">
        <v>263</v>
      </c>
      <c r="AR14" s="8">
        <v>43852</v>
      </c>
      <c r="AS14" s="6">
        <v>263</v>
      </c>
      <c r="BD14" s="6" t="s">
        <v>1838</v>
      </c>
      <c r="BE14" s="6" t="s">
        <v>473</v>
      </c>
      <c r="BF14" s="6" t="str">
        <f>VLOOKUP(A14,'DD Spring Selection Info'!A$1:V$156,21,FALSE)</f>
        <v>TulaneUnv</v>
      </c>
      <c r="BS14" s="6" t="s">
        <v>683</v>
      </c>
      <c r="BU14" s="6" t="s">
        <v>373</v>
      </c>
      <c r="BX14" s="6">
        <v>263</v>
      </c>
      <c r="BY14" s="6">
        <v>4</v>
      </c>
      <c r="BZ14" s="6" t="s">
        <v>499</v>
      </c>
      <c r="CB14" s="6" t="s">
        <v>1318</v>
      </c>
      <c r="CC14" s="6" t="s">
        <v>420</v>
      </c>
      <c r="CE14" s="10">
        <v>43852</v>
      </c>
      <c r="CF14" s="6" t="s">
        <v>427</v>
      </c>
      <c r="CK14" s="10">
        <v>43883</v>
      </c>
      <c r="CL14" s="10">
        <v>43886</v>
      </c>
      <c r="CO14" s="10">
        <v>43843</v>
      </c>
      <c r="CP14" s="10">
        <v>43949</v>
      </c>
      <c r="CQ14" s="10">
        <v>43952</v>
      </c>
      <c r="CR14" s="10">
        <v>43960</v>
      </c>
      <c r="CS14" s="6" t="s">
        <v>420</v>
      </c>
      <c r="DA14" s="10">
        <v>43487</v>
      </c>
      <c r="DB14" s="6">
        <v>263</v>
      </c>
      <c r="DC14" s="6" t="s">
        <v>1319</v>
      </c>
      <c r="DD14" s="6" t="s">
        <v>496</v>
      </c>
    </row>
    <row r="15" spans="1:108" hidden="1" x14ac:dyDescent="0.2">
      <c r="A15" s="6" t="s">
        <v>68</v>
      </c>
      <c r="B15" s="10">
        <v>43852</v>
      </c>
      <c r="C15" s="6" t="s">
        <v>413</v>
      </c>
      <c r="D15" s="14">
        <v>1920</v>
      </c>
      <c r="E15" s="14" t="s">
        <v>1320</v>
      </c>
      <c r="F15" s="6" t="s">
        <v>1321</v>
      </c>
      <c r="G15" s="6" t="s">
        <v>435</v>
      </c>
      <c r="H15" s="7">
        <v>2617</v>
      </c>
      <c r="I15" s="7"/>
      <c r="J15" s="14" t="s">
        <v>438</v>
      </c>
      <c r="K15" s="14">
        <v>1</v>
      </c>
      <c r="L15" s="6" t="s">
        <v>447</v>
      </c>
      <c r="M15" s="30" t="str">
        <f>VLOOKUP(A15,'DD Spring Selection Info'!A$1:F$156,6,FALSE)</f>
        <v>To The Parents of</v>
      </c>
      <c r="N15" s="6" t="s">
        <v>420</v>
      </c>
      <c r="O15" s="6" t="s">
        <v>3</v>
      </c>
      <c r="P15" s="10">
        <v>43966</v>
      </c>
      <c r="Q15" s="6" t="s">
        <v>1322</v>
      </c>
      <c r="R15" s="6" t="s">
        <v>68</v>
      </c>
      <c r="S15" s="6" t="str">
        <f t="shared" si="0"/>
        <v>DD-UDE1R9DQQQ01AllSenReuseUnvofDelaware</v>
      </c>
      <c r="T15" s="6" t="s">
        <v>418</v>
      </c>
      <c r="U15" s="6" t="s">
        <v>1323</v>
      </c>
      <c r="V15" s="6"/>
      <c r="W15" s="6"/>
      <c r="X15" s="6" t="s">
        <v>1324</v>
      </c>
      <c r="AB15" s="6"/>
      <c r="AC15" s="6" t="s">
        <v>420</v>
      </c>
      <c r="AD15" s="6" t="s">
        <v>420</v>
      </c>
      <c r="AF15" s="6" t="s">
        <v>424</v>
      </c>
      <c r="AG15" s="6">
        <v>180</v>
      </c>
      <c r="AH15" s="10">
        <v>43781</v>
      </c>
      <c r="AJ15" s="8">
        <v>43845</v>
      </c>
      <c r="AM15" s="7">
        <v>2617</v>
      </c>
      <c r="AR15" s="8">
        <v>43852</v>
      </c>
      <c r="AS15" s="7">
        <v>2617</v>
      </c>
      <c r="BD15" s="6" t="s">
        <v>1838</v>
      </c>
      <c r="BE15" s="6" t="s">
        <v>473</v>
      </c>
      <c r="BF15" s="6" t="str">
        <f>VLOOKUP(A15,'DD Spring Selection Info'!A$1:V$156,21,FALSE)</f>
        <v>UnvofDelaware</v>
      </c>
      <c r="BS15" s="6" t="s">
        <v>683</v>
      </c>
      <c r="BU15" s="6" t="s">
        <v>373</v>
      </c>
      <c r="BX15" s="7">
        <v>2617</v>
      </c>
      <c r="BY15" s="6">
        <v>1</v>
      </c>
      <c r="BZ15" s="6" t="s">
        <v>1325</v>
      </c>
      <c r="CB15" s="6" t="s">
        <v>1326</v>
      </c>
      <c r="CC15" s="6" t="s">
        <v>420</v>
      </c>
      <c r="CE15" s="10">
        <v>43852</v>
      </c>
      <c r="CF15" s="6" t="s">
        <v>427</v>
      </c>
      <c r="CK15" s="10">
        <v>43918</v>
      </c>
      <c r="CL15" s="10">
        <v>43926</v>
      </c>
      <c r="CO15" s="10">
        <v>43871</v>
      </c>
      <c r="CP15" s="10">
        <v>43969</v>
      </c>
      <c r="CQ15" s="10">
        <v>43971</v>
      </c>
      <c r="CR15" s="10">
        <v>43979</v>
      </c>
      <c r="CS15" s="6" t="s">
        <v>420</v>
      </c>
      <c r="DA15" s="10">
        <v>43487</v>
      </c>
      <c r="DB15" s="7">
        <v>2617</v>
      </c>
      <c r="DC15" s="6" t="s">
        <v>1327</v>
      </c>
      <c r="DD15" s="6" t="s">
        <v>418</v>
      </c>
    </row>
    <row r="16" spans="1:108" hidden="1" x14ac:dyDescent="0.2">
      <c r="A16" s="6" t="s">
        <v>69</v>
      </c>
      <c r="B16" s="10">
        <v>43852</v>
      </c>
      <c r="C16" s="6" t="s">
        <v>413</v>
      </c>
      <c r="D16" s="14">
        <v>1920</v>
      </c>
      <c r="E16" s="14" t="s">
        <v>1328</v>
      </c>
      <c r="F16" s="6" t="s">
        <v>1329</v>
      </c>
      <c r="G16" s="6" t="s">
        <v>1330</v>
      </c>
      <c r="H16" s="7">
        <v>2446</v>
      </c>
      <c r="I16" s="7"/>
      <c r="J16" s="14" t="s">
        <v>420</v>
      </c>
      <c r="K16" s="14">
        <v>1</v>
      </c>
      <c r="L16" s="6" t="s">
        <v>447</v>
      </c>
      <c r="M16" s="30" t="str">
        <f>VLOOKUP(A16,'DD Spring Selection Info'!A$1:F$156,6,FALSE)</f>
        <v>To The Parents of</v>
      </c>
      <c r="N16" s="6" t="s">
        <v>420</v>
      </c>
      <c r="O16" s="6" t="s">
        <v>3</v>
      </c>
      <c r="P16" s="10">
        <v>43945</v>
      </c>
      <c r="Q16" s="6" t="s">
        <v>1331</v>
      </c>
      <c r="R16" s="6" t="s">
        <v>69</v>
      </c>
      <c r="S16" s="6" t="str">
        <f t="shared" si="0"/>
        <v>DD-UME1R9DQQQ01AllSenReuseTheUnvofMaine</v>
      </c>
      <c r="T16" s="6" t="s">
        <v>496</v>
      </c>
      <c r="U16" s="6" t="s">
        <v>1332</v>
      </c>
      <c r="V16" s="6"/>
      <c r="W16" s="6"/>
      <c r="AB16" s="6"/>
      <c r="AC16" s="6" t="s">
        <v>420</v>
      </c>
      <c r="AD16" s="6" t="s">
        <v>420</v>
      </c>
      <c r="AF16" s="6" t="s">
        <v>424</v>
      </c>
      <c r="AG16" s="6">
        <v>180</v>
      </c>
      <c r="AH16" s="10">
        <v>43781</v>
      </c>
      <c r="AJ16" s="8">
        <v>43845</v>
      </c>
      <c r="AM16" s="7">
        <v>2446</v>
      </c>
      <c r="AR16" s="8">
        <v>43852</v>
      </c>
      <c r="AS16" s="7">
        <v>2446</v>
      </c>
      <c r="BD16" s="6" t="s">
        <v>1838</v>
      </c>
      <c r="BE16" s="6" t="s">
        <v>473</v>
      </c>
      <c r="BF16" s="6" t="str">
        <f>VLOOKUP(A16,'DD Spring Selection Info'!A$1:V$156,21,FALSE)</f>
        <v>TheUnvofMaine</v>
      </c>
      <c r="BS16" s="6" t="s">
        <v>683</v>
      </c>
      <c r="BU16" s="6" t="s">
        <v>373</v>
      </c>
      <c r="BX16" s="7">
        <v>2446</v>
      </c>
      <c r="BY16" s="6">
        <v>3</v>
      </c>
      <c r="BZ16" s="6" t="s">
        <v>1333</v>
      </c>
      <c r="CB16" s="6" t="s">
        <v>1334</v>
      </c>
      <c r="CC16" s="6" t="s">
        <v>420</v>
      </c>
      <c r="CE16" s="10">
        <v>43852</v>
      </c>
      <c r="CF16" s="6" t="s">
        <v>427</v>
      </c>
      <c r="CK16" s="10">
        <v>43905</v>
      </c>
      <c r="CL16" s="10">
        <v>43912</v>
      </c>
      <c r="CO16" s="10">
        <v>43851</v>
      </c>
      <c r="CP16" s="10">
        <v>43952</v>
      </c>
      <c r="CQ16" s="10">
        <v>43955</v>
      </c>
      <c r="CR16" s="10">
        <v>43959</v>
      </c>
      <c r="CS16" s="6" t="s">
        <v>420</v>
      </c>
      <c r="CU16" s="6" t="s">
        <v>491</v>
      </c>
      <c r="DA16" s="10">
        <v>43487</v>
      </c>
      <c r="DB16" s="7">
        <v>2235</v>
      </c>
      <c r="DC16" s="6" t="s">
        <v>1335</v>
      </c>
      <c r="DD16" s="6" t="s">
        <v>496</v>
      </c>
    </row>
    <row r="17" spans="1:108" hidden="1" x14ac:dyDescent="0.2">
      <c r="A17" s="6" t="s">
        <v>70</v>
      </c>
      <c r="B17" s="10">
        <v>43852</v>
      </c>
      <c r="C17" s="6" t="s">
        <v>413</v>
      </c>
      <c r="D17" s="14">
        <v>1920</v>
      </c>
      <c r="E17" s="14" t="s">
        <v>1336</v>
      </c>
      <c r="F17" s="6" t="s">
        <v>1337</v>
      </c>
      <c r="G17" s="6" t="s">
        <v>435</v>
      </c>
      <c r="H17" s="7">
        <v>2400</v>
      </c>
      <c r="I17" s="7"/>
      <c r="J17" s="14" t="s">
        <v>438</v>
      </c>
      <c r="K17" s="14">
        <v>1</v>
      </c>
      <c r="L17" s="6" t="s">
        <v>447</v>
      </c>
      <c r="M17" s="30" t="str">
        <f>VLOOKUP(A17,'DD Spring Selection Info'!A$1:F$156,6,FALSE)</f>
        <v>To The Parents of</v>
      </c>
      <c r="O17" s="6" t="s">
        <v>3</v>
      </c>
      <c r="P17" s="10">
        <v>43931</v>
      </c>
      <c r="Q17" s="6" t="s">
        <v>1338</v>
      </c>
      <c r="R17" s="6" t="s">
        <v>70</v>
      </c>
      <c r="S17" s="6" t="str">
        <f t="shared" si="0"/>
        <v>DD-UPT1W9DQQQ01AllSenReuseUnvofPittsburgh</v>
      </c>
      <c r="T17" s="6" t="s">
        <v>418</v>
      </c>
      <c r="U17" s="6" t="s">
        <v>1339</v>
      </c>
      <c r="V17" s="6"/>
      <c r="W17" s="6"/>
      <c r="AA17" s="6" t="s">
        <v>457</v>
      </c>
      <c r="AB17" s="6"/>
      <c r="AC17" s="6" t="s">
        <v>420</v>
      </c>
      <c r="AD17" s="6" t="s">
        <v>420</v>
      </c>
      <c r="AF17" s="6" t="s">
        <v>424</v>
      </c>
      <c r="AG17" s="6">
        <v>180</v>
      </c>
      <c r="AH17" s="10">
        <v>43781</v>
      </c>
      <c r="AJ17" s="8">
        <v>43845</v>
      </c>
      <c r="AM17" s="7">
        <v>2400</v>
      </c>
      <c r="AR17" s="8">
        <v>43852</v>
      </c>
      <c r="AS17" s="7">
        <v>2400</v>
      </c>
      <c r="BD17" s="6" t="s">
        <v>1838</v>
      </c>
      <c r="BE17" s="6" t="s">
        <v>473</v>
      </c>
      <c r="BF17" s="6" t="str">
        <f>VLOOKUP(A17,'DD Spring Selection Info'!A$1:V$156,21,FALSE)</f>
        <v>UnvofPittsburgh</v>
      </c>
      <c r="BS17" s="6" t="s">
        <v>683</v>
      </c>
      <c r="BU17" s="6" t="s">
        <v>373</v>
      </c>
      <c r="BX17" s="7">
        <v>2400</v>
      </c>
      <c r="BY17" s="6">
        <v>2</v>
      </c>
      <c r="CB17" s="6" t="s">
        <v>1340</v>
      </c>
      <c r="CC17" s="6" t="s">
        <v>420</v>
      </c>
      <c r="CE17" s="10">
        <v>43852</v>
      </c>
      <c r="CF17" s="6" t="s">
        <v>427</v>
      </c>
      <c r="CK17" s="10">
        <v>43898</v>
      </c>
      <c r="CL17" s="10">
        <v>43905</v>
      </c>
      <c r="CO17" s="10">
        <v>43836</v>
      </c>
      <c r="CP17" s="10">
        <v>43938</v>
      </c>
      <c r="CQ17" s="10">
        <v>43941</v>
      </c>
      <c r="CR17" s="10">
        <v>43946</v>
      </c>
      <c r="CS17" s="6" t="s">
        <v>420</v>
      </c>
      <c r="DA17" s="10">
        <v>43487</v>
      </c>
      <c r="DB17" s="7">
        <v>2400</v>
      </c>
      <c r="DC17" s="6" t="s">
        <v>1341</v>
      </c>
      <c r="DD17" s="6" t="s">
        <v>418</v>
      </c>
    </row>
    <row r="18" spans="1:108" hidden="1" x14ac:dyDescent="0.2">
      <c r="A18" s="6" t="s">
        <v>106</v>
      </c>
      <c r="B18" s="9">
        <v>43853</v>
      </c>
      <c r="C18" s="6" t="s">
        <v>413</v>
      </c>
      <c r="D18" s="14">
        <v>1920</v>
      </c>
      <c r="E18" s="14" t="s">
        <v>444</v>
      </c>
      <c r="F18" s="6" t="s">
        <v>445</v>
      </c>
      <c r="G18" s="6" t="s">
        <v>435</v>
      </c>
      <c r="H18" s="7">
        <v>1857</v>
      </c>
      <c r="I18" s="7"/>
      <c r="J18" s="14" t="s">
        <v>438</v>
      </c>
      <c r="K18" s="14">
        <v>1</v>
      </c>
      <c r="L18" s="6" t="s">
        <v>447</v>
      </c>
      <c r="M18" s="30" t="str">
        <f>VLOOKUP(A18,'DD Spring Selection Info'!A$1:F$156,6,FALSE)</f>
        <v>To The Parents of</v>
      </c>
      <c r="N18" s="6" t="s">
        <v>420</v>
      </c>
      <c r="O18" s="6" t="s">
        <v>3</v>
      </c>
      <c r="P18" s="10">
        <v>43931</v>
      </c>
      <c r="Q18" s="6" t="s">
        <v>446</v>
      </c>
      <c r="R18" s="6" t="s">
        <v>106</v>
      </c>
      <c r="S18" s="6" t="str">
        <f>VLOOKUP(A18,'DD Spring Selection Info'!A4:V159,22,FALSE)</f>
        <v>DD-UMI1W9DQQQ01GradSenReuseUnvofMichigan</v>
      </c>
      <c r="T18" s="6" t="s">
        <v>418</v>
      </c>
      <c r="U18" s="6" t="s">
        <v>435</v>
      </c>
      <c r="V18" s="6"/>
      <c r="W18" s="6"/>
      <c r="X18" s="6" t="s">
        <v>448</v>
      </c>
      <c r="AB18" s="6"/>
      <c r="AC18" s="6" t="s">
        <v>420</v>
      </c>
      <c r="AD18" s="6" t="s">
        <v>420</v>
      </c>
      <c r="AF18" s="6" t="s">
        <v>424</v>
      </c>
      <c r="AG18" s="6">
        <v>180</v>
      </c>
      <c r="AH18" s="10">
        <v>43781</v>
      </c>
      <c r="AJ18" s="8">
        <v>43873</v>
      </c>
      <c r="AM18" s="7">
        <v>1857</v>
      </c>
      <c r="AR18" s="8">
        <v>43880</v>
      </c>
      <c r="AS18" s="7">
        <v>1857</v>
      </c>
      <c r="BD18" s="6" t="s">
        <v>1838</v>
      </c>
      <c r="BE18" s="6" t="s">
        <v>473</v>
      </c>
      <c r="BF18" s="6" t="str">
        <f>VLOOKUP(A18,'DD Spring Selection Info'!A$1:V$156,21,FALSE)</f>
        <v>UnvofMichigan</v>
      </c>
      <c r="BS18" s="6" t="s">
        <v>425</v>
      </c>
      <c r="BU18" s="6" t="s">
        <v>373</v>
      </c>
      <c r="BX18" s="7">
        <v>1857</v>
      </c>
      <c r="BY18" s="6">
        <v>5</v>
      </c>
      <c r="BZ18" s="6" t="s">
        <v>441</v>
      </c>
      <c r="CB18" s="6" t="s">
        <v>449</v>
      </c>
      <c r="CC18" s="6" t="s">
        <v>420</v>
      </c>
      <c r="CE18" s="10">
        <v>43880</v>
      </c>
      <c r="CF18" s="6" t="s">
        <v>427</v>
      </c>
      <c r="CK18" s="10">
        <v>43890</v>
      </c>
      <c r="CL18" s="10">
        <v>43898</v>
      </c>
      <c r="CO18" s="10">
        <v>43838</v>
      </c>
      <c r="CP18" s="10">
        <v>43942</v>
      </c>
      <c r="CQ18" s="10">
        <v>43944</v>
      </c>
      <c r="CR18" s="10">
        <v>43951</v>
      </c>
      <c r="CS18" s="6" t="s">
        <v>420</v>
      </c>
      <c r="DA18" s="10">
        <v>43515</v>
      </c>
      <c r="DB18" s="7">
        <v>1749</v>
      </c>
      <c r="DC18" s="6" t="s">
        <v>450</v>
      </c>
      <c r="DD18" s="6" t="s">
        <v>418</v>
      </c>
    </row>
    <row r="19" spans="1:108" hidden="1" x14ac:dyDescent="0.2">
      <c r="A19" s="6" t="s">
        <v>76</v>
      </c>
      <c r="B19" s="9">
        <v>43853</v>
      </c>
      <c r="C19" s="6" t="s">
        <v>413</v>
      </c>
      <c r="D19" s="14">
        <v>1920</v>
      </c>
      <c r="E19" s="14" t="s">
        <v>701</v>
      </c>
      <c r="F19" s="6" t="s">
        <v>702</v>
      </c>
      <c r="G19" s="6" t="s">
        <v>435</v>
      </c>
      <c r="H19" s="7">
        <v>2392</v>
      </c>
      <c r="I19" s="7"/>
      <c r="J19" s="14" t="s">
        <v>438</v>
      </c>
      <c r="K19" s="14">
        <v>1</v>
      </c>
      <c r="L19" s="6" t="s">
        <v>447</v>
      </c>
      <c r="M19" s="30" t="str">
        <f>VLOOKUP(A19,'DD Spring Selection Info'!A$1:F$156,6,FALSE)</f>
        <v>To The Parents of</v>
      </c>
      <c r="O19" s="6" t="s">
        <v>3</v>
      </c>
      <c r="P19" s="10">
        <v>43938</v>
      </c>
      <c r="Q19" s="6" t="s">
        <v>703</v>
      </c>
      <c r="R19" s="6" t="s">
        <v>76</v>
      </c>
      <c r="S19" s="6" t="str">
        <f>BD19&amp;A19&amp;L19&amp;BE19&amp;BF19</f>
        <v>DD-FLU1W9DQQQ01AllSenReuseFloridaStateUnv</v>
      </c>
      <c r="T19" s="6" t="s">
        <v>418</v>
      </c>
      <c r="U19" s="6" t="s">
        <v>704</v>
      </c>
      <c r="V19" s="6"/>
      <c r="W19" s="6"/>
      <c r="AA19" s="6" t="s">
        <v>457</v>
      </c>
      <c r="AB19" s="6"/>
      <c r="AD19" s="6" t="s">
        <v>420</v>
      </c>
      <c r="AF19" s="6" t="s">
        <v>424</v>
      </c>
      <c r="AG19" s="6">
        <v>180</v>
      </c>
      <c r="AH19" s="10">
        <v>43781</v>
      </c>
      <c r="AJ19" s="8">
        <v>43852</v>
      </c>
      <c r="AM19" s="7">
        <v>2392</v>
      </c>
      <c r="AR19" s="8">
        <v>43859</v>
      </c>
      <c r="AS19" s="7">
        <v>2392</v>
      </c>
      <c r="BD19" s="6" t="s">
        <v>1838</v>
      </c>
      <c r="BE19" s="6" t="s">
        <v>473</v>
      </c>
      <c r="BF19" s="6" t="str">
        <f>VLOOKUP(A19,'DD Spring Selection Info'!A$1:V$156,21,FALSE)</f>
        <v>FloridaStateUnv</v>
      </c>
      <c r="BS19" s="6" t="s">
        <v>690</v>
      </c>
      <c r="BU19" s="6" t="s">
        <v>373</v>
      </c>
      <c r="BX19" s="7">
        <v>2392</v>
      </c>
      <c r="BY19" s="6">
        <v>2</v>
      </c>
      <c r="CB19" s="6" t="s">
        <v>705</v>
      </c>
      <c r="CC19" s="6" t="s">
        <v>420</v>
      </c>
      <c r="CE19" s="10">
        <v>43859</v>
      </c>
      <c r="CF19" s="6" t="s">
        <v>427</v>
      </c>
      <c r="CK19" s="10">
        <v>43898</v>
      </c>
      <c r="CL19" s="10">
        <v>43905</v>
      </c>
      <c r="CO19" s="10">
        <v>43836</v>
      </c>
      <c r="CP19" s="10">
        <v>43945</v>
      </c>
      <c r="CQ19" s="10">
        <v>43948</v>
      </c>
      <c r="CR19" s="10">
        <v>43952</v>
      </c>
      <c r="CS19" s="6" t="s">
        <v>420</v>
      </c>
      <c r="DA19" s="10">
        <v>43494</v>
      </c>
      <c r="DB19" s="7">
        <v>2392</v>
      </c>
      <c r="DC19" s="6" t="s">
        <v>706</v>
      </c>
      <c r="DD19" s="6" t="s">
        <v>418</v>
      </c>
    </row>
    <row r="20" spans="1:108" hidden="1" x14ac:dyDescent="0.2">
      <c r="A20" s="6" t="s">
        <v>115</v>
      </c>
      <c r="B20" s="9">
        <v>43853</v>
      </c>
      <c r="C20" s="6" t="s">
        <v>413</v>
      </c>
      <c r="D20" s="14">
        <v>1920</v>
      </c>
      <c r="E20" s="14" t="s">
        <v>744</v>
      </c>
      <c r="F20" s="6" t="s">
        <v>745</v>
      </c>
      <c r="G20" s="6" t="s">
        <v>435</v>
      </c>
      <c r="H20" s="7">
        <v>1876</v>
      </c>
      <c r="I20" s="7"/>
      <c r="J20" s="14" t="s">
        <v>438</v>
      </c>
      <c r="K20" s="14">
        <v>1</v>
      </c>
      <c r="L20" s="6" t="s">
        <v>447</v>
      </c>
      <c r="M20" s="30" t="str">
        <f>VLOOKUP(A20,'DD Spring Selection Info'!A$1:F$156,6,FALSE)</f>
        <v>To The Family of</v>
      </c>
      <c r="O20" s="6" t="s">
        <v>3</v>
      </c>
      <c r="P20" s="10">
        <v>43945</v>
      </c>
      <c r="Q20" s="6" t="s">
        <v>746</v>
      </c>
      <c r="R20" s="6" t="s">
        <v>115</v>
      </c>
      <c r="S20" s="6" t="str">
        <f>VLOOKUP(A20,'DD Spring Selection Info'!A48:V203,22,FALSE)</f>
        <v>DD-WMD1R9DQQQ01AllSenReuseUnvofWisconsin-Madison</v>
      </c>
      <c r="T20" s="6" t="s">
        <v>418</v>
      </c>
      <c r="U20" s="6" t="s">
        <v>435</v>
      </c>
      <c r="V20" s="6"/>
      <c r="W20" s="6"/>
      <c r="AA20" s="6" t="s">
        <v>457</v>
      </c>
      <c r="AB20" s="6"/>
      <c r="AC20" s="6" t="s">
        <v>420</v>
      </c>
      <c r="AD20" s="6" t="s">
        <v>420</v>
      </c>
      <c r="AF20" s="6" t="s">
        <v>424</v>
      </c>
      <c r="AG20" s="6">
        <v>180</v>
      </c>
      <c r="AH20" s="10">
        <v>43780</v>
      </c>
      <c r="AJ20" s="8">
        <v>43852</v>
      </c>
      <c r="AM20" s="7">
        <v>1876</v>
      </c>
      <c r="AR20" s="8">
        <v>43859</v>
      </c>
      <c r="AS20" s="7">
        <v>1876</v>
      </c>
      <c r="BD20" s="6" t="s">
        <v>1838</v>
      </c>
      <c r="BE20" s="6" t="s">
        <v>473</v>
      </c>
      <c r="BF20" s="6" t="str">
        <f>VLOOKUP(A20,'DD Spring Selection Info'!A$1:V$156,21,FALSE)</f>
        <v>UnvofWisconsin-Madison</v>
      </c>
      <c r="BS20" s="6" t="s">
        <v>690</v>
      </c>
      <c r="BU20" s="6" t="s">
        <v>373</v>
      </c>
      <c r="BX20" s="7">
        <v>1876</v>
      </c>
      <c r="BY20" s="6">
        <v>1</v>
      </c>
      <c r="CB20" s="6" t="s">
        <v>747</v>
      </c>
      <c r="CC20" s="6" t="s">
        <v>420</v>
      </c>
      <c r="CE20" s="10">
        <v>43859</v>
      </c>
      <c r="CF20" s="6" t="s">
        <v>427</v>
      </c>
      <c r="CK20" s="10">
        <v>43904</v>
      </c>
      <c r="CL20" s="10">
        <v>43912</v>
      </c>
      <c r="CO20" s="10">
        <v>43851</v>
      </c>
      <c r="CP20" s="10">
        <v>43952</v>
      </c>
      <c r="CQ20" s="10">
        <v>43954</v>
      </c>
      <c r="CR20" s="10">
        <v>43959</v>
      </c>
      <c r="CS20" s="6" t="s">
        <v>420</v>
      </c>
      <c r="DA20" s="10">
        <v>43494</v>
      </c>
      <c r="DB20" s="7">
        <v>1876</v>
      </c>
      <c r="DC20" s="6" t="s">
        <v>748</v>
      </c>
      <c r="DD20" s="6" t="s">
        <v>418</v>
      </c>
    </row>
    <row r="21" spans="1:108" hidden="1" x14ac:dyDescent="0.2">
      <c r="A21" s="6" t="s">
        <v>116</v>
      </c>
      <c r="B21" s="9">
        <v>43853</v>
      </c>
      <c r="C21" s="6" t="s">
        <v>413</v>
      </c>
      <c r="D21" s="14">
        <v>1920</v>
      </c>
      <c r="E21" s="14" t="s">
        <v>749</v>
      </c>
      <c r="F21" s="6" t="s">
        <v>750</v>
      </c>
      <c r="G21" s="6" t="s">
        <v>751</v>
      </c>
      <c r="H21" s="7">
        <v>1608</v>
      </c>
      <c r="I21" s="7"/>
      <c r="J21" s="14" t="s">
        <v>420</v>
      </c>
      <c r="K21" s="14">
        <v>1</v>
      </c>
      <c r="L21" s="6" t="s">
        <v>447</v>
      </c>
      <c r="M21" s="30" t="str">
        <f>VLOOKUP(A21,'DD Spring Selection Info'!A$1:F$156,6,FALSE)</f>
        <v>To The Family of</v>
      </c>
      <c r="N21" s="6" t="s">
        <v>420</v>
      </c>
      <c r="O21" s="6" t="s">
        <v>3</v>
      </c>
      <c r="P21" s="10">
        <v>43945</v>
      </c>
      <c r="Q21" s="6" t="s">
        <v>752</v>
      </c>
      <c r="R21" s="6" t="s">
        <v>116</v>
      </c>
      <c r="S21" s="6" t="str">
        <f>VLOOKUP(A21,'DD Spring Selection Info'!A49:V204,22,FALSE)</f>
        <v>DD-WPL1R9DQQQ01AllSenReuseUnvofWisconsin-Platteville</v>
      </c>
      <c r="T21" s="6" t="s">
        <v>418</v>
      </c>
      <c r="U21" s="6" t="s">
        <v>753</v>
      </c>
      <c r="V21" s="6"/>
      <c r="W21" s="6"/>
      <c r="X21" s="6" t="s">
        <v>754</v>
      </c>
      <c r="AA21" s="6" t="s">
        <v>754</v>
      </c>
      <c r="AB21" s="6"/>
      <c r="AC21" s="6" t="s">
        <v>420</v>
      </c>
      <c r="AD21" s="6" t="s">
        <v>420</v>
      </c>
      <c r="AF21" s="6" t="s">
        <v>424</v>
      </c>
      <c r="AG21" s="6">
        <v>180</v>
      </c>
      <c r="AH21" s="10">
        <v>43780</v>
      </c>
      <c r="AJ21" s="8">
        <v>43852</v>
      </c>
      <c r="AM21" s="7">
        <v>1608</v>
      </c>
      <c r="AR21" s="8">
        <v>43859</v>
      </c>
      <c r="AS21" s="7">
        <v>1608</v>
      </c>
      <c r="BD21" s="6" t="s">
        <v>1838</v>
      </c>
      <c r="BE21" s="6" t="s">
        <v>473</v>
      </c>
      <c r="BF21" s="6" t="str">
        <f>VLOOKUP(A21,'DD Spring Selection Info'!A$1:V$156,21,FALSE)</f>
        <v>UnvofWisconsin-Platteville</v>
      </c>
      <c r="BS21" s="6" t="s">
        <v>690</v>
      </c>
      <c r="BU21" s="6" t="s">
        <v>373</v>
      </c>
      <c r="BX21" s="7">
        <v>1608</v>
      </c>
      <c r="BY21" s="6">
        <v>3</v>
      </c>
      <c r="CB21" s="6" t="s">
        <v>755</v>
      </c>
      <c r="CC21" s="6" t="s">
        <v>420</v>
      </c>
      <c r="CE21" s="10">
        <v>43859</v>
      </c>
      <c r="CF21" s="6" t="s">
        <v>427</v>
      </c>
      <c r="CS21" s="6" t="s">
        <v>420</v>
      </c>
      <c r="CU21" s="6" t="s">
        <v>428</v>
      </c>
      <c r="CV21" s="6" t="s">
        <v>429</v>
      </c>
      <c r="DA21" s="10">
        <v>43494</v>
      </c>
      <c r="DB21" s="7">
        <v>1608</v>
      </c>
      <c r="DC21" s="6" t="s">
        <v>756</v>
      </c>
      <c r="DD21" s="6" t="s">
        <v>418</v>
      </c>
    </row>
    <row r="22" spans="1:108" hidden="1" x14ac:dyDescent="0.2">
      <c r="A22" s="6" t="s">
        <v>102</v>
      </c>
      <c r="B22" s="9">
        <v>43853</v>
      </c>
      <c r="C22" s="6" t="s">
        <v>413</v>
      </c>
      <c r="D22" s="14">
        <v>1920</v>
      </c>
      <c r="E22" s="14" t="s">
        <v>757</v>
      </c>
      <c r="F22" s="6" t="s">
        <v>758</v>
      </c>
      <c r="G22" s="6" t="s">
        <v>759</v>
      </c>
      <c r="H22" s="7">
        <v>10934</v>
      </c>
      <c r="I22" s="7"/>
      <c r="J22" s="14" t="s">
        <v>420</v>
      </c>
      <c r="K22" s="14">
        <v>1</v>
      </c>
      <c r="L22" s="6" t="s">
        <v>447</v>
      </c>
      <c r="M22" s="30" t="str">
        <f>VLOOKUP(A22,'DD Spring Selection Info'!A$1:F$156,6,FALSE)</f>
        <v>To The Family of</v>
      </c>
      <c r="N22" s="6" t="s">
        <v>420</v>
      </c>
      <c r="O22" s="6" t="s">
        <v>3</v>
      </c>
      <c r="P22" s="10">
        <v>43945</v>
      </c>
      <c r="Q22" s="6" t="s">
        <v>760</v>
      </c>
      <c r="R22" s="6" t="s">
        <v>102</v>
      </c>
      <c r="S22" s="6" t="str">
        <f>VLOOKUP(A22,'DD Spring Selection Info'!A50:V205,22,FALSE)</f>
        <v>DD-UGA1D9DQQQ01AllSenReuseUnvofGeorgia</v>
      </c>
      <c r="T22" s="6" t="s">
        <v>418</v>
      </c>
      <c r="U22" s="6" t="s">
        <v>761</v>
      </c>
      <c r="V22" s="6"/>
      <c r="W22" s="6"/>
      <c r="X22" s="6" t="s">
        <v>762</v>
      </c>
      <c r="AA22" s="6" t="s">
        <v>763</v>
      </c>
      <c r="AB22" s="6"/>
      <c r="AC22" s="6" t="s">
        <v>420</v>
      </c>
      <c r="AD22" s="6" t="s">
        <v>420</v>
      </c>
      <c r="AF22" s="6" t="s">
        <v>424</v>
      </c>
      <c r="AG22" s="6">
        <v>180</v>
      </c>
      <c r="AH22" s="10">
        <v>43781</v>
      </c>
      <c r="AJ22" s="8">
        <v>43854</v>
      </c>
      <c r="AM22" s="7">
        <v>10934</v>
      </c>
      <c r="AR22" s="8">
        <v>43861</v>
      </c>
      <c r="AS22" s="7">
        <v>10934</v>
      </c>
      <c r="BD22" s="6" t="s">
        <v>1838</v>
      </c>
      <c r="BE22" s="6" t="s">
        <v>473</v>
      </c>
      <c r="BF22" s="6" t="str">
        <f>VLOOKUP(A22,'DD Spring Selection Info'!A$1:V$156,21,FALSE)</f>
        <v>UnvofGeorgia</v>
      </c>
      <c r="BS22" s="6" t="s">
        <v>690</v>
      </c>
      <c r="BU22" s="6" t="s">
        <v>373</v>
      </c>
      <c r="BX22" s="7">
        <v>10934</v>
      </c>
      <c r="BY22" s="6">
        <v>1</v>
      </c>
      <c r="CB22" s="6" t="s">
        <v>764</v>
      </c>
      <c r="CC22" s="6" t="s">
        <v>420</v>
      </c>
      <c r="CE22" s="10">
        <v>43861</v>
      </c>
      <c r="CF22" s="6" t="s">
        <v>427</v>
      </c>
      <c r="CK22" s="10">
        <v>43898</v>
      </c>
      <c r="CL22" s="10">
        <v>43905</v>
      </c>
      <c r="CO22" s="10">
        <v>43837</v>
      </c>
      <c r="CP22" s="10">
        <v>43949</v>
      </c>
      <c r="CQ22" s="10">
        <v>43951</v>
      </c>
      <c r="CR22" s="10">
        <v>43957</v>
      </c>
      <c r="CS22" s="6" t="s">
        <v>420</v>
      </c>
      <c r="CU22" s="6" t="s">
        <v>491</v>
      </c>
      <c r="DA22" s="10">
        <v>43508</v>
      </c>
      <c r="DB22" s="7">
        <v>2963</v>
      </c>
      <c r="DC22" s="6" t="s">
        <v>765</v>
      </c>
      <c r="DD22" s="6" t="s">
        <v>734</v>
      </c>
    </row>
    <row r="23" spans="1:108" hidden="1" x14ac:dyDescent="0.2">
      <c r="A23" s="6" t="s">
        <v>85</v>
      </c>
      <c r="B23" s="9">
        <v>43853</v>
      </c>
      <c r="C23" s="6" t="s">
        <v>413</v>
      </c>
      <c r="D23" s="14">
        <v>1920</v>
      </c>
      <c r="E23" s="14" t="s">
        <v>781</v>
      </c>
      <c r="F23" s="6" t="s">
        <v>782</v>
      </c>
      <c r="G23" s="6" t="s">
        <v>768</v>
      </c>
      <c r="H23" s="7">
        <v>4929</v>
      </c>
      <c r="I23" s="7"/>
      <c r="J23" s="14" t="s">
        <v>420</v>
      </c>
      <c r="K23" s="14">
        <v>1</v>
      </c>
      <c r="L23" s="6" t="s">
        <v>447</v>
      </c>
      <c r="M23" s="30" t="str">
        <f>VLOOKUP(A23,'DD Spring Selection Info'!A$1:F$156,6,FALSE)</f>
        <v>To The Family of</v>
      </c>
      <c r="O23" s="6" t="s">
        <v>3</v>
      </c>
      <c r="P23" s="10">
        <v>43945</v>
      </c>
      <c r="Q23" s="6" t="s">
        <v>783</v>
      </c>
      <c r="R23" s="6" t="s">
        <v>85</v>
      </c>
      <c r="S23" s="6" t="str">
        <f>VLOOKUP(A23,'DD Spring Selection Info'!A53:V208,22,FALSE)</f>
        <v>DD-NCH1R9DQQQ01AllSenReuseUnvofNorthCarolinaatChapelHill</v>
      </c>
      <c r="T23" s="6" t="s">
        <v>418</v>
      </c>
      <c r="U23" s="6" t="s">
        <v>784</v>
      </c>
      <c r="V23" s="6"/>
      <c r="W23" s="6"/>
      <c r="X23" s="6" t="s">
        <v>621</v>
      </c>
      <c r="AA23" s="6" t="s">
        <v>622</v>
      </c>
      <c r="AB23" s="6"/>
      <c r="AC23" s="6" t="s">
        <v>420</v>
      </c>
      <c r="AD23" s="6" t="s">
        <v>420</v>
      </c>
      <c r="AF23" s="6" t="s">
        <v>424</v>
      </c>
      <c r="AG23" s="6">
        <v>180</v>
      </c>
      <c r="AH23" s="10">
        <v>43782</v>
      </c>
      <c r="AJ23" s="8">
        <v>43859</v>
      </c>
      <c r="AM23" s="7">
        <v>4929</v>
      </c>
      <c r="AR23" s="8">
        <v>43866</v>
      </c>
      <c r="AS23" s="7">
        <v>4929</v>
      </c>
      <c r="BD23" s="6" t="s">
        <v>1838</v>
      </c>
      <c r="BE23" s="6" t="s">
        <v>473</v>
      </c>
      <c r="BF23" s="6" t="str">
        <f>VLOOKUP(A23,'DD Spring Selection Info'!A$1:V$156,21,FALSE)</f>
        <v>UnvofNorthCarolinaatChapelHill</v>
      </c>
      <c r="BS23" s="6" t="s">
        <v>771</v>
      </c>
      <c r="BU23" s="6" t="s">
        <v>373</v>
      </c>
      <c r="BX23" s="7">
        <v>4929</v>
      </c>
      <c r="BY23" s="6">
        <v>1</v>
      </c>
      <c r="CB23" s="6" t="s">
        <v>785</v>
      </c>
      <c r="CC23" s="6" t="s">
        <v>420</v>
      </c>
      <c r="CE23" s="10">
        <v>43866</v>
      </c>
      <c r="CF23" s="6" t="s">
        <v>427</v>
      </c>
      <c r="CK23" s="10">
        <v>43897</v>
      </c>
      <c r="CL23" s="10">
        <v>43905</v>
      </c>
      <c r="CO23" s="10">
        <v>43838</v>
      </c>
      <c r="CP23" s="10">
        <v>43945</v>
      </c>
      <c r="CQ23" s="10">
        <v>43948</v>
      </c>
      <c r="CR23" s="10">
        <v>43956</v>
      </c>
      <c r="CS23" s="6" t="s">
        <v>420</v>
      </c>
      <c r="CU23" s="6" t="s">
        <v>491</v>
      </c>
      <c r="DA23" s="10">
        <v>43501</v>
      </c>
      <c r="DB23" s="6">
        <v>414</v>
      </c>
      <c r="DC23" s="6" t="s">
        <v>786</v>
      </c>
      <c r="DD23" s="6" t="s">
        <v>460</v>
      </c>
    </row>
    <row r="24" spans="1:108" hidden="1" x14ac:dyDescent="0.2">
      <c r="A24" s="6" t="s">
        <v>90</v>
      </c>
      <c r="B24" s="9">
        <v>43853</v>
      </c>
      <c r="C24" s="6" t="s">
        <v>413</v>
      </c>
      <c r="D24" s="14">
        <v>1920</v>
      </c>
      <c r="E24" s="14" t="s">
        <v>787</v>
      </c>
      <c r="F24" s="6" t="s">
        <v>788</v>
      </c>
      <c r="G24" s="6" t="s">
        <v>789</v>
      </c>
      <c r="H24" s="6">
        <v>511</v>
      </c>
      <c r="J24" s="14" t="s">
        <v>420</v>
      </c>
      <c r="K24" s="14">
        <v>1</v>
      </c>
      <c r="L24" s="6" t="s">
        <v>447</v>
      </c>
      <c r="M24" s="30" t="str">
        <f>VLOOKUP(A24,'DD Spring Selection Info'!A$1:F$156,6,FALSE)</f>
        <v>To The Parents of</v>
      </c>
      <c r="N24" s="6" t="s">
        <v>420</v>
      </c>
      <c r="O24" s="6" t="s">
        <v>3</v>
      </c>
      <c r="P24" s="10">
        <v>43931</v>
      </c>
      <c r="Q24" s="6" t="s">
        <v>790</v>
      </c>
      <c r="R24" s="6" t="s">
        <v>90</v>
      </c>
      <c r="S24" s="6" t="str">
        <f>VLOOKUP(A24,'DD Spring Selection Info'!A54:V209,22,FALSE)</f>
        <v>DD-OTT1R9DQQQ01AllSenReuseOtterbeinUnv</v>
      </c>
      <c r="T24" s="6" t="s">
        <v>418</v>
      </c>
      <c r="U24" s="6" t="s">
        <v>456</v>
      </c>
      <c r="V24" s="6"/>
      <c r="W24" s="6"/>
      <c r="AB24" s="6"/>
      <c r="AC24" s="6" t="s">
        <v>420</v>
      </c>
      <c r="AD24" s="6" t="s">
        <v>420</v>
      </c>
      <c r="AF24" s="6" t="s">
        <v>424</v>
      </c>
      <c r="AG24" s="6">
        <v>180</v>
      </c>
      <c r="AH24" s="10">
        <v>43781</v>
      </c>
      <c r="AJ24" s="8">
        <v>43859</v>
      </c>
      <c r="AM24" s="6">
        <v>511</v>
      </c>
      <c r="AR24" s="8">
        <v>43866</v>
      </c>
      <c r="AS24" s="6">
        <v>511</v>
      </c>
      <c r="BD24" s="6" t="s">
        <v>1838</v>
      </c>
      <c r="BE24" s="6" t="s">
        <v>473</v>
      </c>
      <c r="BF24" s="6" t="str">
        <f>VLOOKUP(A24,'DD Spring Selection Info'!A$1:V$156,21,FALSE)</f>
        <v>OtterbeinUnv</v>
      </c>
      <c r="BS24" s="6" t="s">
        <v>771</v>
      </c>
      <c r="BU24" s="6" t="s">
        <v>373</v>
      </c>
      <c r="BX24" s="6">
        <v>511</v>
      </c>
      <c r="BY24" s="6">
        <v>3</v>
      </c>
      <c r="BZ24" s="6" t="s">
        <v>791</v>
      </c>
      <c r="CB24" s="6" t="s">
        <v>792</v>
      </c>
      <c r="CC24" s="6" t="s">
        <v>420</v>
      </c>
      <c r="CE24" s="10">
        <v>43866</v>
      </c>
      <c r="CF24" s="6" t="s">
        <v>427</v>
      </c>
      <c r="CK24" s="10">
        <v>43891</v>
      </c>
      <c r="CL24" s="10">
        <v>43898</v>
      </c>
      <c r="CO24" s="10">
        <v>43836</v>
      </c>
      <c r="CP24" s="10">
        <v>43938</v>
      </c>
      <c r="CQ24" s="10">
        <v>43941</v>
      </c>
      <c r="CR24" s="10">
        <v>43945</v>
      </c>
      <c r="CS24" s="6" t="s">
        <v>420</v>
      </c>
      <c r="CU24" s="6" t="s">
        <v>428</v>
      </c>
      <c r="CV24" s="6" t="s">
        <v>429</v>
      </c>
      <c r="DA24" s="10">
        <v>43501</v>
      </c>
      <c r="DB24" s="6">
        <v>511</v>
      </c>
      <c r="DC24" s="6" t="s">
        <v>793</v>
      </c>
      <c r="DD24" s="6" t="s">
        <v>418</v>
      </c>
    </row>
    <row r="25" spans="1:108" hidden="1" x14ac:dyDescent="0.2">
      <c r="A25" s="6" t="s">
        <v>105</v>
      </c>
      <c r="B25" s="9">
        <v>43853</v>
      </c>
      <c r="C25" s="6" t="s">
        <v>413</v>
      </c>
      <c r="D25" s="14">
        <v>1920</v>
      </c>
      <c r="E25" s="14" t="s">
        <v>817</v>
      </c>
      <c r="F25" s="6" t="s">
        <v>818</v>
      </c>
      <c r="G25" s="6" t="s">
        <v>789</v>
      </c>
      <c r="H25" s="6">
        <v>786</v>
      </c>
      <c r="J25" s="14" t="s">
        <v>420</v>
      </c>
      <c r="K25" s="14">
        <v>1</v>
      </c>
      <c r="L25" s="6" t="s">
        <v>447</v>
      </c>
      <c r="M25" s="30" t="str">
        <f>VLOOKUP(A25,'DD Spring Selection Info'!A$1:F$156,6,FALSE)</f>
        <v>To The Parents of</v>
      </c>
      <c r="N25" s="6" t="s">
        <v>420</v>
      </c>
      <c r="O25" s="6" t="s">
        <v>3</v>
      </c>
      <c r="P25" s="10">
        <v>43952</v>
      </c>
      <c r="Q25" s="6" t="s">
        <v>819</v>
      </c>
      <c r="R25" s="6" t="s">
        <v>105</v>
      </c>
      <c r="S25" s="6" t="str">
        <f>VLOOKUP(A25,'DD Spring Selection Info'!A60:V215,22,FALSE)</f>
        <v>DD-UMB1R9DQQQ01AllSenReuseUnvofMarylandBaltimoreCounty</v>
      </c>
      <c r="T25" s="6" t="s">
        <v>418</v>
      </c>
      <c r="U25" s="6" t="s">
        <v>456</v>
      </c>
      <c r="V25" s="6"/>
      <c r="W25" s="6"/>
      <c r="AB25" s="6"/>
      <c r="AD25" s="6" t="s">
        <v>420</v>
      </c>
      <c r="AF25" s="6" t="s">
        <v>424</v>
      </c>
      <c r="AG25" s="6">
        <v>180</v>
      </c>
      <c r="AH25" s="10">
        <v>43781</v>
      </c>
      <c r="AJ25" s="8">
        <v>43859</v>
      </c>
      <c r="AM25" s="6">
        <v>786</v>
      </c>
      <c r="AR25" s="8">
        <v>43866</v>
      </c>
      <c r="AS25" s="6">
        <v>786</v>
      </c>
      <c r="BD25" s="6" t="s">
        <v>1838</v>
      </c>
      <c r="BE25" s="6" t="s">
        <v>473</v>
      </c>
      <c r="BF25" s="6" t="str">
        <f>VLOOKUP(A25,'DD Spring Selection Info'!A$1:V$156,21,FALSE)</f>
        <v>UnvofMarylandBaltimoreCounty</v>
      </c>
      <c r="BS25" s="6" t="s">
        <v>771</v>
      </c>
      <c r="BU25" s="6" t="s">
        <v>373</v>
      </c>
      <c r="BX25" s="6">
        <v>786</v>
      </c>
      <c r="BY25" s="6">
        <v>3</v>
      </c>
      <c r="BZ25" s="6" t="s">
        <v>820</v>
      </c>
      <c r="CB25" s="6" t="s">
        <v>821</v>
      </c>
      <c r="CC25" s="6" t="s">
        <v>420</v>
      </c>
      <c r="CE25" s="10">
        <v>43866</v>
      </c>
      <c r="CF25" s="6" t="s">
        <v>427</v>
      </c>
      <c r="CK25" s="10">
        <v>43905</v>
      </c>
      <c r="CL25" s="10">
        <v>43912</v>
      </c>
      <c r="CO25" s="10">
        <v>43857</v>
      </c>
      <c r="CP25" s="10">
        <v>43963</v>
      </c>
      <c r="CQ25" s="10">
        <v>43965</v>
      </c>
      <c r="CR25" s="10">
        <v>43971</v>
      </c>
      <c r="CS25" s="6" t="s">
        <v>420</v>
      </c>
      <c r="CU25" s="6" t="s">
        <v>491</v>
      </c>
      <c r="DA25" s="10">
        <v>43501</v>
      </c>
      <c r="DB25" s="6">
        <v>786</v>
      </c>
      <c r="DC25" s="6" t="s">
        <v>822</v>
      </c>
      <c r="DD25" s="6" t="s">
        <v>418</v>
      </c>
    </row>
    <row r="26" spans="1:108" hidden="1" x14ac:dyDescent="0.2">
      <c r="A26" s="6" t="s">
        <v>71</v>
      </c>
      <c r="B26" s="9">
        <v>43853</v>
      </c>
      <c r="C26" s="6" t="s">
        <v>413</v>
      </c>
      <c r="D26" s="14">
        <v>1920</v>
      </c>
      <c r="E26" s="14" t="s">
        <v>866</v>
      </c>
      <c r="F26" s="6" t="s">
        <v>867</v>
      </c>
      <c r="G26" s="6" t="s">
        <v>435</v>
      </c>
      <c r="H26" s="6">
        <v>516</v>
      </c>
      <c r="J26" s="14" t="s">
        <v>438</v>
      </c>
      <c r="K26" s="14">
        <v>1</v>
      </c>
      <c r="L26" s="6" t="s">
        <v>447</v>
      </c>
      <c r="M26" s="30" t="str">
        <f>VLOOKUP(A26,'DD Spring Selection Info'!A$1:F$156,6,FALSE)</f>
        <v>To The Parents of</v>
      </c>
      <c r="N26" s="6" t="s">
        <v>420</v>
      </c>
      <c r="O26" s="6" t="s">
        <v>3</v>
      </c>
      <c r="P26" s="10">
        <v>43938</v>
      </c>
      <c r="Q26" s="6" t="s">
        <v>868</v>
      </c>
      <c r="R26" s="6" t="s">
        <v>71</v>
      </c>
      <c r="S26" s="6" t="str">
        <f>BD26&amp;A26&amp;L26&amp;BE26&amp;BF26</f>
        <v>DD-AUB1W9DQQQ01AllSenReuseAuburnUnv</v>
      </c>
      <c r="T26" s="6" t="s">
        <v>418</v>
      </c>
      <c r="U26" s="6" t="s">
        <v>435</v>
      </c>
      <c r="V26" s="6"/>
      <c r="W26" s="6"/>
      <c r="AB26" s="6"/>
      <c r="AC26" s="6" t="s">
        <v>420</v>
      </c>
      <c r="AD26" s="6" t="s">
        <v>420</v>
      </c>
      <c r="AF26" s="6" t="s">
        <v>424</v>
      </c>
      <c r="AG26" s="6">
        <v>180</v>
      </c>
      <c r="AH26" s="10">
        <v>43780</v>
      </c>
      <c r="AJ26" s="8">
        <v>43866</v>
      </c>
      <c r="AM26" s="6">
        <v>516</v>
      </c>
      <c r="AR26" s="8">
        <v>43873</v>
      </c>
      <c r="AS26" s="6">
        <v>516</v>
      </c>
      <c r="BD26" s="6" t="s">
        <v>1838</v>
      </c>
      <c r="BE26" s="6" t="s">
        <v>473</v>
      </c>
      <c r="BF26" s="6" t="str">
        <f>VLOOKUP(A26,'DD Spring Selection Info'!A$1:V$156,21,FALSE)</f>
        <v>AuburnUnv</v>
      </c>
      <c r="BS26" s="6" t="s">
        <v>863</v>
      </c>
      <c r="BU26" s="6" t="s">
        <v>373</v>
      </c>
      <c r="BX26" s="6">
        <v>516</v>
      </c>
      <c r="BY26" s="6">
        <v>4</v>
      </c>
      <c r="BZ26" s="6" t="s">
        <v>869</v>
      </c>
      <c r="CB26" s="6" t="s">
        <v>870</v>
      </c>
      <c r="CC26" s="6" t="s">
        <v>420</v>
      </c>
      <c r="CE26" s="10">
        <v>43873</v>
      </c>
      <c r="CF26" s="6" t="s">
        <v>427</v>
      </c>
      <c r="CK26" s="10">
        <v>43899</v>
      </c>
      <c r="CL26" s="10">
        <v>43903</v>
      </c>
      <c r="CO26" s="10">
        <v>43838</v>
      </c>
      <c r="CP26" s="10">
        <v>43945</v>
      </c>
      <c r="CQ26" s="10">
        <v>43948</v>
      </c>
      <c r="CR26" s="10">
        <v>43952</v>
      </c>
      <c r="CS26" s="6" t="s">
        <v>420</v>
      </c>
      <c r="DA26" s="10">
        <v>43508</v>
      </c>
      <c r="DB26" s="6">
        <v>516</v>
      </c>
      <c r="DC26" s="6" t="s">
        <v>871</v>
      </c>
      <c r="DD26" s="6" t="s">
        <v>418</v>
      </c>
    </row>
    <row r="27" spans="1:108" hidden="1" x14ac:dyDescent="0.2">
      <c r="A27" s="6" t="s">
        <v>111</v>
      </c>
      <c r="B27" s="9">
        <v>43853</v>
      </c>
      <c r="C27" s="6" t="s">
        <v>413</v>
      </c>
      <c r="D27" s="14">
        <v>1920</v>
      </c>
      <c r="E27" s="14" t="s">
        <v>927</v>
      </c>
      <c r="F27" s="6" t="s">
        <v>928</v>
      </c>
      <c r="G27" s="6" t="s">
        <v>859</v>
      </c>
      <c r="H27" s="6">
        <v>781</v>
      </c>
      <c r="J27" s="14" t="s">
        <v>420</v>
      </c>
      <c r="K27" s="14">
        <v>1</v>
      </c>
      <c r="L27" s="6" t="s">
        <v>447</v>
      </c>
      <c r="M27" s="30" t="str">
        <f>VLOOKUP(A27,'DD Spring Selection Info'!A$1:F$156,6,FALSE)</f>
        <v>To The Parents of</v>
      </c>
      <c r="N27" s="6" t="s">
        <v>420</v>
      </c>
      <c r="O27" s="6" t="s">
        <v>3</v>
      </c>
      <c r="P27" s="10">
        <v>43938</v>
      </c>
      <c r="Q27" s="6" t="s">
        <v>929</v>
      </c>
      <c r="R27" s="6" t="s">
        <v>111</v>
      </c>
      <c r="S27" s="6" t="str">
        <f>VLOOKUP(A27,'DD Spring Selection Info'!A81:V236,22,FALSE)</f>
        <v>DD-WAL1R9DQQQ01ReuseUnvofWestAlabama</v>
      </c>
      <c r="T27" s="6" t="s">
        <v>860</v>
      </c>
      <c r="U27" s="6" t="s">
        <v>930</v>
      </c>
      <c r="V27" s="6"/>
      <c r="W27" s="6"/>
      <c r="AB27" s="6"/>
      <c r="AD27" s="6" t="s">
        <v>420</v>
      </c>
      <c r="AF27" s="6" t="s">
        <v>424</v>
      </c>
      <c r="AG27" s="6">
        <v>180</v>
      </c>
      <c r="AH27" s="10">
        <v>43781</v>
      </c>
      <c r="AJ27" s="8">
        <v>43866</v>
      </c>
      <c r="AM27" s="6">
        <v>781</v>
      </c>
      <c r="AR27" s="8">
        <v>43873</v>
      </c>
      <c r="AS27" s="6">
        <v>781</v>
      </c>
      <c r="BD27" s="6" t="s">
        <v>1838</v>
      </c>
      <c r="BE27" s="6" t="s">
        <v>473</v>
      </c>
      <c r="BF27" s="6" t="str">
        <f>VLOOKUP(A27,'DD Spring Selection Info'!A$1:V$156,21,FALSE)</f>
        <v>UnvofWestAlabama</v>
      </c>
      <c r="BS27" s="6" t="s">
        <v>863</v>
      </c>
      <c r="BU27" s="6" t="s">
        <v>373</v>
      </c>
      <c r="BX27" s="6">
        <v>781</v>
      </c>
      <c r="BY27" s="6">
        <v>5</v>
      </c>
      <c r="CB27" s="6" t="s">
        <v>931</v>
      </c>
      <c r="CC27" s="6" t="s">
        <v>420</v>
      </c>
      <c r="CE27" s="10">
        <v>43873</v>
      </c>
      <c r="CF27" s="6" t="s">
        <v>427</v>
      </c>
      <c r="CK27" s="10">
        <v>43912</v>
      </c>
      <c r="CL27" s="10">
        <v>43919</v>
      </c>
      <c r="CO27" s="10">
        <v>43843</v>
      </c>
      <c r="CP27" s="10">
        <v>43951</v>
      </c>
      <c r="CQ27" s="10">
        <v>43952</v>
      </c>
      <c r="CR27" s="10">
        <v>43958</v>
      </c>
      <c r="CS27" s="6" t="s">
        <v>420</v>
      </c>
      <c r="CU27" s="6" t="s">
        <v>428</v>
      </c>
      <c r="CV27" s="6" t="s">
        <v>429</v>
      </c>
      <c r="DA27" s="10">
        <v>43508</v>
      </c>
      <c r="DB27" s="6">
        <v>781</v>
      </c>
      <c r="DC27" s="6" t="s">
        <v>932</v>
      </c>
      <c r="DD27" s="6" t="s">
        <v>860</v>
      </c>
    </row>
    <row r="28" spans="1:108" hidden="1" x14ac:dyDescent="0.2">
      <c r="A28" s="6" t="s">
        <v>82</v>
      </c>
      <c r="B28" s="9">
        <v>43853</v>
      </c>
      <c r="C28" s="6" t="s">
        <v>413</v>
      </c>
      <c r="D28" s="14">
        <v>1920</v>
      </c>
      <c r="E28" s="14" t="s">
        <v>933</v>
      </c>
      <c r="F28" s="6" t="s">
        <v>934</v>
      </c>
      <c r="G28" s="6" t="s">
        <v>883</v>
      </c>
      <c r="H28" s="6">
        <v>842</v>
      </c>
      <c r="J28" s="14" t="s">
        <v>420</v>
      </c>
      <c r="K28" s="14">
        <v>1</v>
      </c>
      <c r="L28" s="6" t="s">
        <v>447</v>
      </c>
      <c r="M28" s="30" t="str">
        <f>VLOOKUP(A28,'DD Spring Selection Info'!A$1:F$156,6,FALSE)</f>
        <v>To The Parents of</v>
      </c>
      <c r="N28" s="6" t="s">
        <v>420</v>
      </c>
      <c r="O28" s="6" t="s">
        <v>3</v>
      </c>
      <c r="P28" s="10">
        <v>43938</v>
      </c>
      <c r="Q28" s="6" t="s">
        <v>935</v>
      </c>
      <c r="R28" s="6" t="s">
        <v>82</v>
      </c>
      <c r="S28" s="6" t="str">
        <f t="shared" ref="S28:S55" si="1">BD28&amp;A28&amp;L28&amp;BE28&amp;BF28</f>
        <v>DD-JSU1R9DQQQ01AllSenReuseJacksonvilleStateUnv</v>
      </c>
      <c r="T28" s="6" t="s">
        <v>496</v>
      </c>
      <c r="U28" s="6" t="s">
        <v>936</v>
      </c>
      <c r="V28" s="6"/>
      <c r="W28" s="6"/>
      <c r="AA28" s="6" t="s">
        <v>457</v>
      </c>
      <c r="AB28" s="6"/>
      <c r="AC28" s="6" t="s">
        <v>420</v>
      </c>
      <c r="AD28" s="6" t="s">
        <v>420</v>
      </c>
      <c r="AF28" s="6" t="s">
        <v>424</v>
      </c>
      <c r="AG28" s="6">
        <v>180</v>
      </c>
      <c r="AH28" s="10">
        <v>43782</v>
      </c>
      <c r="AJ28" s="8">
        <v>43868</v>
      </c>
      <c r="AM28" s="6">
        <v>842</v>
      </c>
      <c r="AR28" s="8">
        <v>43875</v>
      </c>
      <c r="AS28" s="6">
        <v>842</v>
      </c>
      <c r="BD28" s="6" t="s">
        <v>1838</v>
      </c>
      <c r="BE28" s="6" t="s">
        <v>473</v>
      </c>
      <c r="BF28" s="6" t="str">
        <f>VLOOKUP(A28,'DD Spring Selection Info'!A$1:V$156,21,FALSE)</f>
        <v>JacksonvilleStateUnv</v>
      </c>
      <c r="BS28" s="6" t="s">
        <v>863</v>
      </c>
      <c r="BU28" s="6" t="s">
        <v>373</v>
      </c>
      <c r="BX28" s="6">
        <v>842</v>
      </c>
      <c r="BY28" s="6">
        <v>2</v>
      </c>
      <c r="CB28" s="6" t="s">
        <v>937</v>
      </c>
      <c r="CC28" s="6" t="s">
        <v>420</v>
      </c>
      <c r="CE28" s="10">
        <v>43875</v>
      </c>
      <c r="CF28" s="6" t="s">
        <v>427</v>
      </c>
      <c r="CS28" s="6" t="s">
        <v>420</v>
      </c>
      <c r="CU28" s="6" t="s">
        <v>491</v>
      </c>
      <c r="DA28" s="10">
        <v>43522</v>
      </c>
      <c r="DB28" s="6">
        <v>281</v>
      </c>
      <c r="DC28" s="6" t="s">
        <v>938</v>
      </c>
      <c r="DD28" s="6" t="s">
        <v>734</v>
      </c>
    </row>
    <row r="29" spans="1:108" hidden="1" x14ac:dyDescent="0.2">
      <c r="A29" s="6" t="s">
        <v>119</v>
      </c>
      <c r="B29" s="10">
        <v>43859</v>
      </c>
      <c r="C29" s="6" t="s">
        <v>413</v>
      </c>
      <c r="D29" s="14">
        <v>1920</v>
      </c>
      <c r="E29" s="14" t="s">
        <v>1342</v>
      </c>
      <c r="F29" s="6" t="s">
        <v>1343</v>
      </c>
      <c r="G29" s="6" t="s">
        <v>435</v>
      </c>
      <c r="H29" s="7">
        <v>2074</v>
      </c>
      <c r="I29" s="7"/>
      <c r="J29" s="14" t="s">
        <v>438</v>
      </c>
      <c r="K29" s="14">
        <v>1</v>
      </c>
      <c r="L29" s="6" t="s">
        <v>447</v>
      </c>
      <c r="M29" s="30" t="str">
        <f>VLOOKUP(A29,'DD Spring Selection Info'!A$1:F$156,6,FALSE)</f>
        <v>To The Family of</v>
      </c>
      <c r="N29" s="6" t="s">
        <v>420</v>
      </c>
      <c r="O29" s="6" t="s">
        <v>3</v>
      </c>
      <c r="P29" s="10">
        <v>43952</v>
      </c>
      <c r="Q29" s="6" t="s">
        <v>1344</v>
      </c>
      <c r="R29" s="6" t="s">
        <v>119</v>
      </c>
      <c r="S29" s="6" t="str">
        <f t="shared" si="1"/>
        <v>DD-KST1R9DQQQ01AllSenReuseKansasStateUnv</v>
      </c>
      <c r="T29" s="6" t="s">
        <v>418</v>
      </c>
      <c r="U29" s="6" t="s">
        <v>1345</v>
      </c>
      <c r="V29" s="6"/>
      <c r="W29" s="6"/>
      <c r="X29" s="6" t="s">
        <v>621</v>
      </c>
      <c r="AA29" s="6" t="s">
        <v>621</v>
      </c>
      <c r="AB29" s="6"/>
      <c r="AC29" s="6" t="s">
        <v>420</v>
      </c>
      <c r="AD29" s="6" t="s">
        <v>420</v>
      </c>
      <c r="AF29" s="6" t="s">
        <v>424</v>
      </c>
      <c r="AG29" s="6">
        <v>180</v>
      </c>
      <c r="AH29" s="10">
        <v>43782</v>
      </c>
      <c r="AJ29" s="8">
        <v>43852</v>
      </c>
      <c r="AM29" s="7">
        <v>2074</v>
      </c>
      <c r="AR29" s="8">
        <v>43859</v>
      </c>
      <c r="AS29" s="7">
        <v>2074</v>
      </c>
      <c r="BD29" s="6" t="s">
        <v>1838</v>
      </c>
      <c r="BE29" s="6" t="s">
        <v>473</v>
      </c>
      <c r="BF29" s="6" t="str">
        <f>VLOOKUP(A29,'DD Spring Selection Info'!A$1:V$156,21,FALSE)</f>
        <v>KansasStateUnv</v>
      </c>
      <c r="BS29" s="6" t="s">
        <v>690</v>
      </c>
      <c r="BU29" s="6" t="s">
        <v>373</v>
      </c>
      <c r="BX29" s="7">
        <v>2074</v>
      </c>
      <c r="BY29" s="6">
        <v>3</v>
      </c>
      <c r="BZ29" s="6" t="s">
        <v>656</v>
      </c>
      <c r="CB29" s="6" t="s">
        <v>1346</v>
      </c>
      <c r="CC29" s="6" t="s">
        <v>420</v>
      </c>
      <c r="CE29" s="10">
        <v>43859</v>
      </c>
      <c r="CF29" s="6" t="s">
        <v>427</v>
      </c>
      <c r="CK29" s="10">
        <v>43898</v>
      </c>
      <c r="CL29" s="10">
        <v>43905</v>
      </c>
      <c r="CO29" s="10">
        <v>43851</v>
      </c>
      <c r="CP29" s="10">
        <v>43959</v>
      </c>
      <c r="CQ29" s="10">
        <v>43962</v>
      </c>
      <c r="CR29" s="10">
        <v>43966</v>
      </c>
      <c r="CS29" s="6" t="s">
        <v>420</v>
      </c>
      <c r="DA29" s="10">
        <v>43494</v>
      </c>
      <c r="DB29" s="7">
        <v>2074</v>
      </c>
      <c r="DC29" s="6" t="s">
        <v>1347</v>
      </c>
      <c r="DD29" s="6" t="s">
        <v>418</v>
      </c>
    </row>
    <row r="30" spans="1:108" hidden="1" x14ac:dyDescent="0.2">
      <c r="A30" s="6" t="s">
        <v>123</v>
      </c>
      <c r="B30" s="10">
        <v>43859</v>
      </c>
      <c r="C30" s="6" t="s">
        <v>413</v>
      </c>
      <c r="D30" s="14">
        <v>1920</v>
      </c>
      <c r="E30" s="14" t="s">
        <v>1367</v>
      </c>
      <c r="F30" s="6" t="s">
        <v>1368</v>
      </c>
      <c r="G30" s="6" t="s">
        <v>435</v>
      </c>
      <c r="H30" s="7">
        <v>1177</v>
      </c>
      <c r="I30" s="7"/>
      <c r="J30" s="14" t="s">
        <v>438</v>
      </c>
      <c r="K30" s="14">
        <v>1</v>
      </c>
      <c r="L30" s="6" t="s">
        <v>447</v>
      </c>
      <c r="M30" s="30" t="str">
        <f>VLOOKUP(A30,'DD Spring Selection Info'!A$1:F$156,6,FALSE)</f>
        <v>To The Parents of</v>
      </c>
      <c r="N30" s="6" t="s">
        <v>420</v>
      </c>
      <c r="O30" s="6" t="s">
        <v>3</v>
      </c>
      <c r="P30" s="10">
        <v>43931</v>
      </c>
      <c r="Q30" s="6" t="s">
        <v>1369</v>
      </c>
      <c r="R30" s="6" t="s">
        <v>123</v>
      </c>
      <c r="S30" s="6" t="str">
        <f t="shared" si="1"/>
        <v>DD-UCF1W9DQQQ01AllSenReuseUnvofCentralFlorida</v>
      </c>
      <c r="T30" s="6" t="s">
        <v>496</v>
      </c>
      <c r="U30" s="6" t="s">
        <v>1370</v>
      </c>
      <c r="V30" s="6"/>
      <c r="W30" s="6"/>
      <c r="X30" s="6" t="s">
        <v>1371</v>
      </c>
      <c r="AB30" s="6"/>
      <c r="AD30" s="6" t="s">
        <v>420</v>
      </c>
      <c r="AF30" s="6" t="s">
        <v>424</v>
      </c>
      <c r="AG30" s="6">
        <v>180</v>
      </c>
      <c r="AH30" s="10">
        <v>43782</v>
      </c>
      <c r="AJ30" s="8">
        <v>43852</v>
      </c>
      <c r="AM30" s="7">
        <v>1177</v>
      </c>
      <c r="AR30" s="8">
        <v>43859</v>
      </c>
      <c r="AS30" s="7">
        <v>1177</v>
      </c>
      <c r="BD30" s="6" t="s">
        <v>1838</v>
      </c>
      <c r="BE30" s="6" t="s">
        <v>473</v>
      </c>
      <c r="BF30" s="6" t="str">
        <f>VLOOKUP(A30,'DD Spring Selection Info'!A$1:V$156,21,FALSE)</f>
        <v>UnvofCentralFlorida</v>
      </c>
      <c r="BS30" s="6" t="s">
        <v>690</v>
      </c>
      <c r="BU30" s="6" t="s">
        <v>373</v>
      </c>
      <c r="BX30" s="7">
        <v>1177</v>
      </c>
      <c r="BY30" s="6">
        <v>3</v>
      </c>
      <c r="BZ30" s="6" t="s">
        <v>1372</v>
      </c>
      <c r="CB30" s="6" t="s">
        <v>1373</v>
      </c>
      <c r="CC30" s="6" t="s">
        <v>420</v>
      </c>
      <c r="CE30" s="10">
        <v>43859</v>
      </c>
      <c r="CF30" s="6" t="s">
        <v>427</v>
      </c>
      <c r="CS30" s="6" t="s">
        <v>420</v>
      </c>
      <c r="DA30" s="10">
        <v>43494</v>
      </c>
      <c r="DB30" s="7">
        <v>1177</v>
      </c>
      <c r="DC30" s="6" t="s">
        <v>1374</v>
      </c>
      <c r="DD30" s="6" t="s">
        <v>496</v>
      </c>
    </row>
    <row r="31" spans="1:108" hidden="1" x14ac:dyDescent="0.2">
      <c r="A31" s="6" t="s">
        <v>140</v>
      </c>
      <c r="B31" s="10">
        <v>43866</v>
      </c>
      <c r="C31" s="6" t="s">
        <v>413</v>
      </c>
      <c r="D31" s="14">
        <v>1920</v>
      </c>
      <c r="E31" s="14" t="s">
        <v>1375</v>
      </c>
      <c r="F31" s="6" t="s">
        <v>1376</v>
      </c>
      <c r="G31" s="6" t="s">
        <v>435</v>
      </c>
      <c r="H31" s="7">
        <v>1498</v>
      </c>
      <c r="I31" s="7"/>
      <c r="J31" s="14" t="s">
        <v>438</v>
      </c>
      <c r="K31" s="14">
        <v>1</v>
      </c>
      <c r="L31" s="6" t="s">
        <v>447</v>
      </c>
      <c r="M31" s="30" t="str">
        <f>VLOOKUP(A31,'DD Spring Selection Info'!A$1:F$156,6,FALSE)</f>
        <v>To The Parents of</v>
      </c>
      <c r="N31" s="6" t="s">
        <v>420</v>
      </c>
      <c r="O31" s="6" t="s">
        <v>3</v>
      </c>
      <c r="P31" s="10">
        <v>43945</v>
      </c>
      <c r="Q31" s="6" t="s">
        <v>1377</v>
      </c>
      <c r="R31" s="6" t="s">
        <v>140</v>
      </c>
      <c r="S31" s="6" t="str">
        <f t="shared" si="1"/>
        <v>DD-BLU1R9DQQQ01AllSenReuseBloomsburgUnv</v>
      </c>
      <c r="T31" s="6" t="s">
        <v>418</v>
      </c>
      <c r="U31" s="6" t="s">
        <v>435</v>
      </c>
      <c r="V31" s="6"/>
      <c r="W31" s="6"/>
      <c r="X31" s="6" t="s">
        <v>1378</v>
      </c>
      <c r="AA31" s="6" t="s">
        <v>457</v>
      </c>
      <c r="AB31" s="6"/>
      <c r="AC31" s="6" t="s">
        <v>420</v>
      </c>
      <c r="AD31" s="6" t="s">
        <v>420</v>
      </c>
      <c r="AF31" s="6" t="s">
        <v>424</v>
      </c>
      <c r="AG31" s="6">
        <v>180</v>
      </c>
      <c r="AH31" s="10">
        <v>43780</v>
      </c>
      <c r="AJ31" s="8">
        <v>43859</v>
      </c>
      <c r="AM31" s="7">
        <v>1498</v>
      </c>
      <c r="AR31" s="8">
        <v>43866</v>
      </c>
      <c r="AS31" s="7">
        <v>1498</v>
      </c>
      <c r="BD31" s="6" t="s">
        <v>1838</v>
      </c>
      <c r="BE31" s="6" t="s">
        <v>473</v>
      </c>
      <c r="BF31" s="6" t="str">
        <f>VLOOKUP(A31,'DD Spring Selection Info'!A$1:V$156,21,FALSE)</f>
        <v>BloomsburgUnv</v>
      </c>
      <c r="BS31" s="6" t="s">
        <v>771</v>
      </c>
      <c r="BU31" s="6" t="s">
        <v>373</v>
      </c>
      <c r="BX31" s="7">
        <v>1498</v>
      </c>
      <c r="BY31" s="6">
        <v>2</v>
      </c>
      <c r="CB31" s="6" t="s">
        <v>1379</v>
      </c>
      <c r="CC31" s="6" t="s">
        <v>420</v>
      </c>
      <c r="CE31" s="10">
        <v>43866</v>
      </c>
      <c r="CF31" s="6" t="s">
        <v>427</v>
      </c>
      <c r="CK31" s="10">
        <v>43899</v>
      </c>
      <c r="CL31" s="10">
        <v>43906</v>
      </c>
      <c r="CO31" s="10">
        <v>43851</v>
      </c>
      <c r="CP31" s="10">
        <v>43952</v>
      </c>
      <c r="CQ31" s="10">
        <v>43955</v>
      </c>
      <c r="CR31" s="10">
        <v>43959</v>
      </c>
      <c r="CS31" s="6" t="s">
        <v>420</v>
      </c>
      <c r="DA31" s="10">
        <v>43501</v>
      </c>
      <c r="DB31" s="7">
        <v>1498</v>
      </c>
      <c r="DC31" s="6" t="s">
        <v>1380</v>
      </c>
      <c r="DD31" s="6" t="s">
        <v>418</v>
      </c>
    </row>
    <row r="32" spans="1:108" hidden="1" x14ac:dyDescent="0.2">
      <c r="A32" s="6" t="s">
        <v>142</v>
      </c>
      <c r="B32" s="10">
        <v>43866</v>
      </c>
      <c r="C32" s="6" t="s">
        <v>413</v>
      </c>
      <c r="D32" s="14">
        <v>1920</v>
      </c>
      <c r="E32" s="14" t="s">
        <v>1387</v>
      </c>
      <c r="F32" s="6" t="s">
        <v>1388</v>
      </c>
      <c r="G32" s="6" t="s">
        <v>435</v>
      </c>
      <c r="H32" s="6">
        <v>553</v>
      </c>
      <c r="J32" s="14" t="s">
        <v>438</v>
      </c>
      <c r="K32" s="14">
        <v>1</v>
      </c>
      <c r="L32" s="6" t="s">
        <v>447</v>
      </c>
      <c r="M32" s="30" t="str">
        <f>VLOOKUP(A32,'DD Spring Selection Info'!A$1:F$156,6,FALSE)</f>
        <v>To The Parents of</v>
      </c>
      <c r="O32" s="6" t="s">
        <v>3</v>
      </c>
      <c r="P32" s="10">
        <v>43952</v>
      </c>
      <c r="Q32" s="6" t="s">
        <v>1389</v>
      </c>
      <c r="R32" s="6" t="s">
        <v>142</v>
      </c>
      <c r="S32" s="6" t="str">
        <f t="shared" si="1"/>
        <v>DD-CRU1R9DQQQ01AllSenReuseCreightonUnv</v>
      </c>
      <c r="T32" s="6" t="s">
        <v>496</v>
      </c>
      <c r="U32" s="6" t="s">
        <v>439</v>
      </c>
      <c r="V32" s="6"/>
      <c r="W32" s="6"/>
      <c r="AB32" s="6"/>
      <c r="AC32" s="6" t="s">
        <v>420</v>
      </c>
      <c r="AD32" s="6" t="s">
        <v>420</v>
      </c>
      <c r="AF32" s="6" t="s">
        <v>424</v>
      </c>
      <c r="AG32" s="6">
        <v>180</v>
      </c>
      <c r="AH32" s="10">
        <v>43781</v>
      </c>
      <c r="AJ32" s="8">
        <v>43859</v>
      </c>
      <c r="AM32" s="6">
        <v>553</v>
      </c>
      <c r="AR32" s="8">
        <v>43866</v>
      </c>
      <c r="AS32" s="6">
        <v>553</v>
      </c>
      <c r="BD32" s="6" t="s">
        <v>1838</v>
      </c>
      <c r="BE32" s="6" t="s">
        <v>473</v>
      </c>
      <c r="BF32" s="6" t="str">
        <f>VLOOKUP(A32,'DD Spring Selection Info'!A$1:V$156,21,FALSE)</f>
        <v>CreightonUnv</v>
      </c>
      <c r="BS32" s="6" t="s">
        <v>771</v>
      </c>
      <c r="BU32" s="6" t="s">
        <v>373</v>
      </c>
      <c r="BX32" s="6">
        <v>553</v>
      </c>
      <c r="BY32" s="6">
        <v>4</v>
      </c>
      <c r="BZ32" s="6" t="s">
        <v>820</v>
      </c>
      <c r="CB32" s="6" t="s">
        <v>1390</v>
      </c>
      <c r="CC32" s="6" t="s">
        <v>420</v>
      </c>
      <c r="CE32" s="10">
        <v>43866</v>
      </c>
      <c r="CF32" s="6" t="s">
        <v>427</v>
      </c>
      <c r="CK32" s="10">
        <v>43898</v>
      </c>
      <c r="CL32" s="10">
        <v>43905</v>
      </c>
      <c r="CO32" s="10">
        <v>43845</v>
      </c>
      <c r="CP32" s="10">
        <v>43952</v>
      </c>
      <c r="CQ32" s="10">
        <v>43955</v>
      </c>
      <c r="CR32" s="10">
        <v>43960</v>
      </c>
      <c r="CS32" s="6" t="s">
        <v>420</v>
      </c>
      <c r="DA32" s="10">
        <v>43501</v>
      </c>
      <c r="DB32" s="6">
        <v>553</v>
      </c>
      <c r="DC32" s="6" t="s">
        <v>1391</v>
      </c>
      <c r="DD32" s="6" t="s">
        <v>496</v>
      </c>
    </row>
    <row r="33" spans="1:108" hidden="1" x14ac:dyDescent="0.2">
      <c r="A33" s="6" t="s">
        <v>143</v>
      </c>
      <c r="B33" s="10">
        <v>43866</v>
      </c>
      <c r="C33" s="6" t="s">
        <v>413</v>
      </c>
      <c r="D33" s="14">
        <v>1920</v>
      </c>
      <c r="E33" s="14" t="s">
        <v>1392</v>
      </c>
      <c r="F33" s="6" t="s">
        <v>1393</v>
      </c>
      <c r="G33" s="6" t="s">
        <v>435</v>
      </c>
      <c r="H33" s="7">
        <v>2706</v>
      </c>
      <c r="I33" s="7"/>
      <c r="J33" s="14" t="s">
        <v>438</v>
      </c>
      <c r="K33" s="14">
        <v>1</v>
      </c>
      <c r="L33" s="6" t="s">
        <v>447</v>
      </c>
      <c r="M33" s="30" t="str">
        <f>VLOOKUP(A33,'DD Spring Selection Info'!A$1:F$156,6,FALSE)</f>
        <v>To The Parents of</v>
      </c>
      <c r="O33" s="6" t="s">
        <v>3</v>
      </c>
      <c r="P33" s="10">
        <v>43945</v>
      </c>
      <c r="Q33" s="6" t="s">
        <v>1394</v>
      </c>
      <c r="R33" s="6" t="s">
        <v>143</v>
      </c>
      <c r="S33" s="6" t="str">
        <f t="shared" si="1"/>
        <v>DD-ILU1R9DQQQ01AllSenReuseIllinoisStateUnv</v>
      </c>
      <c r="T33" s="6" t="s">
        <v>504</v>
      </c>
      <c r="U33" s="6" t="s">
        <v>435</v>
      </c>
      <c r="V33" s="6"/>
      <c r="W33" s="6"/>
      <c r="AB33" s="6"/>
      <c r="AC33" s="6" t="s">
        <v>420</v>
      </c>
      <c r="AD33" s="6" t="s">
        <v>420</v>
      </c>
      <c r="AF33" s="6" t="s">
        <v>424</v>
      </c>
      <c r="AG33" s="6">
        <v>180</v>
      </c>
      <c r="AH33" s="10">
        <v>43782</v>
      </c>
      <c r="AJ33" s="8">
        <v>43859</v>
      </c>
      <c r="AM33" s="7">
        <v>2706</v>
      </c>
      <c r="AR33" s="8">
        <v>43866</v>
      </c>
      <c r="AS33" s="7">
        <v>2706</v>
      </c>
      <c r="BD33" s="6" t="s">
        <v>1838</v>
      </c>
      <c r="BE33" s="6" t="s">
        <v>473</v>
      </c>
      <c r="BF33" s="6" t="str">
        <f>VLOOKUP(A33,'DD Spring Selection Info'!A$1:V$156,21,FALSE)</f>
        <v>IllinoisStateUnv</v>
      </c>
      <c r="BS33" s="6" t="s">
        <v>771</v>
      </c>
      <c r="BU33" s="6" t="s">
        <v>373</v>
      </c>
      <c r="BX33" s="7">
        <v>2706</v>
      </c>
      <c r="BY33" s="6">
        <v>3</v>
      </c>
      <c r="BZ33" s="6" t="s">
        <v>520</v>
      </c>
      <c r="CB33" s="6" t="s">
        <v>1395</v>
      </c>
      <c r="CC33" s="6" t="s">
        <v>420</v>
      </c>
      <c r="CE33" s="10">
        <v>43866</v>
      </c>
      <c r="CF33" s="6" t="s">
        <v>427</v>
      </c>
      <c r="CK33" s="10">
        <v>43897</v>
      </c>
      <c r="CL33" s="10">
        <v>43905</v>
      </c>
      <c r="CO33" s="10">
        <v>43843</v>
      </c>
      <c r="CP33" s="10">
        <v>43953</v>
      </c>
      <c r="CQ33" s="10">
        <v>43955</v>
      </c>
      <c r="CR33" s="10">
        <v>43959</v>
      </c>
      <c r="CS33" s="6" t="s">
        <v>420</v>
      </c>
      <c r="DA33" s="10">
        <v>43501</v>
      </c>
      <c r="DB33" s="7">
        <v>2706</v>
      </c>
      <c r="DC33" s="6" t="s">
        <v>1396</v>
      </c>
      <c r="DD33" s="6" t="s">
        <v>504</v>
      </c>
    </row>
    <row r="34" spans="1:108" hidden="1" x14ac:dyDescent="0.2">
      <c r="A34" s="6" t="s">
        <v>145</v>
      </c>
      <c r="B34" s="10">
        <v>43866</v>
      </c>
      <c r="C34" s="6" t="s">
        <v>413</v>
      </c>
      <c r="D34" s="14">
        <v>1920</v>
      </c>
      <c r="E34" s="14" t="s">
        <v>1403</v>
      </c>
      <c r="F34" s="6" t="s">
        <v>1404</v>
      </c>
      <c r="G34" s="6" t="s">
        <v>435</v>
      </c>
      <c r="H34" s="6">
        <v>831</v>
      </c>
      <c r="J34" s="14" t="s">
        <v>438</v>
      </c>
      <c r="K34" s="14">
        <v>1</v>
      </c>
      <c r="L34" s="6" t="s">
        <v>447</v>
      </c>
      <c r="M34" s="30" t="str">
        <f>VLOOKUP(A34,'DD Spring Selection Info'!A$1:F$156,6,FALSE)</f>
        <v>To The Parents of</v>
      </c>
      <c r="N34" s="6" t="s">
        <v>420</v>
      </c>
      <c r="O34" s="6" t="s">
        <v>3</v>
      </c>
      <c r="P34" s="10">
        <v>43938</v>
      </c>
      <c r="Q34" s="6" t="s">
        <v>1405</v>
      </c>
      <c r="R34" s="6" t="s">
        <v>145</v>
      </c>
      <c r="S34" s="6" t="str">
        <f t="shared" si="1"/>
        <v>DD-SFL1R9DQQQ01AllSenReuseUnvofSouthFlorida</v>
      </c>
      <c r="T34" s="6" t="s">
        <v>418</v>
      </c>
      <c r="U34" s="6" t="s">
        <v>435</v>
      </c>
      <c r="V34" s="6"/>
      <c r="W34" s="6"/>
      <c r="X34" s="6" t="s">
        <v>1406</v>
      </c>
      <c r="AB34" s="6"/>
      <c r="AD34" s="6" t="s">
        <v>420</v>
      </c>
      <c r="AF34" s="6" t="s">
        <v>424</v>
      </c>
      <c r="AG34" s="6">
        <v>180</v>
      </c>
      <c r="AH34" s="10">
        <v>43782</v>
      </c>
      <c r="AJ34" s="8">
        <v>43859</v>
      </c>
      <c r="AM34" s="6">
        <v>831</v>
      </c>
      <c r="AR34" s="8">
        <v>43866</v>
      </c>
      <c r="AS34" s="6">
        <v>831</v>
      </c>
      <c r="BD34" s="6" t="s">
        <v>1838</v>
      </c>
      <c r="BE34" s="6" t="s">
        <v>473</v>
      </c>
      <c r="BF34" s="6" t="str">
        <f>VLOOKUP(A34,'DD Spring Selection Info'!A$1:V$156,21,FALSE)</f>
        <v>UnvofSouthFlorida</v>
      </c>
      <c r="BS34" s="6" t="s">
        <v>771</v>
      </c>
      <c r="BU34" s="6" t="s">
        <v>373</v>
      </c>
      <c r="BX34" s="6">
        <v>831</v>
      </c>
      <c r="BY34" s="6">
        <v>4</v>
      </c>
      <c r="BZ34" s="6" t="s">
        <v>791</v>
      </c>
      <c r="CB34" s="6" t="s">
        <v>1407</v>
      </c>
      <c r="CC34" s="6" t="s">
        <v>420</v>
      </c>
      <c r="CE34" s="10">
        <v>43866</v>
      </c>
      <c r="CF34" s="6" t="s">
        <v>427</v>
      </c>
      <c r="CK34" s="10">
        <v>43899</v>
      </c>
      <c r="CL34" s="10">
        <v>43904</v>
      </c>
      <c r="CO34" s="10">
        <v>43836</v>
      </c>
      <c r="CP34" s="10">
        <v>43945</v>
      </c>
      <c r="CQ34" s="10">
        <v>43946</v>
      </c>
      <c r="CR34" s="10">
        <v>43949</v>
      </c>
      <c r="CS34" s="6" t="s">
        <v>420</v>
      </c>
      <c r="DA34" s="10">
        <v>43501</v>
      </c>
      <c r="DB34" s="6">
        <v>831</v>
      </c>
      <c r="DC34" s="6" t="s">
        <v>1408</v>
      </c>
      <c r="DD34" s="6" t="s">
        <v>418</v>
      </c>
    </row>
    <row r="35" spans="1:108" hidden="1" x14ac:dyDescent="0.2">
      <c r="A35" s="6" t="s">
        <v>146</v>
      </c>
      <c r="B35" s="10">
        <v>43866</v>
      </c>
      <c r="C35" s="6" t="s">
        <v>413</v>
      </c>
      <c r="D35" s="14">
        <v>1920</v>
      </c>
      <c r="E35" s="14" t="s">
        <v>1409</v>
      </c>
      <c r="F35" s="6" t="s">
        <v>1410</v>
      </c>
      <c r="G35" s="6" t="s">
        <v>435</v>
      </c>
      <c r="H35" s="6">
        <v>590</v>
      </c>
      <c r="J35" s="14" t="s">
        <v>438</v>
      </c>
      <c r="K35" s="14">
        <v>1</v>
      </c>
      <c r="L35" s="6" t="s">
        <v>447</v>
      </c>
      <c r="M35" s="30" t="str">
        <f>VLOOKUP(A35,'DD Spring Selection Info'!A$1:F$156,6,FALSE)</f>
        <v>To The Parents of</v>
      </c>
      <c r="N35" s="6" t="s">
        <v>420</v>
      </c>
      <c r="O35" s="6" t="s">
        <v>3</v>
      </c>
      <c r="P35" s="10">
        <v>43952</v>
      </c>
      <c r="Q35" s="6" t="s">
        <v>1411</v>
      </c>
      <c r="R35" s="6" t="s">
        <v>146</v>
      </c>
      <c r="S35" s="6" t="str">
        <f t="shared" si="1"/>
        <v>DD-SMU1D9DQQQ01AllSenReuseSouthernMethodistUnv</v>
      </c>
      <c r="T35" s="6" t="s">
        <v>418</v>
      </c>
      <c r="U35" s="6" t="s">
        <v>435</v>
      </c>
      <c r="V35" s="6"/>
      <c r="W35" s="6"/>
      <c r="AB35" s="6"/>
      <c r="AC35" s="6" t="s">
        <v>420</v>
      </c>
      <c r="AD35" s="6" t="s">
        <v>420</v>
      </c>
      <c r="AF35" s="6" t="s">
        <v>424</v>
      </c>
      <c r="AG35" s="6">
        <v>180</v>
      </c>
      <c r="AH35" s="10">
        <v>43782</v>
      </c>
      <c r="AJ35" s="8">
        <v>43859</v>
      </c>
      <c r="AM35" s="6">
        <v>590</v>
      </c>
      <c r="AR35" s="8">
        <v>43866</v>
      </c>
      <c r="AS35" s="6">
        <v>590</v>
      </c>
      <c r="BD35" s="6" t="s">
        <v>1838</v>
      </c>
      <c r="BE35" s="6" t="s">
        <v>473</v>
      </c>
      <c r="BF35" s="6" t="str">
        <f>VLOOKUP(A35,'DD Spring Selection Info'!A$1:V$156,21,FALSE)</f>
        <v>SouthernMethodistUnv</v>
      </c>
      <c r="BS35" s="6" t="s">
        <v>771</v>
      </c>
      <c r="BU35" s="6" t="s">
        <v>373</v>
      </c>
      <c r="BX35" s="6">
        <v>590</v>
      </c>
      <c r="BY35" s="6">
        <v>4</v>
      </c>
      <c r="BZ35" s="6" t="s">
        <v>589</v>
      </c>
      <c r="CB35" s="6" t="s">
        <v>1412</v>
      </c>
      <c r="CC35" s="6" t="s">
        <v>420</v>
      </c>
      <c r="CE35" s="10">
        <v>43866</v>
      </c>
      <c r="CF35" s="6" t="s">
        <v>427</v>
      </c>
      <c r="CK35" s="10">
        <v>43898</v>
      </c>
      <c r="CL35" s="10">
        <v>43905</v>
      </c>
      <c r="CO35" s="10">
        <v>43847</v>
      </c>
      <c r="CP35" s="10">
        <v>43955</v>
      </c>
      <c r="CQ35" s="10">
        <v>43957</v>
      </c>
      <c r="CR35" s="10">
        <v>43963</v>
      </c>
      <c r="CS35" s="6" t="s">
        <v>420</v>
      </c>
      <c r="DA35" s="10">
        <v>43509</v>
      </c>
      <c r="DB35" s="6">
        <v>590</v>
      </c>
      <c r="DC35" s="6" t="s">
        <v>1413</v>
      </c>
      <c r="DD35" s="6" t="s">
        <v>418</v>
      </c>
    </row>
    <row r="36" spans="1:108" hidden="1" x14ac:dyDescent="0.2">
      <c r="A36" s="6" t="s">
        <v>147</v>
      </c>
      <c r="B36" s="10">
        <v>43866</v>
      </c>
      <c r="C36" s="6" t="s">
        <v>413</v>
      </c>
      <c r="D36" s="14">
        <v>1920</v>
      </c>
      <c r="E36" s="14" t="s">
        <v>1414</v>
      </c>
      <c r="F36" s="6" t="s">
        <v>1415</v>
      </c>
      <c r="G36" s="6" t="s">
        <v>435</v>
      </c>
      <c r="H36" s="7">
        <v>2459</v>
      </c>
      <c r="I36" s="7"/>
      <c r="J36" s="14" t="s">
        <v>438</v>
      </c>
      <c r="K36" s="14">
        <v>1</v>
      </c>
      <c r="L36" s="6" t="s">
        <v>447</v>
      </c>
      <c r="M36" s="30" t="str">
        <f>VLOOKUP(A36,'DD Spring Selection Info'!A$1:F$156,6,FALSE)</f>
        <v>To The Parents of</v>
      </c>
      <c r="N36" s="6" t="s">
        <v>420</v>
      </c>
      <c r="O36" s="6" t="s">
        <v>3</v>
      </c>
      <c r="P36" s="10">
        <v>43945</v>
      </c>
      <c r="Q36" s="6" t="s">
        <v>1416</v>
      </c>
      <c r="R36" s="6" t="s">
        <v>147</v>
      </c>
      <c r="S36" s="6" t="str">
        <f t="shared" si="1"/>
        <v>DD-TSM1R9DQQQ01AllSenReuseTexasStateUnv</v>
      </c>
      <c r="T36" s="6" t="s">
        <v>504</v>
      </c>
      <c r="U36" s="6" t="s">
        <v>1417</v>
      </c>
      <c r="V36" s="6"/>
      <c r="W36" s="6"/>
      <c r="X36" s="6" t="s">
        <v>1418</v>
      </c>
      <c r="AB36" s="6"/>
      <c r="AD36" s="6" t="s">
        <v>420</v>
      </c>
      <c r="AF36" s="6" t="s">
        <v>424</v>
      </c>
      <c r="AG36" s="6">
        <v>180</v>
      </c>
      <c r="AH36" s="10">
        <v>43782</v>
      </c>
      <c r="AJ36" s="8">
        <v>43859</v>
      </c>
      <c r="AM36" s="7">
        <v>2459</v>
      </c>
      <c r="AR36" s="8">
        <v>43866</v>
      </c>
      <c r="AS36" s="7">
        <v>2459</v>
      </c>
      <c r="BD36" s="6" t="s">
        <v>1838</v>
      </c>
      <c r="BE36" s="6" t="s">
        <v>473</v>
      </c>
      <c r="BF36" s="6" t="str">
        <f>VLOOKUP(A36,'DD Spring Selection Info'!A$1:V$156,21,FALSE)</f>
        <v>TexasStateUnv</v>
      </c>
      <c r="BS36" s="6" t="s">
        <v>771</v>
      </c>
      <c r="BU36" s="6" t="s">
        <v>373</v>
      </c>
      <c r="BX36" s="7">
        <v>2459</v>
      </c>
      <c r="BY36" s="6">
        <v>3</v>
      </c>
      <c r="BZ36" s="6" t="s">
        <v>791</v>
      </c>
      <c r="CB36" s="6" t="s">
        <v>1419</v>
      </c>
      <c r="CC36" s="6" t="s">
        <v>420</v>
      </c>
      <c r="CE36" s="10">
        <v>43866</v>
      </c>
      <c r="CF36" s="6" t="s">
        <v>427</v>
      </c>
      <c r="CK36" s="10">
        <v>43905</v>
      </c>
      <c r="CL36" s="10">
        <v>43912</v>
      </c>
      <c r="CO36" s="10">
        <v>43851</v>
      </c>
      <c r="CP36" s="10">
        <v>43955</v>
      </c>
      <c r="CQ36" s="10">
        <v>43957</v>
      </c>
      <c r="CR36" s="10">
        <v>43964</v>
      </c>
      <c r="CS36" s="6" t="s">
        <v>420</v>
      </c>
      <c r="DA36" s="10">
        <v>43501</v>
      </c>
      <c r="DB36" s="7">
        <v>2459</v>
      </c>
      <c r="DC36" s="6" t="s">
        <v>1420</v>
      </c>
      <c r="DD36" s="6" t="s">
        <v>504</v>
      </c>
    </row>
    <row r="37" spans="1:108" hidden="1" x14ac:dyDescent="0.2">
      <c r="A37" s="6" t="s">
        <v>148</v>
      </c>
      <c r="B37" s="10">
        <v>43866</v>
      </c>
      <c r="C37" s="6" t="s">
        <v>413</v>
      </c>
      <c r="D37" s="14">
        <v>1920</v>
      </c>
      <c r="E37" s="14" t="s">
        <v>1421</v>
      </c>
      <c r="F37" s="6" t="s">
        <v>1422</v>
      </c>
      <c r="G37" s="6" t="s">
        <v>435</v>
      </c>
      <c r="H37" s="6">
        <v>463</v>
      </c>
      <c r="J37" s="14" t="s">
        <v>438</v>
      </c>
      <c r="K37" s="14">
        <v>1</v>
      </c>
      <c r="L37" s="6" t="s">
        <v>447</v>
      </c>
      <c r="M37" s="30" t="str">
        <f>VLOOKUP(A37,'DD Spring Selection Info'!A$1:F$156,6,FALSE)</f>
        <v>To The Parents of</v>
      </c>
      <c r="N37" s="6" t="s">
        <v>420</v>
      </c>
      <c r="O37" s="6" t="s">
        <v>3</v>
      </c>
      <c r="P37" s="10">
        <v>43945</v>
      </c>
      <c r="Q37" s="6" t="s">
        <v>1423</v>
      </c>
      <c r="R37" s="6" t="s">
        <v>148</v>
      </c>
      <c r="S37" s="6" t="str">
        <f t="shared" si="1"/>
        <v>DD-UAR1R9DQQQ01AllSenReuseUnvofArkansas</v>
      </c>
      <c r="T37" s="6" t="s">
        <v>418</v>
      </c>
      <c r="U37" s="6" t="s">
        <v>1424</v>
      </c>
      <c r="V37" s="6"/>
      <c r="W37" s="6"/>
      <c r="AB37" s="6"/>
      <c r="AC37" s="6" t="s">
        <v>420</v>
      </c>
      <c r="AD37" s="6" t="s">
        <v>420</v>
      </c>
      <c r="AF37" s="6" t="s">
        <v>424</v>
      </c>
      <c r="AG37" s="6">
        <v>180</v>
      </c>
      <c r="AH37" s="10">
        <v>43782</v>
      </c>
      <c r="AJ37" s="8">
        <v>43859</v>
      </c>
      <c r="AM37" s="6">
        <v>463</v>
      </c>
      <c r="AR37" s="8">
        <v>43866</v>
      </c>
      <c r="AS37" s="6">
        <v>463</v>
      </c>
      <c r="BD37" s="6" t="s">
        <v>1838</v>
      </c>
      <c r="BE37" s="6" t="s">
        <v>473</v>
      </c>
      <c r="BF37" s="6" t="str">
        <f>VLOOKUP(A37,'DD Spring Selection Info'!A$1:V$156,21,FALSE)</f>
        <v>UnvofArkansas</v>
      </c>
      <c r="BS37" s="6" t="s">
        <v>771</v>
      </c>
      <c r="BU37" s="6" t="s">
        <v>373</v>
      </c>
      <c r="BX37" s="6">
        <v>463</v>
      </c>
      <c r="BY37" s="6">
        <v>3</v>
      </c>
      <c r="BZ37" s="6" t="s">
        <v>869</v>
      </c>
      <c r="CB37" s="6" t="s">
        <v>1425</v>
      </c>
      <c r="CC37" s="6" t="s">
        <v>420</v>
      </c>
      <c r="CE37" s="10">
        <v>43866</v>
      </c>
      <c r="CF37" s="6" t="s">
        <v>427</v>
      </c>
      <c r="CK37" s="10">
        <v>43912</v>
      </c>
      <c r="CL37" s="10">
        <v>43919</v>
      </c>
      <c r="CO37" s="10">
        <v>43843</v>
      </c>
      <c r="CP37" s="10">
        <v>43951</v>
      </c>
      <c r="CQ37" s="10">
        <v>43955</v>
      </c>
      <c r="CR37" s="10">
        <v>43958</v>
      </c>
      <c r="CS37" s="6" t="s">
        <v>420</v>
      </c>
      <c r="DA37" s="10">
        <v>43501</v>
      </c>
      <c r="DB37" s="6">
        <v>463</v>
      </c>
      <c r="DC37" s="6" t="s">
        <v>1426</v>
      </c>
      <c r="DD37" s="6" t="s">
        <v>418</v>
      </c>
    </row>
    <row r="38" spans="1:108" hidden="1" x14ac:dyDescent="0.2">
      <c r="A38" s="6" t="s">
        <v>151</v>
      </c>
      <c r="B38" s="10">
        <v>43873</v>
      </c>
      <c r="C38" s="6" t="s">
        <v>413</v>
      </c>
      <c r="D38" s="14">
        <v>1920</v>
      </c>
      <c r="E38" s="14" t="s">
        <v>1439</v>
      </c>
      <c r="F38" s="6" t="s">
        <v>1440</v>
      </c>
      <c r="G38" s="6" t="s">
        <v>435</v>
      </c>
      <c r="H38" s="6">
        <v>943</v>
      </c>
      <c r="J38" s="14" t="s">
        <v>438</v>
      </c>
      <c r="K38" s="14">
        <v>1</v>
      </c>
      <c r="L38" s="6" t="s">
        <v>447</v>
      </c>
      <c r="M38" s="30" t="str">
        <f>VLOOKUP(A38,'DD Spring Selection Info'!A$1:F$156,6,FALSE)</f>
        <v>To The Parents of</v>
      </c>
      <c r="N38" s="6" t="s">
        <v>420</v>
      </c>
      <c r="O38" s="6" t="s">
        <v>3</v>
      </c>
      <c r="P38" s="10">
        <v>43952</v>
      </c>
      <c r="Q38" s="6" t="s">
        <v>1441</v>
      </c>
      <c r="R38" s="6" t="s">
        <v>151</v>
      </c>
      <c r="S38" s="6" t="str">
        <f t="shared" si="1"/>
        <v>DD-UHA1R9DQQQ01AllSenReuseUnvofHartford</v>
      </c>
      <c r="T38" s="6" t="s">
        <v>474</v>
      </c>
      <c r="U38" s="6" t="s">
        <v>435</v>
      </c>
      <c r="V38" s="6"/>
      <c r="W38" s="6"/>
      <c r="X38" s="6" t="s">
        <v>1442</v>
      </c>
      <c r="AB38" s="6"/>
      <c r="AC38" s="6" t="s">
        <v>420</v>
      </c>
      <c r="AD38" s="6" t="s">
        <v>420</v>
      </c>
      <c r="AF38" s="6" t="s">
        <v>424</v>
      </c>
      <c r="AG38" s="6">
        <v>180</v>
      </c>
      <c r="AH38" s="10">
        <v>43781</v>
      </c>
      <c r="AJ38" s="8">
        <v>43866</v>
      </c>
      <c r="AM38" s="6">
        <v>943</v>
      </c>
      <c r="AR38" s="8">
        <v>43873</v>
      </c>
      <c r="AS38" s="6">
        <v>943</v>
      </c>
      <c r="BD38" s="6" t="s">
        <v>1838</v>
      </c>
      <c r="BE38" s="6" t="s">
        <v>473</v>
      </c>
      <c r="BF38" s="6" t="str">
        <f>VLOOKUP(A38,'DD Spring Selection Info'!A$1:V$156,21,FALSE)</f>
        <v>UnvofHartford</v>
      </c>
      <c r="BS38" s="6" t="s">
        <v>863</v>
      </c>
      <c r="BU38" s="6" t="s">
        <v>373</v>
      </c>
      <c r="BX38" s="6">
        <v>943</v>
      </c>
      <c r="BY38" s="6">
        <v>3</v>
      </c>
      <c r="BZ38" s="6" t="s">
        <v>520</v>
      </c>
      <c r="CB38" s="6" t="s">
        <v>1443</v>
      </c>
      <c r="CC38" s="6" t="s">
        <v>420</v>
      </c>
      <c r="CE38" s="10">
        <v>43873</v>
      </c>
      <c r="CF38" s="6" t="s">
        <v>427</v>
      </c>
      <c r="CK38" s="10">
        <v>43904</v>
      </c>
      <c r="CL38" s="10">
        <v>43912</v>
      </c>
      <c r="CO38" s="10">
        <v>43851</v>
      </c>
      <c r="CP38" s="10">
        <v>43955</v>
      </c>
      <c r="CQ38" s="10">
        <v>43956</v>
      </c>
      <c r="CR38" s="10">
        <v>43963</v>
      </c>
      <c r="CS38" s="6" t="s">
        <v>420</v>
      </c>
      <c r="DA38" s="10">
        <v>43508</v>
      </c>
      <c r="DB38" s="6">
        <v>943</v>
      </c>
      <c r="DC38" s="6" t="s">
        <v>1444</v>
      </c>
      <c r="DD38" s="6" t="s">
        <v>474</v>
      </c>
    </row>
    <row r="39" spans="1:108" hidden="1" x14ac:dyDescent="0.2">
      <c r="A39" s="6" t="s">
        <v>196</v>
      </c>
      <c r="B39" s="9">
        <v>43874</v>
      </c>
      <c r="C39" s="6" t="s">
        <v>413</v>
      </c>
      <c r="D39" s="14">
        <v>1920</v>
      </c>
      <c r="E39" s="14" t="s">
        <v>1175</v>
      </c>
      <c r="F39" s="6" t="s">
        <v>1176</v>
      </c>
      <c r="G39" s="6" t="s">
        <v>435</v>
      </c>
      <c r="H39" s="7">
        <v>2983</v>
      </c>
      <c r="I39" s="7"/>
      <c r="J39" s="14" t="s">
        <v>438</v>
      </c>
      <c r="K39" s="14">
        <v>1</v>
      </c>
      <c r="L39" s="6" t="s">
        <v>447</v>
      </c>
      <c r="M39" s="30" t="s">
        <v>1839</v>
      </c>
      <c r="N39" s="6" t="s">
        <v>420</v>
      </c>
      <c r="O39" s="6" t="s">
        <v>182</v>
      </c>
      <c r="P39" s="10">
        <v>43938</v>
      </c>
      <c r="Q39" s="6" t="s">
        <v>1518</v>
      </c>
      <c r="R39" s="6" t="s">
        <v>196</v>
      </c>
      <c r="S39" s="6" t="e">
        <f t="shared" si="1"/>
        <v>#N/A</v>
      </c>
      <c r="T39" s="6" t="s">
        <v>418</v>
      </c>
      <c r="U39" s="6" t="s">
        <v>435</v>
      </c>
      <c r="V39" s="6"/>
      <c r="W39" s="6"/>
      <c r="AB39" s="6"/>
      <c r="AC39" s="6" t="s">
        <v>420</v>
      </c>
      <c r="AD39" s="6" t="s">
        <v>420</v>
      </c>
      <c r="AF39" s="6" t="s">
        <v>424</v>
      </c>
      <c r="AG39" s="6">
        <v>260</v>
      </c>
      <c r="AH39" s="10">
        <v>43781</v>
      </c>
      <c r="AJ39" s="8">
        <v>43887</v>
      </c>
      <c r="AM39" s="7">
        <v>2983</v>
      </c>
      <c r="AR39" s="8">
        <v>43894</v>
      </c>
      <c r="AS39" s="7">
        <v>2983</v>
      </c>
      <c r="BD39" s="6" t="s">
        <v>1838</v>
      </c>
      <c r="BE39" s="6" t="s">
        <v>473</v>
      </c>
      <c r="BF39" s="6" t="e">
        <f>VLOOKUP(A39,'DD Spring Selection Info'!A$1:V$156,21,FALSE)</f>
        <v>#N/A</v>
      </c>
      <c r="BS39" s="6" t="s">
        <v>498</v>
      </c>
      <c r="BU39" s="6" t="s">
        <v>373</v>
      </c>
      <c r="BX39" s="7">
        <v>2983</v>
      </c>
      <c r="BY39" s="6">
        <v>2</v>
      </c>
      <c r="BZ39" s="6" t="s">
        <v>1519</v>
      </c>
      <c r="CB39" s="6" t="s">
        <v>1520</v>
      </c>
      <c r="CC39" s="6" t="s">
        <v>420</v>
      </c>
      <c r="CE39" s="10">
        <v>43894</v>
      </c>
      <c r="CF39" s="6" t="s">
        <v>427</v>
      </c>
      <c r="CS39" s="6" t="s">
        <v>420</v>
      </c>
      <c r="DA39" s="10">
        <v>43535</v>
      </c>
      <c r="DB39" s="7">
        <v>2985</v>
      </c>
      <c r="DC39" s="6" t="s">
        <v>1521</v>
      </c>
      <c r="DD39" s="6" t="s">
        <v>418</v>
      </c>
    </row>
    <row r="40" spans="1:108" hidden="1" x14ac:dyDescent="0.2">
      <c r="A40" s="6" t="s">
        <v>215</v>
      </c>
      <c r="B40" s="9">
        <v>43874</v>
      </c>
      <c r="C40" s="6" t="s">
        <v>413</v>
      </c>
      <c r="D40" s="14">
        <v>1920</v>
      </c>
      <c r="E40" s="14" t="s">
        <v>1186</v>
      </c>
      <c r="F40" s="6" t="s">
        <v>1187</v>
      </c>
      <c r="G40" s="6" t="s">
        <v>435</v>
      </c>
      <c r="H40" s="7">
        <v>2555</v>
      </c>
      <c r="I40" s="7"/>
      <c r="J40" s="14" t="s">
        <v>438</v>
      </c>
      <c r="K40" s="14">
        <v>1</v>
      </c>
      <c r="L40" s="6" t="s">
        <v>447</v>
      </c>
      <c r="M40" s="30" t="s">
        <v>1839</v>
      </c>
      <c r="N40" s="6" t="s">
        <v>420</v>
      </c>
      <c r="O40" s="6" t="s">
        <v>182</v>
      </c>
      <c r="P40" s="10">
        <v>43931</v>
      </c>
      <c r="Q40" s="6" t="s">
        <v>1525</v>
      </c>
      <c r="R40" s="6" t="s">
        <v>215</v>
      </c>
      <c r="S40" s="6" t="e">
        <f t="shared" si="1"/>
        <v>#N/A</v>
      </c>
      <c r="T40" s="6" t="s">
        <v>418</v>
      </c>
      <c r="U40" s="6" t="s">
        <v>1189</v>
      </c>
      <c r="V40" s="6"/>
      <c r="W40" s="6"/>
      <c r="X40" s="6" t="s">
        <v>1526</v>
      </c>
      <c r="AA40" s="6" t="s">
        <v>457</v>
      </c>
      <c r="AB40" s="6"/>
      <c r="AC40" s="6" t="s">
        <v>420</v>
      </c>
      <c r="AD40" s="6" t="s">
        <v>420</v>
      </c>
      <c r="AF40" s="6" t="s">
        <v>424</v>
      </c>
      <c r="AG40" s="6">
        <v>260</v>
      </c>
      <c r="AH40" s="10">
        <v>43782</v>
      </c>
      <c r="AJ40" s="8">
        <v>43887</v>
      </c>
      <c r="AM40" s="7">
        <v>2555</v>
      </c>
      <c r="AR40" s="8">
        <v>43894</v>
      </c>
      <c r="AS40" s="7">
        <v>2555</v>
      </c>
      <c r="BD40" s="6" t="s">
        <v>1838</v>
      </c>
      <c r="BE40" s="6" t="s">
        <v>473</v>
      </c>
      <c r="BF40" s="6" t="e">
        <f>VLOOKUP(A40,'DD Spring Selection Info'!A$1:V$156,21,FALSE)</f>
        <v>#N/A</v>
      </c>
      <c r="BS40" s="6" t="s">
        <v>498</v>
      </c>
      <c r="BU40" s="6" t="s">
        <v>373</v>
      </c>
      <c r="BX40" s="7">
        <v>2555</v>
      </c>
      <c r="BY40" s="6">
        <v>1</v>
      </c>
      <c r="CB40" s="6" t="s">
        <v>1527</v>
      </c>
      <c r="CC40" s="6" t="s">
        <v>420</v>
      </c>
      <c r="CE40" s="10">
        <v>43894</v>
      </c>
      <c r="CF40" s="6" t="s">
        <v>427</v>
      </c>
      <c r="CS40" s="6" t="s">
        <v>420</v>
      </c>
      <c r="CX40" s="10">
        <v>43960</v>
      </c>
      <c r="DA40" s="10">
        <v>43535</v>
      </c>
      <c r="DB40" s="7">
        <v>2557</v>
      </c>
      <c r="DC40" s="6" t="s">
        <v>1528</v>
      </c>
      <c r="DD40" s="6" t="s">
        <v>418</v>
      </c>
    </row>
    <row r="41" spans="1:108" x14ac:dyDescent="0.2">
      <c r="A41" s="6" t="s">
        <v>253</v>
      </c>
      <c r="B41" s="9">
        <v>43874</v>
      </c>
      <c r="C41" s="6" t="s">
        <v>413</v>
      </c>
      <c r="D41" s="14">
        <v>1920</v>
      </c>
      <c r="E41" s="14" t="s">
        <v>1027</v>
      </c>
      <c r="F41" s="6" t="s">
        <v>1028</v>
      </c>
      <c r="G41" s="6" t="s">
        <v>464</v>
      </c>
      <c r="H41" s="7">
        <v>2728</v>
      </c>
      <c r="I41" s="69" t="str">
        <f>MID(A41,9,1)</f>
        <v>B</v>
      </c>
      <c r="J41" s="14" t="s">
        <v>420</v>
      </c>
      <c r="K41" s="14">
        <v>1</v>
      </c>
      <c r="L41" s="6" t="s">
        <v>447</v>
      </c>
      <c r="M41" s="30" t="s">
        <v>1992</v>
      </c>
      <c r="N41" s="6" t="s">
        <v>420</v>
      </c>
      <c r="O41" s="6" t="s">
        <v>182</v>
      </c>
      <c r="P41" s="10">
        <v>43938</v>
      </c>
      <c r="Q41" s="6" t="s">
        <v>1533</v>
      </c>
      <c r="R41" s="6" t="s">
        <v>253</v>
      </c>
      <c r="S41" s="6" t="e">
        <f t="shared" si="1"/>
        <v>#N/A</v>
      </c>
      <c r="T41" s="6" t="s">
        <v>418</v>
      </c>
      <c r="U41" s="6" t="s">
        <v>1030</v>
      </c>
      <c r="V41" s="6"/>
      <c r="W41" s="6"/>
      <c r="X41" s="6" t="s">
        <v>1418</v>
      </c>
      <c r="AA41" s="6" t="s">
        <v>457</v>
      </c>
      <c r="AB41" s="6"/>
      <c r="AC41" s="6" t="s">
        <v>420</v>
      </c>
      <c r="AD41" s="6" t="s">
        <v>420</v>
      </c>
      <c r="AF41" s="6" t="s">
        <v>424</v>
      </c>
      <c r="AG41" s="6">
        <v>260</v>
      </c>
      <c r="AH41" s="10">
        <v>43781</v>
      </c>
      <c r="AJ41" s="8">
        <v>43887</v>
      </c>
      <c r="AM41" s="7">
        <v>2728</v>
      </c>
      <c r="AR41" s="8">
        <v>43894</v>
      </c>
      <c r="AS41" s="7">
        <v>2728</v>
      </c>
      <c r="BD41" s="6" t="s">
        <v>1838</v>
      </c>
      <c r="BE41" s="6" t="s">
        <v>473</v>
      </c>
      <c r="BF41" s="6" t="e">
        <f>VLOOKUP(A41,'DD Spring Selection Info'!A$1:V$156,21,FALSE)</f>
        <v>#N/A</v>
      </c>
      <c r="BS41" s="6" t="s">
        <v>498</v>
      </c>
      <c r="BU41" s="6" t="s">
        <v>373</v>
      </c>
      <c r="BX41" s="7">
        <v>2728</v>
      </c>
      <c r="BY41" s="6">
        <v>2</v>
      </c>
      <c r="CB41" s="6" t="s">
        <v>1534</v>
      </c>
      <c r="CC41" s="6" t="s">
        <v>420</v>
      </c>
      <c r="CE41" s="10">
        <v>43894</v>
      </c>
      <c r="CF41" s="6" t="s">
        <v>427</v>
      </c>
      <c r="CS41" s="6" t="s">
        <v>420</v>
      </c>
      <c r="CU41" s="6" t="s">
        <v>428</v>
      </c>
      <c r="CV41" s="6" t="s">
        <v>429</v>
      </c>
      <c r="CW41" s="6" t="s">
        <v>564</v>
      </c>
      <c r="DA41" s="10">
        <v>43531</v>
      </c>
      <c r="DB41" s="7">
        <v>1086</v>
      </c>
      <c r="DC41" s="6" t="s">
        <v>1535</v>
      </c>
      <c r="DD41" s="6" t="s">
        <v>734</v>
      </c>
    </row>
    <row r="42" spans="1:108" x14ac:dyDescent="0.2">
      <c r="A42" s="6" t="s">
        <v>194</v>
      </c>
      <c r="B42" s="9">
        <v>43874</v>
      </c>
      <c r="C42" s="6" t="s">
        <v>413</v>
      </c>
      <c r="D42" s="14">
        <v>1920</v>
      </c>
      <c r="E42" s="14" t="s">
        <v>1042</v>
      </c>
      <c r="F42" s="6" t="s">
        <v>1043</v>
      </c>
      <c r="G42" s="6" t="s">
        <v>768</v>
      </c>
      <c r="H42" s="7">
        <v>6198</v>
      </c>
      <c r="I42" s="69" t="str">
        <f>MID(A42,9,1)</f>
        <v>B</v>
      </c>
      <c r="J42" s="14" t="s">
        <v>420</v>
      </c>
      <c r="K42" s="14">
        <v>1</v>
      </c>
      <c r="L42" s="6" t="s">
        <v>447</v>
      </c>
      <c r="M42" s="30" t="s">
        <v>1992</v>
      </c>
      <c r="N42" s="6" t="s">
        <v>420</v>
      </c>
      <c r="O42" s="6" t="s">
        <v>182</v>
      </c>
      <c r="P42" s="10">
        <v>43938</v>
      </c>
      <c r="Q42" s="6" t="s">
        <v>1539</v>
      </c>
      <c r="R42" s="6" t="s">
        <v>194</v>
      </c>
      <c r="S42" s="6" t="e">
        <f t="shared" si="1"/>
        <v>#N/A</v>
      </c>
      <c r="T42" s="6" t="s">
        <v>418</v>
      </c>
      <c r="U42" s="6" t="s">
        <v>1045</v>
      </c>
      <c r="V42" s="6"/>
      <c r="W42" s="6"/>
      <c r="AB42" s="6"/>
      <c r="AC42" s="6" t="s">
        <v>420</v>
      </c>
      <c r="AD42" s="6" t="s">
        <v>420</v>
      </c>
      <c r="AF42" s="6" t="s">
        <v>424</v>
      </c>
      <c r="AG42" s="6">
        <v>260</v>
      </c>
      <c r="AH42" s="10">
        <v>43780</v>
      </c>
      <c r="AJ42" s="8">
        <v>43893</v>
      </c>
      <c r="AM42" s="7">
        <v>6198</v>
      </c>
      <c r="AR42" s="8">
        <v>43901</v>
      </c>
      <c r="AS42" s="7">
        <v>6198</v>
      </c>
      <c r="BD42" s="6" t="s">
        <v>1838</v>
      </c>
      <c r="BE42" s="6" t="s">
        <v>473</v>
      </c>
      <c r="BF42" s="6" t="e">
        <f>VLOOKUP(A42,'DD Spring Selection Info'!A$1:V$156,21,FALSE)</f>
        <v>#N/A</v>
      </c>
      <c r="BS42" s="6" t="s">
        <v>562</v>
      </c>
      <c r="BU42" s="6" t="s">
        <v>373</v>
      </c>
      <c r="BX42" s="7">
        <v>6198</v>
      </c>
      <c r="BY42" s="6">
        <v>1</v>
      </c>
      <c r="BZ42" s="6" t="s">
        <v>1540</v>
      </c>
      <c r="CB42" s="6" t="s">
        <v>1541</v>
      </c>
      <c r="CC42" s="6" t="s">
        <v>420</v>
      </c>
      <c r="CE42" s="10">
        <v>43901</v>
      </c>
      <c r="CF42" s="6" t="s">
        <v>427</v>
      </c>
      <c r="CS42" s="6" t="s">
        <v>420</v>
      </c>
      <c r="CU42" s="6" t="s">
        <v>491</v>
      </c>
      <c r="DA42" s="10">
        <v>43536</v>
      </c>
      <c r="DB42" s="7">
        <v>2991</v>
      </c>
      <c r="DC42" s="6" t="s">
        <v>1542</v>
      </c>
      <c r="DD42" s="6" t="s">
        <v>418</v>
      </c>
    </row>
    <row r="43" spans="1:108" hidden="1" x14ac:dyDescent="0.2">
      <c r="A43" s="6" t="s">
        <v>207</v>
      </c>
      <c r="B43" s="9">
        <v>43874</v>
      </c>
      <c r="C43" s="6" t="s">
        <v>413</v>
      </c>
      <c r="D43" s="14">
        <v>1920</v>
      </c>
      <c r="E43" s="14" t="s">
        <v>701</v>
      </c>
      <c r="F43" s="6" t="s">
        <v>702</v>
      </c>
      <c r="G43" s="6" t="s">
        <v>435</v>
      </c>
      <c r="H43" s="7">
        <v>2392</v>
      </c>
      <c r="I43" s="7"/>
      <c r="J43" s="14" t="s">
        <v>438</v>
      </c>
      <c r="K43" s="14">
        <v>1</v>
      </c>
      <c r="L43" s="6" t="s">
        <v>447</v>
      </c>
      <c r="M43" s="30" t="s">
        <v>1839</v>
      </c>
      <c r="N43" s="6" t="s">
        <v>420</v>
      </c>
      <c r="O43" s="6" t="s">
        <v>182</v>
      </c>
      <c r="P43" s="10">
        <v>43938</v>
      </c>
      <c r="Q43" s="6" t="s">
        <v>1557</v>
      </c>
      <c r="R43" s="6" t="s">
        <v>207</v>
      </c>
      <c r="S43" s="6" t="e">
        <f t="shared" si="1"/>
        <v>#N/A</v>
      </c>
      <c r="T43" s="6" t="s">
        <v>418</v>
      </c>
      <c r="U43" s="6" t="s">
        <v>704</v>
      </c>
      <c r="V43" s="6"/>
      <c r="W43" s="6"/>
      <c r="AA43" s="6" t="s">
        <v>457</v>
      </c>
      <c r="AB43" s="6"/>
      <c r="AD43" s="6" t="s">
        <v>420</v>
      </c>
      <c r="AF43" s="6" t="s">
        <v>424</v>
      </c>
      <c r="AG43" s="6">
        <v>260</v>
      </c>
      <c r="AH43" s="10">
        <v>43781</v>
      </c>
      <c r="AJ43" s="8">
        <v>43893</v>
      </c>
      <c r="AM43" s="7">
        <v>2392</v>
      </c>
      <c r="AR43" s="8">
        <v>43901</v>
      </c>
      <c r="AS43" s="7">
        <v>2392</v>
      </c>
      <c r="BD43" s="6" t="s">
        <v>1838</v>
      </c>
      <c r="BE43" s="6" t="s">
        <v>473</v>
      </c>
      <c r="BF43" s="6" t="e">
        <f>VLOOKUP(A43,'DD Spring Selection Info'!A$1:V$156,21,FALSE)</f>
        <v>#N/A</v>
      </c>
      <c r="BS43" s="6" t="s">
        <v>562</v>
      </c>
      <c r="BU43" s="6" t="s">
        <v>373</v>
      </c>
      <c r="BX43" s="7">
        <v>2392</v>
      </c>
      <c r="BY43" s="6">
        <v>2</v>
      </c>
      <c r="CB43" s="6" t="s">
        <v>1558</v>
      </c>
      <c r="CC43" s="6" t="s">
        <v>420</v>
      </c>
      <c r="CE43" s="10">
        <v>43901</v>
      </c>
      <c r="CF43" s="6" t="s">
        <v>427</v>
      </c>
      <c r="CS43" s="6" t="s">
        <v>420</v>
      </c>
      <c r="DA43" s="10">
        <v>43536</v>
      </c>
      <c r="DB43" s="7">
        <v>2392</v>
      </c>
      <c r="DC43" s="6" t="s">
        <v>1559</v>
      </c>
      <c r="DD43" s="6" t="s">
        <v>418</v>
      </c>
    </row>
    <row r="44" spans="1:108" x14ac:dyDescent="0.2">
      <c r="A44" s="6" t="s">
        <v>228</v>
      </c>
      <c r="B44" s="9">
        <v>43874</v>
      </c>
      <c r="C44" s="6" t="s">
        <v>413</v>
      </c>
      <c r="D44" s="14">
        <v>1920</v>
      </c>
      <c r="E44" s="14" t="s">
        <v>787</v>
      </c>
      <c r="F44" s="6" t="s">
        <v>788</v>
      </c>
      <c r="G44" s="6" t="s">
        <v>789</v>
      </c>
      <c r="H44" s="6">
        <v>511</v>
      </c>
      <c r="I44" s="69" t="str">
        <f>MID(A44,9,1)</f>
        <v>B</v>
      </c>
      <c r="J44" s="14" t="s">
        <v>420</v>
      </c>
      <c r="K44" s="14">
        <v>1</v>
      </c>
      <c r="L44" s="6" t="s">
        <v>447</v>
      </c>
      <c r="M44" s="30" t="s">
        <v>1839</v>
      </c>
      <c r="N44" s="6" t="s">
        <v>420</v>
      </c>
      <c r="O44" s="6" t="s">
        <v>182</v>
      </c>
      <c r="P44" s="10">
        <v>43931</v>
      </c>
      <c r="Q44" s="6" t="s">
        <v>1564</v>
      </c>
      <c r="R44" s="6" t="s">
        <v>228</v>
      </c>
      <c r="S44" s="6" t="e">
        <f t="shared" si="1"/>
        <v>#N/A</v>
      </c>
      <c r="T44" s="6" t="s">
        <v>418</v>
      </c>
      <c r="U44" s="6" t="s">
        <v>456</v>
      </c>
      <c r="V44" s="6"/>
      <c r="W44" s="6"/>
      <c r="AB44" s="6"/>
      <c r="AC44" s="6" t="s">
        <v>420</v>
      </c>
      <c r="AD44" s="6" t="s">
        <v>420</v>
      </c>
      <c r="AF44" s="6" t="s">
        <v>424</v>
      </c>
      <c r="AG44" s="6">
        <v>260</v>
      </c>
      <c r="AH44" s="10">
        <v>43781</v>
      </c>
      <c r="AJ44" s="8">
        <v>43893</v>
      </c>
      <c r="AM44" s="6">
        <v>511</v>
      </c>
      <c r="AR44" s="8">
        <v>43901</v>
      </c>
      <c r="AS44" s="6">
        <v>511</v>
      </c>
      <c r="BD44" s="6" t="s">
        <v>1838</v>
      </c>
      <c r="BE44" s="6" t="s">
        <v>473</v>
      </c>
      <c r="BF44" s="6" t="e">
        <f>VLOOKUP(A44,'DD Spring Selection Info'!A$1:V$156,21,FALSE)</f>
        <v>#N/A</v>
      </c>
      <c r="BS44" s="6" t="s">
        <v>562</v>
      </c>
      <c r="BU44" s="6" t="s">
        <v>373</v>
      </c>
      <c r="BX44" s="6">
        <v>511</v>
      </c>
      <c r="BY44" s="6">
        <v>3</v>
      </c>
      <c r="BZ44" s="6" t="s">
        <v>791</v>
      </c>
      <c r="CB44" s="6" t="s">
        <v>1565</v>
      </c>
      <c r="CC44" s="6" t="s">
        <v>420</v>
      </c>
      <c r="CE44" s="10">
        <v>43901</v>
      </c>
      <c r="CF44" s="6" t="s">
        <v>427</v>
      </c>
      <c r="CS44" s="6" t="s">
        <v>420</v>
      </c>
      <c r="CU44" s="6" t="s">
        <v>428</v>
      </c>
      <c r="CV44" s="6" t="s">
        <v>429</v>
      </c>
      <c r="DA44" s="10">
        <v>43536</v>
      </c>
      <c r="DB44" s="6">
        <v>311</v>
      </c>
      <c r="DC44" s="6" t="s">
        <v>1566</v>
      </c>
      <c r="DD44" s="6" t="s">
        <v>418</v>
      </c>
    </row>
    <row r="45" spans="1:108" hidden="1" x14ac:dyDescent="0.2">
      <c r="A45" s="6" t="s">
        <v>247</v>
      </c>
      <c r="B45" s="9">
        <v>43874</v>
      </c>
      <c r="C45" s="6" t="s">
        <v>413</v>
      </c>
      <c r="D45" s="14">
        <v>1920</v>
      </c>
      <c r="E45" s="14" t="s">
        <v>1226</v>
      </c>
      <c r="F45" s="6" t="s">
        <v>1227</v>
      </c>
      <c r="G45" s="6" t="s">
        <v>435</v>
      </c>
      <c r="H45" s="7">
        <v>2789</v>
      </c>
      <c r="I45" s="7"/>
      <c r="J45" s="14" t="s">
        <v>438</v>
      </c>
      <c r="K45" s="14">
        <v>1</v>
      </c>
      <c r="L45" s="6" t="s">
        <v>447</v>
      </c>
      <c r="M45" s="30" t="s">
        <v>1839</v>
      </c>
      <c r="N45" s="6" t="s">
        <v>420</v>
      </c>
      <c r="O45" s="6" t="s">
        <v>182</v>
      </c>
      <c r="P45" s="10">
        <v>43945</v>
      </c>
      <c r="Q45" s="6" t="s">
        <v>1577</v>
      </c>
      <c r="R45" s="6" t="s">
        <v>247</v>
      </c>
      <c r="S45" s="6" t="e">
        <f t="shared" si="1"/>
        <v>#N/A</v>
      </c>
      <c r="T45" s="6" t="s">
        <v>418</v>
      </c>
      <c r="U45" s="6" t="s">
        <v>439</v>
      </c>
      <c r="V45" s="6"/>
      <c r="W45" s="6"/>
      <c r="X45" s="6" t="s">
        <v>1229</v>
      </c>
      <c r="AB45" s="6"/>
      <c r="AC45" s="6" t="s">
        <v>420</v>
      </c>
      <c r="AD45" s="6" t="s">
        <v>420</v>
      </c>
      <c r="AF45" s="6" t="s">
        <v>424</v>
      </c>
      <c r="AG45" s="6">
        <v>260</v>
      </c>
      <c r="AH45" s="10">
        <v>43781</v>
      </c>
      <c r="AJ45" s="8">
        <v>43893</v>
      </c>
      <c r="AM45" s="7">
        <v>2789</v>
      </c>
      <c r="AR45" s="8">
        <v>43901</v>
      </c>
      <c r="AS45" s="7">
        <v>2789</v>
      </c>
      <c r="BD45" s="6" t="s">
        <v>1838</v>
      </c>
      <c r="BE45" s="6" t="s">
        <v>473</v>
      </c>
      <c r="BF45" s="6" t="e">
        <f>VLOOKUP(A45,'DD Spring Selection Info'!A$1:V$156,21,FALSE)</f>
        <v>#N/A</v>
      </c>
      <c r="BS45" s="6" t="s">
        <v>562</v>
      </c>
      <c r="BU45" s="6" t="s">
        <v>373</v>
      </c>
      <c r="BX45" s="7">
        <v>2789</v>
      </c>
      <c r="BY45" s="6">
        <v>2</v>
      </c>
      <c r="BZ45" s="6" t="s">
        <v>913</v>
      </c>
      <c r="CB45" s="6" t="s">
        <v>1578</v>
      </c>
      <c r="CC45" s="6" t="s">
        <v>420</v>
      </c>
      <c r="CE45" s="10">
        <v>43901</v>
      </c>
      <c r="CF45" s="6" t="s">
        <v>427</v>
      </c>
      <c r="CS45" s="6" t="s">
        <v>420</v>
      </c>
      <c r="DA45" s="10">
        <v>43536</v>
      </c>
      <c r="DB45" s="7">
        <v>2789</v>
      </c>
      <c r="DC45" s="6" t="s">
        <v>1579</v>
      </c>
      <c r="DD45" s="6" t="s">
        <v>418</v>
      </c>
    </row>
    <row r="46" spans="1:108" x14ac:dyDescent="0.2">
      <c r="A46" s="6" t="s">
        <v>260</v>
      </c>
      <c r="B46" s="9">
        <v>43874</v>
      </c>
      <c r="C46" s="6" t="s">
        <v>413</v>
      </c>
      <c r="D46" s="14">
        <v>1920</v>
      </c>
      <c r="E46" s="14" t="s">
        <v>927</v>
      </c>
      <c r="F46" s="6" t="s">
        <v>928</v>
      </c>
      <c r="G46" s="6" t="s">
        <v>859</v>
      </c>
      <c r="H46" s="6">
        <v>781</v>
      </c>
      <c r="I46" s="69" t="str">
        <f>MID(A46,9,1)</f>
        <v>B</v>
      </c>
      <c r="J46" s="14" t="s">
        <v>420</v>
      </c>
      <c r="K46" s="14">
        <v>1</v>
      </c>
      <c r="L46" s="6" t="s">
        <v>447</v>
      </c>
      <c r="M46" s="30" t="s">
        <v>1839</v>
      </c>
      <c r="N46" s="6" t="s">
        <v>420</v>
      </c>
      <c r="O46" s="6" t="s">
        <v>182</v>
      </c>
      <c r="P46" s="10">
        <v>43938</v>
      </c>
      <c r="Q46" s="6" t="s">
        <v>1580</v>
      </c>
      <c r="R46" s="6" t="s">
        <v>260</v>
      </c>
      <c r="S46" s="6" t="e">
        <f t="shared" si="1"/>
        <v>#N/A</v>
      </c>
      <c r="T46" s="6" t="s">
        <v>860</v>
      </c>
      <c r="U46" s="6" t="s">
        <v>1581</v>
      </c>
      <c r="V46" s="6"/>
      <c r="W46" s="6"/>
      <c r="AB46" s="6"/>
      <c r="AD46" s="6" t="s">
        <v>420</v>
      </c>
      <c r="AF46" s="6" t="s">
        <v>424</v>
      </c>
      <c r="AG46" s="6">
        <v>260</v>
      </c>
      <c r="AH46" s="10">
        <v>43781</v>
      </c>
      <c r="AJ46" s="8">
        <v>43893</v>
      </c>
      <c r="AM46" s="6">
        <v>781</v>
      </c>
      <c r="AR46" s="8">
        <v>43901</v>
      </c>
      <c r="AS46" s="6">
        <v>781</v>
      </c>
      <c r="BD46" s="6" t="s">
        <v>1838</v>
      </c>
      <c r="BE46" s="6" t="s">
        <v>473</v>
      </c>
      <c r="BF46" s="6" t="e">
        <f>VLOOKUP(A46,'DD Spring Selection Info'!A$1:V$156,21,FALSE)</f>
        <v>#N/A</v>
      </c>
      <c r="BS46" s="6" t="s">
        <v>562</v>
      </c>
      <c r="BU46" s="6" t="s">
        <v>373</v>
      </c>
      <c r="BX46" s="6">
        <v>781</v>
      </c>
      <c r="BY46" s="6">
        <v>5</v>
      </c>
      <c r="CB46" s="6" t="s">
        <v>1582</v>
      </c>
      <c r="CC46" s="6" t="s">
        <v>420</v>
      </c>
      <c r="CE46" s="10">
        <v>43901</v>
      </c>
      <c r="CF46" s="6" t="s">
        <v>427</v>
      </c>
      <c r="CS46" s="6" t="s">
        <v>420</v>
      </c>
      <c r="CU46" s="6" t="s">
        <v>428</v>
      </c>
      <c r="CV46" s="6" t="s">
        <v>429</v>
      </c>
      <c r="DA46" s="10">
        <v>43536</v>
      </c>
      <c r="DB46" s="6">
        <v>781</v>
      </c>
      <c r="DC46" s="6" t="s">
        <v>1583</v>
      </c>
      <c r="DD46" s="6" t="s">
        <v>860</v>
      </c>
    </row>
    <row r="47" spans="1:108" x14ac:dyDescent="0.2">
      <c r="A47" s="6" t="s">
        <v>187</v>
      </c>
      <c r="B47" s="9">
        <v>43874</v>
      </c>
      <c r="C47" s="6" t="s">
        <v>413</v>
      </c>
      <c r="D47" s="14">
        <v>1920</v>
      </c>
      <c r="E47" s="14" t="s">
        <v>1146</v>
      </c>
      <c r="F47" s="6" t="s">
        <v>1147</v>
      </c>
      <c r="G47" s="6" t="s">
        <v>1148</v>
      </c>
      <c r="H47" s="7">
        <v>4701</v>
      </c>
      <c r="I47" s="69" t="str">
        <f>MID(A47,9,1)</f>
        <v>B</v>
      </c>
      <c r="J47" s="14" t="s">
        <v>420</v>
      </c>
      <c r="K47" s="14">
        <v>1</v>
      </c>
      <c r="L47" s="6" t="s">
        <v>447</v>
      </c>
      <c r="M47" s="30" t="s">
        <v>1839</v>
      </c>
      <c r="N47" s="6" t="s">
        <v>420</v>
      </c>
      <c r="O47" s="6" t="s">
        <v>182</v>
      </c>
      <c r="P47" s="10">
        <v>43945</v>
      </c>
      <c r="Q47" s="6" t="s">
        <v>1595</v>
      </c>
      <c r="R47" s="6" t="s">
        <v>187</v>
      </c>
      <c r="S47" s="6" t="e">
        <f t="shared" si="1"/>
        <v>#N/A</v>
      </c>
      <c r="T47" s="6" t="s">
        <v>418</v>
      </c>
      <c r="U47" s="6" t="s">
        <v>456</v>
      </c>
      <c r="V47" s="6"/>
      <c r="W47" s="6"/>
      <c r="AA47" s="6" t="s">
        <v>457</v>
      </c>
      <c r="AB47" s="6"/>
      <c r="AC47" s="6" t="s">
        <v>420</v>
      </c>
      <c r="AD47" s="6" t="s">
        <v>420</v>
      </c>
      <c r="AF47" s="6" t="s">
        <v>424</v>
      </c>
      <c r="AG47" s="6">
        <v>260</v>
      </c>
      <c r="AH47" s="10">
        <v>43780</v>
      </c>
      <c r="AJ47" s="8">
        <v>43901</v>
      </c>
      <c r="AM47" s="7">
        <v>4701</v>
      </c>
      <c r="AR47" s="8">
        <v>43908</v>
      </c>
      <c r="AS47" s="7">
        <v>4701</v>
      </c>
      <c r="BD47" s="6" t="s">
        <v>1838</v>
      </c>
      <c r="BE47" s="6" t="s">
        <v>473</v>
      </c>
      <c r="BF47" s="6" t="e">
        <f>VLOOKUP(A47,'DD Spring Selection Info'!A$1:V$156,21,FALSE)</f>
        <v>#N/A</v>
      </c>
      <c r="BS47" s="6" t="s">
        <v>588</v>
      </c>
      <c r="BU47" s="6" t="s">
        <v>373</v>
      </c>
      <c r="BX47" s="7">
        <v>4701</v>
      </c>
      <c r="BY47" s="6">
        <v>1</v>
      </c>
      <c r="CB47" s="6" t="s">
        <v>1596</v>
      </c>
      <c r="CC47" s="6" t="s">
        <v>420</v>
      </c>
      <c r="CE47" s="10">
        <v>43908</v>
      </c>
      <c r="CF47" s="6" t="s">
        <v>427</v>
      </c>
      <c r="CS47" s="6" t="s">
        <v>420</v>
      </c>
      <c r="CU47" s="6" t="s">
        <v>428</v>
      </c>
      <c r="CV47" s="6" t="s">
        <v>429</v>
      </c>
      <c r="DA47" s="10">
        <v>43543</v>
      </c>
      <c r="DB47" s="6">
        <v>754</v>
      </c>
      <c r="DC47" s="6" t="s">
        <v>1597</v>
      </c>
      <c r="DD47" s="6" t="s">
        <v>460</v>
      </c>
    </row>
    <row r="48" spans="1:108" hidden="1" x14ac:dyDescent="0.2">
      <c r="A48" s="6" t="s">
        <v>189</v>
      </c>
      <c r="B48" s="9">
        <v>43874</v>
      </c>
      <c r="C48" s="6" t="s">
        <v>413</v>
      </c>
      <c r="D48" s="14">
        <v>1920</v>
      </c>
      <c r="E48" s="14" t="s">
        <v>866</v>
      </c>
      <c r="F48" s="6" t="s">
        <v>867</v>
      </c>
      <c r="G48" s="6" t="s">
        <v>435</v>
      </c>
      <c r="H48" s="6">
        <v>516</v>
      </c>
      <c r="J48" s="14" t="s">
        <v>438</v>
      </c>
      <c r="K48" s="14">
        <v>1</v>
      </c>
      <c r="L48" s="6" t="s">
        <v>447</v>
      </c>
      <c r="M48" s="30" t="s">
        <v>1839</v>
      </c>
      <c r="N48" s="6" t="s">
        <v>420</v>
      </c>
      <c r="O48" s="6" t="s">
        <v>182</v>
      </c>
      <c r="P48" s="10">
        <v>43938</v>
      </c>
      <c r="Q48" s="6" t="s">
        <v>1601</v>
      </c>
      <c r="R48" s="6" t="s">
        <v>189</v>
      </c>
      <c r="S48" s="6" t="e">
        <f t="shared" si="1"/>
        <v>#N/A</v>
      </c>
      <c r="T48" s="6" t="s">
        <v>418</v>
      </c>
      <c r="U48" s="6" t="s">
        <v>435</v>
      </c>
      <c r="V48" s="6"/>
      <c r="W48" s="6"/>
      <c r="AB48" s="6"/>
      <c r="AC48" s="6" t="s">
        <v>420</v>
      </c>
      <c r="AD48" s="6" t="s">
        <v>420</v>
      </c>
      <c r="AF48" s="6" t="s">
        <v>424</v>
      </c>
      <c r="AG48" s="6">
        <v>260</v>
      </c>
      <c r="AH48" s="10">
        <v>43780</v>
      </c>
      <c r="AJ48" s="8">
        <v>43901</v>
      </c>
      <c r="AM48" s="6">
        <v>516</v>
      </c>
      <c r="AR48" s="8">
        <v>43908</v>
      </c>
      <c r="AS48" s="6">
        <v>516</v>
      </c>
      <c r="BD48" s="6" t="s">
        <v>1838</v>
      </c>
      <c r="BE48" s="6" t="s">
        <v>473</v>
      </c>
      <c r="BF48" s="6" t="e">
        <f>VLOOKUP(A48,'DD Spring Selection Info'!A$1:V$156,21,FALSE)</f>
        <v>#N/A</v>
      </c>
      <c r="BS48" s="6" t="s">
        <v>588</v>
      </c>
      <c r="BU48" s="6" t="s">
        <v>373</v>
      </c>
      <c r="BX48" s="6">
        <v>516</v>
      </c>
      <c r="BY48" s="6">
        <v>4</v>
      </c>
      <c r="BZ48" s="6" t="s">
        <v>869</v>
      </c>
      <c r="CB48" s="6" t="s">
        <v>1602</v>
      </c>
      <c r="CC48" s="6" t="s">
        <v>420</v>
      </c>
      <c r="CE48" s="10">
        <v>43908</v>
      </c>
      <c r="CF48" s="6" t="s">
        <v>427</v>
      </c>
      <c r="CS48" s="6" t="s">
        <v>420</v>
      </c>
      <c r="DA48" s="10">
        <v>43543</v>
      </c>
      <c r="DB48" s="6">
        <v>514</v>
      </c>
      <c r="DC48" s="6" t="s">
        <v>1603</v>
      </c>
      <c r="DD48" s="6" t="s">
        <v>418</v>
      </c>
    </row>
    <row r="49" spans="1:108" x14ac:dyDescent="0.2">
      <c r="A49" s="6" t="s">
        <v>223</v>
      </c>
      <c r="B49" s="9">
        <v>43874</v>
      </c>
      <c r="C49" s="6" t="s">
        <v>413</v>
      </c>
      <c r="D49" s="14">
        <v>1920</v>
      </c>
      <c r="E49" s="14" t="s">
        <v>781</v>
      </c>
      <c r="F49" s="6" t="s">
        <v>782</v>
      </c>
      <c r="G49" s="6" t="s">
        <v>768</v>
      </c>
      <c r="H49" s="7">
        <v>4929</v>
      </c>
      <c r="I49" s="69" t="str">
        <f>MID(A49,9,1)</f>
        <v>B</v>
      </c>
      <c r="J49" s="14" t="s">
        <v>420</v>
      </c>
      <c r="K49" s="14">
        <v>1</v>
      </c>
      <c r="L49" s="6" t="s">
        <v>447</v>
      </c>
      <c r="M49" s="30" t="s">
        <v>1821</v>
      </c>
      <c r="N49" s="6" t="s">
        <v>420</v>
      </c>
      <c r="O49" s="6" t="s">
        <v>182</v>
      </c>
      <c r="P49" s="10">
        <v>43945</v>
      </c>
      <c r="Q49" s="6" t="s">
        <v>1626</v>
      </c>
      <c r="R49" s="6" t="s">
        <v>223</v>
      </c>
      <c r="S49" s="6" t="e">
        <f t="shared" si="1"/>
        <v>#N/A</v>
      </c>
      <c r="T49" s="6" t="s">
        <v>418</v>
      </c>
      <c r="U49" s="6" t="s">
        <v>784</v>
      </c>
      <c r="V49" s="6"/>
      <c r="W49" s="6"/>
      <c r="X49" s="6" t="s">
        <v>621</v>
      </c>
      <c r="AA49" s="6" t="s">
        <v>622</v>
      </c>
      <c r="AB49" s="6"/>
      <c r="AC49" s="6" t="s">
        <v>420</v>
      </c>
      <c r="AD49" s="6" t="s">
        <v>420</v>
      </c>
      <c r="AF49" s="6" t="s">
        <v>424</v>
      </c>
      <c r="AG49" s="6">
        <v>260</v>
      </c>
      <c r="AH49" s="10">
        <v>43782</v>
      </c>
      <c r="AJ49" s="8">
        <v>43901</v>
      </c>
      <c r="AM49" s="7">
        <v>4929</v>
      </c>
      <c r="AR49" s="8">
        <v>43908</v>
      </c>
      <c r="AS49" s="7">
        <v>4929</v>
      </c>
      <c r="BD49" s="6" t="s">
        <v>1838</v>
      </c>
      <c r="BE49" s="6" t="s">
        <v>473</v>
      </c>
      <c r="BF49" s="6" t="e">
        <f>VLOOKUP(A49,'DD Spring Selection Info'!A$1:V$156,21,FALSE)</f>
        <v>#N/A</v>
      </c>
      <c r="BS49" s="6" t="s">
        <v>588</v>
      </c>
      <c r="BU49" s="6" t="s">
        <v>373</v>
      </c>
      <c r="BX49" s="7">
        <v>4929</v>
      </c>
      <c r="BY49" s="6">
        <v>1</v>
      </c>
      <c r="CB49" s="6" t="s">
        <v>1627</v>
      </c>
      <c r="CC49" s="6" t="s">
        <v>420</v>
      </c>
      <c r="CE49" s="10">
        <v>43908</v>
      </c>
      <c r="CF49" s="6" t="s">
        <v>427</v>
      </c>
      <c r="CS49" s="6" t="s">
        <v>420</v>
      </c>
      <c r="CU49" s="6" t="s">
        <v>491</v>
      </c>
      <c r="DA49" s="10">
        <v>43543</v>
      </c>
      <c r="DB49" s="7">
        <v>1063</v>
      </c>
      <c r="DC49" s="6" t="s">
        <v>1628</v>
      </c>
      <c r="DD49" s="6" t="s">
        <v>460</v>
      </c>
    </row>
    <row r="50" spans="1:108" hidden="1" x14ac:dyDescent="0.2">
      <c r="A50" s="6" t="s">
        <v>241</v>
      </c>
      <c r="B50" s="9">
        <v>43874</v>
      </c>
      <c r="C50" s="6" t="s">
        <v>413</v>
      </c>
      <c r="D50" s="14">
        <v>1920</v>
      </c>
      <c r="E50" s="14" t="s">
        <v>1315</v>
      </c>
      <c r="F50" s="6" t="s">
        <v>1316</v>
      </c>
      <c r="G50" s="6" t="s">
        <v>435</v>
      </c>
      <c r="H50" s="6">
        <v>263</v>
      </c>
      <c r="J50" s="14" t="s">
        <v>438</v>
      </c>
      <c r="K50" s="14">
        <v>1</v>
      </c>
      <c r="L50" s="6" t="s">
        <v>447</v>
      </c>
      <c r="M50" s="30" t="s">
        <v>1839</v>
      </c>
      <c r="N50" s="6" t="s">
        <v>420</v>
      </c>
      <c r="O50" s="6" t="s">
        <v>182</v>
      </c>
      <c r="P50" s="10">
        <v>43952</v>
      </c>
      <c r="Q50" s="6" t="s">
        <v>1641</v>
      </c>
      <c r="R50" s="6" t="s">
        <v>241</v>
      </c>
      <c r="S50" s="6" t="e">
        <f t="shared" si="1"/>
        <v>#N/A</v>
      </c>
      <c r="T50" s="6" t="s">
        <v>496</v>
      </c>
      <c r="U50" s="6" t="s">
        <v>435</v>
      </c>
      <c r="V50" s="6"/>
      <c r="W50" s="6"/>
      <c r="AB50" s="6"/>
      <c r="AD50" s="6" t="s">
        <v>420</v>
      </c>
      <c r="AF50" s="6" t="s">
        <v>424</v>
      </c>
      <c r="AG50" s="6">
        <v>260</v>
      </c>
      <c r="AH50" s="10">
        <v>43782</v>
      </c>
      <c r="AJ50" s="8">
        <v>43901</v>
      </c>
      <c r="AM50" s="6">
        <v>263</v>
      </c>
      <c r="AR50" s="8">
        <v>43908</v>
      </c>
      <c r="AS50" s="6">
        <v>263</v>
      </c>
      <c r="BD50" s="6" t="s">
        <v>1838</v>
      </c>
      <c r="BE50" s="6" t="s">
        <v>473</v>
      </c>
      <c r="BF50" s="6" t="e">
        <f>VLOOKUP(A50,'DD Spring Selection Info'!A$1:V$156,21,FALSE)</f>
        <v>#N/A</v>
      </c>
      <c r="BS50" s="6" t="s">
        <v>588</v>
      </c>
      <c r="BU50" s="6" t="s">
        <v>373</v>
      </c>
      <c r="BX50" s="6">
        <v>263</v>
      </c>
      <c r="BY50" s="6">
        <v>4</v>
      </c>
      <c r="BZ50" s="6" t="s">
        <v>499</v>
      </c>
      <c r="CB50" s="6" t="s">
        <v>1642</v>
      </c>
      <c r="CC50" s="6" t="s">
        <v>420</v>
      </c>
      <c r="CE50" s="10">
        <v>43908</v>
      </c>
      <c r="CF50" s="6" t="s">
        <v>427</v>
      </c>
      <c r="CS50" s="6" t="s">
        <v>420</v>
      </c>
      <c r="DA50" s="10">
        <v>43543</v>
      </c>
      <c r="DB50" s="6">
        <v>263</v>
      </c>
      <c r="DC50" s="6" t="s">
        <v>1643</v>
      </c>
      <c r="DD50" s="6" t="s">
        <v>496</v>
      </c>
    </row>
    <row r="51" spans="1:108" hidden="1" x14ac:dyDescent="0.2">
      <c r="A51" s="6" t="s">
        <v>264</v>
      </c>
      <c r="B51" s="9">
        <v>43874</v>
      </c>
      <c r="C51" s="6" t="s">
        <v>413</v>
      </c>
      <c r="D51" s="14">
        <v>1920</v>
      </c>
      <c r="E51" s="14" t="s">
        <v>744</v>
      </c>
      <c r="F51" s="6" t="s">
        <v>745</v>
      </c>
      <c r="G51" s="6" t="s">
        <v>435</v>
      </c>
      <c r="H51" s="7">
        <v>1876</v>
      </c>
      <c r="I51" s="7"/>
      <c r="J51" s="14" t="s">
        <v>438</v>
      </c>
      <c r="K51" s="14">
        <v>1</v>
      </c>
      <c r="L51" s="6" t="s">
        <v>447</v>
      </c>
      <c r="M51" s="30" t="s">
        <v>1839</v>
      </c>
      <c r="N51" s="6" t="s">
        <v>420</v>
      </c>
      <c r="O51" s="6" t="s">
        <v>182</v>
      </c>
      <c r="P51" s="10">
        <v>43945</v>
      </c>
      <c r="Q51" s="6" t="s">
        <v>1651</v>
      </c>
      <c r="R51" s="6" t="s">
        <v>264</v>
      </c>
      <c r="S51" s="6" t="e">
        <f t="shared" si="1"/>
        <v>#N/A</v>
      </c>
      <c r="T51" s="6" t="s">
        <v>418</v>
      </c>
      <c r="U51" s="6" t="s">
        <v>435</v>
      </c>
      <c r="V51" s="6"/>
      <c r="W51" s="6"/>
      <c r="AA51" s="6" t="s">
        <v>457</v>
      </c>
      <c r="AB51" s="6"/>
      <c r="AC51" s="6" t="s">
        <v>420</v>
      </c>
      <c r="AD51" s="6" t="s">
        <v>420</v>
      </c>
      <c r="AF51" s="6" t="s">
        <v>424</v>
      </c>
      <c r="AG51" s="6">
        <v>260</v>
      </c>
      <c r="AH51" s="10">
        <v>43780</v>
      </c>
      <c r="AJ51" s="8">
        <v>43901</v>
      </c>
      <c r="AM51" s="7">
        <v>1876</v>
      </c>
      <c r="AR51" s="8">
        <v>43908</v>
      </c>
      <c r="AS51" s="7">
        <v>1876</v>
      </c>
      <c r="BD51" s="6" t="s">
        <v>1838</v>
      </c>
      <c r="BE51" s="6" t="s">
        <v>473</v>
      </c>
      <c r="BF51" s="6" t="e">
        <f>VLOOKUP(A51,'DD Spring Selection Info'!A$1:V$156,21,FALSE)</f>
        <v>#N/A</v>
      </c>
      <c r="BS51" s="6" t="s">
        <v>588</v>
      </c>
      <c r="BU51" s="6" t="s">
        <v>373</v>
      </c>
      <c r="BX51" s="7">
        <v>1876</v>
      </c>
      <c r="BY51" s="6">
        <v>1</v>
      </c>
      <c r="CB51" s="6" t="s">
        <v>1652</v>
      </c>
      <c r="CC51" s="6" t="s">
        <v>420</v>
      </c>
      <c r="CE51" s="10">
        <v>43908</v>
      </c>
      <c r="CF51" s="6" t="s">
        <v>427</v>
      </c>
      <c r="CS51" s="6" t="s">
        <v>420</v>
      </c>
      <c r="DA51" s="10">
        <v>43543</v>
      </c>
      <c r="DB51" s="7">
        <v>1876</v>
      </c>
      <c r="DC51" s="6" t="s">
        <v>1653</v>
      </c>
      <c r="DD51" s="6" t="s">
        <v>418</v>
      </c>
    </row>
    <row r="52" spans="1:108" x14ac:dyDescent="0.2">
      <c r="A52" s="6" t="s">
        <v>191</v>
      </c>
      <c r="B52" s="9">
        <v>43874</v>
      </c>
      <c r="C52" s="6" t="s">
        <v>413</v>
      </c>
      <c r="D52" s="14">
        <v>1920</v>
      </c>
      <c r="E52" s="14" t="s">
        <v>1252</v>
      </c>
      <c r="F52" s="6" t="s">
        <v>1253</v>
      </c>
      <c r="G52" s="6" t="s">
        <v>1254</v>
      </c>
      <c r="H52" s="6">
        <v>689</v>
      </c>
      <c r="I52" s="69" t="str">
        <f>MID(A52,9,1)</f>
        <v>B</v>
      </c>
      <c r="J52" s="14" t="s">
        <v>420</v>
      </c>
      <c r="K52" s="14">
        <v>1</v>
      </c>
      <c r="L52" s="6" t="s">
        <v>447</v>
      </c>
      <c r="M52" s="30" t="s">
        <v>1839</v>
      </c>
      <c r="N52" s="6" t="s">
        <v>420</v>
      </c>
      <c r="O52" s="6" t="s">
        <v>182</v>
      </c>
      <c r="P52" s="10">
        <v>43952</v>
      </c>
      <c r="Q52" s="6" t="s">
        <v>1673</v>
      </c>
      <c r="R52" s="6" t="s">
        <v>191</v>
      </c>
      <c r="S52" s="6" t="e">
        <f t="shared" si="1"/>
        <v>#N/A</v>
      </c>
      <c r="T52" s="6" t="s">
        <v>418</v>
      </c>
      <c r="U52" s="6" t="s">
        <v>1674</v>
      </c>
      <c r="V52" s="6"/>
      <c r="W52" s="6"/>
      <c r="AA52" s="6" t="s">
        <v>457</v>
      </c>
      <c r="AB52" s="6"/>
      <c r="AC52" s="6" t="s">
        <v>420</v>
      </c>
      <c r="AD52" s="6" t="s">
        <v>420</v>
      </c>
      <c r="AF52" s="6" t="s">
        <v>424</v>
      </c>
      <c r="AG52" s="6">
        <v>260</v>
      </c>
      <c r="AH52" s="10">
        <v>43780</v>
      </c>
      <c r="AJ52" s="8">
        <v>43908</v>
      </c>
      <c r="AM52" s="6">
        <v>689</v>
      </c>
      <c r="AR52" s="8">
        <v>43915</v>
      </c>
      <c r="AS52" s="6">
        <v>689</v>
      </c>
      <c r="BD52" s="6" t="s">
        <v>1838</v>
      </c>
      <c r="BE52" s="6" t="s">
        <v>473</v>
      </c>
      <c r="BF52" s="6" t="e">
        <f>VLOOKUP(A52,'DD Spring Selection Info'!A$1:V$156,21,FALSE)</f>
        <v>#N/A</v>
      </c>
      <c r="BS52" s="6" t="s">
        <v>629</v>
      </c>
      <c r="BU52" s="6" t="s">
        <v>373</v>
      </c>
      <c r="BX52" s="6">
        <v>689</v>
      </c>
      <c r="BY52" s="6">
        <v>2</v>
      </c>
      <c r="CB52" s="6" t="s">
        <v>1675</v>
      </c>
      <c r="CC52" s="6" t="s">
        <v>420</v>
      </c>
      <c r="CE52" s="10">
        <v>43915</v>
      </c>
      <c r="CF52" s="6" t="s">
        <v>427</v>
      </c>
      <c r="CS52" s="6" t="s">
        <v>420</v>
      </c>
      <c r="CU52" s="6" t="s">
        <v>428</v>
      </c>
      <c r="CV52" s="6" t="s">
        <v>429</v>
      </c>
      <c r="CW52" s="6" t="s">
        <v>564</v>
      </c>
      <c r="DA52" s="10">
        <v>43559</v>
      </c>
      <c r="DB52" s="6">
        <v>689</v>
      </c>
      <c r="DC52" s="6" t="s">
        <v>1676</v>
      </c>
      <c r="DD52" s="6" t="s">
        <v>418</v>
      </c>
    </row>
    <row r="53" spans="1:108" x14ac:dyDescent="0.2">
      <c r="A53" s="6" t="s">
        <v>246</v>
      </c>
      <c r="B53" s="9">
        <v>43874</v>
      </c>
      <c r="C53" s="6" t="s">
        <v>413</v>
      </c>
      <c r="D53" s="14">
        <v>1920</v>
      </c>
      <c r="E53" s="14" t="s">
        <v>757</v>
      </c>
      <c r="F53" s="6" t="s">
        <v>758</v>
      </c>
      <c r="G53" s="6" t="s">
        <v>759</v>
      </c>
      <c r="H53" s="7">
        <v>10934</v>
      </c>
      <c r="I53" s="69" t="str">
        <f>MID(A53,9,1)</f>
        <v>B</v>
      </c>
      <c r="J53" s="14" t="s">
        <v>420</v>
      </c>
      <c r="K53" s="14">
        <v>1</v>
      </c>
      <c r="L53" s="6" t="s">
        <v>447</v>
      </c>
      <c r="M53" s="30" t="s">
        <v>1821</v>
      </c>
      <c r="N53" s="6" t="s">
        <v>420</v>
      </c>
      <c r="O53" s="6" t="s">
        <v>182</v>
      </c>
      <c r="P53" s="10">
        <v>43945</v>
      </c>
      <c r="Q53" s="6" t="s">
        <v>1723</v>
      </c>
      <c r="R53" s="6" t="s">
        <v>246</v>
      </c>
      <c r="S53" s="6" t="e">
        <f t="shared" si="1"/>
        <v>#N/A</v>
      </c>
      <c r="T53" s="6" t="s">
        <v>418</v>
      </c>
      <c r="U53" s="6" t="s">
        <v>761</v>
      </c>
      <c r="V53" s="6"/>
      <c r="W53" s="6"/>
      <c r="X53" s="6" t="s">
        <v>762</v>
      </c>
      <c r="AA53" s="6" t="s">
        <v>763</v>
      </c>
      <c r="AB53" s="6"/>
      <c r="AC53" s="6" t="s">
        <v>420</v>
      </c>
      <c r="AD53" s="6" t="s">
        <v>420</v>
      </c>
      <c r="AF53" s="6" t="s">
        <v>424</v>
      </c>
      <c r="AG53" s="6">
        <v>260</v>
      </c>
      <c r="AH53" s="10">
        <v>43781</v>
      </c>
      <c r="AJ53" s="8">
        <v>43908</v>
      </c>
      <c r="AM53" s="7">
        <v>10934</v>
      </c>
      <c r="AR53" s="8">
        <v>43915</v>
      </c>
      <c r="AS53" s="7">
        <v>10934</v>
      </c>
      <c r="BD53" s="6" t="s">
        <v>1838</v>
      </c>
      <c r="BE53" s="6" t="s">
        <v>473</v>
      </c>
      <c r="BF53" s="6" t="e">
        <f>VLOOKUP(A53,'DD Spring Selection Info'!A$1:V$156,21,FALSE)</f>
        <v>#N/A</v>
      </c>
      <c r="BS53" s="6" t="s">
        <v>629</v>
      </c>
      <c r="BU53" s="6" t="s">
        <v>373</v>
      </c>
      <c r="BX53" s="7">
        <v>10934</v>
      </c>
      <c r="BY53" s="6">
        <v>1</v>
      </c>
      <c r="CB53" s="6" t="s">
        <v>1724</v>
      </c>
      <c r="CC53" s="6" t="s">
        <v>420</v>
      </c>
      <c r="CE53" s="10">
        <v>43915</v>
      </c>
      <c r="CF53" s="6" t="s">
        <v>427</v>
      </c>
      <c r="CS53" s="6" t="s">
        <v>420</v>
      </c>
      <c r="CU53" s="6" t="s">
        <v>491</v>
      </c>
      <c r="DA53" s="10">
        <v>43550</v>
      </c>
      <c r="DB53" s="7">
        <v>2922</v>
      </c>
      <c r="DC53" s="6" t="s">
        <v>1725</v>
      </c>
      <c r="DD53" s="6" t="s">
        <v>734</v>
      </c>
    </row>
    <row r="54" spans="1:108" x14ac:dyDescent="0.2">
      <c r="A54" s="6" t="s">
        <v>250</v>
      </c>
      <c r="B54" s="9">
        <v>43874</v>
      </c>
      <c r="C54" s="6" t="s">
        <v>413</v>
      </c>
      <c r="D54" s="14">
        <v>1920</v>
      </c>
      <c r="E54" s="14" t="s">
        <v>817</v>
      </c>
      <c r="F54" s="6" t="s">
        <v>818</v>
      </c>
      <c r="G54" s="6" t="s">
        <v>789</v>
      </c>
      <c r="H54" s="6">
        <v>786</v>
      </c>
      <c r="I54" s="69" t="str">
        <f>MID(A54,9,1)</f>
        <v>B</v>
      </c>
      <c r="J54" s="14" t="s">
        <v>420</v>
      </c>
      <c r="K54" s="14">
        <v>1</v>
      </c>
      <c r="L54" s="6" t="s">
        <v>447</v>
      </c>
      <c r="M54" s="30" t="s">
        <v>1839</v>
      </c>
      <c r="N54" s="6" t="s">
        <v>420</v>
      </c>
      <c r="O54" s="6" t="s">
        <v>182</v>
      </c>
      <c r="P54" s="10">
        <v>43952</v>
      </c>
      <c r="Q54" s="6" t="s">
        <v>1731</v>
      </c>
      <c r="R54" s="6" t="s">
        <v>250</v>
      </c>
      <c r="S54" s="6" t="e">
        <f t="shared" si="1"/>
        <v>#N/A</v>
      </c>
      <c r="T54" s="6" t="s">
        <v>418</v>
      </c>
      <c r="U54" s="6" t="s">
        <v>456</v>
      </c>
      <c r="V54" s="6"/>
      <c r="W54" s="6"/>
      <c r="AB54" s="6"/>
      <c r="AD54" s="6" t="s">
        <v>420</v>
      </c>
      <c r="AF54" s="6" t="s">
        <v>424</v>
      </c>
      <c r="AG54" s="6">
        <v>260</v>
      </c>
      <c r="AH54" s="10">
        <v>43781</v>
      </c>
      <c r="AJ54" s="8">
        <v>43908</v>
      </c>
      <c r="AM54" s="6">
        <v>786</v>
      </c>
      <c r="AR54" s="8">
        <v>43915</v>
      </c>
      <c r="AS54" s="6">
        <v>786</v>
      </c>
      <c r="BD54" s="6" t="s">
        <v>1838</v>
      </c>
      <c r="BE54" s="6" t="s">
        <v>473</v>
      </c>
      <c r="BF54" s="6" t="e">
        <f>VLOOKUP(A54,'DD Spring Selection Info'!A$1:V$156,21,FALSE)</f>
        <v>#N/A</v>
      </c>
      <c r="BS54" s="6" t="s">
        <v>629</v>
      </c>
      <c r="BU54" s="6" t="s">
        <v>373</v>
      </c>
      <c r="BX54" s="6">
        <v>786</v>
      </c>
      <c r="BY54" s="6">
        <v>3</v>
      </c>
      <c r="BZ54" s="6" t="s">
        <v>820</v>
      </c>
      <c r="CB54" s="6" t="s">
        <v>1732</v>
      </c>
      <c r="CC54" s="6" t="s">
        <v>420</v>
      </c>
      <c r="CE54" s="10">
        <v>43915</v>
      </c>
      <c r="CF54" s="6" t="s">
        <v>427</v>
      </c>
      <c r="CS54" s="6" t="s">
        <v>420</v>
      </c>
      <c r="CU54" s="6" t="s">
        <v>491</v>
      </c>
      <c r="DA54" s="10">
        <v>43559</v>
      </c>
      <c r="DB54" s="6">
        <v>786</v>
      </c>
      <c r="DC54" s="6" t="s">
        <v>1733</v>
      </c>
      <c r="DD54" s="6" t="s">
        <v>418</v>
      </c>
    </row>
    <row r="55" spans="1:108" hidden="1" x14ac:dyDescent="0.2">
      <c r="A55" s="6" t="s">
        <v>251</v>
      </c>
      <c r="B55" s="9">
        <v>43874</v>
      </c>
      <c r="C55" s="6" t="s">
        <v>413</v>
      </c>
      <c r="D55" s="14">
        <v>1920</v>
      </c>
      <c r="E55" s="14" t="s">
        <v>444</v>
      </c>
      <c r="F55" s="6" t="s">
        <v>445</v>
      </c>
      <c r="G55" s="6" t="s">
        <v>435</v>
      </c>
      <c r="H55" s="7">
        <v>1857</v>
      </c>
      <c r="I55" s="7"/>
      <c r="J55" s="14" t="s">
        <v>438</v>
      </c>
      <c r="K55" s="14">
        <v>1</v>
      </c>
      <c r="L55" s="6" t="s">
        <v>447</v>
      </c>
      <c r="M55" s="30" t="s">
        <v>1839</v>
      </c>
      <c r="N55" s="6" t="s">
        <v>420</v>
      </c>
      <c r="O55" s="6" t="s">
        <v>182</v>
      </c>
      <c r="P55" s="10">
        <v>43931</v>
      </c>
      <c r="Q55" s="6" t="s">
        <v>1734</v>
      </c>
      <c r="R55" s="6" t="s">
        <v>251</v>
      </c>
      <c r="S55" s="6" t="e">
        <f t="shared" si="1"/>
        <v>#N/A</v>
      </c>
      <c r="T55" s="6" t="s">
        <v>418</v>
      </c>
      <c r="U55" s="6" t="s">
        <v>435</v>
      </c>
      <c r="V55" s="6"/>
      <c r="W55" s="6"/>
      <c r="X55" s="6" t="s">
        <v>1735</v>
      </c>
      <c r="AB55" s="6"/>
      <c r="AC55" s="6" t="s">
        <v>420</v>
      </c>
      <c r="AD55" s="6" t="s">
        <v>420</v>
      </c>
      <c r="AF55" s="6" t="s">
        <v>424</v>
      </c>
      <c r="AG55" s="6">
        <v>260</v>
      </c>
      <c r="AH55" s="10">
        <v>43781</v>
      </c>
      <c r="AJ55" s="8">
        <v>43908</v>
      </c>
      <c r="AM55" s="7">
        <v>1857</v>
      </c>
      <c r="AR55" s="8">
        <v>43915</v>
      </c>
      <c r="AS55" s="7">
        <v>1857</v>
      </c>
      <c r="BD55" s="6" t="s">
        <v>1838</v>
      </c>
      <c r="BE55" s="6" t="s">
        <v>473</v>
      </c>
      <c r="BF55" s="6" t="e">
        <f>VLOOKUP(A55,'DD Spring Selection Info'!A$1:V$156,21,FALSE)</f>
        <v>#N/A</v>
      </c>
      <c r="BS55" s="6" t="s">
        <v>629</v>
      </c>
      <c r="BU55" s="6" t="s">
        <v>373</v>
      </c>
      <c r="BX55" s="7">
        <v>1857</v>
      </c>
      <c r="BY55" s="6">
        <v>5</v>
      </c>
      <c r="BZ55" s="6" t="s">
        <v>441</v>
      </c>
      <c r="CB55" s="6" t="s">
        <v>1736</v>
      </c>
      <c r="CC55" s="6" t="s">
        <v>420</v>
      </c>
      <c r="CE55" s="10">
        <v>43915</v>
      </c>
      <c r="CF55" s="6" t="s">
        <v>427</v>
      </c>
      <c r="CS55" s="6" t="s">
        <v>420</v>
      </c>
      <c r="DA55" s="10">
        <v>43550</v>
      </c>
      <c r="DB55" s="7">
        <v>1857</v>
      </c>
      <c r="DC55" s="6" t="s">
        <v>1737</v>
      </c>
      <c r="DD55" s="6" t="s">
        <v>418</v>
      </c>
    </row>
    <row r="56" spans="1:108" hidden="1" x14ac:dyDescent="0.2">
      <c r="A56" s="6" t="s">
        <v>153</v>
      </c>
      <c r="B56" s="9">
        <v>43875</v>
      </c>
      <c r="C56" s="6" t="s">
        <v>413</v>
      </c>
      <c r="D56" s="14">
        <v>1920</v>
      </c>
      <c r="E56" s="14" t="s">
        <v>502</v>
      </c>
      <c r="F56" s="6" t="s">
        <v>503</v>
      </c>
      <c r="G56" s="6" t="s">
        <v>435</v>
      </c>
      <c r="H56" s="7">
        <v>1556</v>
      </c>
      <c r="I56" s="7"/>
      <c r="J56" s="14" t="s">
        <v>438</v>
      </c>
      <c r="K56" s="14">
        <v>1</v>
      </c>
      <c r="L56" s="6" t="s">
        <v>447</v>
      </c>
      <c r="M56" s="30" t="str">
        <f>VLOOKUP(A56,'DD Spring Selection Info'!A$1:F$156,6,FALSE)</f>
        <v>To The Parents of</v>
      </c>
      <c r="N56" s="6" t="s">
        <v>420</v>
      </c>
      <c r="O56" s="6" t="s">
        <v>3</v>
      </c>
      <c r="P56" s="10">
        <v>43938</v>
      </c>
      <c r="Q56" s="6" t="s">
        <v>505</v>
      </c>
      <c r="R56" s="6" t="s">
        <v>153</v>
      </c>
      <c r="S56" s="6" t="str">
        <f>VLOOKUP(A56,'DD Spring Selection Info'!A11:V166,22,FALSE)</f>
        <v>DD-ECU1D9DQQQ01AllSenReuseEastCarolinaUnv</v>
      </c>
      <c r="T56" s="6" t="s">
        <v>504</v>
      </c>
      <c r="U56" s="6" t="s">
        <v>435</v>
      </c>
      <c r="V56" s="6"/>
      <c r="W56" s="6"/>
      <c r="X56" s="6" t="s">
        <v>506</v>
      </c>
      <c r="AB56" s="6"/>
      <c r="AD56" s="6" t="s">
        <v>420</v>
      </c>
      <c r="AF56" s="6" t="s">
        <v>424</v>
      </c>
      <c r="AG56" s="6">
        <v>180</v>
      </c>
      <c r="AH56" s="10">
        <v>43781</v>
      </c>
      <c r="AJ56" s="8">
        <v>43887</v>
      </c>
      <c r="AM56" s="7">
        <v>1556</v>
      </c>
      <c r="AR56" s="8">
        <v>43894</v>
      </c>
      <c r="AS56" s="7">
        <v>1556</v>
      </c>
      <c r="BD56" s="6" t="s">
        <v>1838</v>
      </c>
      <c r="BE56" s="6" t="s">
        <v>473</v>
      </c>
      <c r="BF56" s="6" t="str">
        <f>VLOOKUP(A56,'DD Spring Selection Info'!A$1:V$156,21,FALSE)</f>
        <v>EastCarolinaUnv</v>
      </c>
      <c r="BS56" s="6" t="s">
        <v>498</v>
      </c>
      <c r="BU56" s="6" t="s">
        <v>373</v>
      </c>
      <c r="BX56" s="7">
        <v>1556</v>
      </c>
      <c r="BY56" s="6">
        <v>2</v>
      </c>
      <c r="BZ56" s="6" t="s">
        <v>507</v>
      </c>
      <c r="CB56" s="6" t="s">
        <v>508</v>
      </c>
      <c r="CC56" s="6" t="s">
        <v>420</v>
      </c>
      <c r="CE56" s="10">
        <v>43894</v>
      </c>
      <c r="CF56" s="6" t="s">
        <v>427</v>
      </c>
      <c r="CK56" s="10">
        <v>43898</v>
      </c>
      <c r="CL56" s="10">
        <v>43905</v>
      </c>
      <c r="CO56" s="10">
        <v>43843</v>
      </c>
      <c r="CP56" s="10">
        <v>43949</v>
      </c>
      <c r="CQ56" s="10">
        <v>43951</v>
      </c>
      <c r="CR56" s="10">
        <v>43958</v>
      </c>
      <c r="CS56" s="6" t="s">
        <v>420</v>
      </c>
      <c r="DA56" s="10">
        <v>43529</v>
      </c>
      <c r="DB56" s="7">
        <v>1556</v>
      </c>
      <c r="DC56" s="6" t="s">
        <v>509</v>
      </c>
      <c r="DD56" s="6" t="s">
        <v>504</v>
      </c>
    </row>
    <row r="57" spans="1:108" hidden="1" x14ac:dyDescent="0.2">
      <c r="A57" s="6" t="s">
        <v>164</v>
      </c>
      <c r="B57" s="9">
        <v>43875</v>
      </c>
      <c r="C57" s="6" t="s">
        <v>413</v>
      </c>
      <c r="D57" s="14">
        <v>1920</v>
      </c>
      <c r="E57" s="14" t="s">
        <v>523</v>
      </c>
      <c r="F57" s="6" t="s">
        <v>524</v>
      </c>
      <c r="G57" s="6" t="s">
        <v>435</v>
      </c>
      <c r="H57" s="7">
        <v>2000</v>
      </c>
      <c r="I57" s="7"/>
      <c r="J57" s="14" t="s">
        <v>438</v>
      </c>
      <c r="K57" s="14">
        <v>1</v>
      </c>
      <c r="L57" s="6" t="s">
        <v>447</v>
      </c>
      <c r="M57" s="30" t="str">
        <f>VLOOKUP(A57,'DD Spring Selection Info'!A$1:F$156,6,FALSE)</f>
        <v>To The Parents of</v>
      </c>
      <c r="N57" s="6" t="s">
        <v>420</v>
      </c>
      <c r="O57" s="6" t="s">
        <v>3</v>
      </c>
      <c r="P57" s="10">
        <v>43945</v>
      </c>
      <c r="Q57" s="6" t="s">
        <v>525</v>
      </c>
      <c r="R57" s="6" t="s">
        <v>164</v>
      </c>
      <c r="S57" s="6" t="str">
        <f>VLOOKUP(A57,'DD Spring Selection Info'!A14:V169,22,FALSE)</f>
        <v>DD-SIC1R9DQQQ01AllSenReuseSouthernIllinoisUnvCarbondale</v>
      </c>
      <c r="T57" s="6" t="s">
        <v>474</v>
      </c>
      <c r="U57" s="6" t="s">
        <v>435</v>
      </c>
      <c r="V57" s="6"/>
      <c r="W57" s="6"/>
      <c r="X57" s="6" t="s">
        <v>526</v>
      </c>
      <c r="AB57" s="6"/>
      <c r="AC57" s="6" t="s">
        <v>420</v>
      </c>
      <c r="AD57" s="6" t="s">
        <v>420</v>
      </c>
      <c r="AF57" s="6" t="s">
        <v>424</v>
      </c>
      <c r="AG57" s="6">
        <v>180</v>
      </c>
      <c r="AH57" s="10">
        <v>43782</v>
      </c>
      <c r="AJ57" s="8">
        <v>43887</v>
      </c>
      <c r="AM57" s="7">
        <v>2000</v>
      </c>
      <c r="AR57" s="8">
        <v>43894</v>
      </c>
      <c r="AS57" s="7">
        <v>2000</v>
      </c>
      <c r="BD57" s="6" t="s">
        <v>1838</v>
      </c>
      <c r="BE57" s="6" t="s">
        <v>473</v>
      </c>
      <c r="BF57" s="6" t="str">
        <f>VLOOKUP(A57,'DD Spring Selection Info'!A$1:V$156,21,FALSE)</f>
        <v>SouthernIllinoisUnvCarbondale</v>
      </c>
      <c r="BS57" s="6" t="s">
        <v>498</v>
      </c>
      <c r="BU57" s="6" t="s">
        <v>373</v>
      </c>
      <c r="BX57" s="7">
        <v>2000</v>
      </c>
      <c r="BY57" s="6">
        <v>3</v>
      </c>
      <c r="BZ57" s="6" t="s">
        <v>507</v>
      </c>
      <c r="CB57" s="6" t="s">
        <v>527</v>
      </c>
      <c r="CC57" s="6" t="s">
        <v>420</v>
      </c>
      <c r="CE57" s="10">
        <v>43894</v>
      </c>
      <c r="CF57" s="6" t="s">
        <v>427</v>
      </c>
      <c r="CK57" s="10">
        <v>43898</v>
      </c>
      <c r="CL57" s="10">
        <v>43905</v>
      </c>
      <c r="CO57" s="10">
        <v>43843</v>
      </c>
      <c r="CP57" s="10">
        <v>43952</v>
      </c>
      <c r="CQ57" s="10">
        <v>43955</v>
      </c>
      <c r="CR57" s="10">
        <v>43959</v>
      </c>
      <c r="CS57" s="6" t="s">
        <v>420</v>
      </c>
      <c r="DC57" s="6" t="s">
        <v>528</v>
      </c>
      <c r="DD57" s="6" t="s">
        <v>496</v>
      </c>
    </row>
    <row r="58" spans="1:108" hidden="1" x14ac:dyDescent="0.2">
      <c r="A58" s="6" t="s">
        <v>176</v>
      </c>
      <c r="B58" s="9">
        <v>43875</v>
      </c>
      <c r="C58" s="6" t="s">
        <v>413</v>
      </c>
      <c r="D58" s="14">
        <v>1920</v>
      </c>
      <c r="E58" s="14" t="s">
        <v>541</v>
      </c>
      <c r="F58" s="6" t="s">
        <v>542</v>
      </c>
      <c r="G58" s="6" t="s">
        <v>435</v>
      </c>
      <c r="H58" s="7">
        <v>1801</v>
      </c>
      <c r="I58" s="7"/>
      <c r="J58" s="14" t="s">
        <v>438</v>
      </c>
      <c r="K58" s="14">
        <v>1</v>
      </c>
      <c r="L58" s="6" t="s">
        <v>447</v>
      </c>
      <c r="M58" s="30" t="str">
        <f>VLOOKUP(A58,'DD Spring Selection Info'!A$1:F$156,6,FALSE)</f>
        <v>To The Parents of</v>
      </c>
      <c r="N58" s="6" t="s">
        <v>420</v>
      </c>
      <c r="O58" s="6" t="s">
        <v>3</v>
      </c>
      <c r="P58" s="10">
        <v>43938</v>
      </c>
      <c r="Q58" s="6" t="s">
        <v>543</v>
      </c>
      <c r="R58" s="6" t="s">
        <v>176</v>
      </c>
      <c r="S58" s="6" t="str">
        <f>VLOOKUP(A58,'DD Spring Selection Info'!A17:V172,22,FALSE)</f>
        <v>DD-WSU1R9DQQQ01GradSenReuseWashingtonStateUnv</v>
      </c>
      <c r="T58" s="6" t="s">
        <v>504</v>
      </c>
      <c r="U58" s="6" t="s">
        <v>544</v>
      </c>
      <c r="V58" s="6"/>
      <c r="W58" s="6"/>
      <c r="X58" s="6" t="s">
        <v>545</v>
      </c>
      <c r="AB58" s="6"/>
      <c r="AC58" s="6" t="s">
        <v>420</v>
      </c>
      <c r="AD58" s="6" t="s">
        <v>420</v>
      </c>
      <c r="AF58" s="6" t="s">
        <v>424</v>
      </c>
      <c r="AG58" s="6">
        <v>180</v>
      </c>
      <c r="AH58" s="10">
        <v>43780</v>
      </c>
      <c r="AJ58" s="8">
        <v>43887</v>
      </c>
      <c r="AM58" s="7">
        <v>1801</v>
      </c>
      <c r="AR58" s="8">
        <v>43894</v>
      </c>
      <c r="AS58" s="7">
        <v>1801</v>
      </c>
      <c r="BD58" s="6" t="s">
        <v>1838</v>
      </c>
      <c r="BE58" s="6" t="s">
        <v>473</v>
      </c>
      <c r="BF58" s="6" t="str">
        <f>VLOOKUP(A58,'DD Spring Selection Info'!A$1:V$156,21,FALSE)</f>
        <v>WashingtonStateUnv</v>
      </c>
      <c r="BS58" s="6" t="s">
        <v>498</v>
      </c>
      <c r="BU58" s="6" t="s">
        <v>373</v>
      </c>
      <c r="BX58" s="7">
        <v>1801</v>
      </c>
      <c r="BY58" s="6">
        <v>4</v>
      </c>
      <c r="BZ58" s="6" t="s">
        <v>499</v>
      </c>
      <c r="CB58" s="6" t="s">
        <v>546</v>
      </c>
      <c r="CC58" s="6" t="s">
        <v>420</v>
      </c>
      <c r="CE58" s="10">
        <v>43894</v>
      </c>
      <c r="CF58" s="6" t="s">
        <v>427</v>
      </c>
      <c r="CK58" s="10">
        <v>43905</v>
      </c>
      <c r="CL58" s="10">
        <v>43912</v>
      </c>
      <c r="CO58" s="10">
        <v>43843</v>
      </c>
      <c r="CP58" s="10">
        <v>43952</v>
      </c>
      <c r="CQ58" s="10">
        <v>43955</v>
      </c>
      <c r="CR58" s="10">
        <v>43959</v>
      </c>
      <c r="CS58" s="6" t="s">
        <v>420</v>
      </c>
      <c r="DA58" s="10">
        <v>43529</v>
      </c>
      <c r="DB58" s="7">
        <v>1801</v>
      </c>
      <c r="DC58" s="6" t="s">
        <v>547</v>
      </c>
      <c r="DD58" s="6" t="s">
        <v>504</v>
      </c>
    </row>
    <row r="59" spans="1:108" x14ac:dyDescent="0.2">
      <c r="A59" s="6" t="s">
        <v>162</v>
      </c>
      <c r="B59" s="9">
        <v>43875</v>
      </c>
      <c r="C59" s="6" t="s">
        <v>413</v>
      </c>
      <c r="D59" s="14">
        <v>1920</v>
      </c>
      <c r="E59" s="14" t="s">
        <v>558</v>
      </c>
      <c r="F59" s="6" t="s">
        <v>559</v>
      </c>
      <c r="G59" s="6" t="s">
        <v>464</v>
      </c>
      <c r="H59" s="7">
        <v>3723</v>
      </c>
      <c r="I59" s="69" t="str">
        <f>MID(A59,9,1)</f>
        <v>Q</v>
      </c>
      <c r="J59" s="14" t="s">
        <v>420</v>
      </c>
      <c r="K59" s="14">
        <v>1</v>
      </c>
      <c r="L59" s="6" t="s">
        <v>447</v>
      </c>
      <c r="M59" s="30" t="str">
        <f>VLOOKUP(A59,'DD Spring Selection Info'!A$1:F$156,6,FALSE)</f>
        <v>To The Parents of</v>
      </c>
      <c r="N59" s="6" t="s">
        <v>420</v>
      </c>
      <c r="O59" s="6" t="s">
        <v>3</v>
      </c>
      <c r="P59" s="10">
        <v>43945</v>
      </c>
      <c r="Q59" s="6" t="s">
        <v>560</v>
      </c>
      <c r="R59" s="6" t="s">
        <v>162</v>
      </c>
      <c r="S59" s="6" t="str">
        <f>VLOOKUP(A59,'DD Spring Selection Info'!A19:V174,22,FALSE)</f>
        <v>DD-OKU1R9DQQQ01AllSenReuseOklahomaStateUnv</v>
      </c>
      <c r="T59" s="6" t="s">
        <v>504</v>
      </c>
      <c r="U59" s="6" t="s">
        <v>561</v>
      </c>
      <c r="V59" s="6"/>
      <c r="W59" s="6"/>
      <c r="AB59" s="6"/>
      <c r="AC59" s="6" t="s">
        <v>438</v>
      </c>
      <c r="AD59" s="6" t="s">
        <v>420</v>
      </c>
      <c r="AF59" s="6" t="s">
        <v>424</v>
      </c>
      <c r="AG59" s="6">
        <v>180</v>
      </c>
      <c r="AH59" s="10">
        <v>43781</v>
      </c>
      <c r="AJ59" s="8">
        <v>43894</v>
      </c>
      <c r="AM59" s="7">
        <v>3723</v>
      </c>
      <c r="AR59" s="8">
        <v>43901</v>
      </c>
      <c r="AS59" s="7">
        <v>3723</v>
      </c>
      <c r="BD59" s="6" t="s">
        <v>1838</v>
      </c>
      <c r="BE59" s="6" t="s">
        <v>473</v>
      </c>
      <c r="BF59" s="6" t="str">
        <f>VLOOKUP(A59,'DD Spring Selection Info'!A$1:V$156,21,FALSE)</f>
        <v>OklahomaStateUnv</v>
      </c>
      <c r="BS59" s="6" t="s">
        <v>562</v>
      </c>
      <c r="BU59" s="6" t="s">
        <v>373</v>
      </c>
      <c r="BX59" s="7">
        <v>3723</v>
      </c>
      <c r="BY59" s="6">
        <v>1</v>
      </c>
      <c r="BZ59" s="6" t="s">
        <v>520</v>
      </c>
      <c r="CB59" s="6" t="s">
        <v>563</v>
      </c>
      <c r="CC59" s="6" t="s">
        <v>420</v>
      </c>
      <c r="CE59" s="10">
        <v>43902</v>
      </c>
      <c r="CF59" s="6" t="s">
        <v>427</v>
      </c>
      <c r="CK59" s="10">
        <v>43906</v>
      </c>
      <c r="CL59" s="10">
        <v>43910</v>
      </c>
      <c r="CO59" s="10">
        <v>43843</v>
      </c>
      <c r="CP59" s="10">
        <v>43952</v>
      </c>
      <c r="CQ59" s="10">
        <v>43955</v>
      </c>
      <c r="CR59" s="10">
        <v>43959</v>
      </c>
      <c r="CS59" s="6" t="s">
        <v>420</v>
      </c>
      <c r="CU59" s="6" t="s">
        <v>428</v>
      </c>
      <c r="CV59" s="6" t="s">
        <v>429</v>
      </c>
      <c r="CW59" s="6" t="s">
        <v>564</v>
      </c>
      <c r="DA59" s="10">
        <v>43536</v>
      </c>
      <c r="DB59" s="7">
        <v>1577</v>
      </c>
      <c r="DC59" s="6" t="s">
        <v>565</v>
      </c>
      <c r="DD59" s="6" t="s">
        <v>504</v>
      </c>
    </row>
    <row r="60" spans="1:108" x14ac:dyDescent="0.2">
      <c r="A60" s="6" t="s">
        <v>163</v>
      </c>
      <c r="B60" s="9">
        <v>43875</v>
      </c>
      <c r="C60" s="6" t="s">
        <v>413</v>
      </c>
      <c r="D60" s="14">
        <v>1920</v>
      </c>
      <c r="E60" s="14" t="s">
        <v>567</v>
      </c>
      <c r="F60" s="6" t="s">
        <v>568</v>
      </c>
      <c r="G60" s="6" t="s">
        <v>568</v>
      </c>
      <c r="H60" s="7">
        <v>3745</v>
      </c>
      <c r="I60" s="69" t="str">
        <f>MID(A60,9,1)</f>
        <v>Q</v>
      </c>
      <c r="J60" s="14" t="s">
        <v>420</v>
      </c>
      <c r="K60" s="14">
        <v>1</v>
      </c>
      <c r="L60" s="6" t="s">
        <v>447</v>
      </c>
      <c r="M60" s="30" t="str">
        <f>VLOOKUP(A60,'DD Spring Selection Info'!A$1:F$156,6,FALSE)</f>
        <v>To The Parents of</v>
      </c>
      <c r="N60" s="6" t="s">
        <v>420</v>
      </c>
      <c r="O60" s="6" t="s">
        <v>3</v>
      </c>
      <c r="P60" s="10">
        <v>43952</v>
      </c>
      <c r="Q60" s="6" t="s">
        <v>570</v>
      </c>
      <c r="R60" s="6" t="s">
        <v>163</v>
      </c>
      <c r="S60" s="6" t="str">
        <f>VLOOKUP(A60,'DD Spring Selection Info'!A20:V175,22,FALSE)</f>
        <v>DD-SEP1D9DQQQ01AllSenReuseSigmaPhiEpsilon</v>
      </c>
      <c r="T60" s="6" t="s">
        <v>496</v>
      </c>
      <c r="U60" s="6" t="s">
        <v>571</v>
      </c>
      <c r="V60" s="6"/>
      <c r="W60" s="6"/>
      <c r="X60" s="11" t="s">
        <v>572</v>
      </c>
      <c r="Y60" s="11"/>
      <c r="Z60" s="11"/>
      <c r="AA60" s="11" t="s">
        <v>572</v>
      </c>
      <c r="AB60" s="6"/>
      <c r="AD60" s="6" t="s">
        <v>420</v>
      </c>
      <c r="AF60" s="6" t="s">
        <v>424</v>
      </c>
      <c r="AG60" s="6">
        <v>180</v>
      </c>
      <c r="AH60" s="10">
        <v>43782</v>
      </c>
      <c r="AJ60" s="8">
        <v>43893</v>
      </c>
      <c r="AM60" s="7">
        <v>3745</v>
      </c>
      <c r="AR60" s="8">
        <v>43901</v>
      </c>
      <c r="AS60" s="7">
        <v>3745</v>
      </c>
      <c r="BD60" s="6" t="s">
        <v>1838</v>
      </c>
      <c r="BE60" s="6" t="s">
        <v>473</v>
      </c>
      <c r="BF60" s="6" t="str">
        <f>VLOOKUP(A60,'DD Spring Selection Info'!A$1:V$156,21,FALSE)</f>
        <v>SigmaPhiEpsilon</v>
      </c>
      <c r="BS60" s="6" t="s">
        <v>562</v>
      </c>
      <c r="BU60" s="6" t="s">
        <v>373</v>
      </c>
      <c r="BX60" s="7">
        <v>3745</v>
      </c>
      <c r="BY60" s="6">
        <v>2</v>
      </c>
      <c r="CB60" s="6" t="s">
        <v>573</v>
      </c>
      <c r="CC60" s="6" t="s">
        <v>420</v>
      </c>
      <c r="CE60" s="10">
        <v>43901</v>
      </c>
      <c r="CF60" s="6" t="s">
        <v>427</v>
      </c>
      <c r="CK60" s="10">
        <v>43891</v>
      </c>
      <c r="CL60" s="10">
        <v>43898</v>
      </c>
      <c r="CO60" s="10">
        <v>43843</v>
      </c>
      <c r="CP60" s="10">
        <v>43952</v>
      </c>
      <c r="CQ60" s="10">
        <v>43955</v>
      </c>
      <c r="CR60" s="10">
        <v>43959</v>
      </c>
      <c r="CS60" s="6" t="s">
        <v>420</v>
      </c>
      <c r="CU60" s="6" t="s">
        <v>428</v>
      </c>
      <c r="CV60" s="6" t="s">
        <v>429</v>
      </c>
      <c r="DA60" s="10">
        <v>43536</v>
      </c>
      <c r="DB60" s="7">
        <v>3745</v>
      </c>
      <c r="DC60" s="6" t="s">
        <v>574</v>
      </c>
      <c r="DD60" s="6" t="s">
        <v>496</v>
      </c>
    </row>
    <row r="61" spans="1:108" hidden="1" x14ac:dyDescent="0.2">
      <c r="A61" s="6" t="s">
        <v>174</v>
      </c>
      <c r="B61" s="9">
        <v>43875</v>
      </c>
      <c r="C61" s="6" t="s">
        <v>413</v>
      </c>
      <c r="D61" s="14">
        <v>1920</v>
      </c>
      <c r="E61" s="14" t="s">
        <v>602</v>
      </c>
      <c r="F61" s="6" t="s">
        <v>603</v>
      </c>
      <c r="G61" s="6" t="s">
        <v>435</v>
      </c>
      <c r="H61" s="6">
        <v>699</v>
      </c>
      <c r="J61" s="14" t="s">
        <v>438</v>
      </c>
      <c r="K61" s="14">
        <v>1</v>
      </c>
      <c r="L61" s="6" t="s">
        <v>447</v>
      </c>
      <c r="M61" s="30" t="str">
        <f>VLOOKUP(A61,'DD Spring Selection Info'!A$1:F$156,6,FALSE)</f>
        <v>To The Parents of</v>
      </c>
      <c r="N61" s="6" t="s">
        <v>420</v>
      </c>
      <c r="O61" s="6" t="s">
        <v>3</v>
      </c>
      <c r="P61" s="10">
        <v>43945</v>
      </c>
      <c r="Q61" s="6" t="s">
        <v>604</v>
      </c>
      <c r="R61" s="6" t="s">
        <v>174</v>
      </c>
      <c r="S61" s="6" t="str">
        <f>VLOOKUP(A61,'DD Spring Selection Info'!A25:V180,22,FALSE)</f>
        <v>DD-VLD1R9DQQQ01AllSenReuseValdostaStateUnv</v>
      </c>
      <c r="T61" s="6" t="s">
        <v>496</v>
      </c>
      <c r="U61" s="6" t="s">
        <v>435</v>
      </c>
      <c r="V61" s="6"/>
      <c r="W61" s="6"/>
      <c r="AB61" s="6"/>
      <c r="AC61" s="6" t="s">
        <v>420</v>
      </c>
      <c r="AD61" s="6" t="s">
        <v>420</v>
      </c>
      <c r="AF61" s="6" t="s">
        <v>424</v>
      </c>
      <c r="AG61" s="6">
        <v>180</v>
      </c>
      <c r="AH61" s="10">
        <v>43781</v>
      </c>
      <c r="AJ61" s="8">
        <v>43901</v>
      </c>
      <c r="AM61" s="6">
        <v>699</v>
      </c>
      <c r="AR61" s="8">
        <v>43908</v>
      </c>
      <c r="AS61" s="6">
        <v>699</v>
      </c>
      <c r="BD61" s="6" t="s">
        <v>1838</v>
      </c>
      <c r="BE61" s="6" t="s">
        <v>473</v>
      </c>
      <c r="BF61" s="6" t="str">
        <f>VLOOKUP(A61,'DD Spring Selection Info'!A$1:V$156,21,FALSE)</f>
        <v>ValdostaStateUnv</v>
      </c>
      <c r="BS61" s="6" t="s">
        <v>588</v>
      </c>
      <c r="BU61" s="6" t="s">
        <v>373</v>
      </c>
      <c r="BX61" s="6">
        <v>699</v>
      </c>
      <c r="BY61" s="6">
        <v>3</v>
      </c>
      <c r="BZ61" s="6" t="s">
        <v>605</v>
      </c>
      <c r="CB61" s="6" t="s">
        <v>606</v>
      </c>
      <c r="CC61" s="6" t="s">
        <v>420</v>
      </c>
      <c r="CE61" s="10">
        <v>43908</v>
      </c>
      <c r="CF61" s="6" t="s">
        <v>427</v>
      </c>
      <c r="CK61" s="10">
        <v>43905</v>
      </c>
      <c r="CL61" s="10">
        <v>43912</v>
      </c>
      <c r="CO61" s="10">
        <v>43843</v>
      </c>
      <c r="CP61" s="10">
        <v>43955</v>
      </c>
      <c r="CQ61" s="10">
        <v>43956</v>
      </c>
      <c r="CR61" s="10">
        <v>43959</v>
      </c>
      <c r="CS61" s="6" t="s">
        <v>420</v>
      </c>
      <c r="DA61" s="10">
        <v>43543</v>
      </c>
      <c r="DB61" s="6">
        <v>699</v>
      </c>
      <c r="DC61" s="6" t="s">
        <v>607</v>
      </c>
      <c r="DD61" s="6" t="s">
        <v>496</v>
      </c>
    </row>
    <row r="62" spans="1:108" hidden="1" x14ac:dyDescent="0.2">
      <c r="A62" s="6" t="s">
        <v>156</v>
      </c>
      <c r="B62" s="9">
        <v>43875</v>
      </c>
      <c r="C62" s="6" t="s">
        <v>413</v>
      </c>
      <c r="D62" s="14">
        <v>1920</v>
      </c>
      <c r="E62" s="14" t="s">
        <v>625</v>
      </c>
      <c r="F62" s="6" t="s">
        <v>626</v>
      </c>
      <c r="G62" s="6" t="s">
        <v>435</v>
      </c>
      <c r="H62" s="7">
        <v>3678</v>
      </c>
      <c r="I62" s="7"/>
      <c r="J62" s="14" t="s">
        <v>438</v>
      </c>
      <c r="K62" s="14">
        <v>1</v>
      </c>
      <c r="L62" s="6" t="s">
        <v>447</v>
      </c>
      <c r="M62" s="30" t="str">
        <f>VLOOKUP(A62,'DD Spring Selection Info'!A$1:F$156,6,FALSE)</f>
        <v>To The Parents of</v>
      </c>
      <c r="N62" s="6" t="s">
        <v>420</v>
      </c>
      <c r="O62" s="6" t="s">
        <v>3</v>
      </c>
      <c r="P62" s="10">
        <v>43938</v>
      </c>
      <c r="Q62" s="6" t="s">
        <v>627</v>
      </c>
      <c r="R62" s="6" t="s">
        <v>156</v>
      </c>
      <c r="S62" s="6" t="str">
        <f>VLOOKUP(A62,'DD Spring Selection Info'!A29:V184,22,FALSE)</f>
        <v>DD-IND1W9DQQQ01AllSenReuseIndianaUnv</v>
      </c>
      <c r="T62" s="6" t="s">
        <v>418</v>
      </c>
      <c r="U62" s="6" t="s">
        <v>435</v>
      </c>
      <c r="V62" s="6"/>
      <c r="W62" s="6"/>
      <c r="X62" s="6" t="s">
        <v>628</v>
      </c>
      <c r="AB62" s="6"/>
      <c r="AD62" s="6" t="s">
        <v>420</v>
      </c>
      <c r="AF62" s="6" t="s">
        <v>424</v>
      </c>
      <c r="AG62" s="6">
        <v>180</v>
      </c>
      <c r="AH62" s="10">
        <v>43782</v>
      </c>
      <c r="AJ62" s="8">
        <v>43908</v>
      </c>
      <c r="AM62" s="7">
        <v>3678</v>
      </c>
      <c r="AR62" s="8">
        <v>43915</v>
      </c>
      <c r="AS62" s="7">
        <v>3678</v>
      </c>
      <c r="BD62" s="6" t="s">
        <v>1838</v>
      </c>
      <c r="BE62" s="6" t="s">
        <v>473</v>
      </c>
      <c r="BF62" s="6" t="str">
        <f>VLOOKUP(A62,'DD Spring Selection Info'!A$1:V$156,21,FALSE)</f>
        <v>IndianaUnv</v>
      </c>
      <c r="BS62" s="6" t="s">
        <v>629</v>
      </c>
      <c r="BU62" s="6" t="s">
        <v>373</v>
      </c>
      <c r="BX62" s="7">
        <v>3678</v>
      </c>
      <c r="BY62" s="6">
        <v>1</v>
      </c>
      <c r="BZ62" s="6" t="s">
        <v>630</v>
      </c>
      <c r="CB62" s="6" t="s">
        <v>631</v>
      </c>
      <c r="CC62" s="6" t="s">
        <v>420</v>
      </c>
      <c r="CE62" s="10">
        <v>43915</v>
      </c>
      <c r="CF62" s="6" t="s">
        <v>427</v>
      </c>
      <c r="CK62" s="10">
        <v>43904</v>
      </c>
      <c r="CL62" s="10">
        <v>43912</v>
      </c>
      <c r="CO62" s="10">
        <v>43843</v>
      </c>
      <c r="CP62" s="10">
        <v>43953</v>
      </c>
      <c r="CQ62" s="10">
        <v>43955</v>
      </c>
      <c r="CR62" s="10">
        <v>43959</v>
      </c>
      <c r="CS62" s="6" t="s">
        <v>420</v>
      </c>
      <c r="DA62" s="10">
        <v>43550</v>
      </c>
      <c r="DB62" s="7">
        <v>3678</v>
      </c>
      <c r="DC62" s="6" t="s">
        <v>632</v>
      </c>
      <c r="DD62" s="6" t="s">
        <v>418</v>
      </c>
    </row>
    <row r="63" spans="1:108" hidden="1" x14ac:dyDescent="0.2">
      <c r="A63" s="6" t="s">
        <v>165</v>
      </c>
      <c r="B63" s="9">
        <v>43875</v>
      </c>
      <c r="C63" s="6" t="s">
        <v>413</v>
      </c>
      <c r="D63" s="14">
        <v>1920</v>
      </c>
      <c r="E63" s="14" t="s">
        <v>647</v>
      </c>
      <c r="F63" s="6" t="s">
        <v>648</v>
      </c>
      <c r="G63" s="6" t="s">
        <v>435</v>
      </c>
      <c r="H63" s="6">
        <v>875</v>
      </c>
      <c r="J63" s="14" t="s">
        <v>438</v>
      </c>
      <c r="K63" s="14">
        <v>1</v>
      </c>
      <c r="L63" s="6" t="s">
        <v>447</v>
      </c>
      <c r="M63" s="30" t="str">
        <f>VLOOKUP(A63,'DD Spring Selection Info'!A$1:F$156,6,FALSE)</f>
        <v>To The Parents of</v>
      </c>
      <c r="N63" s="6" t="s">
        <v>420</v>
      </c>
      <c r="O63" s="6" t="s">
        <v>3</v>
      </c>
      <c r="P63" s="10">
        <v>43959</v>
      </c>
      <c r="Q63" s="6" t="s">
        <v>649</v>
      </c>
      <c r="R63" s="6" t="s">
        <v>165</v>
      </c>
      <c r="S63" s="6" t="str">
        <f>VLOOKUP(A63,'DD Spring Selection Info'!A32:V187,22,FALSE)</f>
        <v>DD-SJS1R9DQQQ01AllSenReuseSanJoseStateUnv</v>
      </c>
      <c r="T63" s="6" t="s">
        <v>474</v>
      </c>
      <c r="U63" s="6" t="s">
        <v>435</v>
      </c>
      <c r="V63" s="6"/>
      <c r="W63" s="6"/>
      <c r="X63" s="6" t="s">
        <v>650</v>
      </c>
      <c r="AB63" s="6"/>
      <c r="AD63" s="6" t="s">
        <v>420</v>
      </c>
      <c r="AF63" s="6" t="s">
        <v>424</v>
      </c>
      <c r="AG63" s="6">
        <v>180</v>
      </c>
      <c r="AH63" s="10">
        <v>43782</v>
      </c>
      <c r="AJ63" s="8">
        <v>43915</v>
      </c>
      <c r="AM63" s="6">
        <v>875</v>
      </c>
      <c r="AR63" s="8">
        <v>43922</v>
      </c>
      <c r="AS63" s="6">
        <v>875</v>
      </c>
      <c r="BD63" s="6" t="s">
        <v>1838</v>
      </c>
      <c r="BE63" s="6" t="s">
        <v>473</v>
      </c>
      <c r="BF63" s="6" t="str">
        <f>VLOOKUP(A63,'DD Spring Selection Info'!A$1:V$156,21,FALSE)</f>
        <v>SanJoseStateUnv</v>
      </c>
      <c r="BS63" s="6" t="s">
        <v>644</v>
      </c>
      <c r="BU63" s="6" t="s">
        <v>373</v>
      </c>
      <c r="BX63" s="6">
        <v>875</v>
      </c>
      <c r="BZ63" s="6" t="s">
        <v>507</v>
      </c>
      <c r="CB63" s="6" t="s">
        <v>651</v>
      </c>
      <c r="CC63" s="6" t="s">
        <v>420</v>
      </c>
      <c r="CE63" s="10">
        <v>43922</v>
      </c>
      <c r="CF63" s="6" t="s">
        <v>427</v>
      </c>
      <c r="CK63" s="10">
        <v>43919</v>
      </c>
      <c r="CL63" s="10">
        <v>43926</v>
      </c>
      <c r="CO63" s="10">
        <v>43853</v>
      </c>
      <c r="CP63" s="10">
        <v>43962</v>
      </c>
      <c r="CQ63" s="10">
        <v>43964</v>
      </c>
      <c r="CR63" s="10">
        <v>43970</v>
      </c>
      <c r="CS63" s="6" t="s">
        <v>420</v>
      </c>
      <c r="CX63" s="10">
        <v>43973</v>
      </c>
      <c r="DC63" s="6" t="s">
        <v>652</v>
      </c>
      <c r="DD63" s="6" t="s">
        <v>474</v>
      </c>
    </row>
    <row r="64" spans="1:108" hidden="1" x14ac:dyDescent="0.2">
      <c r="A64" s="6" t="s">
        <v>166</v>
      </c>
      <c r="B64" s="9">
        <v>43875</v>
      </c>
      <c r="C64" s="6" t="s">
        <v>413</v>
      </c>
      <c r="D64" s="14">
        <v>1920</v>
      </c>
      <c r="E64" s="14" t="s">
        <v>653</v>
      </c>
      <c r="F64" s="6" t="s">
        <v>654</v>
      </c>
      <c r="G64" s="6" t="s">
        <v>435</v>
      </c>
      <c r="H64" s="6">
        <v>770</v>
      </c>
      <c r="J64" s="14" t="s">
        <v>438</v>
      </c>
      <c r="K64" s="14">
        <v>1</v>
      </c>
      <c r="L64" s="6" t="s">
        <v>447</v>
      </c>
      <c r="M64" s="30" t="str">
        <f>VLOOKUP(A64,'DD Spring Selection Info'!A$1:F$156,6,FALSE)</f>
        <v>To The Parents of</v>
      </c>
      <c r="N64" s="6" t="s">
        <v>420</v>
      </c>
      <c r="O64" s="6" t="s">
        <v>3</v>
      </c>
      <c r="P64" s="10">
        <v>43952</v>
      </c>
      <c r="Q64" s="6" t="s">
        <v>655</v>
      </c>
      <c r="R64" s="6" t="s">
        <v>166</v>
      </c>
      <c r="S64" s="6" t="str">
        <f>VLOOKUP(A64,'DD Spring Selection Info'!A33:V188,22,FALSE)</f>
        <v>DD-SLU1W9DQQQ01ReuseSt.LawrenceUnv</v>
      </c>
      <c r="T64" s="6" t="s">
        <v>496</v>
      </c>
      <c r="U64" s="6" t="s">
        <v>435</v>
      </c>
      <c r="V64" s="6"/>
      <c r="W64" s="6"/>
      <c r="AB64" s="6"/>
      <c r="AD64" s="6" t="s">
        <v>420</v>
      </c>
      <c r="AF64" s="6" t="s">
        <v>424</v>
      </c>
      <c r="AG64" s="6">
        <v>180</v>
      </c>
      <c r="AH64" s="10">
        <v>43782</v>
      </c>
      <c r="AJ64" s="8">
        <v>43915</v>
      </c>
      <c r="AM64" s="6">
        <v>770</v>
      </c>
      <c r="AR64" s="8">
        <v>43922</v>
      </c>
      <c r="AS64" s="6">
        <v>770</v>
      </c>
      <c r="BD64" s="6" t="s">
        <v>1838</v>
      </c>
      <c r="BE64" s="6" t="s">
        <v>473</v>
      </c>
      <c r="BF64" s="6" t="str">
        <f>VLOOKUP(A64,'DD Spring Selection Info'!A$1:V$156,21,FALSE)</f>
        <v>St.LawrenceUnv</v>
      </c>
      <c r="BS64" s="6" t="s">
        <v>644</v>
      </c>
      <c r="BU64" s="6" t="s">
        <v>373</v>
      </c>
      <c r="BX64" s="6">
        <v>770</v>
      </c>
      <c r="BZ64" s="6" t="s">
        <v>656</v>
      </c>
      <c r="CB64" s="6" t="s">
        <v>657</v>
      </c>
      <c r="CC64" s="6" t="s">
        <v>420</v>
      </c>
      <c r="CE64" s="10">
        <v>43922</v>
      </c>
      <c r="CF64" s="6" t="s">
        <v>427</v>
      </c>
      <c r="CK64" s="10">
        <v>43904</v>
      </c>
      <c r="CL64" s="10">
        <v>43912</v>
      </c>
      <c r="CO64" s="10">
        <v>43845</v>
      </c>
      <c r="CP64" s="10">
        <v>43951</v>
      </c>
      <c r="CQ64" s="10">
        <v>43955</v>
      </c>
      <c r="CR64" s="10">
        <v>43959</v>
      </c>
      <c r="CS64" s="6" t="s">
        <v>420</v>
      </c>
      <c r="DA64" s="10">
        <v>43557</v>
      </c>
      <c r="DB64" s="6">
        <v>770</v>
      </c>
      <c r="DC64" s="6" t="s">
        <v>658</v>
      </c>
      <c r="DD64" s="6" t="s">
        <v>496</v>
      </c>
    </row>
    <row r="65" spans="1:108" x14ac:dyDescent="0.2">
      <c r="A65" s="6" t="s">
        <v>170</v>
      </c>
      <c r="B65" s="9">
        <v>43875</v>
      </c>
      <c r="C65" s="6" t="s">
        <v>413</v>
      </c>
      <c r="D65" s="14">
        <v>1920</v>
      </c>
      <c r="E65" s="14" t="s">
        <v>671</v>
      </c>
      <c r="F65" s="6" t="s">
        <v>672</v>
      </c>
      <c r="G65" s="6" t="s">
        <v>673</v>
      </c>
      <c r="H65" s="7">
        <v>1185</v>
      </c>
      <c r="I65" s="69" t="str">
        <f>MID(A65,9,1)</f>
        <v>Q</v>
      </c>
      <c r="J65" s="14" t="s">
        <v>420</v>
      </c>
      <c r="K65" s="14">
        <v>1</v>
      </c>
      <c r="L65" s="6" t="s">
        <v>447</v>
      </c>
      <c r="M65" s="30" t="str">
        <f>VLOOKUP(A65,'DD Spring Selection Info'!A$1:F$156,6,FALSE)</f>
        <v>To The Parents of</v>
      </c>
      <c r="N65" s="6" t="s">
        <v>420</v>
      </c>
      <c r="O65" s="6" t="s">
        <v>3</v>
      </c>
      <c r="P65" s="10">
        <v>43945</v>
      </c>
      <c r="Q65" s="6" t="s">
        <v>675</v>
      </c>
      <c r="R65" s="6" t="s">
        <v>170</v>
      </c>
      <c r="S65" s="6" t="str">
        <f>VLOOKUP(A65,'DD Spring Selection Info'!A36:V191,22,FALSE)</f>
        <v>DD-UHO1D9DQQQ01ReuseUnvofHouston</v>
      </c>
      <c r="T65" s="6" t="s">
        <v>496</v>
      </c>
      <c r="U65" s="6" t="s">
        <v>676</v>
      </c>
      <c r="V65" s="6"/>
      <c r="W65" s="6"/>
      <c r="X65" s="6" t="s">
        <v>621</v>
      </c>
      <c r="AA65" s="6" t="s">
        <v>621</v>
      </c>
      <c r="AB65" s="6"/>
      <c r="AD65" s="6" t="s">
        <v>420</v>
      </c>
      <c r="AF65" s="6" t="s">
        <v>424</v>
      </c>
      <c r="AG65" s="6">
        <v>180</v>
      </c>
      <c r="AH65" s="10">
        <v>43781</v>
      </c>
      <c r="AJ65" s="8">
        <v>43922</v>
      </c>
      <c r="AM65" s="7">
        <v>1185</v>
      </c>
      <c r="AR65" s="8">
        <v>43929</v>
      </c>
      <c r="AS65" s="7">
        <v>1185</v>
      </c>
      <c r="BD65" s="6" t="s">
        <v>1838</v>
      </c>
      <c r="BE65" s="6" t="s">
        <v>473</v>
      </c>
      <c r="BF65" s="6" t="str">
        <f>VLOOKUP(A65,'DD Spring Selection Info'!A$1:V$156,21,FALSE)</f>
        <v>UnvofHouston</v>
      </c>
      <c r="BS65" s="6" t="s">
        <v>662</v>
      </c>
      <c r="BU65" s="6" t="s">
        <v>373</v>
      </c>
      <c r="BX65" s="7">
        <v>1185</v>
      </c>
      <c r="BY65" s="6">
        <v>4</v>
      </c>
      <c r="CB65" s="6" t="s">
        <v>677</v>
      </c>
      <c r="CC65" s="6" t="s">
        <v>420</v>
      </c>
      <c r="CE65" s="10">
        <v>43929</v>
      </c>
      <c r="CF65" s="6" t="s">
        <v>678</v>
      </c>
      <c r="CK65" s="10">
        <v>43899</v>
      </c>
      <c r="CL65" s="10">
        <v>43904</v>
      </c>
      <c r="CO65" s="10">
        <v>43843</v>
      </c>
      <c r="CP65" s="10">
        <v>43948</v>
      </c>
      <c r="CQ65" s="10">
        <v>43949</v>
      </c>
      <c r="CR65" s="10">
        <v>43957</v>
      </c>
      <c r="CS65" s="6" t="s">
        <v>420</v>
      </c>
      <c r="CU65" s="6" t="s">
        <v>491</v>
      </c>
      <c r="DB65" s="6">
        <v>585</v>
      </c>
      <c r="DC65" s="6" t="s">
        <v>679</v>
      </c>
      <c r="DD65" s="6" t="s">
        <v>496</v>
      </c>
    </row>
    <row r="66" spans="1:108" hidden="1" x14ac:dyDescent="0.2">
      <c r="A66" s="6" t="s">
        <v>152</v>
      </c>
      <c r="B66" s="9">
        <v>43875</v>
      </c>
      <c r="C66" s="6" t="s">
        <v>413</v>
      </c>
      <c r="D66" s="14">
        <v>1920</v>
      </c>
      <c r="E66" s="14" t="s">
        <v>1445</v>
      </c>
      <c r="F66" s="6" t="s">
        <v>1446</v>
      </c>
      <c r="G66" s="6" t="s">
        <v>435</v>
      </c>
      <c r="H66" s="7">
        <v>2300</v>
      </c>
      <c r="I66" s="7"/>
      <c r="J66" s="14" t="s">
        <v>438</v>
      </c>
      <c r="K66" s="14">
        <v>1</v>
      </c>
      <c r="L66" s="6" t="s">
        <v>447</v>
      </c>
      <c r="M66" s="30" t="str">
        <f>VLOOKUP(A66,'DD Spring Selection Info'!A$1:F$156,6,FALSE)</f>
        <v>To The Parents of</v>
      </c>
      <c r="N66" s="6" t="s">
        <v>420</v>
      </c>
      <c r="O66" s="6" t="s">
        <v>3</v>
      </c>
      <c r="P66" s="10">
        <v>43938</v>
      </c>
      <c r="Q66" s="6" t="s">
        <v>1447</v>
      </c>
      <c r="R66" s="6" t="s">
        <v>152</v>
      </c>
      <c r="S66" s="6" t="str">
        <f t="shared" ref="S66:S80" si="2">BD66&amp;A66&amp;L66&amp;BE66&amp;BF66</f>
        <v>DD-ASU1R9DQQQ01AllSenReuseArizonaStateUnv</v>
      </c>
      <c r="T66" s="6" t="s">
        <v>418</v>
      </c>
      <c r="U66" s="6" t="s">
        <v>435</v>
      </c>
      <c r="V66" s="6"/>
      <c r="W66" s="6"/>
      <c r="AA66" s="6" t="s">
        <v>457</v>
      </c>
      <c r="AB66" s="6"/>
      <c r="AC66" s="6" t="s">
        <v>420</v>
      </c>
      <c r="AD66" s="6" t="s">
        <v>420</v>
      </c>
      <c r="AF66" s="6" t="s">
        <v>424</v>
      </c>
      <c r="AG66" s="6">
        <v>180</v>
      </c>
      <c r="AH66" s="10">
        <v>43780</v>
      </c>
      <c r="AJ66" s="8">
        <v>43873</v>
      </c>
      <c r="AM66" s="7">
        <v>2300</v>
      </c>
      <c r="AR66" s="8">
        <v>43880</v>
      </c>
      <c r="AS66" s="7">
        <v>2300</v>
      </c>
      <c r="BD66" s="6" t="s">
        <v>1838</v>
      </c>
      <c r="BE66" s="6" t="s">
        <v>473</v>
      </c>
      <c r="BF66" s="6" t="str">
        <f>VLOOKUP(A66,'DD Spring Selection Info'!A$1:V$156,21,FALSE)</f>
        <v>ArizonaStateUnv</v>
      </c>
      <c r="BS66" s="6" t="s">
        <v>425</v>
      </c>
      <c r="BU66" s="6" t="s">
        <v>373</v>
      </c>
      <c r="BX66" s="7">
        <v>2300</v>
      </c>
      <c r="BY66" s="6">
        <v>3</v>
      </c>
      <c r="CB66" s="6" t="s">
        <v>1448</v>
      </c>
      <c r="CC66" s="6" t="s">
        <v>420</v>
      </c>
      <c r="CE66" s="10">
        <v>43880</v>
      </c>
      <c r="CF66" s="6" t="s">
        <v>427</v>
      </c>
      <c r="CK66" s="10">
        <v>43898</v>
      </c>
      <c r="CL66" s="10">
        <v>43905</v>
      </c>
      <c r="CO66" s="10">
        <v>43843</v>
      </c>
      <c r="CP66" s="10">
        <v>43941</v>
      </c>
      <c r="CQ66" s="10">
        <v>43948</v>
      </c>
      <c r="CR66" s="10">
        <v>43959</v>
      </c>
      <c r="CS66" s="6" t="s">
        <v>420</v>
      </c>
      <c r="DC66" s="6" t="s">
        <v>1449</v>
      </c>
      <c r="DD66" s="6" t="s">
        <v>418</v>
      </c>
    </row>
    <row r="67" spans="1:108" hidden="1" x14ac:dyDescent="0.2">
      <c r="A67" s="6" t="s">
        <v>155</v>
      </c>
      <c r="B67" s="9">
        <v>43875</v>
      </c>
      <c r="C67" s="6" t="s">
        <v>413</v>
      </c>
      <c r="D67" s="14">
        <v>1920</v>
      </c>
      <c r="E67" s="14" t="s">
        <v>1450</v>
      </c>
      <c r="F67" s="6" t="s">
        <v>1451</v>
      </c>
      <c r="G67" s="6" t="s">
        <v>435</v>
      </c>
      <c r="H67" s="6">
        <v>440</v>
      </c>
      <c r="J67" s="14" t="s">
        <v>438</v>
      </c>
      <c r="K67" s="14">
        <v>1</v>
      </c>
      <c r="L67" s="6" t="s">
        <v>447</v>
      </c>
      <c r="M67" s="30" t="str">
        <f>VLOOKUP(A67,'DD Spring Selection Info'!A$1:F$156,6,FALSE)</f>
        <v>To The Parents of</v>
      </c>
      <c r="N67" s="6" t="s">
        <v>420</v>
      </c>
      <c r="O67" s="6" t="s">
        <v>3</v>
      </c>
      <c r="P67" s="10">
        <v>43945</v>
      </c>
      <c r="Q67" s="6" t="s">
        <v>1452</v>
      </c>
      <c r="R67" s="6" t="s">
        <v>155</v>
      </c>
      <c r="S67" s="6" t="str">
        <f t="shared" si="2"/>
        <v>DD-FRP1R9DQQQ01AllSenReuseFranklinPierceUnv</v>
      </c>
      <c r="T67" s="6" t="s">
        <v>496</v>
      </c>
      <c r="U67" s="6" t="s">
        <v>435</v>
      </c>
      <c r="V67" s="6"/>
      <c r="W67" s="6"/>
      <c r="X67" s="6" t="s">
        <v>1453</v>
      </c>
      <c r="AB67" s="6"/>
      <c r="AC67" s="6" t="s">
        <v>420</v>
      </c>
      <c r="AD67" s="6" t="s">
        <v>420</v>
      </c>
      <c r="AF67" s="6" t="s">
        <v>424</v>
      </c>
      <c r="AG67" s="6">
        <v>180</v>
      </c>
      <c r="AH67" s="10">
        <v>43781</v>
      </c>
      <c r="AJ67" s="8">
        <v>43873</v>
      </c>
      <c r="AM67" s="6">
        <v>440</v>
      </c>
      <c r="AR67" s="8">
        <v>43880</v>
      </c>
      <c r="AS67" s="6">
        <v>440</v>
      </c>
      <c r="BD67" s="6" t="s">
        <v>1838</v>
      </c>
      <c r="BE67" s="6" t="s">
        <v>473</v>
      </c>
      <c r="BF67" s="6" t="str">
        <f>VLOOKUP(A67,'DD Spring Selection Info'!A$1:V$156,21,FALSE)</f>
        <v>FranklinPierceUnv</v>
      </c>
      <c r="BS67" s="6" t="s">
        <v>425</v>
      </c>
      <c r="BU67" s="6" t="s">
        <v>373</v>
      </c>
      <c r="BX67" s="6">
        <v>440</v>
      </c>
      <c r="BY67" s="6">
        <v>4</v>
      </c>
      <c r="BZ67" s="6" t="s">
        <v>869</v>
      </c>
      <c r="CB67" s="6" t="s">
        <v>1454</v>
      </c>
      <c r="CC67" s="6" t="s">
        <v>420</v>
      </c>
      <c r="CE67" s="10">
        <v>43880</v>
      </c>
      <c r="CF67" s="6" t="s">
        <v>427</v>
      </c>
      <c r="CK67" s="10">
        <v>43904</v>
      </c>
      <c r="CL67" s="10">
        <v>43912</v>
      </c>
      <c r="CO67" s="10">
        <v>43852</v>
      </c>
      <c r="CP67" s="10">
        <v>43959</v>
      </c>
      <c r="CQ67" s="10">
        <v>43962</v>
      </c>
      <c r="CR67" s="10">
        <v>43965</v>
      </c>
      <c r="CS67" s="6" t="s">
        <v>420</v>
      </c>
      <c r="DA67" s="10">
        <v>43515</v>
      </c>
      <c r="DB67" s="6">
        <v>440</v>
      </c>
      <c r="DC67" s="6" t="s">
        <v>1455</v>
      </c>
      <c r="DD67" s="6" t="s">
        <v>496</v>
      </c>
    </row>
    <row r="68" spans="1:108" hidden="1" x14ac:dyDescent="0.2">
      <c r="A68" s="6" t="s">
        <v>168</v>
      </c>
      <c r="B68" s="9">
        <v>43875</v>
      </c>
      <c r="C68" s="6" t="s">
        <v>413</v>
      </c>
      <c r="D68" s="14">
        <v>1920</v>
      </c>
      <c r="E68" s="14" t="s">
        <v>1463</v>
      </c>
      <c r="F68" s="6" t="s">
        <v>1464</v>
      </c>
      <c r="G68" s="6" t="s">
        <v>435</v>
      </c>
      <c r="H68" s="6">
        <v>502</v>
      </c>
      <c r="J68" s="14" t="s">
        <v>438</v>
      </c>
      <c r="K68" s="14">
        <v>1</v>
      </c>
      <c r="L68" s="6" t="s">
        <v>447</v>
      </c>
      <c r="M68" s="30" t="str">
        <f>VLOOKUP(A68,'DD Spring Selection Info'!A$1:F$156,6,FALSE)</f>
        <v>To The Parents of</v>
      </c>
      <c r="N68" s="6" t="s">
        <v>420</v>
      </c>
      <c r="O68" s="6" t="s">
        <v>3</v>
      </c>
      <c r="P68" s="10">
        <v>43938</v>
      </c>
      <c r="Q68" s="6" t="s">
        <v>1465</v>
      </c>
      <c r="R68" s="6" t="s">
        <v>168</v>
      </c>
      <c r="S68" s="6" t="str">
        <f t="shared" si="2"/>
        <v>DD-TNT1R9DQQQ01AllSenReuseTennesseeTechUnv</v>
      </c>
      <c r="T68" s="6" t="s">
        <v>496</v>
      </c>
      <c r="U68" s="6" t="s">
        <v>435</v>
      </c>
      <c r="V68" s="6"/>
      <c r="W68" s="6"/>
      <c r="X68" s="6" t="s">
        <v>1466</v>
      </c>
      <c r="AA68" s="6" t="s">
        <v>457</v>
      </c>
      <c r="AB68" s="6"/>
      <c r="AC68" s="6" t="s">
        <v>420</v>
      </c>
      <c r="AD68" s="6" t="s">
        <v>420</v>
      </c>
      <c r="AF68" s="6" t="s">
        <v>424</v>
      </c>
      <c r="AG68" s="6">
        <v>180</v>
      </c>
      <c r="AH68" s="10">
        <v>43782</v>
      </c>
      <c r="AJ68" s="8">
        <v>43873</v>
      </c>
      <c r="AM68" s="6">
        <v>502</v>
      </c>
      <c r="AR68" s="8">
        <v>43880</v>
      </c>
      <c r="AS68" s="6">
        <v>502</v>
      </c>
      <c r="BD68" s="6" t="s">
        <v>1838</v>
      </c>
      <c r="BE68" s="6" t="s">
        <v>473</v>
      </c>
      <c r="BF68" s="6" t="str">
        <f>VLOOKUP(A68,'DD Spring Selection Info'!A$1:V$156,21,FALSE)</f>
        <v>TennesseeTechUnv</v>
      </c>
      <c r="BS68" s="6" t="s">
        <v>425</v>
      </c>
      <c r="BU68" s="6" t="s">
        <v>373</v>
      </c>
      <c r="BX68" s="6">
        <v>502</v>
      </c>
      <c r="BY68" s="6">
        <v>2</v>
      </c>
      <c r="CB68" s="6" t="s">
        <v>1467</v>
      </c>
      <c r="CC68" s="6" t="s">
        <v>420</v>
      </c>
      <c r="CE68" s="10">
        <v>43880</v>
      </c>
      <c r="CF68" s="6" t="s">
        <v>427</v>
      </c>
      <c r="CK68" s="10">
        <v>43892</v>
      </c>
      <c r="CL68" s="10">
        <v>43896</v>
      </c>
      <c r="CO68" s="10">
        <v>43843</v>
      </c>
      <c r="CP68" s="10">
        <v>43946</v>
      </c>
      <c r="CQ68" s="10">
        <v>43948</v>
      </c>
      <c r="CR68" s="10">
        <v>43951</v>
      </c>
      <c r="CS68" s="6" t="s">
        <v>420</v>
      </c>
      <c r="DA68" s="10">
        <v>43515</v>
      </c>
      <c r="DB68" s="6">
        <v>502</v>
      </c>
      <c r="DC68" s="6" t="s">
        <v>1468</v>
      </c>
      <c r="DD68" s="6" t="s">
        <v>496</v>
      </c>
    </row>
    <row r="69" spans="1:108" hidden="1" x14ac:dyDescent="0.2">
      <c r="A69" s="6" t="s">
        <v>177</v>
      </c>
      <c r="B69" s="9">
        <v>43881</v>
      </c>
      <c r="C69" s="6" t="s">
        <v>413</v>
      </c>
      <c r="D69" s="14">
        <v>1920</v>
      </c>
      <c r="E69" s="14" t="s">
        <v>1469</v>
      </c>
      <c r="F69" s="6" t="s">
        <v>1470</v>
      </c>
      <c r="G69" s="6" t="s">
        <v>435</v>
      </c>
      <c r="H69" s="7">
        <v>1980</v>
      </c>
      <c r="I69" s="7"/>
      <c r="J69" s="14" t="s">
        <v>438</v>
      </c>
      <c r="K69" s="14">
        <v>1</v>
      </c>
      <c r="L69" s="6" t="s">
        <v>447</v>
      </c>
      <c r="M69" s="30" t="str">
        <f>VLOOKUP(A69,'DD Spring Selection Info'!A$1:F$156,6,FALSE)</f>
        <v>To The Parents of</v>
      </c>
      <c r="N69" s="6" t="s">
        <v>420</v>
      </c>
      <c r="O69" s="6" t="s">
        <v>3</v>
      </c>
      <c r="P69" s="10">
        <v>43952</v>
      </c>
      <c r="Q69" s="6" t="s">
        <v>1471</v>
      </c>
      <c r="R69" s="6" t="s">
        <v>177</v>
      </c>
      <c r="S69" s="6" t="str">
        <f t="shared" si="2"/>
        <v>DD-BGS1R9DQQQ01AllSenReuseBowlingGreenStateUnv</v>
      </c>
      <c r="T69" s="6" t="s">
        <v>504</v>
      </c>
      <c r="U69" s="6" t="s">
        <v>439</v>
      </c>
      <c r="V69" s="6"/>
      <c r="W69" s="6"/>
      <c r="X69" s="6" t="s">
        <v>1472</v>
      </c>
      <c r="AB69" s="6"/>
      <c r="AD69" s="6" t="s">
        <v>420</v>
      </c>
      <c r="AF69" s="6" t="s">
        <v>424</v>
      </c>
      <c r="AG69" s="6">
        <v>180</v>
      </c>
      <c r="AH69" s="10">
        <v>43780</v>
      </c>
      <c r="AJ69" s="8">
        <v>43880</v>
      </c>
      <c r="AM69" s="7">
        <v>1980</v>
      </c>
      <c r="AR69" s="8">
        <v>43887</v>
      </c>
      <c r="AS69" s="7">
        <v>1980</v>
      </c>
      <c r="BD69" s="6" t="s">
        <v>1838</v>
      </c>
      <c r="BE69" s="6" t="s">
        <v>473</v>
      </c>
      <c r="BF69" s="6" t="str">
        <f>VLOOKUP(A69,'DD Spring Selection Info'!A$1:V$156,21,FALSE)</f>
        <v>BowlingGreenStateUnv</v>
      </c>
      <c r="BS69" s="6" t="s">
        <v>477</v>
      </c>
      <c r="BU69" s="6" t="s">
        <v>373</v>
      </c>
      <c r="BX69" s="7">
        <v>1980</v>
      </c>
      <c r="BY69" s="6">
        <v>4</v>
      </c>
      <c r="BZ69" s="6" t="s">
        <v>507</v>
      </c>
      <c r="CB69" s="6" t="s">
        <v>1473</v>
      </c>
      <c r="CC69" s="6" t="s">
        <v>420</v>
      </c>
      <c r="CE69" s="10">
        <v>43887</v>
      </c>
      <c r="CF69" s="6" t="s">
        <v>427</v>
      </c>
      <c r="CK69" s="10">
        <v>43905</v>
      </c>
      <c r="CL69" s="10">
        <v>43912</v>
      </c>
      <c r="CO69" s="10">
        <v>43857</v>
      </c>
      <c r="CP69" s="10">
        <v>43959</v>
      </c>
      <c r="CQ69" s="10">
        <v>43962</v>
      </c>
      <c r="CR69" s="10">
        <v>43966</v>
      </c>
      <c r="CS69" s="6" t="s">
        <v>420</v>
      </c>
      <c r="DA69" s="10">
        <v>43522</v>
      </c>
      <c r="DB69" s="7">
        <v>1980</v>
      </c>
      <c r="DC69" s="6" t="s">
        <v>1474</v>
      </c>
      <c r="DD69" s="6" t="s">
        <v>504</v>
      </c>
    </row>
    <row r="70" spans="1:108" x14ac:dyDescent="0.2">
      <c r="A70" s="6" t="s">
        <v>178</v>
      </c>
      <c r="B70" s="9">
        <v>43881</v>
      </c>
      <c r="C70" s="6" t="s">
        <v>413</v>
      </c>
      <c r="D70" s="14">
        <v>1920</v>
      </c>
      <c r="E70" s="14" t="s">
        <v>1475</v>
      </c>
      <c r="F70" s="6" t="s">
        <v>1476</v>
      </c>
      <c r="G70" s="6" t="s">
        <v>412</v>
      </c>
      <c r="H70" s="6">
        <v>242</v>
      </c>
      <c r="I70" s="69" t="str">
        <f>MID(A70,9,1)</f>
        <v>Q</v>
      </c>
      <c r="J70" s="14" t="s">
        <v>420</v>
      </c>
      <c r="K70" s="14">
        <v>1</v>
      </c>
      <c r="L70" s="6" t="s">
        <v>447</v>
      </c>
      <c r="M70" s="30" t="str">
        <f>VLOOKUP(A70,'DD Spring Selection Info'!A$1:F$156,6,FALSE)</f>
        <v>To The Parents of</v>
      </c>
      <c r="N70" s="6" t="s">
        <v>420</v>
      </c>
      <c r="O70" s="6" t="s">
        <v>3</v>
      </c>
      <c r="P70" s="10">
        <v>43938</v>
      </c>
      <c r="Q70" s="6" t="s">
        <v>1477</v>
      </c>
      <c r="R70" s="6" t="s">
        <v>178</v>
      </c>
      <c r="S70" s="6" t="str">
        <f t="shared" si="2"/>
        <v>DD-DST1D9DQQQ01AllSenReuseDeltaStateUnv</v>
      </c>
      <c r="T70" s="6" t="s">
        <v>635</v>
      </c>
      <c r="U70" s="6" t="s">
        <v>1478</v>
      </c>
      <c r="V70" s="6"/>
      <c r="W70" s="6"/>
      <c r="AB70" s="6"/>
      <c r="AC70" s="6" t="s">
        <v>420</v>
      </c>
      <c r="AD70" s="6" t="s">
        <v>420</v>
      </c>
      <c r="AF70" s="6" t="s">
        <v>424</v>
      </c>
      <c r="AG70" s="6">
        <v>180</v>
      </c>
      <c r="AH70" s="10">
        <v>43781</v>
      </c>
      <c r="AJ70" s="8">
        <v>43880</v>
      </c>
      <c r="AM70" s="6">
        <v>242</v>
      </c>
      <c r="AR70" s="8">
        <v>43887</v>
      </c>
      <c r="AS70" s="6">
        <v>242</v>
      </c>
      <c r="BD70" s="6" t="s">
        <v>1838</v>
      </c>
      <c r="BE70" s="6" t="s">
        <v>473</v>
      </c>
      <c r="BF70" s="6" t="str">
        <f>VLOOKUP(A70,'DD Spring Selection Info'!A$1:V$156,21,FALSE)</f>
        <v>DeltaStateUnv</v>
      </c>
      <c r="BS70" s="6" t="s">
        <v>477</v>
      </c>
      <c r="BU70" s="6" t="s">
        <v>373</v>
      </c>
      <c r="BX70" s="6">
        <v>242</v>
      </c>
      <c r="BY70" s="6">
        <v>4</v>
      </c>
      <c r="BZ70" s="6" t="s">
        <v>1479</v>
      </c>
      <c r="CB70" s="6" t="s">
        <v>1480</v>
      </c>
      <c r="CC70" s="6" t="s">
        <v>420</v>
      </c>
      <c r="CE70" s="10">
        <v>43887</v>
      </c>
      <c r="CF70" s="6" t="s">
        <v>427</v>
      </c>
      <c r="CK70" s="10">
        <v>43899</v>
      </c>
      <c r="CL70" s="10">
        <v>43903</v>
      </c>
      <c r="CO70" s="10">
        <v>43836</v>
      </c>
      <c r="CP70" s="10">
        <v>43945</v>
      </c>
      <c r="CQ70" s="10">
        <v>43948</v>
      </c>
      <c r="CR70" s="10">
        <v>43952</v>
      </c>
      <c r="CS70" s="6" t="s">
        <v>420</v>
      </c>
      <c r="CU70" s="6" t="s">
        <v>428</v>
      </c>
      <c r="CV70" s="6" t="s">
        <v>429</v>
      </c>
      <c r="DA70" s="10">
        <v>43522</v>
      </c>
      <c r="DB70" s="6">
        <v>188</v>
      </c>
      <c r="DC70" s="6" t="s">
        <v>1481</v>
      </c>
      <c r="DD70" s="6" t="s">
        <v>635</v>
      </c>
    </row>
    <row r="71" spans="1:108" hidden="1" x14ac:dyDescent="0.2">
      <c r="A71" s="6" t="s">
        <v>180</v>
      </c>
      <c r="B71" s="9">
        <v>43881</v>
      </c>
      <c r="C71" s="6" t="s">
        <v>413</v>
      </c>
      <c r="D71" s="14">
        <v>1920</v>
      </c>
      <c r="E71" s="14" t="s">
        <v>1488</v>
      </c>
      <c r="F71" s="6" t="s">
        <v>1489</v>
      </c>
      <c r="G71" s="6" t="s">
        <v>435</v>
      </c>
      <c r="H71" s="7">
        <v>1021</v>
      </c>
      <c r="I71" s="7"/>
      <c r="J71" s="14" t="s">
        <v>438</v>
      </c>
      <c r="K71" s="14">
        <v>1</v>
      </c>
      <c r="L71" s="6" t="s">
        <v>447</v>
      </c>
      <c r="M71" s="30" t="str">
        <f>VLOOKUP(A71,'DD Spring Selection Info'!A$1:F$156,6,FALSE)</f>
        <v>To The Parents of</v>
      </c>
      <c r="N71" s="6" t="s">
        <v>420</v>
      </c>
      <c r="O71" s="6" t="s">
        <v>3</v>
      </c>
      <c r="P71" s="10">
        <v>43952</v>
      </c>
      <c r="Q71" s="6" t="s">
        <v>1490</v>
      </c>
      <c r="R71" s="6" t="s">
        <v>180</v>
      </c>
      <c r="S71" s="6" t="str">
        <f t="shared" si="2"/>
        <v>DD-WML1R9DQQQ01AllSenReuseUnvofWisconsin-Milwaukee</v>
      </c>
      <c r="T71" s="6" t="s">
        <v>504</v>
      </c>
      <c r="U71" s="6" t="s">
        <v>435</v>
      </c>
      <c r="V71" s="6"/>
      <c r="W71" s="6"/>
      <c r="AB71" s="6"/>
      <c r="AD71" s="6" t="s">
        <v>420</v>
      </c>
      <c r="AF71" s="6" t="s">
        <v>424</v>
      </c>
      <c r="AG71" s="6">
        <v>180</v>
      </c>
      <c r="AH71" s="10">
        <v>43780</v>
      </c>
      <c r="AJ71" s="8">
        <v>43880</v>
      </c>
      <c r="AM71" s="7">
        <v>1021</v>
      </c>
      <c r="AR71" s="8">
        <v>43887</v>
      </c>
      <c r="AS71" s="7">
        <v>1021</v>
      </c>
      <c r="BD71" s="6" t="s">
        <v>1838</v>
      </c>
      <c r="BE71" s="6" t="s">
        <v>473</v>
      </c>
      <c r="BF71" s="6" t="str">
        <f>VLOOKUP(A71,'DD Spring Selection Info'!A$1:V$156,21,FALSE)</f>
        <v>UnvofWisconsin-Milwaukee</v>
      </c>
      <c r="BS71" s="6" t="s">
        <v>477</v>
      </c>
      <c r="BU71" s="6" t="s">
        <v>373</v>
      </c>
      <c r="BX71" s="7">
        <v>1021</v>
      </c>
      <c r="BY71" s="6">
        <v>4</v>
      </c>
      <c r="BZ71" s="6" t="s">
        <v>507</v>
      </c>
      <c r="CB71" s="6" t="s">
        <v>1491</v>
      </c>
      <c r="CC71" s="6" t="s">
        <v>420</v>
      </c>
      <c r="CE71" s="10">
        <v>43887</v>
      </c>
      <c r="CF71" s="6" t="s">
        <v>427</v>
      </c>
      <c r="CK71" s="10">
        <v>43905</v>
      </c>
      <c r="CL71" s="10">
        <v>43912</v>
      </c>
      <c r="CO71" s="10">
        <v>43851</v>
      </c>
      <c r="CP71" s="10">
        <v>43958</v>
      </c>
      <c r="CQ71" s="10">
        <v>43960</v>
      </c>
      <c r="CR71" s="10">
        <v>43967</v>
      </c>
      <c r="CS71" s="6" t="s">
        <v>420</v>
      </c>
      <c r="DA71" s="10">
        <v>43522</v>
      </c>
      <c r="DB71" s="7">
        <v>1021</v>
      </c>
      <c r="DC71" s="6" t="s">
        <v>1492</v>
      </c>
      <c r="DD71" s="6" t="s">
        <v>504</v>
      </c>
    </row>
    <row r="72" spans="1:108" hidden="1" x14ac:dyDescent="0.2">
      <c r="A72" s="6" t="s">
        <v>289</v>
      </c>
      <c r="B72" s="9">
        <v>43881</v>
      </c>
      <c r="C72" s="6" t="s">
        <v>413</v>
      </c>
      <c r="D72" s="14">
        <v>1920</v>
      </c>
      <c r="E72" s="14" t="s">
        <v>1320</v>
      </c>
      <c r="F72" s="6" t="s">
        <v>1321</v>
      </c>
      <c r="G72" s="6" t="s">
        <v>435</v>
      </c>
      <c r="H72" s="7">
        <v>2617</v>
      </c>
      <c r="I72" s="7"/>
      <c r="J72" s="14" t="s">
        <v>438</v>
      </c>
      <c r="K72" s="14">
        <v>1</v>
      </c>
      <c r="L72" s="6" t="s">
        <v>447</v>
      </c>
      <c r="M72" s="30" t="s">
        <v>1839</v>
      </c>
      <c r="N72" s="6" t="s">
        <v>420</v>
      </c>
      <c r="O72" s="6" t="s">
        <v>182</v>
      </c>
      <c r="P72" s="10">
        <v>43966</v>
      </c>
      <c r="Q72" s="6" t="s">
        <v>1801</v>
      </c>
      <c r="R72" s="6" t="s">
        <v>289</v>
      </c>
      <c r="S72" s="6" t="e">
        <f t="shared" si="2"/>
        <v>#N/A</v>
      </c>
      <c r="T72" s="6" t="s">
        <v>418</v>
      </c>
      <c r="U72" s="6" t="s">
        <v>1323</v>
      </c>
      <c r="V72" s="6"/>
      <c r="W72" s="6"/>
      <c r="X72" s="6" t="s">
        <v>1324</v>
      </c>
      <c r="AB72" s="6"/>
      <c r="AC72" s="6" t="s">
        <v>420</v>
      </c>
      <c r="AD72" s="6" t="s">
        <v>420</v>
      </c>
      <c r="AF72" s="6" t="s">
        <v>424</v>
      </c>
      <c r="AG72" s="6">
        <v>260</v>
      </c>
      <c r="AH72" s="10">
        <v>43781</v>
      </c>
      <c r="AJ72" s="8">
        <v>43922</v>
      </c>
      <c r="AM72" s="7">
        <v>2617</v>
      </c>
      <c r="AR72" s="8">
        <v>43929</v>
      </c>
      <c r="AS72" s="7">
        <v>2617</v>
      </c>
      <c r="BD72" s="6" t="s">
        <v>1838</v>
      </c>
      <c r="BE72" s="6" t="s">
        <v>473</v>
      </c>
      <c r="BF72" s="6" t="e">
        <f>VLOOKUP(A72,'DD Spring Selection Info'!A$1:V$156,21,FALSE)</f>
        <v>#N/A</v>
      </c>
      <c r="BS72" s="6" t="s">
        <v>662</v>
      </c>
      <c r="BU72" s="6" t="s">
        <v>373</v>
      </c>
      <c r="BX72" s="7">
        <v>2617</v>
      </c>
      <c r="BY72" s="6">
        <v>1</v>
      </c>
      <c r="BZ72" s="6" t="s">
        <v>1325</v>
      </c>
      <c r="CB72" s="6" t="s">
        <v>1802</v>
      </c>
      <c r="CC72" s="6" t="s">
        <v>420</v>
      </c>
      <c r="CE72" s="10">
        <v>43929</v>
      </c>
      <c r="CF72" s="6" t="s">
        <v>427</v>
      </c>
      <c r="CS72" s="6" t="s">
        <v>420</v>
      </c>
      <c r="DA72" s="10">
        <v>43564</v>
      </c>
      <c r="DB72" s="7">
        <v>2617</v>
      </c>
      <c r="DC72" s="6" t="s">
        <v>1803</v>
      </c>
      <c r="DD72" s="6" t="s">
        <v>418</v>
      </c>
    </row>
    <row r="73" spans="1:108" hidden="1" x14ac:dyDescent="0.2">
      <c r="A73" s="6" t="s">
        <v>12</v>
      </c>
      <c r="B73" s="9">
        <v>43831</v>
      </c>
      <c r="C73" s="6" t="s">
        <v>413</v>
      </c>
      <c r="D73" s="14">
        <v>1920</v>
      </c>
      <c r="E73" s="14" t="s">
        <v>981</v>
      </c>
      <c r="F73" s="6" t="s">
        <v>982</v>
      </c>
      <c r="G73" s="6" t="s">
        <v>983</v>
      </c>
      <c r="H73" s="6">
        <v>8700</v>
      </c>
      <c r="J73" s="14" t="s">
        <v>420</v>
      </c>
      <c r="K73" s="14">
        <v>7</v>
      </c>
      <c r="L73" s="6" t="s">
        <v>619</v>
      </c>
      <c r="M73" s="30" t="s">
        <v>1989</v>
      </c>
      <c r="N73" s="6" t="s">
        <v>420</v>
      </c>
      <c r="O73" s="6" t="s">
        <v>3</v>
      </c>
      <c r="P73" s="10">
        <v>43938</v>
      </c>
      <c r="Q73" s="6" t="s">
        <v>984</v>
      </c>
      <c r="R73" s="6" t="s">
        <v>12</v>
      </c>
      <c r="S73" s="6" t="e">
        <f t="shared" si="2"/>
        <v>#N/A</v>
      </c>
      <c r="T73" s="6" t="s">
        <v>418</v>
      </c>
      <c r="U73" s="6" t="s">
        <v>985</v>
      </c>
      <c r="V73" s="6"/>
      <c r="W73" s="6"/>
      <c r="X73" s="6" t="s">
        <v>986</v>
      </c>
      <c r="AA73" s="6" t="s">
        <v>968</v>
      </c>
      <c r="AB73" s="6"/>
      <c r="AC73" s="6" t="s">
        <v>420</v>
      </c>
      <c r="AD73" s="6" t="s">
        <v>420</v>
      </c>
      <c r="AG73" s="6">
        <v>190</v>
      </c>
      <c r="AH73" s="10">
        <v>43782</v>
      </c>
      <c r="AJ73" s="8"/>
      <c r="AN73" s="6">
        <v>43826</v>
      </c>
      <c r="AO73" s="6">
        <v>8700</v>
      </c>
      <c r="AR73" s="8"/>
      <c r="BD73" s="6" t="s">
        <v>1838</v>
      </c>
      <c r="BE73" s="6" t="s">
        <v>473</v>
      </c>
      <c r="BF73" s="6" t="e">
        <f>VLOOKUP(A73,'DD Spring Selection Info'!A$1:V$156,21,FALSE)</f>
        <v>#N/A</v>
      </c>
      <c r="BH73" s="6">
        <v>43838</v>
      </c>
      <c r="BI73" s="6">
        <v>8700</v>
      </c>
      <c r="BS73" s="6" t="s">
        <v>958</v>
      </c>
      <c r="BT73" s="6">
        <v>43831</v>
      </c>
      <c r="BU73" s="6" t="s">
        <v>373</v>
      </c>
      <c r="BX73" s="6">
        <v>8700</v>
      </c>
      <c r="BY73" s="6">
        <v>1</v>
      </c>
      <c r="BZ73" s="6" t="s">
        <v>987</v>
      </c>
      <c r="CB73" s="6" t="s">
        <v>988</v>
      </c>
      <c r="CC73" s="6" t="s">
        <v>420</v>
      </c>
      <c r="CE73" s="10">
        <v>43838</v>
      </c>
      <c r="CF73" s="6" t="s">
        <v>556</v>
      </c>
      <c r="CK73" s="10">
        <v>43904</v>
      </c>
      <c r="CL73" s="10">
        <v>43912</v>
      </c>
      <c r="CO73" s="10">
        <v>43838</v>
      </c>
      <c r="CP73" s="10">
        <v>43945</v>
      </c>
      <c r="CQ73" s="10">
        <v>43948</v>
      </c>
      <c r="CR73" s="10">
        <v>43952</v>
      </c>
      <c r="CS73" s="6" t="s">
        <v>420</v>
      </c>
      <c r="CU73" s="6" t="s">
        <v>491</v>
      </c>
      <c r="DA73" s="6">
        <v>43468</v>
      </c>
      <c r="DB73" s="6">
        <v>8700</v>
      </c>
      <c r="DC73" s="6" t="s">
        <v>989</v>
      </c>
      <c r="DD73" s="6" t="s">
        <v>418</v>
      </c>
    </row>
    <row r="74" spans="1:108" hidden="1" x14ac:dyDescent="0.2">
      <c r="A74" s="6" t="s">
        <v>21</v>
      </c>
      <c r="B74" s="10">
        <v>43838</v>
      </c>
      <c r="C74" s="6" t="s">
        <v>413</v>
      </c>
      <c r="D74" s="14">
        <v>1920</v>
      </c>
      <c r="E74" s="14" t="s">
        <v>1048</v>
      </c>
      <c r="F74" s="6" t="s">
        <v>1049</v>
      </c>
      <c r="G74" s="6" t="s">
        <v>464</v>
      </c>
      <c r="H74" s="7">
        <v>2906</v>
      </c>
      <c r="I74" s="7"/>
      <c r="J74" s="14" t="s">
        <v>420</v>
      </c>
      <c r="K74" s="14">
        <v>1</v>
      </c>
      <c r="L74" s="6" t="s">
        <v>619</v>
      </c>
      <c r="M74" s="30" t="str">
        <f>VLOOKUP(A74,'DD Spring Selection Info'!A$1:F$156,6,FALSE)</f>
        <v>To The Family of</v>
      </c>
      <c r="N74" s="6" t="s">
        <v>420</v>
      </c>
      <c r="O74" s="6" t="s">
        <v>3</v>
      </c>
      <c r="P74" s="10">
        <v>43938</v>
      </c>
      <c r="Q74" s="6" t="s">
        <v>1050</v>
      </c>
      <c r="R74" s="6" t="s">
        <v>21</v>
      </c>
      <c r="S74" s="6" t="str">
        <f t="shared" si="2"/>
        <v>DD-EIU1D9DQQQ01GradBothReuseEasternIllinoisUnv</v>
      </c>
      <c r="T74" s="6" t="s">
        <v>418</v>
      </c>
      <c r="U74" s="6" t="s">
        <v>1051</v>
      </c>
      <c r="V74" s="6"/>
      <c r="W74" s="6"/>
      <c r="AA74" s="6" t="s">
        <v>457</v>
      </c>
      <c r="AB74" s="6"/>
      <c r="AC74" s="6" t="s">
        <v>420</v>
      </c>
      <c r="AD74" s="6" t="s">
        <v>420</v>
      </c>
      <c r="AF74" s="6" t="s">
        <v>424</v>
      </c>
      <c r="AG74" s="6">
        <v>180</v>
      </c>
      <c r="AH74" s="10">
        <v>43781</v>
      </c>
      <c r="AJ74" s="8">
        <v>43831</v>
      </c>
      <c r="AM74" s="7">
        <v>2906</v>
      </c>
      <c r="AR74" s="8">
        <v>43838</v>
      </c>
      <c r="AS74" s="7">
        <v>2906</v>
      </c>
      <c r="BD74" s="6" t="s">
        <v>1838</v>
      </c>
      <c r="BE74" s="6" t="s">
        <v>473</v>
      </c>
      <c r="BF74" s="6" t="str">
        <f>VLOOKUP(A74,'DD Spring Selection Info'!A$1:V$156,21,FALSE)</f>
        <v>EasternIllinoisUnv</v>
      </c>
      <c r="BS74" s="6" t="s">
        <v>1024</v>
      </c>
      <c r="BU74" s="6" t="s">
        <v>373</v>
      </c>
      <c r="BX74" s="7">
        <v>2906</v>
      </c>
      <c r="BY74" s="6">
        <v>2</v>
      </c>
      <c r="CB74" s="6" t="s">
        <v>1052</v>
      </c>
      <c r="CC74" s="6" t="s">
        <v>420</v>
      </c>
      <c r="CE74" s="10">
        <v>43838</v>
      </c>
      <c r="CF74" s="6" t="s">
        <v>428</v>
      </c>
      <c r="CK74" s="10">
        <v>43906</v>
      </c>
      <c r="CL74" s="10">
        <v>43910</v>
      </c>
      <c r="CO74" s="10">
        <v>43843</v>
      </c>
      <c r="CP74" s="10">
        <v>43952</v>
      </c>
      <c r="CQ74" s="10">
        <v>43955</v>
      </c>
      <c r="CR74" s="10">
        <v>43959</v>
      </c>
      <c r="CS74" s="6" t="s">
        <v>420</v>
      </c>
      <c r="CU74" s="6" t="s">
        <v>428</v>
      </c>
      <c r="CV74" s="6" t="s">
        <v>429</v>
      </c>
      <c r="DA74" s="10">
        <v>43473</v>
      </c>
      <c r="DB74" s="7">
        <v>2906</v>
      </c>
      <c r="DC74" s="6" t="s">
        <v>1053</v>
      </c>
      <c r="DD74" s="6" t="s">
        <v>418</v>
      </c>
    </row>
    <row r="75" spans="1:108" hidden="1" x14ac:dyDescent="0.2">
      <c r="A75" s="6" t="s">
        <v>22</v>
      </c>
      <c r="B75" s="10">
        <v>43838</v>
      </c>
      <c r="C75" s="6" t="s">
        <v>413</v>
      </c>
      <c r="D75" s="14">
        <v>1920</v>
      </c>
      <c r="E75" s="14" t="s">
        <v>1054</v>
      </c>
      <c r="F75" s="6" t="s">
        <v>1055</v>
      </c>
      <c r="G75" s="6" t="s">
        <v>883</v>
      </c>
      <c r="H75" s="7">
        <v>4120</v>
      </c>
      <c r="I75" s="7"/>
      <c r="J75" s="14" t="s">
        <v>420</v>
      </c>
      <c r="K75" s="14">
        <v>7</v>
      </c>
      <c r="L75" s="6" t="s">
        <v>619</v>
      </c>
      <c r="M75" s="30" t="s">
        <v>1989</v>
      </c>
      <c r="N75" s="6" t="s">
        <v>420</v>
      </c>
      <c r="O75" s="6" t="s">
        <v>3</v>
      </c>
      <c r="P75" s="10">
        <v>43945</v>
      </c>
      <c r="Q75" s="6" t="s">
        <v>1056</v>
      </c>
      <c r="R75" s="6" t="s">
        <v>22</v>
      </c>
      <c r="S75" s="6" t="e">
        <f t="shared" si="2"/>
        <v>#N/A</v>
      </c>
      <c r="T75" s="6" t="s">
        <v>496</v>
      </c>
      <c r="U75" s="6" t="s">
        <v>1057</v>
      </c>
      <c r="V75" s="6"/>
      <c r="W75" s="6"/>
      <c r="X75" s="6" t="s">
        <v>1058</v>
      </c>
      <c r="AA75" s="6" t="s">
        <v>1059</v>
      </c>
      <c r="AB75" s="6"/>
      <c r="AD75" s="6" t="s">
        <v>420</v>
      </c>
      <c r="AG75" s="6">
        <v>190</v>
      </c>
      <c r="AH75" s="10">
        <v>43782</v>
      </c>
      <c r="AN75" s="8">
        <v>43833</v>
      </c>
      <c r="AO75" s="7">
        <v>4120</v>
      </c>
      <c r="BD75" s="6" t="s">
        <v>1838</v>
      </c>
      <c r="BE75" s="6" t="s">
        <v>473</v>
      </c>
      <c r="BF75" s="6" t="e">
        <f>VLOOKUP(A75,'DD Spring Selection Info'!A$1:V$156,21,FALSE)</f>
        <v>#N/A</v>
      </c>
      <c r="BH75" s="8">
        <v>43852</v>
      </c>
      <c r="BI75" s="7">
        <v>4120</v>
      </c>
      <c r="BS75" s="6" t="s">
        <v>1039</v>
      </c>
      <c r="BT75" s="8">
        <v>43838</v>
      </c>
      <c r="BU75" s="6" t="s">
        <v>373</v>
      </c>
      <c r="BX75" s="7">
        <v>4120</v>
      </c>
      <c r="BY75" s="6">
        <v>1</v>
      </c>
      <c r="BZ75" s="6" t="s">
        <v>1060</v>
      </c>
      <c r="CB75" s="6" t="s">
        <v>1061</v>
      </c>
      <c r="CC75" s="6" t="s">
        <v>420</v>
      </c>
      <c r="CE75" s="10">
        <v>43852</v>
      </c>
      <c r="CF75" s="6" t="s">
        <v>556</v>
      </c>
      <c r="CK75" s="10">
        <v>43912</v>
      </c>
      <c r="CL75" s="10">
        <v>43919</v>
      </c>
      <c r="CO75" s="10">
        <v>43843</v>
      </c>
      <c r="CP75" s="10">
        <v>43949</v>
      </c>
      <c r="CQ75" s="10">
        <v>43951</v>
      </c>
      <c r="CR75" s="10">
        <v>43957</v>
      </c>
      <c r="CS75" s="6" t="s">
        <v>420</v>
      </c>
      <c r="CU75" s="6" t="s">
        <v>491</v>
      </c>
      <c r="DA75" s="10">
        <v>43482</v>
      </c>
      <c r="DB75" s="7">
        <v>4120</v>
      </c>
      <c r="DC75" s="6" t="s">
        <v>1062</v>
      </c>
      <c r="DD75" s="6" t="s">
        <v>496</v>
      </c>
    </row>
    <row r="76" spans="1:108" hidden="1" x14ac:dyDescent="0.2">
      <c r="A76" s="6" t="s">
        <v>30</v>
      </c>
      <c r="B76" s="10">
        <v>43840</v>
      </c>
      <c r="C76" s="6" t="s">
        <v>413</v>
      </c>
      <c r="D76" s="14">
        <v>1920</v>
      </c>
      <c r="E76" s="14" t="s">
        <v>1102</v>
      </c>
      <c r="F76" s="6" t="s">
        <v>1103</v>
      </c>
      <c r="G76" s="6" t="s">
        <v>435</v>
      </c>
      <c r="H76" s="7">
        <v>3058</v>
      </c>
      <c r="I76" s="7"/>
      <c r="J76" s="14" t="s">
        <v>438</v>
      </c>
      <c r="K76" s="14">
        <v>1</v>
      </c>
      <c r="L76" s="6" t="s">
        <v>619</v>
      </c>
      <c r="M76" s="30" t="str">
        <f>VLOOKUP(A76,'DD Spring Selection Info'!A$1:F$156,6,FALSE)</f>
        <v>To The Family of</v>
      </c>
      <c r="N76" s="6" t="s">
        <v>420</v>
      </c>
      <c r="O76" s="6" t="s">
        <v>3</v>
      </c>
      <c r="P76" s="10">
        <v>43938</v>
      </c>
      <c r="Q76" s="6" t="s">
        <v>1104</v>
      </c>
      <c r="R76" s="6" t="s">
        <v>30</v>
      </c>
      <c r="S76" s="6" t="str">
        <f t="shared" si="2"/>
        <v>DD-CSU1D9DQQQ01GradBothReuseColoradoStateUnv</v>
      </c>
      <c r="T76" s="6" t="s">
        <v>418</v>
      </c>
      <c r="U76" s="6" t="s">
        <v>1105</v>
      </c>
      <c r="V76" s="6"/>
      <c r="W76" s="6"/>
      <c r="X76" s="6" t="s">
        <v>621</v>
      </c>
      <c r="AA76" s="6" t="s">
        <v>622</v>
      </c>
      <c r="AB76" s="6"/>
      <c r="AC76" s="6" t="s">
        <v>420</v>
      </c>
      <c r="AD76" s="6" t="s">
        <v>420</v>
      </c>
      <c r="AF76" s="6" t="s">
        <v>424</v>
      </c>
      <c r="AG76" s="6">
        <v>180</v>
      </c>
      <c r="AH76" s="10">
        <v>43781</v>
      </c>
      <c r="AJ76" s="8">
        <v>43833</v>
      </c>
      <c r="AM76" s="7">
        <v>3058</v>
      </c>
      <c r="AR76" s="8">
        <v>43840</v>
      </c>
      <c r="AS76" s="7">
        <v>3058</v>
      </c>
      <c r="BD76" s="6" t="s">
        <v>1838</v>
      </c>
      <c r="BE76" s="6" t="s">
        <v>473</v>
      </c>
      <c r="BF76" s="6" t="str">
        <f>VLOOKUP(A76,'DD Spring Selection Info'!A$1:V$156,21,FALSE)</f>
        <v>ColoradoStateUnv</v>
      </c>
      <c r="BS76" s="6" t="s">
        <v>1024</v>
      </c>
      <c r="BU76" s="6" t="s">
        <v>373</v>
      </c>
      <c r="BX76" s="7">
        <v>3058</v>
      </c>
      <c r="BY76" s="6">
        <v>1</v>
      </c>
      <c r="CB76" s="6" t="s">
        <v>1106</v>
      </c>
      <c r="CC76" s="6" t="s">
        <v>420</v>
      </c>
      <c r="CE76" s="10">
        <v>43840</v>
      </c>
      <c r="CF76" s="6" t="s">
        <v>427</v>
      </c>
      <c r="CK76" s="10">
        <v>43904</v>
      </c>
      <c r="CL76" s="10">
        <v>43912</v>
      </c>
      <c r="CO76" s="10">
        <v>43851</v>
      </c>
      <c r="CP76" s="10">
        <v>43959</v>
      </c>
      <c r="CQ76" s="10">
        <v>43962</v>
      </c>
      <c r="CR76" s="10">
        <v>43966</v>
      </c>
      <c r="CS76" s="6" t="s">
        <v>420</v>
      </c>
      <c r="DA76" s="10">
        <v>43487</v>
      </c>
      <c r="DB76" s="7">
        <v>1020</v>
      </c>
      <c r="DC76" s="6" t="s">
        <v>1107</v>
      </c>
      <c r="DD76" s="6" t="s">
        <v>734</v>
      </c>
    </row>
    <row r="77" spans="1:108" hidden="1" x14ac:dyDescent="0.2">
      <c r="A77" s="6" t="s">
        <v>40</v>
      </c>
      <c r="B77" s="10">
        <v>43845</v>
      </c>
      <c r="C77" s="6" t="s">
        <v>413</v>
      </c>
      <c r="D77" s="14">
        <v>1920</v>
      </c>
      <c r="E77" s="14" t="s">
        <v>1168</v>
      </c>
      <c r="F77" s="6" t="s">
        <v>1169</v>
      </c>
      <c r="G77" s="6" t="s">
        <v>768</v>
      </c>
      <c r="H77" s="6">
        <v>98</v>
      </c>
      <c r="J77" s="14" t="s">
        <v>420</v>
      </c>
      <c r="K77" s="14">
        <v>1</v>
      </c>
      <c r="L77" s="6" t="s">
        <v>619</v>
      </c>
      <c r="M77" s="30" t="str">
        <f>VLOOKUP(A77,'DD Spring Selection Info'!A$1:F$156,6,FALSE)</f>
        <v>To The Parents of</v>
      </c>
      <c r="N77" s="6" t="s">
        <v>420</v>
      </c>
      <c r="O77" s="6" t="s">
        <v>3</v>
      </c>
      <c r="P77" s="10">
        <v>43938</v>
      </c>
      <c r="Q77" s="6" t="s">
        <v>1170</v>
      </c>
      <c r="R77" s="6" t="s">
        <v>40</v>
      </c>
      <c r="S77" s="6" t="str">
        <f t="shared" si="2"/>
        <v>DD-CCO1R9DQQQ01GradBothReuseCentenaryCollegeofLouisiana</v>
      </c>
      <c r="T77" s="6" t="s">
        <v>418</v>
      </c>
      <c r="U77" s="6" t="s">
        <v>1171</v>
      </c>
      <c r="V77" s="6"/>
      <c r="W77" s="6"/>
      <c r="X77" s="6" t="s">
        <v>1172</v>
      </c>
      <c r="AA77" s="6" t="s">
        <v>1172</v>
      </c>
      <c r="AB77" s="6"/>
      <c r="AC77" s="6" t="s">
        <v>420</v>
      </c>
      <c r="AD77" s="6" t="s">
        <v>420</v>
      </c>
      <c r="AF77" s="6" t="s">
        <v>424</v>
      </c>
      <c r="AG77" s="6">
        <v>180</v>
      </c>
      <c r="AH77" s="10">
        <v>43780</v>
      </c>
      <c r="AJ77" s="8">
        <v>43838</v>
      </c>
      <c r="AM77" s="6">
        <v>98</v>
      </c>
      <c r="AR77" s="8">
        <v>43845</v>
      </c>
      <c r="AS77" s="6">
        <v>98</v>
      </c>
      <c r="BD77" s="6" t="s">
        <v>1838</v>
      </c>
      <c r="BE77" s="6" t="s">
        <v>473</v>
      </c>
      <c r="BF77" s="6" t="str">
        <f>VLOOKUP(A77,'DD Spring Selection Info'!A$1:V$156,21,FALSE)</f>
        <v>CentenaryCollegeofLouisiana</v>
      </c>
      <c r="BS77" s="6" t="s">
        <v>1142</v>
      </c>
      <c r="BU77" s="6" t="s">
        <v>373</v>
      </c>
      <c r="BX77" s="6">
        <v>98</v>
      </c>
      <c r="BY77" s="6">
        <v>4</v>
      </c>
      <c r="CB77" s="6" t="s">
        <v>1173</v>
      </c>
      <c r="CC77" s="6" t="s">
        <v>420</v>
      </c>
      <c r="CE77" s="10">
        <v>43845</v>
      </c>
      <c r="CF77" s="6" t="s">
        <v>427</v>
      </c>
      <c r="CK77" s="10">
        <v>43882</v>
      </c>
      <c r="CL77" s="10">
        <v>43891</v>
      </c>
      <c r="CO77" s="10">
        <v>43836</v>
      </c>
      <c r="CP77" s="10">
        <v>43945</v>
      </c>
      <c r="CQ77" s="10">
        <v>43948</v>
      </c>
      <c r="CR77" s="10">
        <v>43952</v>
      </c>
      <c r="CS77" s="6" t="s">
        <v>420</v>
      </c>
      <c r="CU77" s="6" t="s">
        <v>428</v>
      </c>
      <c r="DA77" s="10">
        <v>43480</v>
      </c>
      <c r="DB77" s="6">
        <v>98</v>
      </c>
      <c r="DC77" s="6" t="s">
        <v>1174</v>
      </c>
      <c r="DD77" s="6" t="s">
        <v>418</v>
      </c>
    </row>
    <row r="78" spans="1:108" hidden="1" x14ac:dyDescent="0.2">
      <c r="A78" s="6" t="s">
        <v>44</v>
      </c>
      <c r="B78" s="10">
        <v>43845</v>
      </c>
      <c r="C78" s="6" t="s">
        <v>413</v>
      </c>
      <c r="D78" s="14">
        <v>1920</v>
      </c>
      <c r="E78" s="14" t="s">
        <v>1194</v>
      </c>
      <c r="F78" s="6" t="s">
        <v>1195</v>
      </c>
      <c r="G78" s="6" t="s">
        <v>464</v>
      </c>
      <c r="H78" s="7">
        <v>3957</v>
      </c>
      <c r="I78" s="7"/>
      <c r="J78" s="14" t="s">
        <v>420</v>
      </c>
      <c r="K78" s="14">
        <v>1</v>
      </c>
      <c r="L78" s="6" t="s">
        <v>619</v>
      </c>
      <c r="M78" s="30" t="str">
        <f>VLOOKUP(A78,'DD Spring Selection Info'!A$1:F$156,6,FALSE)</f>
        <v>To The Family of</v>
      </c>
      <c r="N78" s="6" t="s">
        <v>420</v>
      </c>
      <c r="O78" s="6" t="s">
        <v>3</v>
      </c>
      <c r="P78" s="10">
        <v>43952</v>
      </c>
      <c r="Q78" s="6" t="s">
        <v>1196</v>
      </c>
      <c r="R78" s="6" t="s">
        <v>44</v>
      </c>
      <c r="S78" s="6" t="str">
        <f t="shared" si="2"/>
        <v>DD-MIA1R9DQQQ01GradBothReuseMiamiUnvofOhio</v>
      </c>
      <c r="T78" s="6" t="s">
        <v>418</v>
      </c>
      <c r="U78" s="6" t="s">
        <v>1197</v>
      </c>
      <c r="V78" s="6"/>
      <c r="W78" s="6"/>
      <c r="X78" s="6" t="s">
        <v>621</v>
      </c>
      <c r="AA78" s="6" t="s">
        <v>622</v>
      </c>
      <c r="AB78" s="6"/>
      <c r="AC78" s="6" t="s">
        <v>420</v>
      </c>
      <c r="AD78" s="6" t="s">
        <v>420</v>
      </c>
      <c r="AF78" s="6" t="s">
        <v>424</v>
      </c>
      <c r="AG78" s="6">
        <v>180</v>
      </c>
      <c r="AH78" s="10">
        <v>43782</v>
      </c>
      <c r="AJ78" s="8">
        <v>43838</v>
      </c>
      <c r="AM78" s="7">
        <v>3957</v>
      </c>
      <c r="AR78" s="8">
        <v>43845</v>
      </c>
      <c r="AS78" s="7">
        <v>3957</v>
      </c>
      <c r="BD78" s="6" t="s">
        <v>1838</v>
      </c>
      <c r="BE78" s="6" t="s">
        <v>473</v>
      </c>
      <c r="BF78" s="6" t="str">
        <f>VLOOKUP(A78,'DD Spring Selection Info'!A$1:V$156,21,FALSE)</f>
        <v>MiamiUnvofOhio</v>
      </c>
      <c r="BS78" s="6" t="s">
        <v>1142</v>
      </c>
      <c r="BU78" s="6" t="s">
        <v>373</v>
      </c>
      <c r="BX78" s="7">
        <v>3957</v>
      </c>
      <c r="BY78" s="6">
        <v>1</v>
      </c>
      <c r="CB78" s="6" t="s">
        <v>1198</v>
      </c>
      <c r="CC78" s="6" t="s">
        <v>420</v>
      </c>
      <c r="CE78" s="10">
        <v>43845</v>
      </c>
      <c r="CF78" s="6" t="s">
        <v>427</v>
      </c>
      <c r="CK78" s="10">
        <v>43547</v>
      </c>
      <c r="CL78" s="10">
        <v>43555</v>
      </c>
      <c r="CO78" s="10">
        <v>43857</v>
      </c>
      <c r="CP78" s="10">
        <v>43960</v>
      </c>
      <c r="CQ78" s="10">
        <v>43962</v>
      </c>
      <c r="CR78" s="10">
        <v>43967</v>
      </c>
      <c r="CS78" s="6" t="s">
        <v>420</v>
      </c>
      <c r="CU78" s="6" t="s">
        <v>428</v>
      </c>
      <c r="CV78" s="6" t="s">
        <v>429</v>
      </c>
      <c r="DA78" s="10">
        <v>43480</v>
      </c>
      <c r="DB78" s="7">
        <v>3957</v>
      </c>
      <c r="DC78" s="6" t="s">
        <v>1199</v>
      </c>
      <c r="DD78" s="6" t="s">
        <v>418</v>
      </c>
    </row>
    <row r="79" spans="1:108" hidden="1" x14ac:dyDescent="0.2">
      <c r="A79" s="6" t="s">
        <v>56</v>
      </c>
      <c r="B79" s="10">
        <v>43852</v>
      </c>
      <c r="C79" s="6" t="s">
        <v>413</v>
      </c>
      <c r="D79" s="14">
        <v>1920</v>
      </c>
      <c r="E79" s="14" t="s">
        <v>1261</v>
      </c>
      <c r="F79" s="6" t="s">
        <v>1262</v>
      </c>
      <c r="G79" s="6" t="s">
        <v>883</v>
      </c>
      <c r="H79" s="7">
        <v>1154</v>
      </c>
      <c r="I79" s="7"/>
      <c r="J79" s="14" t="s">
        <v>420</v>
      </c>
      <c r="K79" s="14">
        <v>1</v>
      </c>
      <c r="L79" s="6" t="s">
        <v>619</v>
      </c>
      <c r="M79" s="30" t="str">
        <f>VLOOKUP(A79,'DD Spring Selection Info'!A$1:F$156,6,FALSE)</f>
        <v>To The Parents of</v>
      </c>
      <c r="O79" s="6" t="s">
        <v>3</v>
      </c>
      <c r="P79" s="10">
        <v>43938</v>
      </c>
      <c r="Q79" s="6" t="s">
        <v>1263</v>
      </c>
      <c r="R79" s="6" t="s">
        <v>56</v>
      </c>
      <c r="S79" s="6" t="str">
        <f t="shared" si="2"/>
        <v>DD-CMI1R9DQQQ01GradBothReuseCentralMichiganUnv</v>
      </c>
      <c r="T79" s="6" t="s">
        <v>418</v>
      </c>
      <c r="U79" s="6" t="s">
        <v>1264</v>
      </c>
      <c r="V79" s="6"/>
      <c r="W79" s="6"/>
      <c r="AA79" s="6" t="s">
        <v>457</v>
      </c>
      <c r="AB79" s="6"/>
      <c r="AC79" s="6" t="s">
        <v>420</v>
      </c>
      <c r="AD79" s="6" t="s">
        <v>420</v>
      </c>
      <c r="AF79" s="6" t="s">
        <v>424</v>
      </c>
      <c r="AG79" s="6">
        <v>180</v>
      </c>
      <c r="AH79" s="10">
        <v>43780</v>
      </c>
      <c r="AJ79" s="8">
        <v>43845</v>
      </c>
      <c r="AM79" s="7">
        <v>1154</v>
      </c>
      <c r="AR79" s="8">
        <v>43852</v>
      </c>
      <c r="AS79" s="7">
        <v>1154</v>
      </c>
      <c r="BD79" s="6" t="s">
        <v>1838</v>
      </c>
      <c r="BE79" s="6" t="s">
        <v>473</v>
      </c>
      <c r="BF79" s="6" t="str">
        <f>VLOOKUP(A79,'DD Spring Selection Info'!A$1:V$156,21,FALSE)</f>
        <v>CentralMichiganUnv</v>
      </c>
      <c r="BS79" s="6" t="s">
        <v>683</v>
      </c>
      <c r="BU79" s="6" t="s">
        <v>373</v>
      </c>
      <c r="BX79" s="7">
        <v>1154</v>
      </c>
      <c r="BY79" s="6">
        <v>1</v>
      </c>
      <c r="CB79" s="6" t="s">
        <v>1265</v>
      </c>
      <c r="CC79" s="6" t="s">
        <v>420</v>
      </c>
      <c r="CE79" s="10">
        <v>43852</v>
      </c>
      <c r="CF79" s="6" t="s">
        <v>427</v>
      </c>
      <c r="CK79" s="10">
        <v>43897</v>
      </c>
      <c r="CL79" s="10">
        <v>43906</v>
      </c>
      <c r="CO79" s="10">
        <v>43843</v>
      </c>
      <c r="CP79" s="10">
        <v>43953</v>
      </c>
      <c r="CQ79" s="10">
        <v>43955</v>
      </c>
      <c r="CR79" s="10">
        <v>43959</v>
      </c>
      <c r="CS79" s="6" t="s">
        <v>420</v>
      </c>
      <c r="CU79" s="6" t="s">
        <v>491</v>
      </c>
      <c r="DA79" s="10">
        <v>43487</v>
      </c>
      <c r="DB79" s="6">
        <v>384</v>
      </c>
      <c r="DC79" s="6" t="s">
        <v>1266</v>
      </c>
      <c r="DD79" s="6" t="s">
        <v>460</v>
      </c>
    </row>
    <row r="80" spans="1:108" hidden="1" x14ac:dyDescent="0.2">
      <c r="A80" s="6" t="s">
        <v>65</v>
      </c>
      <c r="B80" s="10">
        <v>43852</v>
      </c>
      <c r="C80" s="6" t="s">
        <v>413</v>
      </c>
      <c r="D80" s="14">
        <v>1920</v>
      </c>
      <c r="E80" s="14" t="s">
        <v>1304</v>
      </c>
      <c r="F80" s="6" t="s">
        <v>1305</v>
      </c>
      <c r="G80" s="6" t="s">
        <v>1306</v>
      </c>
      <c r="H80" s="7">
        <v>17603</v>
      </c>
      <c r="I80" s="7"/>
      <c r="J80" s="14" t="s">
        <v>420</v>
      </c>
      <c r="K80" s="14">
        <v>1</v>
      </c>
      <c r="L80" s="6" t="s">
        <v>619</v>
      </c>
      <c r="M80" s="30" t="str">
        <f>VLOOKUP(A80,'DD Spring Selection Info'!A$1:F$156,6,FALSE)</f>
        <v>To The Parents of</v>
      </c>
      <c r="O80" s="6" t="s">
        <v>3</v>
      </c>
      <c r="P80" s="10">
        <v>43938</v>
      </c>
      <c r="Q80" s="6" t="s">
        <v>1307</v>
      </c>
      <c r="R80" s="6" t="s">
        <v>65</v>
      </c>
      <c r="S80" s="6" t="str">
        <f t="shared" si="2"/>
        <v>DD-TAM1D9DQQQ01GradBothReuseTexasA&amp;MUnv</v>
      </c>
      <c r="T80" s="6" t="s">
        <v>418</v>
      </c>
      <c r="U80" s="6" t="s">
        <v>1308</v>
      </c>
      <c r="V80" s="6"/>
      <c r="W80" s="6"/>
      <c r="AB80" s="6"/>
      <c r="AC80" s="6" t="s">
        <v>420</v>
      </c>
      <c r="AD80" s="6" t="s">
        <v>420</v>
      </c>
      <c r="AF80" s="6" t="s">
        <v>424</v>
      </c>
      <c r="AG80" s="6">
        <v>180</v>
      </c>
      <c r="AH80" s="10">
        <v>43782</v>
      </c>
      <c r="AJ80" s="8">
        <v>43845</v>
      </c>
      <c r="AM80" s="7">
        <v>17603</v>
      </c>
      <c r="AR80" s="8">
        <v>43852</v>
      </c>
      <c r="AS80" s="7">
        <v>17603</v>
      </c>
      <c r="BD80" s="6" t="s">
        <v>1838</v>
      </c>
      <c r="BE80" s="6" t="s">
        <v>473</v>
      </c>
      <c r="BF80" s="6" t="str">
        <f>VLOOKUP(A80,'DD Spring Selection Info'!A$1:V$156,21,FALSE)</f>
        <v>TexasA&amp;MUnv</v>
      </c>
      <c r="BS80" s="6" t="s">
        <v>683</v>
      </c>
      <c r="BU80" s="6" t="s">
        <v>373</v>
      </c>
      <c r="BX80" s="7">
        <v>17603</v>
      </c>
      <c r="BY80" s="6">
        <v>1</v>
      </c>
      <c r="BZ80" s="6" t="s">
        <v>1309</v>
      </c>
      <c r="CB80" s="6" t="s">
        <v>1310</v>
      </c>
      <c r="CC80" s="6" t="s">
        <v>420</v>
      </c>
      <c r="CE80" s="10">
        <v>43852</v>
      </c>
      <c r="CF80" s="6" t="s">
        <v>428</v>
      </c>
      <c r="CK80" s="10">
        <v>43898</v>
      </c>
      <c r="CL80" s="10">
        <v>43905</v>
      </c>
      <c r="CO80" s="10">
        <v>43843</v>
      </c>
      <c r="CP80" s="10">
        <v>43949</v>
      </c>
      <c r="CQ80" s="10">
        <v>43951</v>
      </c>
      <c r="CR80" s="10">
        <v>43956</v>
      </c>
      <c r="CS80" s="6" t="s">
        <v>420</v>
      </c>
      <c r="CU80" s="6" t="s">
        <v>428</v>
      </c>
      <c r="CV80" s="6" t="s">
        <v>429</v>
      </c>
      <c r="DA80" s="10">
        <v>43487</v>
      </c>
      <c r="DB80" s="7">
        <v>17603</v>
      </c>
      <c r="DC80" s="6" t="s">
        <v>1311</v>
      </c>
      <c r="DD80" s="6" t="s">
        <v>418</v>
      </c>
    </row>
    <row r="81" spans="1:108" hidden="1" x14ac:dyDescent="0.2">
      <c r="A81" s="6" t="s">
        <v>83</v>
      </c>
      <c r="B81" s="9">
        <v>43853</v>
      </c>
      <c r="C81" s="6" t="s">
        <v>413</v>
      </c>
      <c r="D81" s="14">
        <v>1920</v>
      </c>
      <c r="E81" s="14" t="s">
        <v>774</v>
      </c>
      <c r="F81" s="6" t="s">
        <v>775</v>
      </c>
      <c r="G81" s="6" t="s">
        <v>776</v>
      </c>
      <c r="H81" s="6">
        <v>218</v>
      </c>
      <c r="J81" s="14" t="s">
        <v>420</v>
      </c>
      <c r="K81" s="14">
        <v>1</v>
      </c>
      <c r="L81" s="6" t="s">
        <v>619</v>
      </c>
      <c r="M81" s="30" t="str">
        <f>VLOOKUP(A81,'DD Spring Selection Info'!A$1:F$156,6,FALSE)</f>
        <v>To The Parents of</v>
      </c>
      <c r="N81" s="6" t="s">
        <v>420</v>
      </c>
      <c r="O81" s="6" t="s">
        <v>3</v>
      </c>
      <c r="P81" s="10">
        <v>43945</v>
      </c>
      <c r="Q81" s="6" t="s">
        <v>777</v>
      </c>
      <c r="R81" s="6" t="s">
        <v>83</v>
      </c>
      <c r="S81" s="6" t="str">
        <f>VLOOKUP(A81,'DD Spring Selection Info'!A52:V207,22,FALSE)</f>
        <v>DD-MLG1R9DQQQ01AllSenReuseMilliganCollege</v>
      </c>
      <c r="T81" s="6" t="s">
        <v>496</v>
      </c>
      <c r="U81" s="6" t="s">
        <v>456</v>
      </c>
      <c r="V81" s="6"/>
      <c r="W81" s="6"/>
      <c r="AB81" s="6"/>
      <c r="AD81" s="6" t="s">
        <v>420</v>
      </c>
      <c r="AF81" s="6" t="s">
        <v>424</v>
      </c>
      <c r="AG81" s="6">
        <v>180</v>
      </c>
      <c r="AH81" s="10">
        <v>43782</v>
      </c>
      <c r="AJ81" s="8">
        <v>43859</v>
      </c>
      <c r="AM81" s="6">
        <v>218</v>
      </c>
      <c r="AR81" s="8">
        <v>43866</v>
      </c>
      <c r="AS81" s="6">
        <v>218</v>
      </c>
      <c r="BD81" s="6" t="s">
        <v>1838</v>
      </c>
      <c r="BE81" s="6" t="s">
        <v>473</v>
      </c>
      <c r="BF81" s="6" t="str">
        <f>VLOOKUP(A81,'DD Spring Selection Info'!A$1:V$156,21,FALSE)</f>
        <v>MilliganCollege</v>
      </c>
      <c r="BS81" s="6" t="s">
        <v>771</v>
      </c>
      <c r="BU81" s="6" t="s">
        <v>373</v>
      </c>
      <c r="BX81" s="6">
        <v>218</v>
      </c>
      <c r="BY81" s="6">
        <v>4</v>
      </c>
      <c r="BZ81" s="6" t="s">
        <v>778</v>
      </c>
      <c r="CB81" s="6" t="s">
        <v>779</v>
      </c>
      <c r="CC81" s="6" t="s">
        <v>420</v>
      </c>
      <c r="CE81" s="10">
        <v>43866</v>
      </c>
      <c r="CF81" s="6" t="s">
        <v>427</v>
      </c>
      <c r="CK81" s="10">
        <v>43896</v>
      </c>
      <c r="CL81" s="10">
        <v>43906</v>
      </c>
      <c r="CO81" s="10">
        <v>43844</v>
      </c>
      <c r="CP81" s="10">
        <v>43952</v>
      </c>
      <c r="CQ81" s="10">
        <v>43955</v>
      </c>
      <c r="CR81" s="10">
        <v>43958</v>
      </c>
      <c r="CS81" s="6" t="s">
        <v>420</v>
      </c>
      <c r="CU81" s="6" t="s">
        <v>428</v>
      </c>
      <c r="CV81" s="6" t="s">
        <v>429</v>
      </c>
      <c r="DA81" s="10">
        <v>43504</v>
      </c>
      <c r="DB81" s="6">
        <v>218</v>
      </c>
      <c r="DC81" s="6" t="s">
        <v>780</v>
      </c>
      <c r="DD81" s="6" t="s">
        <v>496</v>
      </c>
    </row>
    <row r="82" spans="1:108" hidden="1" x14ac:dyDescent="0.2">
      <c r="A82" s="6" t="s">
        <v>93</v>
      </c>
      <c r="B82" s="9">
        <v>43853</v>
      </c>
      <c r="C82" s="6" t="s">
        <v>413</v>
      </c>
      <c r="D82" s="14">
        <v>1920</v>
      </c>
      <c r="E82" s="14" t="s">
        <v>802</v>
      </c>
      <c r="F82" s="6" t="s">
        <v>803</v>
      </c>
      <c r="G82" s="6" t="s">
        <v>804</v>
      </c>
      <c r="H82" s="7">
        <v>2080</v>
      </c>
      <c r="I82" s="7"/>
      <c r="J82" s="14" t="s">
        <v>420</v>
      </c>
      <c r="K82" s="14">
        <v>1</v>
      </c>
      <c r="L82" s="6" t="s">
        <v>619</v>
      </c>
      <c r="M82" s="30" t="str">
        <f>VLOOKUP(A82,'DD Spring Selection Info'!A$1:F$156,6,FALSE)</f>
        <v>To The Parents of</v>
      </c>
      <c r="N82" s="6" t="s">
        <v>420</v>
      </c>
      <c r="O82" s="6" t="s">
        <v>3</v>
      </c>
      <c r="P82" s="10">
        <v>43945</v>
      </c>
      <c r="Q82" s="6" t="s">
        <v>805</v>
      </c>
      <c r="R82" s="6" t="s">
        <v>93</v>
      </c>
      <c r="S82" s="6" t="str">
        <f>VLOOKUP(A82,'DD Spring Selection Info'!A57:V212,22,FALSE)</f>
        <v>DD-RAD1R9DQQQ01AllSenReuseRadfordUnv</v>
      </c>
      <c r="T82" s="6" t="s">
        <v>496</v>
      </c>
      <c r="U82" s="6" t="s">
        <v>806</v>
      </c>
      <c r="V82" s="6"/>
      <c r="W82" s="6"/>
      <c r="X82" s="6" t="s">
        <v>807</v>
      </c>
      <c r="AA82" s="6" t="s">
        <v>457</v>
      </c>
      <c r="AB82" s="6"/>
      <c r="AC82" s="6" t="s">
        <v>420</v>
      </c>
      <c r="AD82" s="6" t="s">
        <v>420</v>
      </c>
      <c r="AF82" s="6" t="s">
        <v>424</v>
      </c>
      <c r="AG82" s="6">
        <v>180</v>
      </c>
      <c r="AH82" s="10">
        <v>43782</v>
      </c>
      <c r="AJ82" s="8">
        <v>43859</v>
      </c>
      <c r="AM82" s="7">
        <v>2080</v>
      </c>
      <c r="AR82" s="8">
        <v>43866</v>
      </c>
      <c r="AS82" s="7">
        <v>2080</v>
      </c>
      <c r="BD82" s="6" t="s">
        <v>1838</v>
      </c>
      <c r="BE82" s="6" t="s">
        <v>473</v>
      </c>
      <c r="BF82" s="6" t="str">
        <f>VLOOKUP(A82,'DD Spring Selection Info'!A$1:V$156,21,FALSE)</f>
        <v>RadfordUnv</v>
      </c>
      <c r="BS82" s="6" t="s">
        <v>771</v>
      </c>
      <c r="BU82" s="6" t="s">
        <v>373</v>
      </c>
      <c r="BX82" s="7">
        <v>2080</v>
      </c>
      <c r="BY82" s="6">
        <v>1</v>
      </c>
      <c r="CB82" s="6" t="s">
        <v>808</v>
      </c>
      <c r="CC82" s="6" t="s">
        <v>420</v>
      </c>
      <c r="CE82" s="10">
        <v>43866</v>
      </c>
      <c r="CF82" s="6" t="s">
        <v>427</v>
      </c>
      <c r="CK82" s="10">
        <v>43897</v>
      </c>
      <c r="CL82" s="10">
        <v>43905</v>
      </c>
      <c r="CO82" s="10">
        <v>43851</v>
      </c>
      <c r="CP82" s="10">
        <v>43952</v>
      </c>
      <c r="CQ82" s="10">
        <v>43955</v>
      </c>
      <c r="CR82" s="10">
        <v>43958</v>
      </c>
      <c r="CS82" s="6" t="s">
        <v>420</v>
      </c>
      <c r="CU82" s="6" t="s">
        <v>428</v>
      </c>
      <c r="CV82" s="6" t="s">
        <v>429</v>
      </c>
      <c r="DA82" s="10">
        <v>43501</v>
      </c>
      <c r="DB82" s="6">
        <v>694</v>
      </c>
      <c r="DC82" s="6" t="s">
        <v>809</v>
      </c>
      <c r="DD82" s="6" t="s">
        <v>460</v>
      </c>
    </row>
    <row r="83" spans="1:108" hidden="1" x14ac:dyDescent="0.2">
      <c r="A83" s="6" t="s">
        <v>86</v>
      </c>
      <c r="B83" s="9">
        <v>43853</v>
      </c>
      <c r="C83" s="6" t="s">
        <v>413</v>
      </c>
      <c r="D83" s="14">
        <v>1920</v>
      </c>
      <c r="E83" s="14" t="s">
        <v>946</v>
      </c>
      <c r="F83" s="6" t="s">
        <v>947</v>
      </c>
      <c r="G83" s="6" t="s">
        <v>412</v>
      </c>
      <c r="H83" s="7">
        <v>2170</v>
      </c>
      <c r="I83" s="7"/>
      <c r="J83" s="14" t="s">
        <v>420</v>
      </c>
      <c r="K83" s="14">
        <v>1</v>
      </c>
      <c r="L83" s="6" t="s">
        <v>619</v>
      </c>
      <c r="M83" s="30" t="str">
        <f>VLOOKUP(A83,'DD Spring Selection Info'!A$1:F$156,6,FALSE)</f>
        <v>To The Parents of</v>
      </c>
      <c r="O83" s="6" t="s">
        <v>3</v>
      </c>
      <c r="P83" s="10">
        <v>43938</v>
      </c>
      <c r="Q83" s="6" t="s">
        <v>948</v>
      </c>
      <c r="R83" s="6" t="s">
        <v>86</v>
      </c>
      <c r="S83" s="6" t="str">
        <f>BD83&amp;A83&amp;L83&amp;BE83&amp;BF83</f>
        <v>DD-NSU1S9DQQQ01GradBothReuseNortheasternStateUnv</v>
      </c>
      <c r="T83" s="6" t="s">
        <v>496</v>
      </c>
      <c r="U83" s="6" t="s">
        <v>949</v>
      </c>
      <c r="V83" s="6"/>
      <c r="W83" s="6"/>
      <c r="AA83" s="6" t="s">
        <v>457</v>
      </c>
      <c r="AB83" s="6"/>
      <c r="AC83" s="6" t="s">
        <v>420</v>
      </c>
      <c r="AD83" s="6" t="s">
        <v>420</v>
      </c>
      <c r="AF83" s="6" t="s">
        <v>424</v>
      </c>
      <c r="AG83" s="6">
        <v>180</v>
      </c>
      <c r="AH83" s="10">
        <v>43782</v>
      </c>
      <c r="AJ83" s="8">
        <v>43868</v>
      </c>
      <c r="AM83" s="7">
        <v>2170</v>
      </c>
      <c r="AR83" s="8">
        <v>43875</v>
      </c>
      <c r="AS83" s="7">
        <v>2170</v>
      </c>
      <c r="BD83" s="6" t="s">
        <v>1838</v>
      </c>
      <c r="BE83" s="6" t="s">
        <v>473</v>
      </c>
      <c r="BF83" s="6" t="str">
        <f>VLOOKUP(A83,'DD Spring Selection Info'!A$1:V$156,21,FALSE)</f>
        <v>NortheasternStateUnv</v>
      </c>
      <c r="BS83" s="6" t="s">
        <v>863</v>
      </c>
      <c r="BU83" s="6" t="s">
        <v>373</v>
      </c>
      <c r="BX83" s="7">
        <v>2170</v>
      </c>
      <c r="BY83" s="6">
        <v>2</v>
      </c>
      <c r="CB83" s="6" t="s">
        <v>950</v>
      </c>
      <c r="CC83" s="6" t="s">
        <v>420</v>
      </c>
      <c r="CE83" s="10">
        <v>43875</v>
      </c>
      <c r="CF83" s="6" t="s">
        <v>427</v>
      </c>
      <c r="CK83" s="10">
        <v>43906</v>
      </c>
      <c r="CL83" s="10">
        <v>43910</v>
      </c>
      <c r="CO83" s="10">
        <v>43843</v>
      </c>
      <c r="CP83" s="10">
        <v>43952</v>
      </c>
      <c r="CQ83" s="10">
        <v>43955</v>
      </c>
      <c r="CR83" s="10">
        <v>43959</v>
      </c>
      <c r="CS83" s="6" t="s">
        <v>420</v>
      </c>
      <c r="CU83" s="6" t="s">
        <v>491</v>
      </c>
      <c r="DA83" s="10">
        <v>43522</v>
      </c>
      <c r="DB83" s="6">
        <v>724</v>
      </c>
      <c r="DC83" s="6" t="s">
        <v>951</v>
      </c>
      <c r="DD83" s="6" t="s">
        <v>734</v>
      </c>
    </row>
    <row r="84" spans="1:108" hidden="1" x14ac:dyDescent="0.2">
      <c r="A84" s="6" t="s">
        <v>138</v>
      </c>
      <c r="B84" s="9">
        <v>43860</v>
      </c>
      <c r="C84" s="6" t="s">
        <v>413</v>
      </c>
      <c r="D84" s="14">
        <v>1920</v>
      </c>
      <c r="E84" s="14" t="s">
        <v>616</v>
      </c>
      <c r="F84" s="6" t="s">
        <v>617</v>
      </c>
      <c r="G84" s="6" t="s">
        <v>412</v>
      </c>
      <c r="H84" s="7">
        <v>1222</v>
      </c>
      <c r="I84" s="7"/>
      <c r="J84" s="14" t="s">
        <v>420</v>
      </c>
      <c r="K84" s="14">
        <v>1</v>
      </c>
      <c r="L84" s="6" t="s">
        <v>619</v>
      </c>
      <c r="M84" s="30" t="str">
        <f>VLOOKUP(A84,'DD Spring Selection Info'!A$1:F$156,6,FALSE)</f>
        <v>To The Family of</v>
      </c>
      <c r="N84" s="6" t="s">
        <v>420</v>
      </c>
      <c r="O84" s="6" t="s">
        <v>3</v>
      </c>
      <c r="P84" s="10">
        <v>43959</v>
      </c>
      <c r="Q84" s="6" t="s">
        <v>618</v>
      </c>
      <c r="R84" s="6" t="s">
        <v>138</v>
      </c>
      <c r="S84" s="6" t="str">
        <f>VLOOKUP(A84,'DD Spring Selection Info'!A28:V183,22,FALSE)</f>
        <v>DD-WEC1D9DQQQ01AllSenReuseUnvofWisconsin-EauClaire</v>
      </c>
      <c r="T84" s="6" t="s">
        <v>418</v>
      </c>
      <c r="U84" s="6" t="s">
        <v>620</v>
      </c>
      <c r="V84" s="6"/>
      <c r="W84" s="6"/>
      <c r="X84" s="6" t="s">
        <v>621</v>
      </c>
      <c r="AA84" s="6" t="s">
        <v>622</v>
      </c>
      <c r="AB84" s="6"/>
      <c r="AC84" s="6" t="s">
        <v>420</v>
      </c>
      <c r="AD84" s="6" t="s">
        <v>420</v>
      </c>
      <c r="AF84" s="6" t="s">
        <v>424</v>
      </c>
      <c r="AG84" s="6">
        <v>180</v>
      </c>
      <c r="AH84" s="10">
        <v>43780</v>
      </c>
      <c r="AJ84" s="8">
        <v>43901</v>
      </c>
      <c r="AM84" s="7">
        <v>1222</v>
      </c>
      <c r="AR84" s="8">
        <v>43908</v>
      </c>
      <c r="AS84" s="7">
        <v>1222</v>
      </c>
      <c r="BD84" s="6" t="s">
        <v>1838</v>
      </c>
      <c r="BE84" s="6" t="s">
        <v>473</v>
      </c>
      <c r="BF84" s="6" t="str">
        <f>VLOOKUP(A84,'DD Spring Selection Info'!A$1:V$156,21,FALSE)</f>
        <v>UnvofWisconsin-EauClaire</v>
      </c>
      <c r="BS84" s="6" t="s">
        <v>588</v>
      </c>
      <c r="BU84" s="6" t="s">
        <v>373</v>
      </c>
      <c r="BX84" s="7">
        <v>1222</v>
      </c>
      <c r="BY84" s="6">
        <v>3</v>
      </c>
      <c r="CB84" s="6" t="s">
        <v>623</v>
      </c>
      <c r="CC84" s="6" t="s">
        <v>420</v>
      </c>
      <c r="CE84" s="10">
        <v>43908</v>
      </c>
      <c r="CF84" s="6" t="s">
        <v>427</v>
      </c>
      <c r="CK84" s="10">
        <v>43912</v>
      </c>
      <c r="CL84" s="10">
        <v>43919</v>
      </c>
      <c r="CO84" s="10">
        <v>43864</v>
      </c>
      <c r="CP84" s="10">
        <v>43966</v>
      </c>
      <c r="CQ84" s="10">
        <v>43969</v>
      </c>
      <c r="CR84" s="10">
        <v>43973</v>
      </c>
      <c r="CS84" s="6" t="s">
        <v>420</v>
      </c>
      <c r="CU84" s="6" t="s">
        <v>428</v>
      </c>
      <c r="CV84" s="6" t="s">
        <v>429</v>
      </c>
      <c r="DA84" s="10">
        <v>43543</v>
      </c>
      <c r="DB84" s="7">
        <v>1222</v>
      </c>
      <c r="DC84" s="6" t="s">
        <v>624</v>
      </c>
      <c r="DD84" s="6" t="s">
        <v>418</v>
      </c>
    </row>
    <row r="85" spans="1:108" hidden="1" x14ac:dyDescent="0.2">
      <c r="A85" s="6" t="s">
        <v>126</v>
      </c>
      <c r="B85" s="9">
        <v>43860</v>
      </c>
      <c r="C85" s="6" t="s">
        <v>413</v>
      </c>
      <c r="D85" s="14">
        <v>1920</v>
      </c>
      <c r="E85" s="14" t="s">
        <v>766</v>
      </c>
      <c r="F85" s="6" t="s">
        <v>767</v>
      </c>
      <c r="G85" s="6" t="s">
        <v>768</v>
      </c>
      <c r="H85" s="7">
        <v>2862</v>
      </c>
      <c r="I85" s="7"/>
      <c r="J85" s="14" t="s">
        <v>420</v>
      </c>
      <c r="K85" s="14">
        <v>1</v>
      </c>
      <c r="L85" s="6" t="s">
        <v>619</v>
      </c>
      <c r="M85" s="30" t="str">
        <f>VLOOKUP(A85,'DD Spring Selection Info'!A$1:F$156,6,FALSE)</f>
        <v>To The Parents of</v>
      </c>
      <c r="N85" s="6" t="s">
        <v>420</v>
      </c>
      <c r="O85" s="6" t="s">
        <v>3</v>
      </c>
      <c r="P85" s="10">
        <v>43966</v>
      </c>
      <c r="Q85" s="6" t="s">
        <v>769</v>
      </c>
      <c r="R85" s="6" t="s">
        <v>126</v>
      </c>
      <c r="S85" s="6" t="str">
        <f t="shared" ref="S85:S105" si="3">BD85&amp;A85&amp;L85&amp;BE85&amp;BF85</f>
        <v>DD-ETN1R9DQQQ01GradBothReuseEastTennesseeStateUnv</v>
      </c>
      <c r="T85" s="6" t="s">
        <v>418</v>
      </c>
      <c r="U85" s="6" t="s">
        <v>770</v>
      </c>
      <c r="V85" s="6"/>
      <c r="W85" s="6"/>
      <c r="AA85" s="6" t="s">
        <v>457</v>
      </c>
      <c r="AB85" s="6"/>
      <c r="AC85" s="6" t="s">
        <v>420</v>
      </c>
      <c r="AD85" s="6" t="s">
        <v>420</v>
      </c>
      <c r="AF85" s="6" t="s">
        <v>424</v>
      </c>
      <c r="AG85" s="6">
        <v>180</v>
      </c>
      <c r="AH85" s="10">
        <v>43781</v>
      </c>
      <c r="AJ85" s="8">
        <v>43859</v>
      </c>
      <c r="AM85" s="7">
        <v>2862</v>
      </c>
      <c r="AR85" s="8">
        <v>43866</v>
      </c>
      <c r="AS85" s="7">
        <v>2862</v>
      </c>
      <c r="BD85" s="6" t="s">
        <v>1838</v>
      </c>
      <c r="BE85" s="6" t="s">
        <v>473</v>
      </c>
      <c r="BF85" s="6" t="str">
        <f>VLOOKUP(A85,'DD Spring Selection Info'!A$1:V$156,21,FALSE)</f>
        <v>EastTennesseeStateUnv</v>
      </c>
      <c r="BS85" s="6" t="s">
        <v>771</v>
      </c>
      <c r="BU85" s="6" t="s">
        <v>373</v>
      </c>
      <c r="BX85" s="7">
        <v>2862</v>
      </c>
      <c r="BY85" s="6">
        <v>3</v>
      </c>
      <c r="CB85" s="6" t="s">
        <v>772</v>
      </c>
      <c r="CC85" s="6" t="s">
        <v>420</v>
      </c>
      <c r="CE85" s="10">
        <v>43866</v>
      </c>
      <c r="CF85" s="6" t="s">
        <v>427</v>
      </c>
      <c r="CK85" s="10">
        <v>43906</v>
      </c>
      <c r="CL85" s="10">
        <v>43912</v>
      </c>
      <c r="CO85" s="10">
        <v>43851</v>
      </c>
      <c r="CP85" s="10">
        <v>43952</v>
      </c>
      <c r="CQ85" s="10">
        <v>43954</v>
      </c>
      <c r="CR85" s="10">
        <v>43959</v>
      </c>
      <c r="CS85" s="6" t="s">
        <v>420</v>
      </c>
      <c r="CU85" s="6" t="s">
        <v>428</v>
      </c>
      <c r="CV85" s="6" t="s">
        <v>429</v>
      </c>
      <c r="DA85" s="10">
        <v>43501</v>
      </c>
      <c r="DB85" s="7">
        <v>2338</v>
      </c>
      <c r="DC85" s="6" t="s">
        <v>773</v>
      </c>
      <c r="DD85" s="6" t="s">
        <v>418</v>
      </c>
    </row>
    <row r="86" spans="1:108" hidden="1" x14ac:dyDescent="0.2">
      <c r="A86" s="6" t="s">
        <v>186</v>
      </c>
      <c r="B86" s="10">
        <v>43873</v>
      </c>
      <c r="C86" s="6" t="s">
        <v>413</v>
      </c>
      <c r="D86" s="14">
        <v>1920</v>
      </c>
      <c r="E86" s="14" t="s">
        <v>981</v>
      </c>
      <c r="F86" s="6" t="s">
        <v>982</v>
      </c>
      <c r="G86" s="6" t="s">
        <v>983</v>
      </c>
      <c r="H86" s="7">
        <v>8700</v>
      </c>
      <c r="I86" s="7"/>
      <c r="J86" s="14" t="s">
        <v>420</v>
      </c>
      <c r="K86" s="14">
        <v>7</v>
      </c>
      <c r="L86" s="6" t="s">
        <v>619</v>
      </c>
      <c r="M86" s="30" t="s">
        <v>1989</v>
      </c>
      <c r="N86" s="6" t="s">
        <v>420</v>
      </c>
      <c r="O86" s="6" t="s">
        <v>182</v>
      </c>
      <c r="P86" s="10">
        <v>43938</v>
      </c>
      <c r="Q86" s="6" t="s">
        <v>1502</v>
      </c>
      <c r="R86" s="6" t="s">
        <v>186</v>
      </c>
      <c r="S86" s="6" t="e">
        <f t="shared" si="3"/>
        <v>#N/A</v>
      </c>
      <c r="T86" s="6" t="s">
        <v>418</v>
      </c>
      <c r="U86" s="6" t="s">
        <v>985</v>
      </c>
      <c r="V86" s="6"/>
      <c r="W86" s="6"/>
      <c r="X86" s="6" t="s">
        <v>986</v>
      </c>
      <c r="AA86" s="6" t="s">
        <v>968</v>
      </c>
      <c r="AB86" s="6"/>
      <c r="AC86" s="6" t="s">
        <v>420</v>
      </c>
      <c r="AD86" s="6" t="s">
        <v>420</v>
      </c>
      <c r="AG86" s="6">
        <v>270</v>
      </c>
      <c r="AH86" s="10">
        <v>43782</v>
      </c>
      <c r="AN86" s="8">
        <v>43868</v>
      </c>
      <c r="AO86" s="7">
        <v>8700</v>
      </c>
      <c r="BD86" s="6" t="s">
        <v>1838</v>
      </c>
      <c r="BE86" s="6" t="s">
        <v>473</v>
      </c>
      <c r="BF86" s="6" t="e">
        <f>VLOOKUP(A86,'DD Spring Selection Info'!A$1:V$156,21,FALSE)</f>
        <v>#N/A</v>
      </c>
      <c r="BH86" s="8">
        <v>43887</v>
      </c>
      <c r="BI86" s="7">
        <v>8700</v>
      </c>
      <c r="BS86" s="6" t="s">
        <v>771</v>
      </c>
      <c r="BT86" s="8">
        <v>43873</v>
      </c>
      <c r="BU86" s="6" t="s">
        <v>373</v>
      </c>
      <c r="BX86" s="7">
        <v>8700</v>
      </c>
      <c r="BY86" s="6">
        <v>1</v>
      </c>
      <c r="BZ86" s="6" t="s">
        <v>987</v>
      </c>
      <c r="CB86" s="6" t="s">
        <v>1503</v>
      </c>
      <c r="CC86" s="6" t="s">
        <v>420</v>
      </c>
      <c r="CE86" s="10">
        <v>43887</v>
      </c>
      <c r="CF86" s="6" t="s">
        <v>427</v>
      </c>
      <c r="CS86" s="6" t="s">
        <v>420</v>
      </c>
      <c r="CU86" s="6" t="s">
        <v>491</v>
      </c>
      <c r="DA86" s="10">
        <v>43524</v>
      </c>
      <c r="DB86" s="7">
        <v>5100</v>
      </c>
      <c r="DC86" s="6" t="s">
        <v>1504</v>
      </c>
      <c r="DD86" s="6" t="s">
        <v>418</v>
      </c>
    </row>
    <row r="87" spans="1:108" hidden="1" x14ac:dyDescent="0.2">
      <c r="A87" s="6" t="s">
        <v>193</v>
      </c>
      <c r="B87" s="9">
        <v>43874</v>
      </c>
      <c r="C87" s="6" t="s">
        <v>413</v>
      </c>
      <c r="D87" s="14">
        <v>1920</v>
      </c>
      <c r="E87" s="14" t="s">
        <v>1168</v>
      </c>
      <c r="F87" s="6" t="s">
        <v>1169</v>
      </c>
      <c r="G87" s="6" t="s">
        <v>768</v>
      </c>
      <c r="H87" s="6">
        <v>98</v>
      </c>
      <c r="J87" s="14" t="s">
        <v>420</v>
      </c>
      <c r="K87" s="14">
        <v>1</v>
      </c>
      <c r="L87" s="6" t="s">
        <v>619</v>
      </c>
      <c r="M87" s="30" t="s">
        <v>1990</v>
      </c>
      <c r="N87" s="6" t="s">
        <v>420</v>
      </c>
      <c r="O87" s="6" t="s">
        <v>182</v>
      </c>
      <c r="P87" s="10">
        <v>43938</v>
      </c>
      <c r="Q87" s="6" t="s">
        <v>1515</v>
      </c>
      <c r="R87" s="6" t="s">
        <v>193</v>
      </c>
      <c r="S87" s="6" t="e">
        <f t="shared" si="3"/>
        <v>#N/A</v>
      </c>
      <c r="T87" s="6" t="s">
        <v>418</v>
      </c>
      <c r="U87" s="6" t="s">
        <v>1171</v>
      </c>
      <c r="V87" s="6"/>
      <c r="W87" s="6"/>
      <c r="X87" s="6" t="s">
        <v>1172</v>
      </c>
      <c r="AA87" s="6" t="s">
        <v>1172</v>
      </c>
      <c r="AB87" s="6"/>
      <c r="AC87" s="6" t="s">
        <v>420</v>
      </c>
      <c r="AD87" s="6" t="s">
        <v>420</v>
      </c>
      <c r="AF87" s="6" t="s">
        <v>424</v>
      </c>
      <c r="AG87" s="6">
        <v>260</v>
      </c>
      <c r="AH87" s="10">
        <v>43780</v>
      </c>
      <c r="AJ87" s="8">
        <v>43887</v>
      </c>
      <c r="AM87" s="6">
        <v>98</v>
      </c>
      <c r="AR87" s="8">
        <v>43894</v>
      </c>
      <c r="AS87" s="6">
        <v>98</v>
      </c>
      <c r="BD87" s="6" t="s">
        <v>1838</v>
      </c>
      <c r="BE87" s="6" t="s">
        <v>473</v>
      </c>
      <c r="BF87" s="6" t="e">
        <f>VLOOKUP(A87,'DD Spring Selection Info'!A$1:V$156,21,FALSE)</f>
        <v>#N/A</v>
      </c>
      <c r="BS87" s="6" t="s">
        <v>498</v>
      </c>
      <c r="BU87" s="6" t="s">
        <v>373</v>
      </c>
      <c r="BX87" s="6">
        <v>98</v>
      </c>
      <c r="BY87" s="6">
        <v>4</v>
      </c>
      <c r="CB87" s="6" t="s">
        <v>1516</v>
      </c>
      <c r="CC87" s="6" t="s">
        <v>420</v>
      </c>
      <c r="CE87" s="10">
        <v>43894</v>
      </c>
      <c r="CF87" s="6" t="s">
        <v>427</v>
      </c>
      <c r="CS87" s="6" t="s">
        <v>420</v>
      </c>
      <c r="CU87" s="6" t="s">
        <v>428</v>
      </c>
      <c r="DA87" s="10">
        <v>43530</v>
      </c>
      <c r="DB87" s="6">
        <v>96</v>
      </c>
      <c r="DC87" s="6" t="s">
        <v>1517</v>
      </c>
      <c r="DD87" s="6" t="s">
        <v>418</v>
      </c>
    </row>
    <row r="88" spans="1:108" hidden="1" x14ac:dyDescent="0.2">
      <c r="A88" s="6" t="s">
        <v>204</v>
      </c>
      <c r="B88" s="9">
        <v>43874</v>
      </c>
      <c r="C88" s="6" t="s">
        <v>413</v>
      </c>
      <c r="D88" s="14">
        <v>1920</v>
      </c>
      <c r="E88" s="14" t="s">
        <v>1048</v>
      </c>
      <c r="F88" s="6" t="s">
        <v>1049</v>
      </c>
      <c r="G88" s="6" t="s">
        <v>464</v>
      </c>
      <c r="H88" s="7">
        <v>2906</v>
      </c>
      <c r="I88" s="7"/>
      <c r="J88" s="14" t="s">
        <v>420</v>
      </c>
      <c r="K88" s="14">
        <v>1</v>
      </c>
      <c r="L88" s="6" t="s">
        <v>619</v>
      </c>
      <c r="M88" s="30" t="s">
        <v>1839</v>
      </c>
      <c r="N88" s="6" t="s">
        <v>420</v>
      </c>
      <c r="O88" s="6" t="s">
        <v>182</v>
      </c>
      <c r="P88" s="10">
        <v>43938</v>
      </c>
      <c r="Q88" s="6" t="s">
        <v>1522</v>
      </c>
      <c r="R88" s="6" t="s">
        <v>204</v>
      </c>
      <c r="S88" s="6" t="e">
        <f t="shared" si="3"/>
        <v>#N/A</v>
      </c>
      <c r="T88" s="6" t="s">
        <v>418</v>
      </c>
      <c r="U88" s="6" t="s">
        <v>1051</v>
      </c>
      <c r="V88" s="6"/>
      <c r="W88" s="6"/>
      <c r="AA88" s="6" t="s">
        <v>457</v>
      </c>
      <c r="AB88" s="6"/>
      <c r="AC88" s="6" t="s">
        <v>420</v>
      </c>
      <c r="AD88" s="6" t="s">
        <v>420</v>
      </c>
      <c r="AF88" s="6" t="s">
        <v>424</v>
      </c>
      <c r="AG88" s="6">
        <v>260</v>
      </c>
      <c r="AH88" s="10">
        <v>43781</v>
      </c>
      <c r="AJ88" s="8">
        <v>43887</v>
      </c>
      <c r="AM88" s="7">
        <v>2906</v>
      </c>
      <c r="AR88" s="8">
        <v>43894</v>
      </c>
      <c r="AS88" s="7">
        <v>2906</v>
      </c>
      <c r="BD88" s="6" t="s">
        <v>1838</v>
      </c>
      <c r="BE88" s="6" t="s">
        <v>473</v>
      </c>
      <c r="BF88" s="6" t="e">
        <f>VLOOKUP(A88,'DD Spring Selection Info'!A$1:V$156,21,FALSE)</f>
        <v>#N/A</v>
      </c>
      <c r="BS88" s="6" t="s">
        <v>498</v>
      </c>
      <c r="BU88" s="6" t="s">
        <v>373</v>
      </c>
      <c r="BX88" s="7">
        <v>2906</v>
      </c>
      <c r="BY88" s="6">
        <v>2</v>
      </c>
      <c r="CB88" s="6" t="s">
        <v>1523</v>
      </c>
      <c r="CC88" s="6" t="s">
        <v>420</v>
      </c>
      <c r="CE88" s="10">
        <v>43894</v>
      </c>
      <c r="CF88" s="6" t="s">
        <v>427</v>
      </c>
      <c r="CS88" s="6" t="s">
        <v>420</v>
      </c>
      <c r="CU88" s="6" t="s">
        <v>428</v>
      </c>
      <c r="CV88" s="6" t="s">
        <v>429</v>
      </c>
      <c r="DA88" s="10">
        <v>43529</v>
      </c>
      <c r="DB88" s="7">
        <v>1914</v>
      </c>
      <c r="DC88" s="6" t="s">
        <v>1524</v>
      </c>
      <c r="DD88" s="6" t="s">
        <v>418</v>
      </c>
    </row>
    <row r="89" spans="1:108" hidden="1" x14ac:dyDescent="0.2">
      <c r="A89" s="6" t="s">
        <v>195</v>
      </c>
      <c r="B89" s="9">
        <v>43874</v>
      </c>
      <c r="C89" s="6" t="s">
        <v>413</v>
      </c>
      <c r="D89" s="14">
        <v>1920</v>
      </c>
      <c r="E89" s="14" t="s">
        <v>1261</v>
      </c>
      <c r="F89" s="6" t="s">
        <v>1262</v>
      </c>
      <c r="G89" s="6" t="s">
        <v>883</v>
      </c>
      <c r="H89" s="7">
        <v>1154</v>
      </c>
      <c r="I89" s="7"/>
      <c r="J89" s="14" t="s">
        <v>420</v>
      </c>
      <c r="K89" s="14">
        <v>1</v>
      </c>
      <c r="L89" s="6" t="s">
        <v>619</v>
      </c>
      <c r="M89" s="30" t="s">
        <v>1992</v>
      </c>
      <c r="N89" s="6" t="s">
        <v>420</v>
      </c>
      <c r="O89" s="6" t="s">
        <v>182</v>
      </c>
      <c r="P89" s="10">
        <v>43938</v>
      </c>
      <c r="Q89" s="6" t="s">
        <v>1543</v>
      </c>
      <c r="R89" s="6" t="s">
        <v>195</v>
      </c>
      <c r="S89" s="6" t="e">
        <f t="shared" si="3"/>
        <v>#N/A</v>
      </c>
      <c r="T89" s="6" t="s">
        <v>418</v>
      </c>
      <c r="U89" s="6" t="s">
        <v>1264</v>
      </c>
      <c r="V89" s="6"/>
      <c r="W89" s="6"/>
      <c r="AA89" s="6" t="s">
        <v>457</v>
      </c>
      <c r="AB89" s="6"/>
      <c r="AC89" s="6" t="s">
        <v>420</v>
      </c>
      <c r="AD89" s="6" t="s">
        <v>420</v>
      </c>
      <c r="AF89" s="6" t="s">
        <v>424</v>
      </c>
      <c r="AG89" s="6">
        <v>260</v>
      </c>
      <c r="AH89" s="10">
        <v>43780</v>
      </c>
      <c r="AJ89" s="8">
        <v>43893</v>
      </c>
      <c r="AM89" s="7">
        <v>1154</v>
      </c>
      <c r="AR89" s="8">
        <v>43901</v>
      </c>
      <c r="AS89" s="7">
        <v>1154</v>
      </c>
      <c r="BD89" s="6" t="s">
        <v>1838</v>
      </c>
      <c r="BE89" s="6" t="s">
        <v>473</v>
      </c>
      <c r="BF89" s="6" t="e">
        <f>VLOOKUP(A89,'DD Spring Selection Info'!A$1:V$156,21,FALSE)</f>
        <v>#N/A</v>
      </c>
      <c r="BS89" s="6" t="s">
        <v>562</v>
      </c>
      <c r="BU89" s="6" t="s">
        <v>373</v>
      </c>
      <c r="BX89" s="7">
        <v>1154</v>
      </c>
      <c r="BY89" s="6">
        <v>1</v>
      </c>
      <c r="CB89" s="6" t="s">
        <v>1544</v>
      </c>
      <c r="CC89" s="6" t="s">
        <v>420</v>
      </c>
      <c r="CE89" s="10">
        <v>43901</v>
      </c>
      <c r="CF89" s="6" t="s">
        <v>427</v>
      </c>
      <c r="CS89" s="6" t="s">
        <v>420</v>
      </c>
      <c r="CU89" s="6" t="s">
        <v>491</v>
      </c>
      <c r="DA89" s="10">
        <v>43536</v>
      </c>
      <c r="DB89" s="6">
        <v>422</v>
      </c>
      <c r="DC89" s="6" t="s">
        <v>1545</v>
      </c>
      <c r="DD89" s="6" t="s">
        <v>460</v>
      </c>
    </row>
    <row r="90" spans="1:108" hidden="1" x14ac:dyDescent="0.2">
      <c r="A90" s="6" t="s">
        <v>197</v>
      </c>
      <c r="B90" s="9">
        <v>43874</v>
      </c>
      <c r="C90" s="6" t="s">
        <v>413</v>
      </c>
      <c r="D90" s="14">
        <v>1920</v>
      </c>
      <c r="E90" s="14" t="s">
        <v>1102</v>
      </c>
      <c r="F90" s="6" t="s">
        <v>1103</v>
      </c>
      <c r="G90" s="6" t="s">
        <v>435</v>
      </c>
      <c r="H90" s="7">
        <v>3058</v>
      </c>
      <c r="I90" s="7"/>
      <c r="J90" s="14" t="s">
        <v>438</v>
      </c>
      <c r="K90" s="14">
        <v>1</v>
      </c>
      <c r="L90" s="6" t="s">
        <v>619</v>
      </c>
      <c r="M90" s="30" t="s">
        <v>1821</v>
      </c>
      <c r="N90" s="6" t="s">
        <v>420</v>
      </c>
      <c r="O90" s="6" t="s">
        <v>182</v>
      </c>
      <c r="P90" s="10">
        <v>43938</v>
      </c>
      <c r="Q90" s="6" t="s">
        <v>1546</v>
      </c>
      <c r="R90" s="6" t="s">
        <v>197</v>
      </c>
      <c r="S90" s="6" t="e">
        <f t="shared" si="3"/>
        <v>#N/A</v>
      </c>
      <c r="T90" s="6" t="s">
        <v>418</v>
      </c>
      <c r="U90" s="6" t="s">
        <v>1105</v>
      </c>
      <c r="V90" s="6"/>
      <c r="W90" s="6"/>
      <c r="X90" s="6" t="s">
        <v>621</v>
      </c>
      <c r="AA90" s="6" t="s">
        <v>622</v>
      </c>
      <c r="AB90" s="6"/>
      <c r="AC90" s="6" t="s">
        <v>420</v>
      </c>
      <c r="AD90" s="6" t="s">
        <v>420</v>
      </c>
      <c r="AF90" s="6" t="s">
        <v>424</v>
      </c>
      <c r="AG90" s="6">
        <v>260</v>
      </c>
      <c r="AH90" s="10">
        <v>43781</v>
      </c>
      <c r="AJ90" s="8">
        <v>43893</v>
      </c>
      <c r="AM90" s="7">
        <v>3058</v>
      </c>
      <c r="AR90" s="8">
        <v>43901</v>
      </c>
      <c r="AS90" s="7">
        <v>3058</v>
      </c>
      <c r="BD90" s="6" t="s">
        <v>1838</v>
      </c>
      <c r="BE90" s="6" t="s">
        <v>473</v>
      </c>
      <c r="BF90" s="6" t="e">
        <f>VLOOKUP(A90,'DD Spring Selection Info'!A$1:V$156,21,FALSE)</f>
        <v>#N/A</v>
      </c>
      <c r="BS90" s="6" t="s">
        <v>562</v>
      </c>
      <c r="BU90" s="6" t="s">
        <v>373</v>
      </c>
      <c r="BX90" s="7">
        <v>3058</v>
      </c>
      <c r="BY90" s="6">
        <v>1</v>
      </c>
      <c r="CB90" s="6" t="s">
        <v>1547</v>
      </c>
      <c r="CC90" s="6" t="s">
        <v>420</v>
      </c>
      <c r="CE90" s="10">
        <v>43901</v>
      </c>
      <c r="CF90" s="6" t="s">
        <v>427</v>
      </c>
      <c r="CS90" s="6" t="s">
        <v>420</v>
      </c>
      <c r="DA90" s="10">
        <v>43536</v>
      </c>
      <c r="DB90" s="7">
        <v>1020</v>
      </c>
      <c r="DC90" s="6" t="s">
        <v>1548</v>
      </c>
      <c r="DD90" s="6" t="s">
        <v>734</v>
      </c>
    </row>
    <row r="91" spans="1:108" hidden="1" x14ac:dyDescent="0.2">
      <c r="A91" s="6" t="s">
        <v>205</v>
      </c>
      <c r="B91" s="9">
        <v>43874</v>
      </c>
      <c r="C91" s="6" t="s">
        <v>413</v>
      </c>
      <c r="D91" s="14">
        <v>1920</v>
      </c>
      <c r="E91" s="14" t="s">
        <v>694</v>
      </c>
      <c r="F91" s="6" t="s">
        <v>695</v>
      </c>
      <c r="G91" s="6" t="s">
        <v>696</v>
      </c>
      <c r="H91" s="7">
        <v>2113</v>
      </c>
      <c r="I91" s="7"/>
      <c r="J91" s="14" t="s">
        <v>420</v>
      </c>
      <c r="K91" s="14">
        <v>1</v>
      </c>
      <c r="L91" s="6" t="s">
        <v>619</v>
      </c>
      <c r="M91" s="30" t="s">
        <v>1839</v>
      </c>
      <c r="N91" s="6" t="s">
        <v>420</v>
      </c>
      <c r="O91" s="6" t="s">
        <v>182</v>
      </c>
      <c r="P91" s="10">
        <v>43938</v>
      </c>
      <c r="Q91" s="6" t="s">
        <v>1554</v>
      </c>
      <c r="R91" s="6" t="s">
        <v>205</v>
      </c>
      <c r="S91" s="6" t="e">
        <f t="shared" si="3"/>
        <v>#N/A</v>
      </c>
      <c r="T91" s="6" t="s">
        <v>496</v>
      </c>
      <c r="U91" s="6" t="s">
        <v>698</v>
      </c>
      <c r="V91" s="6"/>
      <c r="W91" s="6"/>
      <c r="AA91" s="6" t="s">
        <v>457</v>
      </c>
      <c r="AB91" s="6"/>
      <c r="AC91" s="6" t="s">
        <v>420</v>
      </c>
      <c r="AD91" s="6" t="s">
        <v>420</v>
      </c>
      <c r="AF91" s="6" t="s">
        <v>424</v>
      </c>
      <c r="AG91" s="6">
        <v>260</v>
      </c>
      <c r="AH91" s="10">
        <v>43781</v>
      </c>
      <c r="AJ91" s="8">
        <v>43893</v>
      </c>
      <c r="AM91" s="7">
        <v>2113</v>
      </c>
      <c r="AR91" s="8">
        <v>43901</v>
      </c>
      <c r="AS91" s="7">
        <v>2113</v>
      </c>
      <c r="BD91" s="6" t="s">
        <v>1838</v>
      </c>
      <c r="BE91" s="6" t="s">
        <v>473</v>
      </c>
      <c r="BF91" s="6" t="e">
        <f>VLOOKUP(A91,'DD Spring Selection Info'!A$1:V$156,21,FALSE)</f>
        <v>#N/A</v>
      </c>
      <c r="BS91" s="6" t="s">
        <v>562</v>
      </c>
      <c r="BU91" s="6" t="s">
        <v>373</v>
      </c>
      <c r="BX91" s="7">
        <v>2113</v>
      </c>
      <c r="BY91" s="6">
        <v>2</v>
      </c>
      <c r="CB91" s="6" t="s">
        <v>1555</v>
      </c>
      <c r="CC91" s="6" t="s">
        <v>420</v>
      </c>
      <c r="CE91" s="10">
        <v>43901</v>
      </c>
      <c r="CF91" s="6" t="s">
        <v>427</v>
      </c>
      <c r="CS91" s="6" t="s">
        <v>420</v>
      </c>
      <c r="CU91" s="6" t="s">
        <v>491</v>
      </c>
      <c r="DA91" s="10">
        <v>43536</v>
      </c>
      <c r="DB91" s="7">
        <v>2113</v>
      </c>
      <c r="DC91" s="6" t="s">
        <v>1556</v>
      </c>
      <c r="DD91" s="6" t="s">
        <v>496</v>
      </c>
    </row>
    <row r="92" spans="1:108" hidden="1" x14ac:dyDescent="0.2">
      <c r="A92" s="6" t="s">
        <v>240</v>
      </c>
      <c r="B92" s="9">
        <v>43874</v>
      </c>
      <c r="C92" s="6" t="s">
        <v>413</v>
      </c>
      <c r="D92" s="14">
        <v>1920</v>
      </c>
      <c r="E92" s="14" t="s">
        <v>1304</v>
      </c>
      <c r="F92" s="6" t="s">
        <v>1305</v>
      </c>
      <c r="G92" s="6" t="s">
        <v>1306</v>
      </c>
      <c r="H92" s="7">
        <v>17603</v>
      </c>
      <c r="I92" s="7"/>
      <c r="J92" s="14" t="s">
        <v>420</v>
      </c>
      <c r="K92" s="14">
        <v>1</v>
      </c>
      <c r="L92" s="6" t="s">
        <v>619</v>
      </c>
      <c r="M92" s="30" t="s">
        <v>1839</v>
      </c>
      <c r="O92" s="6" t="s">
        <v>182</v>
      </c>
      <c r="P92" s="10">
        <v>43938</v>
      </c>
      <c r="Q92" s="6" t="s">
        <v>1573</v>
      </c>
      <c r="R92" s="6" t="s">
        <v>240</v>
      </c>
      <c r="S92" s="6" t="e">
        <f t="shared" si="3"/>
        <v>#N/A</v>
      </c>
      <c r="T92" s="6" t="s">
        <v>418</v>
      </c>
      <c r="U92" s="6" t="s">
        <v>1574</v>
      </c>
      <c r="V92" s="6"/>
      <c r="W92" s="6"/>
      <c r="AB92" s="6"/>
      <c r="AC92" s="6" t="s">
        <v>420</v>
      </c>
      <c r="AD92" s="6" t="s">
        <v>420</v>
      </c>
      <c r="AF92" s="6" t="s">
        <v>424</v>
      </c>
      <c r="AG92" s="6">
        <v>260</v>
      </c>
      <c r="AH92" s="10">
        <v>43782</v>
      </c>
      <c r="AJ92" s="8">
        <v>43893</v>
      </c>
      <c r="AM92" s="7">
        <v>17603</v>
      </c>
      <c r="AR92" s="8">
        <v>43901</v>
      </c>
      <c r="AS92" s="7">
        <v>17603</v>
      </c>
      <c r="BD92" s="6" t="s">
        <v>1838</v>
      </c>
      <c r="BE92" s="6" t="s">
        <v>473</v>
      </c>
      <c r="BF92" s="6" t="e">
        <f>VLOOKUP(A92,'DD Spring Selection Info'!A$1:V$156,21,FALSE)</f>
        <v>#N/A</v>
      </c>
      <c r="BS92" s="6" t="s">
        <v>562</v>
      </c>
      <c r="BU92" s="6" t="s">
        <v>373</v>
      </c>
      <c r="BX92" s="7">
        <v>17603</v>
      </c>
      <c r="BY92" s="6">
        <v>1</v>
      </c>
      <c r="CB92" s="6" t="s">
        <v>1575</v>
      </c>
      <c r="CC92" s="6" t="s">
        <v>420</v>
      </c>
      <c r="CE92" s="10">
        <v>43901</v>
      </c>
      <c r="CF92" s="6" t="s">
        <v>427</v>
      </c>
      <c r="CS92" s="6" t="s">
        <v>420</v>
      </c>
      <c r="CU92" s="6" t="s">
        <v>428</v>
      </c>
      <c r="CV92" s="6" t="s">
        <v>429</v>
      </c>
      <c r="DA92" s="10">
        <v>43536</v>
      </c>
      <c r="DB92" s="7">
        <v>16153</v>
      </c>
      <c r="DC92" s="6" t="s">
        <v>1576</v>
      </c>
      <c r="DD92" s="6" t="s">
        <v>418</v>
      </c>
    </row>
    <row r="93" spans="1:108" hidden="1" x14ac:dyDescent="0.2">
      <c r="A93" s="6" t="s">
        <v>219</v>
      </c>
      <c r="B93" s="9">
        <v>43874</v>
      </c>
      <c r="C93" s="6" t="s">
        <v>413</v>
      </c>
      <c r="D93" s="14">
        <v>1920</v>
      </c>
      <c r="E93" s="14" t="s">
        <v>774</v>
      </c>
      <c r="F93" s="6" t="s">
        <v>775</v>
      </c>
      <c r="G93" s="6" t="s">
        <v>776</v>
      </c>
      <c r="H93" s="6">
        <v>218</v>
      </c>
      <c r="J93" s="14" t="s">
        <v>420</v>
      </c>
      <c r="K93" s="14">
        <v>1</v>
      </c>
      <c r="L93" s="6" t="s">
        <v>619</v>
      </c>
      <c r="M93" s="30" t="s">
        <v>1839</v>
      </c>
      <c r="N93" s="6" t="s">
        <v>420</v>
      </c>
      <c r="O93" s="6" t="s">
        <v>182</v>
      </c>
      <c r="P93" s="10">
        <v>43945</v>
      </c>
      <c r="Q93" s="6" t="s">
        <v>1619</v>
      </c>
      <c r="R93" s="6" t="s">
        <v>219</v>
      </c>
      <c r="S93" s="6" t="e">
        <f t="shared" si="3"/>
        <v>#N/A</v>
      </c>
      <c r="T93" s="6" t="s">
        <v>496</v>
      </c>
      <c r="U93" s="6" t="s">
        <v>456</v>
      </c>
      <c r="V93" s="6"/>
      <c r="W93" s="6"/>
      <c r="AB93" s="6"/>
      <c r="AD93" s="6" t="s">
        <v>420</v>
      </c>
      <c r="AF93" s="6" t="s">
        <v>424</v>
      </c>
      <c r="AG93" s="6">
        <v>260</v>
      </c>
      <c r="AH93" s="10">
        <v>43782</v>
      </c>
      <c r="AJ93" s="8">
        <v>43901</v>
      </c>
      <c r="AM93" s="6">
        <v>218</v>
      </c>
      <c r="AR93" s="8">
        <v>43908</v>
      </c>
      <c r="AS93" s="6">
        <v>218</v>
      </c>
      <c r="BD93" s="6" t="s">
        <v>1838</v>
      </c>
      <c r="BE93" s="6" t="s">
        <v>473</v>
      </c>
      <c r="BF93" s="6" t="e">
        <f>VLOOKUP(A93,'DD Spring Selection Info'!A$1:V$156,21,FALSE)</f>
        <v>#N/A</v>
      </c>
      <c r="BS93" s="6" t="s">
        <v>588</v>
      </c>
      <c r="BU93" s="6" t="s">
        <v>373</v>
      </c>
      <c r="BX93" s="6">
        <v>218</v>
      </c>
      <c r="BY93" s="6">
        <v>4</v>
      </c>
      <c r="BZ93" s="6" t="s">
        <v>1620</v>
      </c>
      <c r="CB93" s="6" t="s">
        <v>1621</v>
      </c>
      <c r="CC93" s="6" t="s">
        <v>420</v>
      </c>
      <c r="CE93" s="10">
        <v>43908</v>
      </c>
      <c r="CF93" s="6" t="s">
        <v>427</v>
      </c>
      <c r="CS93" s="6" t="s">
        <v>420</v>
      </c>
      <c r="CU93" s="6" t="s">
        <v>428</v>
      </c>
      <c r="CV93" s="6" t="s">
        <v>429</v>
      </c>
      <c r="DA93" s="10">
        <v>43543</v>
      </c>
      <c r="DB93" s="6">
        <v>216</v>
      </c>
      <c r="DC93" s="6" t="s">
        <v>1622</v>
      </c>
      <c r="DD93" s="6" t="s">
        <v>496</v>
      </c>
    </row>
    <row r="94" spans="1:108" hidden="1" x14ac:dyDescent="0.2">
      <c r="A94" s="6" t="s">
        <v>231</v>
      </c>
      <c r="B94" s="9">
        <v>43874</v>
      </c>
      <c r="C94" s="6" t="s">
        <v>413</v>
      </c>
      <c r="D94" s="14">
        <v>1920</v>
      </c>
      <c r="E94" s="14" t="s">
        <v>802</v>
      </c>
      <c r="F94" s="6" t="s">
        <v>803</v>
      </c>
      <c r="G94" s="6" t="s">
        <v>804</v>
      </c>
      <c r="H94" s="7">
        <v>2080</v>
      </c>
      <c r="I94" s="7"/>
      <c r="J94" s="14" t="s">
        <v>420</v>
      </c>
      <c r="K94" s="14">
        <v>1</v>
      </c>
      <c r="L94" s="6" t="s">
        <v>619</v>
      </c>
      <c r="M94" s="30" t="s">
        <v>1839</v>
      </c>
      <c r="N94" s="6" t="s">
        <v>420</v>
      </c>
      <c r="O94" s="6" t="s">
        <v>182</v>
      </c>
      <c r="P94" s="10">
        <v>43945</v>
      </c>
      <c r="Q94" s="6" t="s">
        <v>1637</v>
      </c>
      <c r="R94" s="6" t="s">
        <v>231</v>
      </c>
      <c r="S94" s="6" t="e">
        <f t="shared" si="3"/>
        <v>#N/A</v>
      </c>
      <c r="T94" s="6" t="s">
        <v>496</v>
      </c>
      <c r="U94" s="6" t="s">
        <v>1638</v>
      </c>
      <c r="V94" s="6"/>
      <c r="W94" s="6"/>
      <c r="AA94" s="6" t="s">
        <v>457</v>
      </c>
      <c r="AB94" s="6"/>
      <c r="AC94" s="6" t="s">
        <v>420</v>
      </c>
      <c r="AD94" s="6" t="s">
        <v>420</v>
      </c>
      <c r="AF94" s="6" t="s">
        <v>424</v>
      </c>
      <c r="AG94" s="6">
        <v>260</v>
      </c>
      <c r="AH94" s="10">
        <v>43782</v>
      </c>
      <c r="AJ94" s="8">
        <v>43901</v>
      </c>
      <c r="AM94" s="7">
        <v>2080</v>
      </c>
      <c r="AR94" s="8">
        <v>43908</v>
      </c>
      <c r="AS94" s="7">
        <v>2080</v>
      </c>
      <c r="BD94" s="6" t="s">
        <v>1838</v>
      </c>
      <c r="BE94" s="6" t="s">
        <v>473</v>
      </c>
      <c r="BF94" s="6" t="e">
        <f>VLOOKUP(A94,'DD Spring Selection Info'!A$1:V$156,21,FALSE)</f>
        <v>#N/A</v>
      </c>
      <c r="BS94" s="6" t="s">
        <v>588</v>
      </c>
      <c r="BU94" s="6" t="s">
        <v>373</v>
      </c>
      <c r="BX94" s="7">
        <v>2080</v>
      </c>
      <c r="BY94" s="6">
        <v>1</v>
      </c>
      <c r="CB94" s="6" t="s">
        <v>1639</v>
      </c>
      <c r="CC94" s="6" t="s">
        <v>420</v>
      </c>
      <c r="CE94" s="10">
        <v>43908</v>
      </c>
      <c r="CF94" s="6" t="s">
        <v>427</v>
      </c>
      <c r="CS94" s="6" t="s">
        <v>420</v>
      </c>
      <c r="CU94" s="6" t="s">
        <v>428</v>
      </c>
      <c r="CV94" s="6" t="s">
        <v>429</v>
      </c>
      <c r="DA94" s="10">
        <v>43543</v>
      </c>
      <c r="DB94" s="6">
        <v>694</v>
      </c>
      <c r="DC94" s="6" t="s">
        <v>1640</v>
      </c>
      <c r="DD94" s="6" t="s">
        <v>460</v>
      </c>
    </row>
    <row r="95" spans="1:108" hidden="1" x14ac:dyDescent="0.2">
      <c r="A95" s="6" t="s">
        <v>212</v>
      </c>
      <c r="B95" s="9">
        <v>43874</v>
      </c>
      <c r="C95" s="6" t="s">
        <v>413</v>
      </c>
      <c r="D95" s="14">
        <v>1920</v>
      </c>
      <c r="E95" s="14" t="s">
        <v>881</v>
      </c>
      <c r="F95" s="6" t="s">
        <v>882</v>
      </c>
      <c r="G95" s="6" t="s">
        <v>883</v>
      </c>
      <c r="H95" s="7">
        <v>1276</v>
      </c>
      <c r="I95" s="7"/>
      <c r="J95" s="14" t="s">
        <v>420</v>
      </c>
      <c r="K95" s="14">
        <v>1</v>
      </c>
      <c r="L95" s="6" t="s">
        <v>619</v>
      </c>
      <c r="M95" s="30" t="s">
        <v>1839</v>
      </c>
      <c r="N95" s="6" t="s">
        <v>420</v>
      </c>
      <c r="O95" s="6" t="s">
        <v>182</v>
      </c>
      <c r="P95" s="10">
        <v>43945</v>
      </c>
      <c r="Q95" s="6" t="s">
        <v>1685</v>
      </c>
      <c r="R95" s="6" t="s">
        <v>212</v>
      </c>
      <c r="S95" s="6" t="e">
        <f t="shared" si="3"/>
        <v>#N/A</v>
      </c>
      <c r="T95" s="6" t="s">
        <v>496</v>
      </c>
      <c r="U95" s="6" t="s">
        <v>1686</v>
      </c>
      <c r="V95" s="6"/>
      <c r="W95" s="6"/>
      <c r="X95" s="6" t="s">
        <v>1687</v>
      </c>
      <c r="AA95" s="6" t="s">
        <v>886</v>
      </c>
      <c r="AB95" s="6"/>
      <c r="AD95" s="6" t="s">
        <v>420</v>
      </c>
      <c r="AF95" s="6" t="s">
        <v>424</v>
      </c>
      <c r="AG95" s="6">
        <v>260</v>
      </c>
      <c r="AH95" s="10">
        <v>43782</v>
      </c>
      <c r="AJ95" s="8">
        <v>43908</v>
      </c>
      <c r="AM95" s="7">
        <v>1276</v>
      </c>
      <c r="AR95" s="8">
        <v>43915</v>
      </c>
      <c r="AS95" s="7">
        <v>1276</v>
      </c>
      <c r="BD95" s="6" t="s">
        <v>1838</v>
      </c>
      <c r="BE95" s="6" t="s">
        <v>473</v>
      </c>
      <c r="BF95" s="6" t="e">
        <f>VLOOKUP(A95,'DD Spring Selection Info'!A$1:V$156,21,FALSE)</f>
        <v>#N/A</v>
      </c>
      <c r="BS95" s="6" t="s">
        <v>629</v>
      </c>
      <c r="BU95" s="6" t="s">
        <v>373</v>
      </c>
      <c r="BX95" s="7">
        <v>1276</v>
      </c>
      <c r="BY95" s="6">
        <v>3</v>
      </c>
      <c r="CB95" s="6" t="s">
        <v>1688</v>
      </c>
      <c r="CC95" s="6" t="s">
        <v>420</v>
      </c>
      <c r="CE95" s="10">
        <v>43915</v>
      </c>
      <c r="CF95" s="6" t="s">
        <v>427</v>
      </c>
      <c r="CS95" s="6" t="s">
        <v>420</v>
      </c>
      <c r="CU95" s="6" t="s">
        <v>491</v>
      </c>
      <c r="DC95" s="6" t="s">
        <v>1689</v>
      </c>
      <c r="DD95" s="6" t="s">
        <v>496</v>
      </c>
    </row>
    <row r="96" spans="1:108" hidden="1" x14ac:dyDescent="0.2">
      <c r="A96" s="6" t="s">
        <v>216</v>
      </c>
      <c r="B96" s="9">
        <v>43874</v>
      </c>
      <c r="C96" s="6" t="s">
        <v>413</v>
      </c>
      <c r="D96" s="14">
        <v>1920</v>
      </c>
      <c r="E96" s="14" t="s">
        <v>933</v>
      </c>
      <c r="F96" s="6" t="s">
        <v>934</v>
      </c>
      <c r="G96" s="6" t="s">
        <v>883</v>
      </c>
      <c r="H96" s="6">
        <v>842</v>
      </c>
      <c r="J96" s="14" t="s">
        <v>420</v>
      </c>
      <c r="K96" s="14">
        <v>1</v>
      </c>
      <c r="L96" s="6" t="s">
        <v>619</v>
      </c>
      <c r="M96" s="30" t="s">
        <v>1839</v>
      </c>
      <c r="N96" s="6" t="s">
        <v>420</v>
      </c>
      <c r="O96" s="6" t="s">
        <v>182</v>
      </c>
      <c r="P96" s="10">
        <v>43938</v>
      </c>
      <c r="Q96" s="6" t="s">
        <v>1694</v>
      </c>
      <c r="R96" s="6" t="s">
        <v>216</v>
      </c>
      <c r="S96" s="6" t="e">
        <f t="shared" si="3"/>
        <v>#N/A</v>
      </c>
      <c r="T96" s="6" t="s">
        <v>496</v>
      </c>
      <c r="U96" s="6" t="s">
        <v>936</v>
      </c>
      <c r="V96" s="6"/>
      <c r="W96" s="6"/>
      <c r="AA96" s="6" t="s">
        <v>457</v>
      </c>
      <c r="AB96" s="6"/>
      <c r="AC96" s="6" t="s">
        <v>420</v>
      </c>
      <c r="AD96" s="6" t="s">
        <v>420</v>
      </c>
      <c r="AF96" s="6" t="s">
        <v>424</v>
      </c>
      <c r="AG96" s="6">
        <v>260</v>
      </c>
      <c r="AH96" s="10">
        <v>43782</v>
      </c>
      <c r="AJ96" s="8">
        <v>43908</v>
      </c>
      <c r="AM96" s="6">
        <v>842</v>
      </c>
      <c r="AR96" s="8">
        <v>43915</v>
      </c>
      <c r="AS96" s="6">
        <v>842</v>
      </c>
      <c r="BD96" s="6" t="s">
        <v>1838</v>
      </c>
      <c r="BE96" s="6" t="s">
        <v>473</v>
      </c>
      <c r="BF96" s="6" t="e">
        <f>VLOOKUP(A96,'DD Spring Selection Info'!A$1:V$156,21,FALSE)</f>
        <v>#N/A</v>
      </c>
      <c r="BS96" s="6" t="s">
        <v>629</v>
      </c>
      <c r="BU96" s="6" t="s">
        <v>373</v>
      </c>
      <c r="BX96" s="6">
        <v>842</v>
      </c>
      <c r="BY96" s="6">
        <v>2</v>
      </c>
      <c r="CB96" s="6" t="s">
        <v>1695</v>
      </c>
      <c r="CC96" s="6" t="s">
        <v>420</v>
      </c>
      <c r="CE96" s="10">
        <v>43915</v>
      </c>
      <c r="CF96" s="6" t="s">
        <v>427</v>
      </c>
      <c r="CS96" s="6" t="s">
        <v>420</v>
      </c>
      <c r="CU96" s="6" t="s">
        <v>491</v>
      </c>
      <c r="DA96" s="10">
        <v>43550</v>
      </c>
      <c r="DB96" s="6">
        <v>269</v>
      </c>
      <c r="DC96" s="6" t="s">
        <v>1696</v>
      </c>
      <c r="DD96" s="6" t="s">
        <v>734</v>
      </c>
    </row>
    <row r="97" spans="1:108" hidden="1" x14ac:dyDescent="0.2">
      <c r="A97" s="6" t="s">
        <v>218</v>
      </c>
      <c r="B97" s="9">
        <v>43874</v>
      </c>
      <c r="C97" s="6" t="s">
        <v>413</v>
      </c>
      <c r="D97" s="14">
        <v>1920</v>
      </c>
      <c r="E97" s="14" t="s">
        <v>1194</v>
      </c>
      <c r="F97" s="6" t="s">
        <v>1195</v>
      </c>
      <c r="G97" s="6" t="s">
        <v>464</v>
      </c>
      <c r="H97" s="7">
        <v>3957</v>
      </c>
      <c r="I97" s="7"/>
      <c r="J97" s="14" t="s">
        <v>420</v>
      </c>
      <c r="K97" s="14">
        <v>1</v>
      </c>
      <c r="L97" s="6" t="s">
        <v>619</v>
      </c>
      <c r="M97" s="30" t="s">
        <v>1821</v>
      </c>
      <c r="N97" s="6" t="s">
        <v>420</v>
      </c>
      <c r="O97" s="6" t="s">
        <v>182</v>
      </c>
      <c r="P97" s="10">
        <v>43952</v>
      </c>
      <c r="Q97" s="6" t="s">
        <v>1700</v>
      </c>
      <c r="R97" s="6" t="s">
        <v>218</v>
      </c>
      <c r="S97" s="6" t="e">
        <f t="shared" si="3"/>
        <v>#N/A</v>
      </c>
      <c r="T97" s="6" t="s">
        <v>418</v>
      </c>
      <c r="U97" s="6" t="s">
        <v>1701</v>
      </c>
      <c r="V97" s="6"/>
      <c r="W97" s="6"/>
      <c r="X97" s="6" t="s">
        <v>621</v>
      </c>
      <c r="AA97" s="6" t="s">
        <v>622</v>
      </c>
      <c r="AB97" s="6"/>
      <c r="AC97" s="6" t="s">
        <v>420</v>
      </c>
      <c r="AD97" s="6" t="s">
        <v>420</v>
      </c>
      <c r="AF97" s="6" t="s">
        <v>424</v>
      </c>
      <c r="AG97" s="6">
        <v>260</v>
      </c>
      <c r="AH97" s="10">
        <v>43782</v>
      </c>
      <c r="AJ97" s="8">
        <v>43908</v>
      </c>
      <c r="AM97" s="7">
        <v>3957</v>
      </c>
      <c r="AR97" s="8">
        <v>43915</v>
      </c>
      <c r="AS97" s="7">
        <v>3957</v>
      </c>
      <c r="BD97" s="6" t="s">
        <v>1838</v>
      </c>
      <c r="BE97" s="6" t="s">
        <v>473</v>
      </c>
      <c r="BF97" s="6" t="e">
        <f>VLOOKUP(A97,'DD Spring Selection Info'!A$1:V$156,21,FALSE)</f>
        <v>#N/A</v>
      </c>
      <c r="BS97" s="6" t="s">
        <v>629</v>
      </c>
      <c r="BU97" s="6" t="s">
        <v>373</v>
      </c>
      <c r="BX97" s="7">
        <v>3957</v>
      </c>
      <c r="BY97" s="6">
        <v>1</v>
      </c>
      <c r="CB97" s="6" t="s">
        <v>1702</v>
      </c>
      <c r="CC97" s="6" t="s">
        <v>420</v>
      </c>
      <c r="CE97" s="10">
        <v>43915</v>
      </c>
      <c r="CF97" s="6" t="s">
        <v>427</v>
      </c>
      <c r="CS97" s="6" t="s">
        <v>420</v>
      </c>
      <c r="CU97" s="6" t="s">
        <v>428</v>
      </c>
      <c r="CV97" s="6" t="s">
        <v>429</v>
      </c>
      <c r="DA97" s="10">
        <v>43550</v>
      </c>
      <c r="DB97" s="7">
        <v>3957</v>
      </c>
      <c r="DC97" s="6" t="s">
        <v>1703</v>
      </c>
      <c r="DD97" s="6" t="s">
        <v>418</v>
      </c>
    </row>
    <row r="98" spans="1:108" hidden="1" x14ac:dyDescent="0.2">
      <c r="A98" s="6" t="s">
        <v>224</v>
      </c>
      <c r="B98" s="9">
        <v>43874</v>
      </c>
      <c r="C98" s="6" t="s">
        <v>413</v>
      </c>
      <c r="D98" s="14">
        <v>1920</v>
      </c>
      <c r="E98" s="14" t="s">
        <v>946</v>
      </c>
      <c r="F98" s="6" t="s">
        <v>947</v>
      </c>
      <c r="G98" s="6" t="s">
        <v>412</v>
      </c>
      <c r="H98" s="7">
        <v>2170</v>
      </c>
      <c r="I98" s="7"/>
      <c r="J98" s="14" t="s">
        <v>420</v>
      </c>
      <c r="K98" s="14">
        <v>1</v>
      </c>
      <c r="L98" s="6" t="s">
        <v>619</v>
      </c>
      <c r="M98" s="30" t="s">
        <v>1839</v>
      </c>
      <c r="N98" s="6" t="s">
        <v>420</v>
      </c>
      <c r="O98" s="6" t="s">
        <v>182</v>
      </c>
      <c r="P98" s="10">
        <v>43938</v>
      </c>
      <c r="Q98" s="6" t="s">
        <v>1704</v>
      </c>
      <c r="R98" s="6" t="s">
        <v>224</v>
      </c>
      <c r="S98" s="6" t="e">
        <f t="shared" si="3"/>
        <v>#N/A</v>
      </c>
      <c r="T98" s="6" t="s">
        <v>496</v>
      </c>
      <c r="U98" s="6" t="s">
        <v>949</v>
      </c>
      <c r="V98" s="6"/>
      <c r="W98" s="6"/>
      <c r="AA98" s="6" t="s">
        <v>457</v>
      </c>
      <c r="AB98" s="6"/>
      <c r="AC98" s="6" t="s">
        <v>420</v>
      </c>
      <c r="AD98" s="6" t="s">
        <v>420</v>
      </c>
      <c r="AF98" s="6" t="s">
        <v>424</v>
      </c>
      <c r="AG98" s="6">
        <v>260</v>
      </c>
      <c r="AH98" s="10">
        <v>43782</v>
      </c>
      <c r="AJ98" s="8">
        <v>43908</v>
      </c>
      <c r="AM98" s="7">
        <v>2170</v>
      </c>
      <c r="AR98" s="8">
        <v>43915</v>
      </c>
      <c r="AS98" s="7">
        <v>2170</v>
      </c>
      <c r="BD98" s="6" t="s">
        <v>1838</v>
      </c>
      <c r="BE98" s="6" t="s">
        <v>473</v>
      </c>
      <c r="BF98" s="6" t="e">
        <f>VLOOKUP(A98,'DD Spring Selection Info'!A$1:V$156,21,FALSE)</f>
        <v>#N/A</v>
      </c>
      <c r="BS98" s="6" t="s">
        <v>629</v>
      </c>
      <c r="BU98" s="6" t="s">
        <v>373</v>
      </c>
      <c r="BX98" s="7">
        <v>2170</v>
      </c>
      <c r="BY98" s="6">
        <v>2</v>
      </c>
      <c r="CB98" s="6" t="s">
        <v>1705</v>
      </c>
      <c r="CC98" s="6" t="s">
        <v>420</v>
      </c>
      <c r="CE98" s="10">
        <v>43915</v>
      </c>
      <c r="CF98" s="6" t="s">
        <v>427</v>
      </c>
      <c r="CS98" s="6" t="s">
        <v>420</v>
      </c>
      <c r="CU98" s="6" t="s">
        <v>491</v>
      </c>
      <c r="DA98" s="10">
        <v>43556</v>
      </c>
      <c r="DB98" s="6">
        <v>583</v>
      </c>
      <c r="DC98" s="6" t="s">
        <v>1706</v>
      </c>
      <c r="DD98" s="6" t="s">
        <v>734</v>
      </c>
    </row>
    <row r="99" spans="1:108" hidden="1" x14ac:dyDescent="0.2">
      <c r="A99" s="6" t="s">
        <v>274</v>
      </c>
      <c r="B99" s="9">
        <v>43875</v>
      </c>
      <c r="C99" s="6" t="s">
        <v>413</v>
      </c>
      <c r="D99" s="14">
        <v>1920</v>
      </c>
      <c r="E99" s="14" t="s">
        <v>1054</v>
      </c>
      <c r="F99" s="6" t="s">
        <v>1055</v>
      </c>
      <c r="G99" s="6" t="s">
        <v>883</v>
      </c>
      <c r="H99" s="7">
        <v>4120</v>
      </c>
      <c r="I99" s="7"/>
      <c r="J99" s="14" t="s">
        <v>420</v>
      </c>
      <c r="K99" s="14">
        <v>7</v>
      </c>
      <c r="L99" s="6" t="s">
        <v>619</v>
      </c>
      <c r="M99" s="30" t="s">
        <v>1989</v>
      </c>
      <c r="N99" s="6" t="s">
        <v>420</v>
      </c>
      <c r="O99" s="6" t="s">
        <v>182</v>
      </c>
      <c r="P99" s="10">
        <v>43945</v>
      </c>
      <c r="Q99" s="6" t="s">
        <v>1505</v>
      </c>
      <c r="R99" s="6" t="s">
        <v>274</v>
      </c>
      <c r="S99" s="6" t="e">
        <f t="shared" si="3"/>
        <v>#N/A</v>
      </c>
      <c r="T99" s="6" t="s">
        <v>496</v>
      </c>
      <c r="U99" s="6" t="s">
        <v>1506</v>
      </c>
      <c r="V99" s="6"/>
      <c r="W99" s="6"/>
      <c r="X99" s="6" t="s">
        <v>1507</v>
      </c>
      <c r="AA99" s="6" t="s">
        <v>1508</v>
      </c>
      <c r="AB99" s="6"/>
      <c r="AD99" s="6" t="s">
        <v>420</v>
      </c>
      <c r="AG99" s="6">
        <v>270</v>
      </c>
      <c r="AH99" s="10">
        <v>43782</v>
      </c>
      <c r="AN99" s="8">
        <v>43875</v>
      </c>
      <c r="AO99" s="7">
        <v>4120</v>
      </c>
      <c r="BD99" s="6" t="s">
        <v>1838</v>
      </c>
      <c r="BE99" s="6" t="s">
        <v>473</v>
      </c>
      <c r="BF99" s="6" t="e">
        <f>VLOOKUP(A99,'DD Spring Selection Info'!A$1:V$156,21,FALSE)</f>
        <v>#N/A</v>
      </c>
      <c r="BH99" s="8">
        <v>43894</v>
      </c>
      <c r="BI99" s="7">
        <v>4120</v>
      </c>
      <c r="BS99" s="6" t="s">
        <v>863</v>
      </c>
      <c r="BT99" s="8">
        <v>43880</v>
      </c>
      <c r="BU99" s="6" t="s">
        <v>373</v>
      </c>
      <c r="BX99" s="7">
        <v>4120</v>
      </c>
      <c r="BY99" s="6">
        <v>1</v>
      </c>
      <c r="BZ99" s="6" t="s">
        <v>1060</v>
      </c>
      <c r="CB99" s="6" t="s">
        <v>1509</v>
      </c>
      <c r="CC99" s="6" t="s">
        <v>420</v>
      </c>
      <c r="CE99" s="10">
        <v>43894</v>
      </c>
      <c r="CF99" s="6" t="s">
        <v>556</v>
      </c>
      <c r="CS99" s="6" t="s">
        <v>420</v>
      </c>
      <c r="CU99" s="6" t="s">
        <v>491</v>
      </c>
      <c r="DA99" s="10">
        <v>43525</v>
      </c>
      <c r="DB99" s="7">
        <v>4900</v>
      </c>
      <c r="DC99" s="6" t="s">
        <v>1510</v>
      </c>
      <c r="DD99" s="6" t="s">
        <v>496</v>
      </c>
    </row>
    <row r="100" spans="1:108" hidden="1" x14ac:dyDescent="0.2">
      <c r="A100" s="6" t="s">
        <v>285</v>
      </c>
      <c r="B100" s="9">
        <v>43881</v>
      </c>
      <c r="C100" s="6" t="s">
        <v>413</v>
      </c>
      <c r="D100" s="14">
        <v>1920</v>
      </c>
      <c r="E100" s="14" t="s">
        <v>766</v>
      </c>
      <c r="F100" s="6" t="s">
        <v>767</v>
      </c>
      <c r="G100" s="6" t="s">
        <v>768</v>
      </c>
      <c r="H100" s="7">
        <v>2862</v>
      </c>
      <c r="I100" s="7"/>
      <c r="J100" s="14" t="s">
        <v>420</v>
      </c>
      <c r="K100" s="14">
        <v>1</v>
      </c>
      <c r="L100" s="6" t="s">
        <v>619</v>
      </c>
      <c r="M100" s="30" t="s">
        <v>1839</v>
      </c>
      <c r="N100" s="6" t="s">
        <v>420</v>
      </c>
      <c r="O100" s="6" t="s">
        <v>182</v>
      </c>
      <c r="P100" s="10">
        <v>43966</v>
      </c>
      <c r="Q100" s="6" t="s">
        <v>1794</v>
      </c>
      <c r="R100" s="6" t="s">
        <v>285</v>
      </c>
      <c r="S100" s="6" t="e">
        <f t="shared" si="3"/>
        <v>#N/A</v>
      </c>
      <c r="T100" s="6" t="s">
        <v>418</v>
      </c>
      <c r="U100" s="6" t="s">
        <v>1795</v>
      </c>
      <c r="V100" s="6"/>
      <c r="W100" s="6"/>
      <c r="AA100" s="6" t="s">
        <v>457</v>
      </c>
      <c r="AB100" s="6"/>
      <c r="AC100" s="6" t="s">
        <v>420</v>
      </c>
      <c r="AD100" s="6" t="s">
        <v>420</v>
      </c>
      <c r="AF100" s="6" t="s">
        <v>424</v>
      </c>
      <c r="AG100" s="6">
        <v>260</v>
      </c>
      <c r="AH100" s="10">
        <v>43781</v>
      </c>
      <c r="AJ100" s="8">
        <v>43922</v>
      </c>
      <c r="AM100" s="7">
        <v>2862</v>
      </c>
      <c r="AR100" s="8">
        <v>43929</v>
      </c>
      <c r="AS100" s="7">
        <v>2862</v>
      </c>
      <c r="BD100" s="6" t="s">
        <v>1838</v>
      </c>
      <c r="BE100" s="6" t="s">
        <v>473</v>
      </c>
      <c r="BF100" s="6" t="e">
        <f>VLOOKUP(A100,'DD Spring Selection Info'!A$1:V$156,21,FALSE)</f>
        <v>#N/A</v>
      </c>
      <c r="BS100" s="6" t="s">
        <v>662</v>
      </c>
      <c r="BU100" s="6" t="s">
        <v>373</v>
      </c>
      <c r="BX100" s="7">
        <v>2862</v>
      </c>
      <c r="BY100" s="6">
        <v>3</v>
      </c>
      <c r="CB100" s="6" t="s">
        <v>1796</v>
      </c>
      <c r="CC100" s="6" t="s">
        <v>420</v>
      </c>
      <c r="CE100" s="10">
        <v>43929</v>
      </c>
      <c r="CF100" s="6" t="s">
        <v>427</v>
      </c>
      <c r="CS100" s="6" t="s">
        <v>420</v>
      </c>
      <c r="CU100" s="6" t="s">
        <v>428</v>
      </c>
      <c r="CV100" s="6" t="s">
        <v>429</v>
      </c>
      <c r="DA100" s="10">
        <v>43564</v>
      </c>
      <c r="DB100" s="7">
        <v>1557</v>
      </c>
      <c r="DC100" s="6" t="s">
        <v>1797</v>
      </c>
      <c r="DD100" s="6" t="s">
        <v>418</v>
      </c>
    </row>
    <row r="101" spans="1:108" hidden="1" x14ac:dyDescent="0.2">
      <c r="A101" s="6" t="s">
        <v>8</v>
      </c>
      <c r="B101" s="9">
        <v>43831</v>
      </c>
      <c r="C101" s="6" t="s">
        <v>413</v>
      </c>
      <c r="D101" s="14">
        <v>1920</v>
      </c>
      <c r="E101" s="14" t="s">
        <v>952</v>
      </c>
      <c r="F101" s="6" t="s">
        <v>953</v>
      </c>
      <c r="G101" s="6" t="s">
        <v>696</v>
      </c>
      <c r="H101" s="6">
        <v>2800</v>
      </c>
      <c r="J101" s="14" t="s">
        <v>420</v>
      </c>
      <c r="K101" s="14">
        <v>7</v>
      </c>
      <c r="L101" s="6" t="s">
        <v>431</v>
      </c>
      <c r="M101" s="30" t="s">
        <v>1989</v>
      </c>
      <c r="N101" s="6" t="s">
        <v>438</v>
      </c>
      <c r="O101" s="6" t="s">
        <v>3</v>
      </c>
      <c r="P101" s="10">
        <v>43938</v>
      </c>
      <c r="Q101" s="6" t="s">
        <v>955</v>
      </c>
      <c r="R101" s="6" t="s">
        <v>8</v>
      </c>
      <c r="S101" s="6" t="str">
        <f t="shared" si="3"/>
        <v>DD-NEU7R9DQQQ30GradGradsReuseNortheastern</v>
      </c>
      <c r="T101" s="6" t="s">
        <v>418</v>
      </c>
      <c r="U101" s="6" t="s">
        <v>956</v>
      </c>
      <c r="V101" s="6"/>
      <c r="W101" s="6"/>
      <c r="X101" s="6" t="s">
        <v>957</v>
      </c>
      <c r="AA101" s="6" t="s">
        <v>957</v>
      </c>
      <c r="AB101" s="6"/>
      <c r="AC101" s="6" t="s">
        <v>420</v>
      </c>
      <c r="AD101" s="6" t="s">
        <v>420</v>
      </c>
      <c r="AG101" s="6">
        <v>190</v>
      </c>
      <c r="AH101" s="10">
        <v>43782</v>
      </c>
      <c r="AJ101" s="8"/>
      <c r="AN101" s="6">
        <v>43826</v>
      </c>
      <c r="AO101" s="6">
        <v>2800</v>
      </c>
      <c r="AR101" s="8"/>
      <c r="BD101" s="6" t="s">
        <v>1838</v>
      </c>
      <c r="BE101" s="6" t="s">
        <v>473</v>
      </c>
      <c r="BF101" s="6" t="s">
        <v>1984</v>
      </c>
      <c r="BH101" s="6">
        <v>43845</v>
      </c>
      <c r="BI101" s="6">
        <v>2800</v>
      </c>
      <c r="BS101" s="6" t="s">
        <v>958</v>
      </c>
      <c r="BT101" s="6">
        <v>43831</v>
      </c>
      <c r="BU101" s="6" t="s">
        <v>373</v>
      </c>
      <c r="BX101" s="6">
        <v>2800</v>
      </c>
      <c r="BY101" s="6">
        <v>1</v>
      </c>
      <c r="BZ101" s="6" t="s">
        <v>959</v>
      </c>
      <c r="CB101" s="6" t="s">
        <v>962</v>
      </c>
      <c r="CC101" s="6" t="s">
        <v>420</v>
      </c>
      <c r="CE101" s="10">
        <v>43845</v>
      </c>
      <c r="CF101" s="6" t="s">
        <v>556</v>
      </c>
      <c r="CK101" s="10">
        <v>43890</v>
      </c>
      <c r="CL101" s="10">
        <v>43898</v>
      </c>
      <c r="CO101" s="10">
        <v>43836</v>
      </c>
      <c r="CP101" s="10">
        <v>43935</v>
      </c>
      <c r="CQ101" s="10">
        <v>43937</v>
      </c>
      <c r="CR101" s="10">
        <v>43945</v>
      </c>
      <c r="CS101" s="6" t="s">
        <v>420</v>
      </c>
      <c r="CU101" s="6" t="s">
        <v>428</v>
      </c>
      <c r="CV101" s="6" t="s">
        <v>429</v>
      </c>
      <c r="CW101" s="6" t="s">
        <v>564</v>
      </c>
      <c r="DA101" s="6">
        <v>43480</v>
      </c>
      <c r="DB101" s="6">
        <v>2800</v>
      </c>
      <c r="DC101" s="6" t="s">
        <v>961</v>
      </c>
      <c r="DD101" s="6" t="s">
        <v>418</v>
      </c>
    </row>
    <row r="102" spans="1:108" hidden="1" x14ac:dyDescent="0.2">
      <c r="A102" s="6" t="s">
        <v>10</v>
      </c>
      <c r="B102" s="9">
        <v>43831</v>
      </c>
      <c r="C102" s="6" t="s">
        <v>413</v>
      </c>
      <c r="D102" s="14">
        <v>1920</v>
      </c>
      <c r="E102" s="14" t="s">
        <v>963</v>
      </c>
      <c r="F102" s="6" t="s">
        <v>964</v>
      </c>
      <c r="G102" s="6" t="s">
        <v>464</v>
      </c>
      <c r="H102" s="6">
        <v>900</v>
      </c>
      <c r="J102" s="14" t="s">
        <v>420</v>
      </c>
      <c r="K102" s="14">
        <v>7</v>
      </c>
      <c r="L102" s="6" t="s">
        <v>431</v>
      </c>
      <c r="M102" s="30" t="s">
        <v>1989</v>
      </c>
      <c r="N102" s="6" t="s">
        <v>420</v>
      </c>
      <c r="O102" s="6" t="s">
        <v>3</v>
      </c>
      <c r="P102" s="10">
        <v>43938</v>
      </c>
      <c r="Q102" s="6" t="s">
        <v>965</v>
      </c>
      <c r="R102" s="6" t="s">
        <v>10</v>
      </c>
      <c r="S102" s="6" t="e">
        <f t="shared" si="3"/>
        <v>#N/A</v>
      </c>
      <c r="T102" s="6" t="s">
        <v>418</v>
      </c>
      <c r="U102" s="6" t="s">
        <v>966</v>
      </c>
      <c r="V102" s="6"/>
      <c r="W102" s="6"/>
      <c r="X102" s="6" t="s">
        <v>967</v>
      </c>
      <c r="AA102" s="6" t="s">
        <v>968</v>
      </c>
      <c r="AB102" s="6"/>
      <c r="AC102" s="6" t="s">
        <v>420</v>
      </c>
      <c r="AD102" s="6" t="s">
        <v>420</v>
      </c>
      <c r="AG102" s="6">
        <v>190</v>
      </c>
      <c r="AH102" s="10">
        <v>43782</v>
      </c>
      <c r="AJ102" s="8"/>
      <c r="AN102" s="6">
        <v>43826</v>
      </c>
      <c r="AO102" s="6">
        <v>900</v>
      </c>
      <c r="AR102" s="8"/>
      <c r="BD102" s="6" t="s">
        <v>1838</v>
      </c>
      <c r="BE102" s="6" t="s">
        <v>473</v>
      </c>
      <c r="BF102" s="6" t="e">
        <f>VLOOKUP(A102,'DD Spring Selection Info'!A$1:V$156,21,FALSE)</f>
        <v>#N/A</v>
      </c>
      <c r="BH102" s="6">
        <v>43845</v>
      </c>
      <c r="BI102" s="6">
        <v>900</v>
      </c>
      <c r="BS102" s="6" t="s">
        <v>958</v>
      </c>
      <c r="BT102" s="6">
        <v>43831</v>
      </c>
      <c r="BU102" s="6" t="s">
        <v>373</v>
      </c>
      <c r="BX102" s="6">
        <v>900</v>
      </c>
      <c r="BY102" s="6">
        <v>1</v>
      </c>
      <c r="BZ102" s="6" t="s">
        <v>972</v>
      </c>
      <c r="CB102" s="6" t="s">
        <v>973</v>
      </c>
      <c r="CC102" s="6" t="s">
        <v>420</v>
      </c>
      <c r="CE102" s="10">
        <v>43845</v>
      </c>
      <c r="CF102" s="6" t="s">
        <v>427</v>
      </c>
      <c r="CK102" s="10">
        <v>43898</v>
      </c>
      <c r="CL102" s="10">
        <v>43905</v>
      </c>
      <c r="CO102" s="10">
        <v>43843</v>
      </c>
      <c r="CP102" s="10">
        <v>43952</v>
      </c>
      <c r="CQ102" s="10">
        <v>43955</v>
      </c>
      <c r="CR102" s="10">
        <v>43959</v>
      </c>
      <c r="CS102" s="6" t="s">
        <v>420</v>
      </c>
      <c r="CU102" s="6" t="s">
        <v>491</v>
      </c>
      <c r="DA102" s="6">
        <v>43525</v>
      </c>
      <c r="DB102" s="6">
        <v>900</v>
      </c>
      <c r="DC102" s="6" t="s">
        <v>971</v>
      </c>
      <c r="DD102" s="6" t="s">
        <v>418</v>
      </c>
    </row>
    <row r="103" spans="1:108" hidden="1" x14ac:dyDescent="0.2">
      <c r="A103" s="6" t="s">
        <v>14</v>
      </c>
      <c r="B103" s="9">
        <v>43831</v>
      </c>
      <c r="C103" s="6" t="s">
        <v>413</v>
      </c>
      <c r="D103" s="14">
        <v>1920</v>
      </c>
      <c r="E103" s="14" t="s">
        <v>990</v>
      </c>
      <c r="F103" s="6" t="s">
        <v>991</v>
      </c>
      <c r="G103" s="6" t="s">
        <v>412</v>
      </c>
      <c r="H103" s="6">
        <v>900</v>
      </c>
      <c r="J103" s="14" t="s">
        <v>420</v>
      </c>
      <c r="K103" s="14">
        <v>7</v>
      </c>
      <c r="L103" s="6" t="s">
        <v>431</v>
      </c>
      <c r="M103" s="30" t="s">
        <v>1989</v>
      </c>
      <c r="N103" s="6" t="s">
        <v>420</v>
      </c>
      <c r="O103" s="6" t="s">
        <v>3</v>
      </c>
      <c r="P103" s="10">
        <v>43938</v>
      </c>
      <c r="Q103" s="6" t="s">
        <v>992</v>
      </c>
      <c r="R103" s="6" t="s">
        <v>14</v>
      </c>
      <c r="S103" s="6" t="e">
        <f t="shared" si="3"/>
        <v>#N/A</v>
      </c>
      <c r="T103" s="6" t="s">
        <v>496</v>
      </c>
      <c r="U103" s="6" t="s">
        <v>993</v>
      </c>
      <c r="V103" s="6"/>
      <c r="W103" s="6"/>
      <c r="X103" s="6" t="s">
        <v>994</v>
      </c>
      <c r="AA103" s="6" t="s">
        <v>995</v>
      </c>
      <c r="AB103" s="6"/>
      <c r="AC103" s="6" t="s">
        <v>420</v>
      </c>
      <c r="AD103" s="6" t="s">
        <v>420</v>
      </c>
      <c r="AG103" s="6">
        <v>190</v>
      </c>
      <c r="AH103" s="10">
        <v>43781</v>
      </c>
      <c r="AJ103" s="8"/>
      <c r="AN103" s="6">
        <v>43826</v>
      </c>
      <c r="AO103" s="6">
        <v>900</v>
      </c>
      <c r="AR103" s="8"/>
      <c r="BD103" s="6" t="s">
        <v>1838</v>
      </c>
      <c r="BE103" s="6" t="s">
        <v>473</v>
      </c>
      <c r="BF103" s="6" t="e">
        <f>VLOOKUP(A103,'DD Spring Selection Info'!A$1:V$156,21,FALSE)</f>
        <v>#N/A</v>
      </c>
      <c r="BH103" s="6">
        <v>43838</v>
      </c>
      <c r="BI103" s="6">
        <v>900</v>
      </c>
      <c r="BS103" s="6" t="s">
        <v>958</v>
      </c>
      <c r="BT103" s="6">
        <v>43831</v>
      </c>
      <c r="BU103" s="6" t="s">
        <v>373</v>
      </c>
      <c r="BX103" s="6">
        <v>900</v>
      </c>
      <c r="BY103" s="6">
        <v>2</v>
      </c>
      <c r="BZ103" s="6" t="s">
        <v>592</v>
      </c>
      <c r="CB103" s="6" t="s">
        <v>999</v>
      </c>
      <c r="CC103" s="6" t="s">
        <v>420</v>
      </c>
      <c r="CE103" s="10">
        <v>43838</v>
      </c>
      <c r="CF103" s="6" t="s">
        <v>556</v>
      </c>
      <c r="CK103" s="10">
        <v>43898</v>
      </c>
      <c r="CL103" s="10">
        <v>43905</v>
      </c>
      <c r="CO103" s="10">
        <v>43843</v>
      </c>
      <c r="CP103" s="10">
        <v>43943</v>
      </c>
      <c r="CQ103" s="10">
        <v>43948</v>
      </c>
      <c r="CR103" s="10">
        <v>43959</v>
      </c>
      <c r="CS103" s="6" t="s">
        <v>420</v>
      </c>
      <c r="CU103" s="6" t="s">
        <v>491</v>
      </c>
      <c r="DA103" s="6">
        <v>43468</v>
      </c>
      <c r="DB103" s="6">
        <v>900</v>
      </c>
      <c r="DC103" s="6" t="s">
        <v>998</v>
      </c>
      <c r="DD103" s="6" t="s">
        <v>496</v>
      </c>
    </row>
    <row r="104" spans="1:108" hidden="1" x14ac:dyDescent="0.2">
      <c r="A104" s="6" t="s">
        <v>25</v>
      </c>
      <c r="B104" s="10">
        <v>43838</v>
      </c>
      <c r="C104" s="6" t="s">
        <v>413</v>
      </c>
      <c r="D104" s="14">
        <v>1920</v>
      </c>
      <c r="E104" s="14" t="s">
        <v>1072</v>
      </c>
      <c r="F104" s="6" t="s">
        <v>1073</v>
      </c>
      <c r="G104" s="6" t="s">
        <v>768</v>
      </c>
      <c r="H104" s="6">
        <v>400</v>
      </c>
      <c r="J104" s="14" t="s">
        <v>420</v>
      </c>
      <c r="K104" s="14">
        <v>7</v>
      </c>
      <c r="L104" s="6" t="s">
        <v>431</v>
      </c>
      <c r="M104" s="30" t="s">
        <v>1989</v>
      </c>
      <c r="N104" s="6" t="s">
        <v>438</v>
      </c>
      <c r="O104" s="6" t="s">
        <v>3</v>
      </c>
      <c r="P104" s="10">
        <v>43959</v>
      </c>
      <c r="Q104" s="6" t="s">
        <v>1074</v>
      </c>
      <c r="R104" s="6" t="s">
        <v>25</v>
      </c>
      <c r="S104" s="6" t="e">
        <f t="shared" si="3"/>
        <v>#N/A</v>
      </c>
      <c r="T104" s="6" t="s">
        <v>418</v>
      </c>
      <c r="U104" s="6" t="s">
        <v>1075</v>
      </c>
      <c r="V104" s="6"/>
      <c r="W104" s="6"/>
      <c r="X104" s="6" t="s">
        <v>978</v>
      </c>
      <c r="AA104" s="6" t="s">
        <v>978</v>
      </c>
      <c r="AB104" s="6"/>
      <c r="AC104" s="6" t="s">
        <v>420</v>
      </c>
      <c r="AD104" s="6" t="s">
        <v>420</v>
      </c>
      <c r="AG104" s="6">
        <v>190</v>
      </c>
      <c r="AH104" s="10">
        <v>43782</v>
      </c>
      <c r="AN104" s="8">
        <v>43833</v>
      </c>
      <c r="AO104" s="6">
        <v>400</v>
      </c>
      <c r="BD104" s="6" t="s">
        <v>1838</v>
      </c>
      <c r="BE104" s="6" t="s">
        <v>473</v>
      </c>
      <c r="BF104" s="6" t="e">
        <f>VLOOKUP(A104,'DD Spring Selection Info'!A$1:V$156,21,FALSE)</f>
        <v>#N/A</v>
      </c>
      <c r="BH104" s="8">
        <v>43852</v>
      </c>
      <c r="BI104" s="6">
        <v>400</v>
      </c>
      <c r="BS104" s="6" t="s">
        <v>1039</v>
      </c>
      <c r="BT104" s="8">
        <v>43838</v>
      </c>
      <c r="BU104" s="6" t="s">
        <v>373</v>
      </c>
      <c r="BX104" s="6">
        <v>400</v>
      </c>
      <c r="BY104" s="6">
        <v>3</v>
      </c>
      <c r="CB104" s="6" t="s">
        <v>1079</v>
      </c>
      <c r="CC104" s="6" t="s">
        <v>420</v>
      </c>
      <c r="CE104" s="10">
        <v>43852</v>
      </c>
      <c r="CF104" s="6" t="s">
        <v>556</v>
      </c>
      <c r="CK104" s="10">
        <v>43905</v>
      </c>
      <c r="CL104" s="10">
        <v>43912</v>
      </c>
      <c r="CO104" s="10">
        <v>43857</v>
      </c>
      <c r="CP104" s="10">
        <v>43960</v>
      </c>
      <c r="CQ104" s="10">
        <v>43963</v>
      </c>
      <c r="CR104" s="10">
        <v>43971</v>
      </c>
      <c r="CS104" s="6" t="s">
        <v>420</v>
      </c>
      <c r="CU104" s="6" t="s">
        <v>428</v>
      </c>
      <c r="CV104" s="6" t="s">
        <v>429</v>
      </c>
      <c r="DA104" s="10">
        <v>43481</v>
      </c>
      <c r="DB104" s="6">
        <v>400</v>
      </c>
      <c r="DC104" s="6" t="s">
        <v>1078</v>
      </c>
      <c r="DD104" s="6" t="s">
        <v>418</v>
      </c>
    </row>
    <row r="105" spans="1:108" hidden="1" x14ac:dyDescent="0.2">
      <c r="A105" s="6" t="s">
        <v>27</v>
      </c>
      <c r="B105" s="10">
        <v>43838</v>
      </c>
      <c r="C105" s="6" t="s">
        <v>413</v>
      </c>
      <c r="D105" s="14">
        <v>1920</v>
      </c>
      <c r="E105" s="14" t="s">
        <v>1080</v>
      </c>
      <c r="F105" s="6" t="s">
        <v>1081</v>
      </c>
      <c r="G105" s="6" t="s">
        <v>1082</v>
      </c>
      <c r="H105" s="6">
        <v>273</v>
      </c>
      <c r="J105" s="14" t="s">
        <v>420</v>
      </c>
      <c r="K105" s="14">
        <v>1</v>
      </c>
      <c r="L105" s="6" t="s">
        <v>431</v>
      </c>
      <c r="M105" s="30" t="str">
        <f>VLOOKUP(A105,'DD Spring Selection Info'!A$1:F$156,6,FALSE)</f>
        <v>To The Family of</v>
      </c>
      <c r="O105" s="6" t="s">
        <v>3</v>
      </c>
      <c r="P105" s="10">
        <v>43938</v>
      </c>
      <c r="Q105" s="6" t="s">
        <v>1083</v>
      </c>
      <c r="R105" s="6" t="s">
        <v>27</v>
      </c>
      <c r="S105" s="6" t="str">
        <f t="shared" si="3"/>
        <v>DD-TUL1D9DQQQ30GradGradsReuseTheUnvofTulsa</v>
      </c>
      <c r="T105" s="6" t="s">
        <v>418</v>
      </c>
      <c r="U105" s="6" t="s">
        <v>1084</v>
      </c>
      <c r="V105" s="6"/>
      <c r="W105" s="6"/>
      <c r="AB105" s="6"/>
      <c r="AC105" s="6" t="s">
        <v>420</v>
      </c>
      <c r="AD105" s="6" t="s">
        <v>420</v>
      </c>
      <c r="AF105" s="6" t="s">
        <v>424</v>
      </c>
      <c r="AG105" s="6">
        <v>180</v>
      </c>
      <c r="AH105" s="10">
        <v>43782</v>
      </c>
      <c r="AJ105" s="8">
        <v>43831</v>
      </c>
      <c r="AM105" s="6">
        <v>273</v>
      </c>
      <c r="AR105" s="8">
        <v>43838</v>
      </c>
      <c r="AS105" s="6">
        <v>273</v>
      </c>
      <c r="BD105" s="6" t="s">
        <v>1838</v>
      </c>
      <c r="BE105" s="6" t="s">
        <v>473</v>
      </c>
      <c r="BF105" s="6" t="str">
        <f>VLOOKUP(A105,'DD Spring Selection Info'!A$1:V$156,21,FALSE)</f>
        <v>TheUnvofTulsa</v>
      </c>
      <c r="BS105" s="6" t="s">
        <v>1024</v>
      </c>
      <c r="BU105" s="6" t="s">
        <v>373</v>
      </c>
      <c r="BX105" s="6">
        <v>273</v>
      </c>
      <c r="BY105" s="6">
        <v>3</v>
      </c>
      <c r="BZ105" s="6" t="s">
        <v>592</v>
      </c>
      <c r="CB105" s="6" t="s">
        <v>1087</v>
      </c>
      <c r="CC105" s="6" t="s">
        <v>420</v>
      </c>
      <c r="CE105" s="10">
        <v>43838</v>
      </c>
      <c r="CF105" s="6" t="s">
        <v>427</v>
      </c>
      <c r="CK105" s="10">
        <v>43905</v>
      </c>
      <c r="CL105" s="10">
        <v>43912</v>
      </c>
      <c r="CO105" s="10">
        <v>43843</v>
      </c>
      <c r="CP105" s="10">
        <v>43948</v>
      </c>
      <c r="CQ105" s="10">
        <v>43951</v>
      </c>
      <c r="CR105" s="10">
        <v>43958</v>
      </c>
      <c r="CS105" s="6" t="s">
        <v>420</v>
      </c>
      <c r="CU105" s="6" t="s">
        <v>428</v>
      </c>
      <c r="CV105" s="6" t="s">
        <v>429</v>
      </c>
      <c r="DA105" s="10">
        <v>43479</v>
      </c>
      <c r="DB105" s="6">
        <v>273</v>
      </c>
      <c r="DC105" s="6" t="s">
        <v>1086</v>
      </c>
      <c r="DD105" s="6" t="s">
        <v>496</v>
      </c>
    </row>
    <row r="106" spans="1:108" hidden="1" x14ac:dyDescent="0.2">
      <c r="A106" s="6" t="s">
        <v>36</v>
      </c>
      <c r="B106" s="10">
        <v>43843</v>
      </c>
      <c r="C106" s="6" t="s">
        <v>413</v>
      </c>
      <c r="D106" s="14">
        <v>1920</v>
      </c>
      <c r="E106" s="14" t="s">
        <v>1137</v>
      </c>
      <c r="F106" s="6" t="s">
        <v>1138</v>
      </c>
      <c r="G106" s="6" t="s">
        <v>1139</v>
      </c>
      <c r="H106" s="7">
        <v>2820</v>
      </c>
      <c r="I106" s="7"/>
      <c r="J106" s="14" t="s">
        <v>420</v>
      </c>
      <c r="K106" s="14">
        <v>1</v>
      </c>
      <c r="L106" s="6" t="s">
        <v>431</v>
      </c>
      <c r="M106" s="30" t="str">
        <f>VLOOKUP(A106,'DD Spring Selection Info'!A$1:F$156,6,FALSE)</f>
        <v>To The Parents of</v>
      </c>
      <c r="N106" s="6" t="s">
        <v>420</v>
      </c>
      <c r="O106" s="6" t="s">
        <v>3</v>
      </c>
      <c r="P106" s="10">
        <v>43945</v>
      </c>
      <c r="Q106" s="6" t="s">
        <v>1140</v>
      </c>
      <c r="R106" s="6" t="s">
        <v>36</v>
      </c>
      <c r="S106" s="6" t="str">
        <f>VLOOKUP(A106,'DD Spring Selection Info'!A115:V270,22,FALSE)</f>
        <v>DD-WVU1R9DQQQ30GradBothReuseWestVirginiaUnv</v>
      </c>
      <c r="T106" s="6" t="s">
        <v>418</v>
      </c>
      <c r="U106" s="6" t="s">
        <v>1141</v>
      </c>
      <c r="V106" s="6"/>
      <c r="W106" s="6"/>
      <c r="AA106" s="6" t="s">
        <v>457</v>
      </c>
      <c r="AB106" s="6"/>
      <c r="AC106" s="6" t="s">
        <v>420</v>
      </c>
      <c r="AD106" s="6" t="s">
        <v>420</v>
      </c>
      <c r="AF106" s="6" t="s">
        <v>424</v>
      </c>
      <c r="AG106" s="6">
        <v>180</v>
      </c>
      <c r="AH106" s="10">
        <v>43781</v>
      </c>
      <c r="AJ106" s="8">
        <v>43836</v>
      </c>
      <c r="AM106" s="7">
        <v>2820</v>
      </c>
      <c r="AR106" s="8">
        <v>43843</v>
      </c>
      <c r="AS106" s="7">
        <v>2820</v>
      </c>
      <c r="BD106" s="6" t="s">
        <v>1838</v>
      </c>
      <c r="BE106" s="6" t="s">
        <v>473</v>
      </c>
      <c r="BF106" s="6" t="str">
        <f>VLOOKUP(A106,'DD Spring Selection Info'!A$1:V$156,21,FALSE)</f>
        <v>WestVirginiaUnv</v>
      </c>
      <c r="BS106" s="6" t="s">
        <v>1142</v>
      </c>
      <c r="BU106" s="6" t="s">
        <v>373</v>
      </c>
      <c r="BX106" s="7">
        <v>2820</v>
      </c>
      <c r="BY106" s="6">
        <v>1</v>
      </c>
      <c r="CB106" s="6" t="s">
        <v>1145</v>
      </c>
      <c r="CC106" s="6" t="s">
        <v>420</v>
      </c>
      <c r="CE106" s="10">
        <v>43843</v>
      </c>
      <c r="CF106" s="6" t="s">
        <v>427</v>
      </c>
      <c r="CK106" s="10">
        <v>43904</v>
      </c>
      <c r="CL106" s="10">
        <v>43912</v>
      </c>
      <c r="CO106" s="10">
        <v>43843</v>
      </c>
      <c r="CP106" s="10">
        <v>43952</v>
      </c>
      <c r="CQ106" s="10">
        <v>43955</v>
      </c>
      <c r="CR106" s="10">
        <v>43959</v>
      </c>
      <c r="CS106" s="6" t="s">
        <v>420</v>
      </c>
      <c r="CU106" s="6" t="s">
        <v>428</v>
      </c>
      <c r="CV106" s="6" t="s">
        <v>429</v>
      </c>
      <c r="DC106" s="6" t="s">
        <v>1144</v>
      </c>
      <c r="DD106" s="6" t="s">
        <v>734</v>
      </c>
    </row>
    <row r="107" spans="1:108" hidden="1" x14ac:dyDescent="0.2">
      <c r="A107" s="6" t="s">
        <v>46</v>
      </c>
      <c r="B107" s="10">
        <v>43845</v>
      </c>
      <c r="C107" s="6" t="s">
        <v>413</v>
      </c>
      <c r="D107" s="14">
        <v>1920</v>
      </c>
      <c r="E107" s="14" t="s">
        <v>1200</v>
      </c>
      <c r="F107" s="6" t="s">
        <v>1201</v>
      </c>
      <c r="G107" s="6" t="s">
        <v>1202</v>
      </c>
      <c r="H107" s="7">
        <v>1114</v>
      </c>
      <c r="I107" s="7"/>
      <c r="J107" s="14" t="s">
        <v>420</v>
      </c>
      <c r="K107" s="14">
        <v>1</v>
      </c>
      <c r="L107" s="6" t="s">
        <v>431</v>
      </c>
      <c r="M107" s="30" t="str">
        <f>VLOOKUP(A107,'DD Spring Selection Info'!A$1:F$156,6,FALSE)</f>
        <v>To The Family of</v>
      </c>
      <c r="N107" s="6" t="s">
        <v>420</v>
      </c>
      <c r="O107" s="6" t="s">
        <v>3</v>
      </c>
      <c r="P107" s="10">
        <v>43938</v>
      </c>
      <c r="Q107" s="6" t="s">
        <v>1203</v>
      </c>
      <c r="R107" s="6" t="s">
        <v>46</v>
      </c>
      <c r="S107" s="6" t="str">
        <f>BD107&amp;A107&amp;L107&amp;BE107&amp;BF107</f>
        <v>DD-MST1R9DQQQ30GradGradsReuseMichiganStateUnv</v>
      </c>
      <c r="T107" s="6" t="s">
        <v>418</v>
      </c>
      <c r="U107" s="6" t="s">
        <v>1204</v>
      </c>
      <c r="V107" s="6"/>
      <c r="W107" s="6"/>
      <c r="X107" s="6" t="s">
        <v>1205</v>
      </c>
      <c r="AA107" s="6" t="s">
        <v>1205</v>
      </c>
      <c r="AB107" s="6"/>
      <c r="AC107" s="6" t="s">
        <v>420</v>
      </c>
      <c r="AD107" s="6" t="s">
        <v>420</v>
      </c>
      <c r="AF107" s="6" t="s">
        <v>424</v>
      </c>
      <c r="AG107" s="6">
        <v>180</v>
      </c>
      <c r="AH107" s="10">
        <v>43784</v>
      </c>
      <c r="AJ107" s="8">
        <v>43838</v>
      </c>
      <c r="AM107" s="7">
        <v>1114</v>
      </c>
      <c r="AR107" s="8">
        <v>43845</v>
      </c>
      <c r="AS107" s="7">
        <v>1114</v>
      </c>
      <c r="BD107" s="6" t="s">
        <v>1838</v>
      </c>
      <c r="BE107" s="6" t="s">
        <v>473</v>
      </c>
      <c r="BF107" s="6" t="str">
        <f>VLOOKUP(A107,'DD Spring Selection Info'!A$1:V$156,21,FALSE)</f>
        <v>MichiganStateUnv</v>
      </c>
      <c r="BS107" s="6" t="s">
        <v>1142</v>
      </c>
      <c r="BU107" s="6" t="s">
        <v>373</v>
      </c>
      <c r="BX107" s="7">
        <v>1114</v>
      </c>
      <c r="BY107" s="6">
        <v>1</v>
      </c>
      <c r="CB107" s="6" t="s">
        <v>1208</v>
      </c>
      <c r="CC107" s="6" t="s">
        <v>420</v>
      </c>
      <c r="CE107" s="10">
        <v>43845</v>
      </c>
      <c r="CF107" s="6" t="s">
        <v>427</v>
      </c>
      <c r="CK107" s="10">
        <v>43891</v>
      </c>
      <c r="CL107" s="10">
        <v>43898</v>
      </c>
      <c r="CO107" s="10">
        <v>43836</v>
      </c>
      <c r="CP107" s="10">
        <v>43945</v>
      </c>
      <c r="CQ107" s="10">
        <v>43948</v>
      </c>
      <c r="CR107" s="10">
        <v>43952</v>
      </c>
      <c r="CS107" s="6" t="s">
        <v>420</v>
      </c>
      <c r="CU107" s="6" t="s">
        <v>428</v>
      </c>
      <c r="CV107" s="6" t="s">
        <v>429</v>
      </c>
      <c r="DA107" s="10">
        <v>43501</v>
      </c>
      <c r="DB107" s="7">
        <v>1114</v>
      </c>
      <c r="DC107" s="6" t="s">
        <v>1207</v>
      </c>
      <c r="DD107" s="6" t="s">
        <v>418</v>
      </c>
    </row>
    <row r="108" spans="1:108" hidden="1" x14ac:dyDescent="0.2">
      <c r="A108" s="6" t="s">
        <v>55</v>
      </c>
      <c r="B108" s="10">
        <v>43852</v>
      </c>
      <c r="C108" s="6" t="s">
        <v>413</v>
      </c>
      <c r="D108" s="14">
        <v>1920</v>
      </c>
      <c r="E108" s="14" t="s">
        <v>1252</v>
      </c>
      <c r="F108" s="6" t="s">
        <v>1253</v>
      </c>
      <c r="G108" s="6" t="s">
        <v>1254</v>
      </c>
      <c r="H108" s="6">
        <v>678</v>
      </c>
      <c r="J108" s="14" t="s">
        <v>420</v>
      </c>
      <c r="K108" s="14">
        <v>1</v>
      </c>
      <c r="L108" s="6" t="s">
        <v>431</v>
      </c>
      <c r="M108" s="30" t="str">
        <f>VLOOKUP(A108,'DD Spring Selection Info'!A$1:F$156,6,FALSE)</f>
        <v>To The Parents of</v>
      </c>
      <c r="N108" s="6" t="s">
        <v>420</v>
      </c>
      <c r="O108" s="6" t="s">
        <v>3</v>
      </c>
      <c r="P108" s="10">
        <v>43952</v>
      </c>
      <c r="Q108" s="6" t="s">
        <v>1255</v>
      </c>
      <c r="R108" s="6" t="s">
        <v>55</v>
      </c>
      <c r="S108" s="6" t="str">
        <f>BD108&amp;A108&amp;L108&amp;BE108&amp;BF108</f>
        <v>DD-BRU1R9DQQQ31GradGradsReuseBrandeisUnv</v>
      </c>
      <c r="T108" s="6" t="s">
        <v>418</v>
      </c>
      <c r="U108" s="6" t="s">
        <v>1256</v>
      </c>
      <c r="V108" s="6"/>
      <c r="W108" s="6"/>
      <c r="AA108" s="6" t="s">
        <v>457</v>
      </c>
      <c r="AB108" s="6"/>
      <c r="AC108" s="6" t="s">
        <v>420</v>
      </c>
      <c r="AD108" s="6" t="s">
        <v>420</v>
      </c>
      <c r="AF108" s="6" t="s">
        <v>424</v>
      </c>
      <c r="AG108" s="6">
        <v>180</v>
      </c>
      <c r="AH108" s="10">
        <v>43780</v>
      </c>
      <c r="AJ108" s="8">
        <v>43845</v>
      </c>
      <c r="AM108" s="6">
        <v>678</v>
      </c>
      <c r="AR108" s="8">
        <v>43852</v>
      </c>
      <c r="AS108" s="6">
        <v>678</v>
      </c>
      <c r="BD108" s="6" t="s">
        <v>1838</v>
      </c>
      <c r="BE108" s="6" t="s">
        <v>473</v>
      </c>
      <c r="BF108" s="6" t="str">
        <f>VLOOKUP(A108,'DD Spring Selection Info'!A$1:V$156,21,FALSE)</f>
        <v>BrandeisUnv</v>
      </c>
      <c r="BS108" s="6" t="s">
        <v>683</v>
      </c>
      <c r="BU108" s="6" t="s">
        <v>373</v>
      </c>
      <c r="BX108" s="6">
        <v>678</v>
      </c>
      <c r="BY108" s="6">
        <v>2</v>
      </c>
      <c r="CB108" s="6" t="s">
        <v>1260</v>
      </c>
      <c r="CC108" s="6" t="s">
        <v>420</v>
      </c>
      <c r="CE108" s="10">
        <v>43852</v>
      </c>
      <c r="CF108" s="6" t="s">
        <v>427</v>
      </c>
      <c r="CK108" s="10">
        <v>43929</v>
      </c>
      <c r="CL108" s="10">
        <v>43937</v>
      </c>
      <c r="CO108" s="10">
        <v>43843</v>
      </c>
      <c r="CP108" s="10">
        <v>43950</v>
      </c>
      <c r="CQ108" s="10">
        <v>43955</v>
      </c>
      <c r="CR108" s="10">
        <v>43963</v>
      </c>
      <c r="CS108" s="6" t="s">
        <v>420</v>
      </c>
      <c r="CU108" s="6" t="s">
        <v>428</v>
      </c>
      <c r="CV108" s="6" t="s">
        <v>429</v>
      </c>
      <c r="CW108" s="6" t="s">
        <v>564</v>
      </c>
      <c r="DA108" s="10">
        <v>43487</v>
      </c>
      <c r="DB108" s="6">
        <v>678</v>
      </c>
      <c r="DC108" s="6" t="s">
        <v>1258</v>
      </c>
      <c r="DD108" s="6" t="s">
        <v>418</v>
      </c>
    </row>
    <row r="109" spans="1:108" hidden="1" x14ac:dyDescent="0.2">
      <c r="A109" s="6" t="s">
        <v>58</v>
      </c>
      <c r="B109" s="10">
        <v>43852</v>
      </c>
      <c r="C109" s="6" t="s">
        <v>413</v>
      </c>
      <c r="D109" s="14">
        <v>1920</v>
      </c>
      <c r="E109" s="14" t="s">
        <v>1267</v>
      </c>
      <c r="F109" s="6" t="s">
        <v>1268</v>
      </c>
      <c r="G109" s="6" t="s">
        <v>1269</v>
      </c>
      <c r="H109" s="6">
        <v>190</v>
      </c>
      <c r="J109" s="14" t="s">
        <v>420</v>
      </c>
      <c r="K109" s="14">
        <v>1</v>
      </c>
      <c r="L109" s="6" t="s">
        <v>431</v>
      </c>
      <c r="M109" s="30" t="str">
        <f>VLOOKUP(A109,'DD Spring Selection Info'!A$1:F$156,6,FALSE)</f>
        <v>To The Parents of</v>
      </c>
      <c r="N109" s="6" t="s">
        <v>420</v>
      </c>
      <c r="O109" s="6" t="s">
        <v>3</v>
      </c>
      <c r="P109" s="10">
        <v>43938</v>
      </c>
      <c r="Q109" s="6" t="s">
        <v>1270</v>
      </c>
      <c r="R109" s="6" t="s">
        <v>58</v>
      </c>
      <c r="S109" s="6" t="str">
        <f>BD109&amp;A109&amp;L109&amp;BE109&amp;BF109</f>
        <v>DD-CUP1R9DQQQ30GradGradsReuseClarionUnvofPennsylvania</v>
      </c>
      <c r="T109" s="6" t="s">
        <v>474</v>
      </c>
      <c r="U109" s="6" t="s">
        <v>1271</v>
      </c>
      <c r="V109" s="6"/>
      <c r="W109" s="6"/>
      <c r="AB109" s="6"/>
      <c r="AC109" s="6" t="s">
        <v>420</v>
      </c>
      <c r="AD109" s="6" t="s">
        <v>420</v>
      </c>
      <c r="AF109" s="6" t="s">
        <v>424</v>
      </c>
      <c r="AG109" s="6">
        <v>180</v>
      </c>
      <c r="AH109" s="10">
        <v>43781</v>
      </c>
      <c r="AJ109" s="8">
        <v>43845</v>
      </c>
      <c r="AM109" s="6">
        <v>190</v>
      </c>
      <c r="AR109" s="8">
        <v>43852</v>
      </c>
      <c r="AS109" s="6">
        <v>190</v>
      </c>
      <c r="BD109" s="6" t="s">
        <v>1838</v>
      </c>
      <c r="BE109" s="6" t="s">
        <v>473</v>
      </c>
      <c r="BF109" s="6" t="str">
        <f>VLOOKUP(A109,'DD Spring Selection Info'!A$1:V$156,21,FALSE)</f>
        <v>ClarionUnvofPennsylvania</v>
      </c>
      <c r="BS109" s="6" t="s">
        <v>683</v>
      </c>
      <c r="BU109" s="6" t="s">
        <v>373</v>
      </c>
      <c r="BX109" s="6">
        <v>190</v>
      </c>
      <c r="BY109" s="6">
        <v>3</v>
      </c>
      <c r="BZ109" s="6" t="s">
        <v>605</v>
      </c>
      <c r="CB109" s="6" t="s">
        <v>1274</v>
      </c>
      <c r="CC109" s="6" t="s">
        <v>420</v>
      </c>
      <c r="CE109" s="10">
        <v>43852</v>
      </c>
      <c r="CF109" s="6" t="s">
        <v>427</v>
      </c>
      <c r="CK109" s="10">
        <v>43890</v>
      </c>
      <c r="CL109" s="10">
        <v>43898</v>
      </c>
      <c r="CO109" s="10">
        <v>43843</v>
      </c>
      <c r="CP109" s="10">
        <v>43948</v>
      </c>
      <c r="CQ109" s="10">
        <v>43949</v>
      </c>
      <c r="CR109" s="10">
        <v>43952</v>
      </c>
      <c r="CS109" s="6" t="s">
        <v>420</v>
      </c>
      <c r="CU109" s="6" t="s">
        <v>428</v>
      </c>
      <c r="CV109" s="6" t="s">
        <v>429</v>
      </c>
      <c r="DA109" s="10">
        <v>43487</v>
      </c>
      <c r="DB109" s="6">
        <v>190</v>
      </c>
      <c r="DC109" s="6" t="s">
        <v>1273</v>
      </c>
      <c r="DD109" s="6" t="s">
        <v>474</v>
      </c>
    </row>
    <row r="110" spans="1:108" hidden="1" x14ac:dyDescent="0.2">
      <c r="A110" s="6" t="s">
        <v>60</v>
      </c>
      <c r="B110" s="10">
        <v>43852</v>
      </c>
      <c r="C110" s="6" t="s">
        <v>413</v>
      </c>
      <c r="D110" s="14">
        <v>1920</v>
      </c>
      <c r="E110" s="14" t="s">
        <v>1275</v>
      </c>
      <c r="F110" s="6" t="s">
        <v>1276</v>
      </c>
      <c r="G110" s="6" t="s">
        <v>1277</v>
      </c>
      <c r="H110" s="6">
        <v>385</v>
      </c>
      <c r="J110" s="14" t="s">
        <v>420</v>
      </c>
      <c r="K110" s="14">
        <v>1</v>
      </c>
      <c r="L110" s="6" t="s">
        <v>431</v>
      </c>
      <c r="M110" s="30" t="str">
        <f>VLOOKUP(A110,'DD Spring Selection Info'!A$1:F$156,6,FALSE)</f>
        <v>To The Family of</v>
      </c>
      <c r="N110" s="6" t="s">
        <v>420</v>
      </c>
      <c r="O110" s="6" t="s">
        <v>3</v>
      </c>
      <c r="P110" s="10">
        <v>43952</v>
      </c>
      <c r="Q110" s="6" t="s">
        <v>1278</v>
      </c>
      <c r="R110" s="6" t="s">
        <v>60</v>
      </c>
      <c r="S110" s="6" t="str">
        <f>BD110&amp;A110&amp;L110&amp;BE110&amp;BF110</f>
        <v>DD-DRK1R9DQQQ30GradGradsReuseDrakeUnv</v>
      </c>
      <c r="T110" s="6" t="s">
        <v>496</v>
      </c>
      <c r="U110" s="6" t="s">
        <v>1279</v>
      </c>
      <c r="V110" s="6"/>
      <c r="W110" s="6"/>
      <c r="AA110" s="6" t="s">
        <v>457</v>
      </c>
      <c r="AB110" s="6"/>
      <c r="AC110" s="6" t="s">
        <v>420</v>
      </c>
      <c r="AD110" s="6" t="s">
        <v>420</v>
      </c>
      <c r="AF110" s="6" t="s">
        <v>424</v>
      </c>
      <c r="AG110" s="6">
        <v>180</v>
      </c>
      <c r="AH110" s="10">
        <v>43781</v>
      </c>
      <c r="AJ110" s="8">
        <v>43845</v>
      </c>
      <c r="AM110" s="6">
        <v>385</v>
      </c>
      <c r="AR110" s="8">
        <v>43852</v>
      </c>
      <c r="AS110" s="6">
        <v>385</v>
      </c>
      <c r="BD110" s="6" t="s">
        <v>1838</v>
      </c>
      <c r="BE110" s="6" t="s">
        <v>473</v>
      </c>
      <c r="BF110" s="6" t="str">
        <f>VLOOKUP(A110,'DD Spring Selection Info'!A$1:V$156,21,FALSE)</f>
        <v>DrakeUnv</v>
      </c>
      <c r="BS110" s="6" t="s">
        <v>683</v>
      </c>
      <c r="BU110" s="6" t="s">
        <v>373</v>
      </c>
      <c r="BX110" s="6">
        <v>385</v>
      </c>
      <c r="BY110" s="6">
        <v>2</v>
      </c>
      <c r="CB110" s="6" t="s">
        <v>1282</v>
      </c>
      <c r="CC110" s="6" t="s">
        <v>420</v>
      </c>
      <c r="CE110" s="10">
        <v>43852</v>
      </c>
      <c r="CF110" s="6" t="s">
        <v>427</v>
      </c>
      <c r="CK110" s="10">
        <v>43904</v>
      </c>
      <c r="CL110" s="10">
        <v>43912</v>
      </c>
      <c r="CO110" s="10">
        <v>43857</v>
      </c>
      <c r="CP110" s="10">
        <v>43958</v>
      </c>
      <c r="CQ110" s="10">
        <v>43962</v>
      </c>
      <c r="CR110" s="10">
        <v>43966</v>
      </c>
      <c r="CS110" s="6" t="s">
        <v>420</v>
      </c>
      <c r="CU110" s="6" t="s">
        <v>491</v>
      </c>
      <c r="DA110" s="10">
        <v>43524</v>
      </c>
      <c r="DB110" s="6">
        <v>385</v>
      </c>
      <c r="DC110" s="6" t="s">
        <v>1281</v>
      </c>
      <c r="DD110" s="6" t="s">
        <v>496</v>
      </c>
    </row>
    <row r="111" spans="1:108" hidden="1" x14ac:dyDescent="0.2">
      <c r="A111" s="6" t="s">
        <v>63</v>
      </c>
      <c r="B111" s="10">
        <v>43852</v>
      </c>
      <c r="C111" s="6" t="s">
        <v>413</v>
      </c>
      <c r="D111" s="14">
        <v>1920</v>
      </c>
      <c r="E111" s="14" t="s">
        <v>1291</v>
      </c>
      <c r="F111" s="6" t="s">
        <v>1292</v>
      </c>
      <c r="G111" s="6" t="s">
        <v>883</v>
      </c>
      <c r="H111" s="6">
        <v>465</v>
      </c>
      <c r="J111" s="14" t="s">
        <v>420</v>
      </c>
      <c r="K111" s="14">
        <v>1</v>
      </c>
      <c r="L111" s="6" t="s">
        <v>431</v>
      </c>
      <c r="M111" s="30" t="str">
        <f>VLOOKUP(A111,'DD Spring Selection Info'!A$1:F$156,6,FALSE)</f>
        <v>To The Parents of</v>
      </c>
      <c r="N111" s="6" t="s">
        <v>420</v>
      </c>
      <c r="O111" s="6" t="s">
        <v>3</v>
      </c>
      <c r="P111" s="10">
        <v>43938</v>
      </c>
      <c r="Q111" s="6" t="s">
        <v>1293</v>
      </c>
      <c r="R111" s="6" t="s">
        <v>63</v>
      </c>
      <c r="S111" s="6" t="str">
        <f>BD111&amp;A111&amp;L111&amp;BE111&amp;BF111</f>
        <v>DD-SIE1R9DQQQ30GradGradsReuseSouthernIllinoisUnvEdwardsville</v>
      </c>
      <c r="T111" s="6" t="s">
        <v>496</v>
      </c>
      <c r="U111" s="6" t="s">
        <v>1294</v>
      </c>
      <c r="V111" s="6"/>
      <c r="W111" s="6"/>
      <c r="AA111" s="6" t="s">
        <v>457</v>
      </c>
      <c r="AB111" s="6"/>
      <c r="AC111" s="6" t="s">
        <v>420</v>
      </c>
      <c r="AD111" s="6" t="s">
        <v>420</v>
      </c>
      <c r="AF111" s="6" t="s">
        <v>424</v>
      </c>
      <c r="AG111" s="6">
        <v>180</v>
      </c>
      <c r="AH111" s="10">
        <v>43782</v>
      </c>
      <c r="AJ111" s="8">
        <v>43845</v>
      </c>
      <c r="AM111" s="6">
        <v>465</v>
      </c>
      <c r="AR111" s="8">
        <v>43852</v>
      </c>
      <c r="AS111" s="6">
        <v>465</v>
      </c>
      <c r="BD111" s="6" t="s">
        <v>1838</v>
      </c>
      <c r="BE111" s="6" t="s">
        <v>473</v>
      </c>
      <c r="BF111" s="6" t="str">
        <f>VLOOKUP(A111,'DD Spring Selection Info'!A$1:V$156,21,FALSE)</f>
        <v>SouthernIllinoisUnvEdwardsville</v>
      </c>
      <c r="BS111" s="6" t="s">
        <v>683</v>
      </c>
      <c r="BU111" s="6" t="s">
        <v>373</v>
      </c>
      <c r="BX111" s="6">
        <v>465</v>
      </c>
      <c r="BY111" s="6">
        <v>2</v>
      </c>
      <c r="CB111" s="6" t="s">
        <v>1297</v>
      </c>
      <c r="CC111" s="6" t="s">
        <v>420</v>
      </c>
      <c r="CE111" s="10">
        <v>43852</v>
      </c>
      <c r="CF111" s="6" t="s">
        <v>427</v>
      </c>
      <c r="CK111" s="10">
        <v>43899</v>
      </c>
      <c r="CL111" s="10">
        <v>43905</v>
      </c>
      <c r="CO111" s="10">
        <v>43843</v>
      </c>
      <c r="CP111" s="10">
        <v>43952</v>
      </c>
      <c r="CQ111" s="10">
        <v>43955</v>
      </c>
      <c r="CR111" s="10">
        <v>43959</v>
      </c>
      <c r="CS111" s="6" t="s">
        <v>420</v>
      </c>
      <c r="CU111" s="6" t="s">
        <v>428</v>
      </c>
      <c r="CV111" s="6" t="s">
        <v>429</v>
      </c>
      <c r="DA111" s="10">
        <v>43494</v>
      </c>
      <c r="DB111" s="6">
        <v>384</v>
      </c>
      <c r="DC111" s="6" t="s">
        <v>1296</v>
      </c>
      <c r="DD111" s="6" t="s">
        <v>496</v>
      </c>
    </row>
    <row r="112" spans="1:108" hidden="1" x14ac:dyDescent="0.2">
      <c r="A112" s="6" t="s">
        <v>89</v>
      </c>
      <c r="B112" s="9">
        <v>43853</v>
      </c>
      <c r="C112" s="6" t="s">
        <v>413</v>
      </c>
      <c r="D112" s="14">
        <v>1920</v>
      </c>
      <c r="E112" s="14" t="s">
        <v>410</v>
      </c>
      <c r="F112" s="6" t="s">
        <v>411</v>
      </c>
      <c r="G112" s="6" t="s">
        <v>412</v>
      </c>
      <c r="H112" s="7">
        <v>4620</v>
      </c>
      <c r="I112" s="7"/>
      <c r="J112" s="14" t="s">
        <v>420</v>
      </c>
      <c r="K112" s="14">
        <v>1</v>
      </c>
      <c r="L112" s="6" t="s">
        <v>431</v>
      </c>
      <c r="M112" s="30" t="str">
        <f>VLOOKUP(A112,'DD Spring Selection Info'!A$1:F$156,6,FALSE)</f>
        <v>To The Parents of</v>
      </c>
      <c r="N112" s="6" t="s">
        <v>420</v>
      </c>
      <c r="O112" s="6" t="s">
        <v>3</v>
      </c>
      <c r="P112" s="10">
        <v>43938</v>
      </c>
      <c r="Q112" s="6" t="s">
        <v>419</v>
      </c>
      <c r="R112" s="6" t="s">
        <v>89</v>
      </c>
      <c r="S112" s="6" t="str">
        <f>VLOOKUP(A112,'DD Spring Selection Info'!A2:V157,22,FALSE)</f>
        <v>DD-OHU1R9DQQQ30AllGradsReuseOhioUnv</v>
      </c>
      <c r="T112" s="6" t="s">
        <v>418</v>
      </c>
      <c r="U112" s="6" t="s">
        <v>422</v>
      </c>
      <c r="V112" s="6"/>
      <c r="W112" s="6"/>
      <c r="X112" s="6" t="s">
        <v>423</v>
      </c>
      <c r="AB112" s="6"/>
      <c r="AC112" s="6" t="s">
        <v>420</v>
      </c>
      <c r="AD112" s="6" t="s">
        <v>420</v>
      </c>
      <c r="AF112" s="6" t="s">
        <v>424</v>
      </c>
      <c r="AG112" s="6">
        <v>180</v>
      </c>
      <c r="AH112" s="10">
        <v>43781</v>
      </c>
      <c r="AJ112" s="8">
        <v>43873</v>
      </c>
      <c r="AM112" s="7">
        <v>4620</v>
      </c>
      <c r="AR112" s="8">
        <v>43880</v>
      </c>
      <c r="AS112" s="7">
        <v>4620</v>
      </c>
      <c r="BD112" s="6" t="s">
        <v>1838</v>
      </c>
      <c r="BE112" s="6" t="s">
        <v>473</v>
      </c>
      <c r="BF112" s="6" t="str">
        <f>VLOOKUP(A112,'DD Spring Selection Info'!A$1:V$156,21,FALSE)</f>
        <v>OhioUnv</v>
      </c>
      <c r="BS112" s="6" t="s">
        <v>425</v>
      </c>
      <c r="BU112" s="6" t="s">
        <v>373</v>
      </c>
      <c r="BX112" s="7">
        <v>4620</v>
      </c>
      <c r="BY112" s="6">
        <v>1</v>
      </c>
      <c r="CB112" s="6" t="s">
        <v>432</v>
      </c>
      <c r="CC112" s="6" t="s">
        <v>420</v>
      </c>
      <c r="CE112" s="10">
        <v>43880</v>
      </c>
      <c r="CF112" s="6" t="s">
        <v>427</v>
      </c>
      <c r="CK112" s="10">
        <v>43898</v>
      </c>
      <c r="CL112" s="10">
        <v>43905</v>
      </c>
      <c r="CO112" s="10">
        <v>43843</v>
      </c>
      <c r="CP112" s="10">
        <v>43946</v>
      </c>
      <c r="CQ112" s="10">
        <v>43948</v>
      </c>
      <c r="CR112" s="10">
        <v>43952</v>
      </c>
      <c r="CS112" s="6" t="s">
        <v>420</v>
      </c>
      <c r="CU112" s="6" t="s">
        <v>428</v>
      </c>
      <c r="CV112" s="6" t="s">
        <v>429</v>
      </c>
      <c r="DA112" s="10">
        <v>43515</v>
      </c>
      <c r="DB112" s="7">
        <v>2712</v>
      </c>
      <c r="DC112" s="6" t="s">
        <v>430</v>
      </c>
      <c r="DD112" s="6" t="s">
        <v>418</v>
      </c>
    </row>
    <row r="113" spans="1:108" hidden="1" x14ac:dyDescent="0.2">
      <c r="A113" s="6" t="s">
        <v>73</v>
      </c>
      <c r="B113" s="9">
        <v>43853</v>
      </c>
      <c r="C113" s="6" t="s">
        <v>413</v>
      </c>
      <c r="D113" s="14">
        <v>1920</v>
      </c>
      <c r="E113" s="14" t="s">
        <v>686</v>
      </c>
      <c r="F113" s="6" t="s">
        <v>687</v>
      </c>
      <c r="G113" s="6" t="s">
        <v>412</v>
      </c>
      <c r="H113" s="6">
        <v>430</v>
      </c>
      <c r="J113" s="14" t="s">
        <v>420</v>
      </c>
      <c r="K113" s="14">
        <v>1</v>
      </c>
      <c r="L113" s="6" t="s">
        <v>431</v>
      </c>
      <c r="M113" s="30" t="str">
        <f>VLOOKUP(A113,'DD Spring Selection Info'!A$1:F$156,6,FALSE)</f>
        <v>To The Family of</v>
      </c>
      <c r="N113" s="6" t="s">
        <v>420</v>
      </c>
      <c r="O113" s="6" t="s">
        <v>3</v>
      </c>
      <c r="P113" s="10">
        <v>43945</v>
      </c>
      <c r="Q113" s="6" t="s">
        <v>688</v>
      </c>
      <c r="R113" s="6" t="s">
        <v>73</v>
      </c>
      <c r="S113" s="6" t="str">
        <f>BD113&amp;A113&amp;L113&amp;BE113&amp;BF113</f>
        <v>DD-CWM1W9DQQQ30GradGradsReuseWilliam&amp;Mary</v>
      </c>
      <c r="T113" s="6" t="s">
        <v>418</v>
      </c>
      <c r="U113" s="6" t="s">
        <v>689</v>
      </c>
      <c r="V113" s="6"/>
      <c r="W113" s="6"/>
      <c r="AA113" s="6" t="s">
        <v>457</v>
      </c>
      <c r="AB113" s="6"/>
      <c r="AD113" s="6" t="s">
        <v>420</v>
      </c>
      <c r="AF113" s="6" t="s">
        <v>424</v>
      </c>
      <c r="AG113" s="6">
        <v>180</v>
      </c>
      <c r="AH113" s="10">
        <v>43781</v>
      </c>
      <c r="AJ113" s="8">
        <v>43852</v>
      </c>
      <c r="AM113" s="6">
        <v>430</v>
      </c>
      <c r="AR113" s="8">
        <v>43859</v>
      </c>
      <c r="AS113" s="6">
        <v>430</v>
      </c>
      <c r="BD113" s="6" t="s">
        <v>1838</v>
      </c>
      <c r="BE113" s="6" t="s">
        <v>473</v>
      </c>
      <c r="BF113" s="6" t="str">
        <f>VLOOKUP(A113,'DD Spring Selection Info'!A$1:V$156,21,FALSE)</f>
        <v>William&amp;Mary</v>
      </c>
      <c r="BS113" s="6" t="s">
        <v>690</v>
      </c>
      <c r="BU113" s="6" t="s">
        <v>373</v>
      </c>
      <c r="BX113" s="6">
        <v>430</v>
      </c>
      <c r="BY113" s="6">
        <v>1</v>
      </c>
      <c r="CB113" s="6" t="s">
        <v>693</v>
      </c>
      <c r="CC113" s="6" t="s">
        <v>420</v>
      </c>
      <c r="CE113" s="10">
        <v>43859</v>
      </c>
      <c r="CF113" s="6" t="s">
        <v>427</v>
      </c>
      <c r="CK113" s="10">
        <v>43897</v>
      </c>
      <c r="CL113" s="10">
        <v>43905</v>
      </c>
      <c r="CO113" s="10">
        <v>43852</v>
      </c>
      <c r="CP113" s="10">
        <v>43952</v>
      </c>
      <c r="CQ113" s="10">
        <v>43955</v>
      </c>
      <c r="CR113" s="10">
        <v>43964</v>
      </c>
      <c r="CS113" s="6" t="s">
        <v>420</v>
      </c>
      <c r="CU113" s="6" t="s">
        <v>428</v>
      </c>
      <c r="CV113" s="6" t="s">
        <v>429</v>
      </c>
      <c r="CW113" s="6" t="s">
        <v>564</v>
      </c>
      <c r="DC113" s="6" t="s">
        <v>692</v>
      </c>
      <c r="DD113" s="6" t="s">
        <v>460</v>
      </c>
    </row>
    <row r="114" spans="1:108" hidden="1" x14ac:dyDescent="0.2">
      <c r="A114" s="6" t="s">
        <v>91</v>
      </c>
      <c r="B114" s="9">
        <v>43853</v>
      </c>
      <c r="C114" s="6" t="s">
        <v>413</v>
      </c>
      <c r="D114" s="14">
        <v>1920</v>
      </c>
      <c r="E114" s="14" t="s">
        <v>787</v>
      </c>
      <c r="F114" s="6" t="s">
        <v>788</v>
      </c>
      <c r="G114" s="6" t="s">
        <v>789</v>
      </c>
      <c r="H114" s="6">
        <v>56</v>
      </c>
      <c r="J114" s="14" t="s">
        <v>420</v>
      </c>
      <c r="K114" s="14">
        <v>1</v>
      </c>
      <c r="L114" s="6" t="s">
        <v>431</v>
      </c>
      <c r="M114" s="30" t="str">
        <f>VLOOKUP(A114,'DD Spring Selection Info'!A$1:F$156,6,FALSE)</f>
        <v>To The Parents of</v>
      </c>
      <c r="N114" s="6" t="s">
        <v>420</v>
      </c>
      <c r="O114" s="6" t="s">
        <v>3</v>
      </c>
      <c r="P114" s="10">
        <v>43931</v>
      </c>
      <c r="Q114" s="6" t="s">
        <v>790</v>
      </c>
      <c r="R114" s="6" t="s">
        <v>91</v>
      </c>
      <c r="S114" s="6" t="str">
        <f>VLOOKUP(A114,'DD Spring Selection Info'!A55:V210,22,FALSE)</f>
        <v>DD-OTT1R9DQQQ30GradGradsReuseOtterbeinUnv</v>
      </c>
      <c r="T114" s="6" t="s">
        <v>418</v>
      </c>
      <c r="U114" s="6" t="s">
        <v>456</v>
      </c>
      <c r="V114" s="6"/>
      <c r="W114" s="6"/>
      <c r="AB114" s="6"/>
      <c r="AC114" s="6" t="s">
        <v>420</v>
      </c>
      <c r="AD114" s="6" t="s">
        <v>420</v>
      </c>
      <c r="AF114" s="6" t="s">
        <v>424</v>
      </c>
      <c r="AG114" s="6">
        <v>180</v>
      </c>
      <c r="AH114" s="10">
        <v>43781</v>
      </c>
      <c r="AJ114" s="8">
        <v>43859</v>
      </c>
      <c r="AM114" s="6">
        <v>56</v>
      </c>
      <c r="AR114" s="8">
        <v>43866</v>
      </c>
      <c r="AS114" s="6">
        <v>56</v>
      </c>
      <c r="BD114" s="6" t="s">
        <v>1838</v>
      </c>
      <c r="BE114" s="6" t="s">
        <v>473</v>
      </c>
      <c r="BF114" s="6" t="str">
        <f>VLOOKUP(A114,'DD Spring Selection Info'!A$1:V$156,21,FALSE)</f>
        <v>OtterbeinUnv</v>
      </c>
      <c r="BS114" s="6" t="s">
        <v>771</v>
      </c>
      <c r="BU114" s="6" t="s">
        <v>373</v>
      </c>
      <c r="BX114" s="6">
        <v>56</v>
      </c>
      <c r="BY114" s="6">
        <v>3</v>
      </c>
      <c r="BZ114" s="6" t="s">
        <v>589</v>
      </c>
      <c r="CB114" s="6" t="s">
        <v>794</v>
      </c>
      <c r="CC114" s="6" t="s">
        <v>420</v>
      </c>
      <c r="CE114" s="10">
        <v>43866</v>
      </c>
      <c r="CF114" s="6" t="s">
        <v>427</v>
      </c>
      <c r="CK114" s="10">
        <v>43891</v>
      </c>
      <c r="CL114" s="10">
        <v>43898</v>
      </c>
      <c r="CO114" s="10">
        <v>43836</v>
      </c>
      <c r="CP114" s="10">
        <v>43938</v>
      </c>
      <c r="CQ114" s="10">
        <v>43941</v>
      </c>
      <c r="CR114" s="10">
        <v>43945</v>
      </c>
      <c r="CS114" s="6" t="s">
        <v>420</v>
      </c>
      <c r="CU114" s="6" t="s">
        <v>428</v>
      </c>
      <c r="CV114" s="6" t="s">
        <v>429</v>
      </c>
      <c r="DA114" s="10">
        <v>43501</v>
      </c>
      <c r="DB114" s="6">
        <v>56</v>
      </c>
      <c r="DC114" s="6" t="s">
        <v>793</v>
      </c>
      <c r="DD114" s="6" t="s">
        <v>418</v>
      </c>
    </row>
    <row r="115" spans="1:108" hidden="1" x14ac:dyDescent="0.2">
      <c r="A115" s="6" t="s">
        <v>114</v>
      </c>
      <c r="B115" s="9">
        <v>43853</v>
      </c>
      <c r="C115" s="6" t="s">
        <v>413</v>
      </c>
      <c r="D115" s="14">
        <v>1920</v>
      </c>
      <c r="E115" s="14" t="s">
        <v>834</v>
      </c>
      <c r="F115" s="6" t="s">
        <v>835</v>
      </c>
      <c r="G115" s="6" t="s">
        <v>836</v>
      </c>
      <c r="H115" s="6">
        <v>386</v>
      </c>
      <c r="J115" s="14" t="s">
        <v>420</v>
      </c>
      <c r="K115" s="14">
        <v>1</v>
      </c>
      <c r="L115" s="6" t="s">
        <v>431</v>
      </c>
      <c r="M115" s="30" t="str">
        <f>VLOOKUP(A115,'DD Spring Selection Info'!A$1:F$156,6,FALSE)</f>
        <v>To The Parents of</v>
      </c>
      <c r="N115" s="6" t="s">
        <v>420</v>
      </c>
      <c r="O115" s="6" t="s">
        <v>3</v>
      </c>
      <c r="P115" s="10">
        <v>43945</v>
      </c>
      <c r="Q115" s="6" t="s">
        <v>837</v>
      </c>
      <c r="R115" s="6" t="s">
        <v>114</v>
      </c>
      <c r="S115" s="6" t="str">
        <f>VLOOKUP(A115,'DD Spring Selection Info'!A64:V219,22,FALSE)</f>
        <v>DD-WCH1R9DQQQ31AllGradsReuseWestChesterUnv</v>
      </c>
      <c r="T115" s="6" t="s">
        <v>418</v>
      </c>
      <c r="U115" s="6" t="s">
        <v>838</v>
      </c>
      <c r="V115" s="6"/>
      <c r="W115" s="6"/>
      <c r="AA115" s="6" t="s">
        <v>457</v>
      </c>
      <c r="AB115" s="6"/>
      <c r="AC115" s="6" t="s">
        <v>420</v>
      </c>
      <c r="AD115" s="6" t="s">
        <v>420</v>
      </c>
      <c r="AF115" s="6" t="s">
        <v>424</v>
      </c>
      <c r="AG115" s="6">
        <v>180</v>
      </c>
      <c r="AH115" s="10">
        <v>43781</v>
      </c>
      <c r="AJ115" s="8">
        <v>43859</v>
      </c>
      <c r="AM115" s="6">
        <v>386</v>
      </c>
      <c r="AR115" s="8">
        <v>43866</v>
      </c>
      <c r="AS115" s="6">
        <v>386</v>
      </c>
      <c r="BD115" s="6" t="s">
        <v>1838</v>
      </c>
      <c r="BE115" s="6" t="s">
        <v>473</v>
      </c>
      <c r="BF115" s="6" t="str">
        <f>VLOOKUP(A115,'DD Spring Selection Info'!A$1:V$156,21,FALSE)</f>
        <v>WestChesterUnv</v>
      </c>
      <c r="BS115" s="6" t="s">
        <v>771</v>
      </c>
      <c r="BU115" s="6" t="s">
        <v>373</v>
      </c>
      <c r="BX115" s="6">
        <v>386</v>
      </c>
      <c r="BY115" s="6">
        <v>1</v>
      </c>
      <c r="CB115" s="6" t="s">
        <v>841</v>
      </c>
      <c r="CC115" s="6" t="s">
        <v>420</v>
      </c>
      <c r="CE115" s="10">
        <v>43866</v>
      </c>
      <c r="CF115" s="6" t="s">
        <v>427</v>
      </c>
      <c r="CK115" s="10">
        <v>43898</v>
      </c>
      <c r="CL115" s="10">
        <v>43905</v>
      </c>
      <c r="CO115" s="10">
        <v>43851</v>
      </c>
      <c r="CP115" s="10">
        <v>43955</v>
      </c>
      <c r="CQ115" s="10">
        <v>43956</v>
      </c>
      <c r="CR115" s="10">
        <v>43960</v>
      </c>
      <c r="CS115" s="6" t="s">
        <v>420</v>
      </c>
      <c r="CU115" s="6" t="s">
        <v>428</v>
      </c>
      <c r="CV115" s="6" t="s">
        <v>429</v>
      </c>
      <c r="DC115" s="6" t="s">
        <v>840</v>
      </c>
      <c r="DD115" s="6" t="s">
        <v>460</v>
      </c>
    </row>
    <row r="116" spans="1:108" hidden="1" x14ac:dyDescent="0.2">
      <c r="A116" s="6" t="s">
        <v>118</v>
      </c>
      <c r="B116" s="9">
        <v>43853</v>
      </c>
      <c r="C116" s="6" t="s">
        <v>413</v>
      </c>
      <c r="D116" s="14">
        <v>1920</v>
      </c>
      <c r="E116" s="14" t="s">
        <v>842</v>
      </c>
      <c r="F116" s="6" t="s">
        <v>843</v>
      </c>
      <c r="G116" s="6" t="s">
        <v>844</v>
      </c>
      <c r="H116" s="6">
        <v>366</v>
      </c>
      <c r="J116" s="14" t="s">
        <v>420</v>
      </c>
      <c r="K116" s="14">
        <v>1</v>
      </c>
      <c r="L116" s="6" t="s">
        <v>431</v>
      </c>
      <c r="M116" s="30" t="str">
        <f>VLOOKUP(A116,'DD Spring Selection Info'!A$1:F$156,6,FALSE)</f>
        <v>To The Family of</v>
      </c>
      <c r="N116" s="6" t="s">
        <v>420</v>
      </c>
      <c r="O116" s="6" t="s">
        <v>3</v>
      </c>
      <c r="P116" s="10">
        <v>43931</v>
      </c>
      <c r="Q116" s="6" t="s">
        <v>845</v>
      </c>
      <c r="R116" s="6" t="s">
        <v>118</v>
      </c>
      <c r="S116" s="6" t="str">
        <f>VLOOKUP(A116,'DD Spring Selection Info'!A66:V221,22,FALSE)</f>
        <v>DD-WRI1S9DQQQ30AllGradReuseWrightStateUnv</v>
      </c>
      <c r="T116" s="6" t="s">
        <v>418</v>
      </c>
      <c r="U116" s="6" t="s">
        <v>846</v>
      </c>
      <c r="V116" s="6"/>
      <c r="W116" s="6"/>
      <c r="AB116" s="6"/>
      <c r="AC116" s="6" t="s">
        <v>420</v>
      </c>
      <c r="AD116" s="6" t="s">
        <v>420</v>
      </c>
      <c r="AF116" s="6" t="s">
        <v>424</v>
      </c>
      <c r="AG116" s="6">
        <v>180</v>
      </c>
      <c r="AH116" s="10">
        <v>43781</v>
      </c>
      <c r="AJ116" s="8">
        <v>43859</v>
      </c>
      <c r="AM116" s="6">
        <v>366</v>
      </c>
      <c r="AR116" s="8">
        <v>43866</v>
      </c>
      <c r="AS116" s="6">
        <v>366</v>
      </c>
      <c r="BD116" s="6" t="s">
        <v>1838</v>
      </c>
      <c r="BE116" s="6" t="s">
        <v>473</v>
      </c>
      <c r="BF116" s="6" t="str">
        <f>VLOOKUP(A116,'DD Spring Selection Info'!A$1:V$156,21,FALSE)</f>
        <v>WrightStateUnv</v>
      </c>
      <c r="BS116" s="6" t="s">
        <v>771</v>
      </c>
      <c r="BU116" s="6" t="s">
        <v>373</v>
      </c>
      <c r="BX116" s="6">
        <v>366</v>
      </c>
      <c r="BY116" s="6">
        <v>2</v>
      </c>
      <c r="BZ116" s="6" t="s">
        <v>592</v>
      </c>
      <c r="CB116" s="6" t="s">
        <v>849</v>
      </c>
      <c r="CC116" s="6" t="s">
        <v>420</v>
      </c>
      <c r="CE116" s="10">
        <v>43866</v>
      </c>
      <c r="CF116" s="6" t="s">
        <v>427</v>
      </c>
      <c r="CK116" s="10">
        <v>43891</v>
      </c>
      <c r="CL116" s="10">
        <v>43898</v>
      </c>
      <c r="CO116" s="10">
        <v>43843</v>
      </c>
      <c r="CP116" s="10">
        <v>43946</v>
      </c>
      <c r="CQ116" s="10">
        <v>43948</v>
      </c>
      <c r="CR116" s="10">
        <v>43952</v>
      </c>
      <c r="CS116" s="6" t="s">
        <v>420</v>
      </c>
      <c r="CU116" s="6" t="s">
        <v>428</v>
      </c>
      <c r="CV116" s="6" t="s">
        <v>429</v>
      </c>
      <c r="CW116" s="6" t="s">
        <v>564</v>
      </c>
      <c r="DA116" s="10">
        <v>43501</v>
      </c>
      <c r="DB116" s="6">
        <v>366</v>
      </c>
      <c r="DC116" s="6" t="s">
        <v>848</v>
      </c>
      <c r="DD116" s="6" t="s">
        <v>418</v>
      </c>
    </row>
    <row r="117" spans="1:108" hidden="1" x14ac:dyDescent="0.2">
      <c r="A117" s="6" t="s">
        <v>78</v>
      </c>
      <c r="B117" s="9">
        <v>43853</v>
      </c>
      <c r="C117" s="6" t="s">
        <v>413</v>
      </c>
      <c r="D117" s="14">
        <v>1920</v>
      </c>
      <c r="E117" s="14" t="s">
        <v>872</v>
      </c>
      <c r="F117" s="6" t="s">
        <v>873</v>
      </c>
      <c r="G117" s="6" t="s">
        <v>412</v>
      </c>
      <c r="H117" s="7">
        <v>1579</v>
      </c>
      <c r="I117" s="7"/>
      <c r="J117" s="14" t="s">
        <v>420</v>
      </c>
      <c r="K117" s="14">
        <v>1</v>
      </c>
      <c r="L117" s="6" t="s">
        <v>431</v>
      </c>
      <c r="M117" s="30" t="str">
        <f>VLOOKUP(A117,'DD Spring Selection Info'!A$1:F$156,6,FALSE)</f>
        <v>To The Parents of</v>
      </c>
      <c r="N117" s="6" t="s">
        <v>420</v>
      </c>
      <c r="O117" s="6" t="s">
        <v>3</v>
      </c>
      <c r="P117" s="10">
        <v>43938</v>
      </c>
      <c r="Q117" s="6" t="s">
        <v>876</v>
      </c>
      <c r="R117" s="6" t="s">
        <v>78</v>
      </c>
      <c r="S117" s="6" t="str">
        <f>BD117&amp;A117&amp;L117&amp;BE117&amp;BF117</f>
        <v>DD-GAT1D9DQQQ31GradGradsReuseGeorgiaInstituteofTechnology</v>
      </c>
      <c r="T117" s="6" t="s">
        <v>418</v>
      </c>
      <c r="U117" s="6" t="s">
        <v>877</v>
      </c>
      <c r="V117" s="6"/>
      <c r="W117" s="6"/>
      <c r="AA117" s="6" t="s">
        <v>457</v>
      </c>
      <c r="AB117" s="6"/>
      <c r="AC117" s="6" t="s">
        <v>420</v>
      </c>
      <c r="AD117" s="6" t="s">
        <v>420</v>
      </c>
      <c r="AF117" s="6" t="s">
        <v>424</v>
      </c>
      <c r="AG117" s="6">
        <v>180</v>
      </c>
      <c r="AH117" s="10">
        <v>43781</v>
      </c>
      <c r="AJ117" s="8">
        <v>43866</v>
      </c>
      <c r="AM117" s="7">
        <v>1579</v>
      </c>
      <c r="AR117" s="8">
        <v>43873</v>
      </c>
      <c r="AS117" s="7">
        <v>1579</v>
      </c>
      <c r="BD117" s="6" t="s">
        <v>1838</v>
      </c>
      <c r="BE117" s="6" t="s">
        <v>473</v>
      </c>
      <c r="BF117" s="6" t="str">
        <f>VLOOKUP(A117,'DD Spring Selection Info'!A$1:V$156,21,FALSE)</f>
        <v>GeorgiaInstituteofTechnology</v>
      </c>
      <c r="BS117" s="6" t="s">
        <v>863</v>
      </c>
      <c r="BU117" s="6" t="s">
        <v>373</v>
      </c>
      <c r="BX117" s="7">
        <v>1579</v>
      </c>
      <c r="BY117" s="6">
        <v>1</v>
      </c>
      <c r="CB117" s="6" t="s">
        <v>880</v>
      </c>
      <c r="CC117" s="6" t="s">
        <v>420</v>
      </c>
      <c r="CE117" s="10">
        <v>43873</v>
      </c>
      <c r="CF117" s="6" t="s">
        <v>427</v>
      </c>
      <c r="CK117" s="10">
        <v>43906</v>
      </c>
      <c r="CL117" s="10">
        <v>43910</v>
      </c>
      <c r="CO117" s="10">
        <v>43836</v>
      </c>
      <c r="CP117" s="10">
        <v>43942</v>
      </c>
      <c r="CQ117" s="10">
        <v>43944</v>
      </c>
      <c r="CR117" s="10">
        <v>43951</v>
      </c>
      <c r="CS117" s="6" t="s">
        <v>420</v>
      </c>
      <c r="CU117" s="6" t="s">
        <v>491</v>
      </c>
      <c r="DC117" s="6" t="s">
        <v>879</v>
      </c>
      <c r="DD117" s="6" t="s">
        <v>460</v>
      </c>
    </row>
    <row r="118" spans="1:108" hidden="1" x14ac:dyDescent="0.2">
      <c r="A118" s="6" t="s">
        <v>80</v>
      </c>
      <c r="B118" s="9">
        <v>43853</v>
      </c>
      <c r="C118" s="6" t="s">
        <v>413</v>
      </c>
      <c r="D118" s="14">
        <v>1920</v>
      </c>
      <c r="E118" s="14" t="s">
        <v>881</v>
      </c>
      <c r="F118" s="6" t="s">
        <v>882</v>
      </c>
      <c r="G118" s="6" t="s">
        <v>883</v>
      </c>
      <c r="H118" s="6">
        <v>300</v>
      </c>
      <c r="J118" s="14" t="s">
        <v>420</v>
      </c>
      <c r="K118" s="14">
        <v>1</v>
      </c>
      <c r="L118" s="6" t="s">
        <v>431</v>
      </c>
      <c r="M118" s="30" t="str">
        <f>VLOOKUP(A118,'DD Spring Selection Info'!A$1:F$156,6,FALSE)</f>
        <v>To The Parents of</v>
      </c>
      <c r="N118" s="6" t="s">
        <v>420</v>
      </c>
      <c r="O118" s="6" t="s">
        <v>3</v>
      </c>
      <c r="P118" s="10">
        <v>43945</v>
      </c>
      <c r="Q118" s="6" t="s">
        <v>884</v>
      </c>
      <c r="R118" s="6" t="s">
        <v>80</v>
      </c>
      <c r="S118" s="6" t="str">
        <f>BD118&amp;A118&amp;L118&amp;BE118&amp;BF118</f>
        <v>DD-IAT1R9DQQQ30GradGradsReuseIndianaTech</v>
      </c>
      <c r="T118" s="6" t="s">
        <v>496</v>
      </c>
      <c r="U118" s="6" t="s">
        <v>885</v>
      </c>
      <c r="V118" s="6"/>
      <c r="W118" s="6"/>
      <c r="AB118" s="6"/>
      <c r="AD118" s="6" t="s">
        <v>420</v>
      </c>
      <c r="AF118" s="6" t="s">
        <v>424</v>
      </c>
      <c r="AG118" s="6">
        <v>180</v>
      </c>
      <c r="AH118" s="10">
        <v>43782</v>
      </c>
      <c r="AJ118" s="8">
        <v>43866</v>
      </c>
      <c r="AM118" s="6">
        <v>300</v>
      </c>
      <c r="AR118" s="8">
        <v>43873</v>
      </c>
      <c r="AS118" s="6">
        <v>300</v>
      </c>
      <c r="BD118" s="6" t="s">
        <v>1838</v>
      </c>
      <c r="BE118" s="6" t="s">
        <v>473</v>
      </c>
      <c r="BF118" s="6" t="str">
        <f>VLOOKUP(A118,'DD Spring Selection Info'!A$1:V$156,21,FALSE)</f>
        <v>IndianaTech</v>
      </c>
      <c r="BS118" s="6" t="s">
        <v>863</v>
      </c>
      <c r="BU118" s="6" t="s">
        <v>373</v>
      </c>
      <c r="BX118" s="6">
        <v>300</v>
      </c>
      <c r="BY118" s="6">
        <v>3</v>
      </c>
      <c r="CB118" s="6" t="s">
        <v>889</v>
      </c>
      <c r="CC118" s="6" t="s">
        <v>420</v>
      </c>
      <c r="CE118" s="10">
        <v>43873</v>
      </c>
      <c r="CF118" s="6" t="s">
        <v>427</v>
      </c>
      <c r="CS118" s="6" t="s">
        <v>420</v>
      </c>
      <c r="CU118" s="6" t="s">
        <v>491</v>
      </c>
      <c r="DC118" s="6" t="s">
        <v>888</v>
      </c>
      <c r="DD118" s="6" t="s">
        <v>496</v>
      </c>
    </row>
    <row r="119" spans="1:108" hidden="1" x14ac:dyDescent="0.2">
      <c r="A119" s="6" t="s">
        <v>100</v>
      </c>
      <c r="B119" s="9">
        <v>43853</v>
      </c>
      <c r="C119" s="6" t="s">
        <v>413</v>
      </c>
      <c r="D119" s="14">
        <v>1920</v>
      </c>
      <c r="E119" s="14" t="s">
        <v>897</v>
      </c>
      <c r="F119" s="6" t="s">
        <v>898</v>
      </c>
      <c r="G119" s="6" t="s">
        <v>899</v>
      </c>
      <c r="H119" s="6">
        <v>299</v>
      </c>
      <c r="J119" s="14" t="s">
        <v>420</v>
      </c>
      <c r="K119" s="14">
        <v>1</v>
      </c>
      <c r="L119" s="6" t="s">
        <v>431</v>
      </c>
      <c r="M119" s="30" t="str">
        <f>VLOOKUP(A119,'DD Spring Selection Info'!A$1:F$156,6,FALSE)</f>
        <v>To The Parents of</v>
      </c>
      <c r="N119" s="6" t="s">
        <v>420</v>
      </c>
      <c r="O119" s="6" t="s">
        <v>3</v>
      </c>
      <c r="P119" s="10">
        <v>43952</v>
      </c>
      <c r="Q119" s="6" t="s">
        <v>901</v>
      </c>
      <c r="R119" s="6" t="s">
        <v>100</v>
      </c>
      <c r="S119" s="6" t="str">
        <f>VLOOKUP(A119,'DD Spring Selection Info'!A76:V231,22,FALSE)</f>
        <v>DD-TTU1D9DQQQ30AllGradsReuseTexasTechUnv</v>
      </c>
      <c r="T119" s="6" t="s">
        <v>418</v>
      </c>
      <c r="U119" s="6" t="s">
        <v>902</v>
      </c>
      <c r="V119" s="6"/>
      <c r="W119" s="6"/>
      <c r="AB119" s="6"/>
      <c r="AC119" s="6" t="s">
        <v>420</v>
      </c>
      <c r="AD119" s="6" t="s">
        <v>420</v>
      </c>
      <c r="AF119" s="6" t="s">
        <v>424</v>
      </c>
      <c r="AG119" s="6">
        <v>180</v>
      </c>
      <c r="AH119" s="10">
        <v>43782</v>
      </c>
      <c r="AJ119" s="8">
        <v>43866</v>
      </c>
      <c r="AM119" s="6">
        <v>299</v>
      </c>
      <c r="AR119" s="8">
        <v>43873</v>
      </c>
      <c r="AS119" s="6">
        <v>299</v>
      </c>
      <c r="BD119" s="6" t="s">
        <v>1838</v>
      </c>
      <c r="BE119" s="6" t="s">
        <v>473</v>
      </c>
      <c r="BF119" s="6" t="str">
        <f>VLOOKUP(A119,'DD Spring Selection Info'!A$1:V$156,21,FALSE)</f>
        <v>TexasTechUnv</v>
      </c>
      <c r="BS119" s="6" t="s">
        <v>863</v>
      </c>
      <c r="BU119" s="6" t="s">
        <v>373</v>
      </c>
      <c r="BX119" s="6">
        <v>299</v>
      </c>
      <c r="BY119" s="6">
        <v>1</v>
      </c>
      <c r="CB119" s="6" t="s">
        <v>905</v>
      </c>
      <c r="CC119" s="6" t="s">
        <v>420</v>
      </c>
      <c r="CE119" s="10">
        <v>43873</v>
      </c>
      <c r="CF119" s="6" t="s">
        <v>427</v>
      </c>
      <c r="CK119" s="10">
        <v>43904</v>
      </c>
      <c r="CL119" s="10">
        <v>43912</v>
      </c>
      <c r="CO119" s="10">
        <v>43845</v>
      </c>
      <c r="CP119" s="10">
        <v>43956</v>
      </c>
      <c r="CQ119" s="10">
        <v>43958</v>
      </c>
      <c r="CR119" s="10">
        <v>43963</v>
      </c>
      <c r="CS119" s="6" t="s">
        <v>420</v>
      </c>
      <c r="CU119" s="6" t="s">
        <v>428</v>
      </c>
      <c r="CV119" s="6" t="s">
        <v>429</v>
      </c>
      <c r="DA119" s="10">
        <v>43508</v>
      </c>
      <c r="DB119" s="6">
        <v>299</v>
      </c>
      <c r="DC119" s="6" t="s">
        <v>904</v>
      </c>
      <c r="DD119" s="6" t="s">
        <v>418</v>
      </c>
    </row>
    <row r="120" spans="1:108" hidden="1" x14ac:dyDescent="0.2">
      <c r="A120" s="6" t="s">
        <v>104</v>
      </c>
      <c r="B120" s="9">
        <v>43853</v>
      </c>
      <c r="C120" s="6" t="s">
        <v>413</v>
      </c>
      <c r="D120" s="14">
        <v>1920</v>
      </c>
      <c r="E120" s="14" t="s">
        <v>906</v>
      </c>
      <c r="F120" s="6" t="s">
        <v>907</v>
      </c>
      <c r="G120" s="6" t="s">
        <v>908</v>
      </c>
      <c r="H120" s="6">
        <v>606</v>
      </c>
      <c r="J120" s="14" t="s">
        <v>420</v>
      </c>
      <c r="K120" s="14">
        <v>1</v>
      </c>
      <c r="L120" s="6" t="s">
        <v>431</v>
      </c>
      <c r="M120" s="30" t="str">
        <f>VLOOKUP(A120,'DD Spring Selection Info'!A$1:F$156,6,FALSE)</f>
        <v>To The Family of</v>
      </c>
      <c r="N120" s="6" t="s">
        <v>420</v>
      </c>
      <c r="O120" s="6" t="s">
        <v>3</v>
      </c>
      <c r="P120" s="10">
        <v>43945</v>
      </c>
      <c r="Q120" s="6" t="s">
        <v>909</v>
      </c>
      <c r="R120" s="6" t="s">
        <v>104</v>
      </c>
      <c r="S120" s="6" t="str">
        <f>VLOOKUP(A120,'DD Spring Selection Info'!A78:V233,22,FALSE)</f>
        <v>DD-UIS1R9DQQQ30GradGradsReuseUnvofIllinoisatSpringfield</v>
      </c>
      <c r="T120" s="6" t="s">
        <v>418</v>
      </c>
      <c r="U120" s="6" t="s">
        <v>910</v>
      </c>
      <c r="V120" s="6"/>
      <c r="W120" s="6"/>
      <c r="AB120" s="6"/>
      <c r="AD120" s="6" t="s">
        <v>420</v>
      </c>
      <c r="AF120" s="6" t="s">
        <v>424</v>
      </c>
      <c r="AG120" s="6">
        <v>180</v>
      </c>
      <c r="AH120" s="10">
        <v>43781</v>
      </c>
      <c r="AJ120" s="8">
        <v>43866</v>
      </c>
      <c r="AM120" s="6">
        <v>606</v>
      </c>
      <c r="AR120" s="8">
        <v>43873</v>
      </c>
      <c r="AS120" s="6">
        <v>606</v>
      </c>
      <c r="BD120" s="6" t="s">
        <v>1838</v>
      </c>
      <c r="BE120" s="6" t="s">
        <v>473</v>
      </c>
      <c r="BF120" s="6" t="str">
        <f>VLOOKUP(A120,'DD Spring Selection Info'!A$1:V$156,21,FALSE)</f>
        <v>UnvofIllinoisatSpringfield</v>
      </c>
      <c r="BS120" s="6" t="s">
        <v>863</v>
      </c>
      <c r="BU120" s="6" t="s">
        <v>373</v>
      </c>
      <c r="BX120" s="6">
        <v>606</v>
      </c>
      <c r="BY120" s="6">
        <v>3</v>
      </c>
      <c r="BZ120" s="6" t="s">
        <v>592</v>
      </c>
      <c r="CB120" s="6" t="s">
        <v>916</v>
      </c>
      <c r="CC120" s="6" t="s">
        <v>420</v>
      </c>
      <c r="CE120" s="10">
        <v>43873</v>
      </c>
      <c r="CF120" s="6" t="s">
        <v>427</v>
      </c>
      <c r="CK120" s="10">
        <v>43898</v>
      </c>
      <c r="CL120" s="10">
        <v>43905</v>
      </c>
      <c r="CO120" s="10">
        <v>43843</v>
      </c>
      <c r="CP120" s="10">
        <v>43953</v>
      </c>
      <c r="CQ120" s="10">
        <v>43955</v>
      </c>
      <c r="CR120" s="10">
        <v>43960</v>
      </c>
      <c r="CS120" s="6" t="s">
        <v>420</v>
      </c>
      <c r="CU120" s="6" t="s">
        <v>428</v>
      </c>
      <c r="CV120" s="6" t="s">
        <v>429</v>
      </c>
      <c r="DA120" s="10">
        <v>43515</v>
      </c>
      <c r="DB120" s="6">
        <v>606</v>
      </c>
      <c r="DC120" s="6" t="s">
        <v>915</v>
      </c>
      <c r="DD120" s="6" t="s">
        <v>418</v>
      </c>
    </row>
    <row r="121" spans="1:108" hidden="1" x14ac:dyDescent="0.2">
      <c r="A121" s="6" t="s">
        <v>109</v>
      </c>
      <c r="B121" s="9">
        <v>43853</v>
      </c>
      <c r="C121" s="6" t="s">
        <v>413</v>
      </c>
      <c r="D121" s="14">
        <v>1920</v>
      </c>
      <c r="E121" s="14" t="s">
        <v>917</v>
      </c>
      <c r="F121" s="6" t="s">
        <v>918</v>
      </c>
      <c r="G121" s="6" t="s">
        <v>412</v>
      </c>
      <c r="H121" s="6">
        <v>412</v>
      </c>
      <c r="J121" s="14" t="s">
        <v>420</v>
      </c>
      <c r="K121" s="14">
        <v>1</v>
      </c>
      <c r="L121" s="6" t="s">
        <v>431</v>
      </c>
      <c r="M121" s="30" t="str">
        <f>VLOOKUP(A121,'DD Spring Selection Info'!A$1:F$156,6,FALSE)</f>
        <v>To The Parents of</v>
      </c>
      <c r="N121" s="6" t="s">
        <v>420</v>
      </c>
      <c r="O121" s="6" t="s">
        <v>3</v>
      </c>
      <c r="P121" s="10">
        <v>43945</v>
      </c>
      <c r="Q121" s="6" t="s">
        <v>920</v>
      </c>
      <c r="R121" s="6" t="s">
        <v>109</v>
      </c>
      <c r="S121" s="6" t="str">
        <f>VLOOKUP(A121,'DD Spring Selection Info'!A80:V235,22,FALSE)</f>
        <v>DD-USM1W9DQQQ30GradGradsReuseTheUnvofSouthernMississippi</v>
      </c>
      <c r="T121" s="6" t="s">
        <v>418</v>
      </c>
      <c r="U121" s="6" t="s">
        <v>921</v>
      </c>
      <c r="V121" s="6"/>
      <c r="W121" s="6"/>
      <c r="X121" s="6" t="s">
        <v>922</v>
      </c>
      <c r="AA121" s="6" t="s">
        <v>923</v>
      </c>
      <c r="AB121" s="6"/>
      <c r="AC121" s="6" t="s">
        <v>420</v>
      </c>
      <c r="AD121" s="6" t="s">
        <v>420</v>
      </c>
      <c r="AF121" s="6" t="s">
        <v>424</v>
      </c>
      <c r="AG121" s="6">
        <v>180</v>
      </c>
      <c r="AH121" s="10">
        <v>43782</v>
      </c>
      <c r="AJ121" s="8">
        <v>43866</v>
      </c>
      <c r="AM121" s="6">
        <v>412</v>
      </c>
      <c r="AR121" s="8">
        <v>43873</v>
      </c>
      <c r="AS121" s="6">
        <v>412</v>
      </c>
      <c r="BD121" s="6" t="s">
        <v>1838</v>
      </c>
      <c r="BE121" s="6" t="s">
        <v>473</v>
      </c>
      <c r="BF121" s="6" t="str">
        <f>VLOOKUP(A121,'DD Spring Selection Info'!A$1:V$156,21,FALSE)</f>
        <v>TheUnvofSouthernMississippi</v>
      </c>
      <c r="BS121" s="6" t="s">
        <v>863</v>
      </c>
      <c r="BU121" s="6" t="s">
        <v>373</v>
      </c>
      <c r="BX121" s="6">
        <v>412</v>
      </c>
      <c r="BY121" s="6">
        <v>3</v>
      </c>
      <c r="CB121" s="6" t="s">
        <v>926</v>
      </c>
      <c r="CC121" s="6" t="s">
        <v>420</v>
      </c>
      <c r="CE121" s="10">
        <v>43873</v>
      </c>
      <c r="CF121" s="6" t="s">
        <v>427</v>
      </c>
      <c r="CK121" s="10">
        <v>43885</v>
      </c>
      <c r="CL121" s="10">
        <v>43886</v>
      </c>
      <c r="CO121" s="10">
        <v>43852</v>
      </c>
      <c r="CP121" s="10">
        <v>43959</v>
      </c>
      <c r="CQ121" s="10">
        <v>43962</v>
      </c>
      <c r="CR121" s="10">
        <v>43965</v>
      </c>
      <c r="CS121" s="6" t="s">
        <v>420</v>
      </c>
      <c r="CU121" s="6" t="s">
        <v>428</v>
      </c>
      <c r="CV121" s="6" t="s">
        <v>429</v>
      </c>
      <c r="DC121" s="6" t="s">
        <v>925</v>
      </c>
      <c r="DD121" s="6" t="s">
        <v>460</v>
      </c>
    </row>
    <row r="122" spans="1:108" hidden="1" x14ac:dyDescent="0.2">
      <c r="A122" s="6" t="s">
        <v>128</v>
      </c>
      <c r="B122" s="9">
        <v>43860</v>
      </c>
      <c r="C122" s="6" t="s">
        <v>413</v>
      </c>
      <c r="D122" s="14">
        <v>1920</v>
      </c>
      <c r="E122" s="14" t="s">
        <v>483</v>
      </c>
      <c r="F122" s="6" t="s">
        <v>484</v>
      </c>
      <c r="G122" s="6" t="s">
        <v>485</v>
      </c>
      <c r="H122" s="6">
        <v>238</v>
      </c>
      <c r="J122" s="14" t="s">
        <v>420</v>
      </c>
      <c r="K122" s="14">
        <v>1</v>
      </c>
      <c r="L122" s="6" t="s">
        <v>431</v>
      </c>
      <c r="M122" s="30" t="str">
        <f>VLOOKUP(A122,'DD Spring Selection Info'!A$1:F$156,6,FALSE)</f>
        <v>To The Parents of</v>
      </c>
      <c r="N122" s="6" t="s">
        <v>420</v>
      </c>
      <c r="O122" s="6" t="s">
        <v>3</v>
      </c>
      <c r="P122" s="10">
        <v>43952</v>
      </c>
      <c r="Q122" s="6" t="s">
        <v>487</v>
      </c>
      <c r="R122" s="6" t="s">
        <v>128</v>
      </c>
      <c r="S122" s="6" t="str">
        <f>VLOOKUP(A122,'DD Spring Selection Info'!A9:V164,22,FALSE)</f>
        <v>DD-JHU1R9DQQQ30ReuseJohnsHopkinsUnv</v>
      </c>
      <c r="T122" s="6" t="s">
        <v>418</v>
      </c>
      <c r="U122" s="6" t="s">
        <v>488</v>
      </c>
      <c r="V122" s="6"/>
      <c r="W122" s="6"/>
      <c r="X122" s="6" t="s">
        <v>489</v>
      </c>
      <c r="AA122" s="6" t="s">
        <v>489</v>
      </c>
      <c r="AB122" s="6"/>
      <c r="AC122" s="6" t="s">
        <v>420</v>
      </c>
      <c r="AD122" s="6" t="s">
        <v>420</v>
      </c>
      <c r="AF122" s="6" t="s">
        <v>424</v>
      </c>
      <c r="AG122" s="6">
        <v>180</v>
      </c>
      <c r="AH122" s="10">
        <v>43782</v>
      </c>
      <c r="AJ122" s="8">
        <v>43880</v>
      </c>
      <c r="AM122" s="6">
        <v>238</v>
      </c>
      <c r="AR122" s="8">
        <v>43887</v>
      </c>
      <c r="AS122" s="6">
        <v>238</v>
      </c>
      <c r="BD122" s="6" t="s">
        <v>1838</v>
      </c>
      <c r="BE122" s="6" t="s">
        <v>473</v>
      </c>
      <c r="BF122" s="6" t="str">
        <f>VLOOKUP(A122,'DD Spring Selection Info'!A$1:V$156,21,FALSE)</f>
        <v>JohnsHopkinsUnv</v>
      </c>
      <c r="BS122" s="6" t="s">
        <v>477</v>
      </c>
      <c r="BU122" s="6" t="s">
        <v>373</v>
      </c>
      <c r="BX122" s="6">
        <v>238</v>
      </c>
      <c r="BY122" s="6">
        <v>1</v>
      </c>
      <c r="CB122" s="6" t="s">
        <v>493</v>
      </c>
      <c r="CC122" s="6" t="s">
        <v>420</v>
      </c>
      <c r="CE122" s="10">
        <v>43887</v>
      </c>
      <c r="CF122" s="6" t="s">
        <v>427</v>
      </c>
      <c r="CK122" s="10">
        <v>43905</v>
      </c>
      <c r="CL122" s="10">
        <v>43912</v>
      </c>
      <c r="CO122" s="10">
        <v>43857</v>
      </c>
      <c r="CP122" s="10">
        <v>43952</v>
      </c>
      <c r="CQ122" s="10">
        <v>43957</v>
      </c>
      <c r="CR122" s="10">
        <v>43965</v>
      </c>
      <c r="CS122" s="6" t="s">
        <v>420</v>
      </c>
      <c r="CU122" s="6" t="s">
        <v>491</v>
      </c>
      <c r="DA122" s="10">
        <v>43553</v>
      </c>
      <c r="DB122" s="6">
        <v>238</v>
      </c>
      <c r="DC122" s="6" t="s">
        <v>492</v>
      </c>
      <c r="DD122" s="6" t="s">
        <v>418</v>
      </c>
    </row>
    <row r="123" spans="1:108" hidden="1" x14ac:dyDescent="0.2">
      <c r="A123" s="6" t="s">
        <v>125</v>
      </c>
      <c r="B123" s="9">
        <v>43860</v>
      </c>
      <c r="C123" s="6" t="s">
        <v>413</v>
      </c>
      <c r="D123" s="14">
        <v>1920</v>
      </c>
      <c r="E123" s="14" t="s">
        <v>549</v>
      </c>
      <c r="F123" s="6" t="s">
        <v>550</v>
      </c>
      <c r="G123" s="6" t="s">
        <v>412</v>
      </c>
      <c r="H123" s="7">
        <v>900</v>
      </c>
      <c r="I123" s="7"/>
      <c r="J123" s="14" t="s">
        <v>420</v>
      </c>
      <c r="K123" s="14">
        <v>7</v>
      </c>
      <c r="L123" s="6" t="s">
        <v>431</v>
      </c>
      <c r="M123" s="30" t="s">
        <v>1989</v>
      </c>
      <c r="N123" s="6" t="s">
        <v>438</v>
      </c>
      <c r="O123" s="6" t="s">
        <v>3</v>
      </c>
      <c r="P123" s="10">
        <v>43938</v>
      </c>
      <c r="Q123" s="6" t="s">
        <v>552</v>
      </c>
      <c r="R123" s="6" t="s">
        <v>125</v>
      </c>
      <c r="S123" s="6" t="e">
        <f>VLOOKUP(A123,'DD Spring Selection Info'!A18:V173,22,FALSE)</f>
        <v>#N/A</v>
      </c>
      <c r="T123" s="6" t="s">
        <v>551</v>
      </c>
      <c r="U123" s="6" t="s">
        <v>553</v>
      </c>
      <c r="V123" s="6"/>
      <c r="W123" s="6"/>
      <c r="X123" s="6" t="s">
        <v>554</v>
      </c>
      <c r="AA123" s="6" t="s">
        <v>554</v>
      </c>
      <c r="AB123" s="6"/>
      <c r="AD123" s="6" t="s">
        <v>420</v>
      </c>
      <c r="AG123" s="6">
        <v>190</v>
      </c>
      <c r="AH123" s="10">
        <v>43780</v>
      </c>
      <c r="AJ123" s="8"/>
      <c r="AM123" s="7"/>
      <c r="AN123" s="6">
        <v>43895</v>
      </c>
      <c r="AO123" s="6">
        <v>900</v>
      </c>
      <c r="AR123" s="8"/>
      <c r="AS123" s="7"/>
      <c r="BD123" s="6" t="s">
        <v>1838</v>
      </c>
      <c r="BE123" s="6" t="s">
        <v>473</v>
      </c>
      <c r="BF123" s="6" t="e">
        <f>VLOOKUP(A123,'DD Spring Selection Info'!A$1:V$156,21,FALSE)</f>
        <v>#N/A</v>
      </c>
      <c r="BH123" s="6">
        <v>43915</v>
      </c>
      <c r="BI123" s="6">
        <v>900</v>
      </c>
      <c r="BS123" s="6" t="s">
        <v>498</v>
      </c>
      <c r="BT123" s="6">
        <v>43901</v>
      </c>
      <c r="BU123" s="6" t="s">
        <v>373</v>
      </c>
      <c r="BX123" s="7">
        <v>900</v>
      </c>
      <c r="BY123" s="6">
        <v>1</v>
      </c>
      <c r="CB123" s="6" t="s">
        <v>555</v>
      </c>
      <c r="CC123" s="6" t="s">
        <v>420</v>
      </c>
      <c r="CE123" s="10">
        <v>43915</v>
      </c>
      <c r="CF123" s="6" t="s">
        <v>556</v>
      </c>
      <c r="CK123" s="10"/>
      <c r="CL123" s="10"/>
      <c r="CO123" s="10"/>
      <c r="CP123" s="10"/>
      <c r="CQ123" s="10"/>
      <c r="CR123" s="10"/>
      <c r="CS123" s="6" t="s">
        <v>420</v>
      </c>
      <c r="CU123" s="6" t="s">
        <v>428</v>
      </c>
      <c r="CV123" s="6" t="s">
        <v>429</v>
      </c>
      <c r="DA123" s="10">
        <v>43545</v>
      </c>
      <c r="DB123" s="7">
        <v>900</v>
      </c>
      <c r="DC123" s="6" t="s">
        <v>557</v>
      </c>
      <c r="DD123" s="6" t="s">
        <v>551</v>
      </c>
    </row>
    <row r="124" spans="1:108" hidden="1" x14ac:dyDescent="0.2">
      <c r="A124" s="6" t="s">
        <v>137</v>
      </c>
      <c r="B124" s="9">
        <v>43860</v>
      </c>
      <c r="C124" s="6" t="s">
        <v>413</v>
      </c>
      <c r="D124" s="14">
        <v>1920</v>
      </c>
      <c r="E124" s="14" t="s">
        <v>608</v>
      </c>
      <c r="F124" s="6" t="s">
        <v>609</v>
      </c>
      <c r="G124" s="6" t="s">
        <v>610</v>
      </c>
      <c r="H124" s="6">
        <v>478</v>
      </c>
      <c r="J124" s="14" t="s">
        <v>420</v>
      </c>
      <c r="K124" s="14">
        <v>1</v>
      </c>
      <c r="L124" s="6" t="s">
        <v>431</v>
      </c>
      <c r="M124" s="30" t="str">
        <f>VLOOKUP(A124,'DD Spring Selection Info'!A$1:F$156,6,FALSE)</f>
        <v>To The Family of</v>
      </c>
      <c r="N124" s="6" t="s">
        <v>420</v>
      </c>
      <c r="O124" s="6" t="s">
        <v>3</v>
      </c>
      <c r="P124" s="10">
        <v>43952</v>
      </c>
      <c r="Q124" s="6" t="s">
        <v>611</v>
      </c>
      <c r="R124" s="6" t="s">
        <v>137</v>
      </c>
      <c r="S124" s="6" t="str">
        <f>VLOOKUP(A124,'DD Spring Selection Info'!A27:V182,22,FALSE)</f>
        <v>DD-WDN1R9DQQQ30ReuseWidenerUnv</v>
      </c>
      <c r="T124" s="6" t="s">
        <v>418</v>
      </c>
      <c r="U124" s="6" t="s">
        <v>612</v>
      </c>
      <c r="V124" s="6"/>
      <c r="W124" s="6"/>
      <c r="AB124" s="6"/>
      <c r="AC124" s="6" t="s">
        <v>420</v>
      </c>
      <c r="AD124" s="6" t="s">
        <v>420</v>
      </c>
      <c r="AF124" s="6" t="s">
        <v>424</v>
      </c>
      <c r="AG124" s="6">
        <v>180</v>
      </c>
      <c r="AH124" s="10">
        <v>43781</v>
      </c>
      <c r="AJ124" s="8">
        <v>43901</v>
      </c>
      <c r="AM124" s="6">
        <v>478</v>
      </c>
      <c r="AR124" s="8">
        <v>43908</v>
      </c>
      <c r="AS124" s="6">
        <v>478</v>
      </c>
      <c r="BD124" s="6" t="s">
        <v>1838</v>
      </c>
      <c r="BE124" s="6" t="s">
        <v>473</v>
      </c>
      <c r="BF124" s="6" t="str">
        <f>VLOOKUP(A124,'DD Spring Selection Info'!A$1:V$156,21,FALSE)</f>
        <v>WidenerUnv</v>
      </c>
      <c r="BS124" s="6" t="s">
        <v>588</v>
      </c>
      <c r="BU124" s="6" t="s">
        <v>373</v>
      </c>
      <c r="BX124" s="6">
        <v>478</v>
      </c>
      <c r="BY124" s="6">
        <v>2</v>
      </c>
      <c r="CB124" s="6" t="s">
        <v>615</v>
      </c>
      <c r="CC124" s="6" t="s">
        <v>420</v>
      </c>
      <c r="CE124" s="10">
        <v>43908</v>
      </c>
      <c r="CF124" s="6" t="s">
        <v>427</v>
      </c>
      <c r="CK124" s="10">
        <v>43892</v>
      </c>
      <c r="CL124" s="10">
        <v>43896</v>
      </c>
      <c r="CO124" s="10">
        <v>43843</v>
      </c>
      <c r="CP124" s="10">
        <v>43952</v>
      </c>
      <c r="CQ124" s="10">
        <v>43955</v>
      </c>
      <c r="CR124" s="10">
        <v>43959</v>
      </c>
      <c r="CS124" s="6" t="s">
        <v>420</v>
      </c>
      <c r="CU124" s="6" t="s">
        <v>428</v>
      </c>
      <c r="CV124" s="6" t="s">
        <v>429</v>
      </c>
      <c r="DA124" s="10">
        <v>43543</v>
      </c>
      <c r="DB124" s="6">
        <v>478</v>
      </c>
      <c r="DC124" s="6" t="s">
        <v>614</v>
      </c>
      <c r="DD124" s="6" t="s">
        <v>418</v>
      </c>
    </row>
    <row r="125" spans="1:108" hidden="1" x14ac:dyDescent="0.2">
      <c r="A125" s="6" t="s">
        <v>132</v>
      </c>
      <c r="B125" s="9">
        <v>43860</v>
      </c>
      <c r="C125" s="6" t="s">
        <v>413</v>
      </c>
      <c r="D125" s="14">
        <v>1920</v>
      </c>
      <c r="E125" s="14" t="s">
        <v>810</v>
      </c>
      <c r="F125" s="6" t="s">
        <v>811</v>
      </c>
      <c r="G125" s="6" t="s">
        <v>412</v>
      </c>
      <c r="H125" s="6">
        <v>255</v>
      </c>
      <c r="J125" s="14" t="s">
        <v>420</v>
      </c>
      <c r="K125" s="14">
        <v>1</v>
      </c>
      <c r="L125" s="6" t="s">
        <v>431</v>
      </c>
      <c r="M125" s="30" t="str">
        <f>VLOOKUP(A125,'DD Spring Selection Info'!A$1:F$156,6,FALSE)</f>
        <v>To The Parents of</v>
      </c>
      <c r="N125" s="6" t="s">
        <v>420</v>
      </c>
      <c r="O125" s="6" t="s">
        <v>3</v>
      </c>
      <c r="P125" s="10">
        <v>43952</v>
      </c>
      <c r="Q125" s="6" t="s">
        <v>812</v>
      </c>
      <c r="R125" s="6" t="s">
        <v>132</v>
      </c>
      <c r="S125" s="6" t="str">
        <f>VLOOKUP(A125,'DD Spring Selection Info'!A59:V214,22,FALSE)</f>
        <v>DD-SFS1D9DQQQ30AllGradsReuseSanFranciscoStateUnv</v>
      </c>
      <c r="T125" s="6" t="s">
        <v>418</v>
      </c>
      <c r="U125" s="6" t="s">
        <v>813</v>
      </c>
      <c r="V125" s="6"/>
      <c r="W125" s="6"/>
      <c r="AA125" s="6" t="s">
        <v>457</v>
      </c>
      <c r="AB125" s="6"/>
      <c r="AC125" s="6" t="s">
        <v>420</v>
      </c>
      <c r="AD125" s="6" t="s">
        <v>420</v>
      </c>
      <c r="AF125" s="6" t="s">
        <v>424</v>
      </c>
      <c r="AG125" s="6">
        <v>180</v>
      </c>
      <c r="AH125" s="10">
        <v>43782</v>
      </c>
      <c r="AJ125" s="8">
        <v>43859</v>
      </c>
      <c r="AM125" s="6">
        <v>255</v>
      </c>
      <c r="AR125" s="8">
        <v>43866</v>
      </c>
      <c r="AS125" s="6">
        <v>255</v>
      </c>
      <c r="BD125" s="6" t="s">
        <v>1838</v>
      </c>
      <c r="BE125" s="6" t="s">
        <v>473</v>
      </c>
      <c r="BF125" s="6" t="str">
        <f>VLOOKUP(A125,'DD Spring Selection Info'!A$1:V$156,21,FALSE)</f>
        <v>SanFranciscoStateUnv</v>
      </c>
      <c r="BS125" s="6" t="s">
        <v>771</v>
      </c>
      <c r="BU125" s="6" t="s">
        <v>373</v>
      </c>
      <c r="BX125" s="6">
        <v>255</v>
      </c>
      <c r="BY125" s="6">
        <v>2</v>
      </c>
      <c r="CB125" s="6" t="s">
        <v>816</v>
      </c>
      <c r="CC125" s="6" t="s">
        <v>420</v>
      </c>
      <c r="CE125" s="10">
        <v>43866</v>
      </c>
      <c r="CF125" s="6" t="s">
        <v>427</v>
      </c>
      <c r="CK125" s="10">
        <v>43913</v>
      </c>
      <c r="CL125" s="10">
        <v>43918</v>
      </c>
      <c r="CO125" s="10">
        <v>43853</v>
      </c>
      <c r="CP125" s="10">
        <v>43965</v>
      </c>
      <c r="CQ125" s="10">
        <v>43966</v>
      </c>
      <c r="CR125" s="10">
        <v>43972</v>
      </c>
      <c r="CS125" s="6" t="s">
        <v>420</v>
      </c>
      <c r="CU125" s="6" t="s">
        <v>428</v>
      </c>
      <c r="CV125" s="6" t="s">
        <v>429</v>
      </c>
      <c r="DC125" s="6" t="s">
        <v>815</v>
      </c>
      <c r="DD125" s="6" t="s">
        <v>460</v>
      </c>
    </row>
    <row r="126" spans="1:108" hidden="1" x14ac:dyDescent="0.2">
      <c r="A126" s="6" t="s">
        <v>135</v>
      </c>
      <c r="B126" s="9">
        <v>43860</v>
      </c>
      <c r="C126" s="6" t="s">
        <v>413</v>
      </c>
      <c r="D126" s="14">
        <v>1920</v>
      </c>
      <c r="E126" s="14" t="s">
        <v>823</v>
      </c>
      <c r="F126" s="6" t="s">
        <v>824</v>
      </c>
      <c r="G126" s="6" t="s">
        <v>825</v>
      </c>
      <c r="H126" s="6">
        <v>424</v>
      </c>
      <c r="J126" s="14" t="s">
        <v>420</v>
      </c>
      <c r="K126" s="14">
        <v>1</v>
      </c>
      <c r="L126" s="6" t="s">
        <v>431</v>
      </c>
      <c r="M126" s="30" t="str">
        <f>VLOOKUP(A126,'DD Spring Selection Info'!A$1:F$156,6,FALSE)</f>
        <v>To The Parents of</v>
      </c>
      <c r="O126" s="6" t="s">
        <v>3</v>
      </c>
      <c r="P126" s="10">
        <v>43959</v>
      </c>
      <c r="Q126" s="6" t="s">
        <v>826</v>
      </c>
      <c r="R126" s="6" t="s">
        <v>135</v>
      </c>
      <c r="S126" s="6" t="str">
        <f>VLOOKUP(A126,'DD Spring Selection Info'!A62:V217,22,FALSE)</f>
        <v>DD-UMD1R9DQQQ30AllSenReuseUnvofMaryland</v>
      </c>
      <c r="T126" s="6" t="s">
        <v>418</v>
      </c>
      <c r="U126" s="6" t="s">
        <v>827</v>
      </c>
      <c r="V126" s="6"/>
      <c r="W126" s="6"/>
      <c r="X126" s="6" t="s">
        <v>828</v>
      </c>
      <c r="AA126" s="6" t="s">
        <v>828</v>
      </c>
      <c r="AB126" s="6"/>
      <c r="AD126" s="6" t="s">
        <v>420</v>
      </c>
      <c r="AF126" s="6" t="s">
        <v>424</v>
      </c>
      <c r="AG126" s="6">
        <v>180</v>
      </c>
      <c r="AH126" s="10">
        <v>43781</v>
      </c>
      <c r="AJ126" s="8">
        <v>43859</v>
      </c>
      <c r="AM126" s="6">
        <v>424</v>
      </c>
      <c r="AR126" s="8">
        <v>43866</v>
      </c>
      <c r="AS126" s="6">
        <v>424</v>
      </c>
      <c r="BD126" s="6" t="s">
        <v>1838</v>
      </c>
      <c r="BE126" s="6" t="s">
        <v>473</v>
      </c>
      <c r="BF126" s="6" t="str">
        <f>VLOOKUP(A126,'DD Spring Selection Info'!A$1:V$156,21,FALSE)</f>
        <v>UnvofMaryland</v>
      </c>
      <c r="BS126" s="6" t="s">
        <v>771</v>
      </c>
      <c r="BU126" s="6" t="s">
        <v>373</v>
      </c>
      <c r="BX126" s="6">
        <v>424</v>
      </c>
      <c r="BY126" s="6">
        <v>1</v>
      </c>
      <c r="BZ126" s="6" t="s">
        <v>832</v>
      </c>
      <c r="CB126" s="6" t="s">
        <v>833</v>
      </c>
      <c r="CC126" s="6" t="s">
        <v>420</v>
      </c>
      <c r="CE126" s="10">
        <v>43866</v>
      </c>
      <c r="CF126" s="6" t="s">
        <v>427</v>
      </c>
      <c r="CK126" s="10">
        <v>43905</v>
      </c>
      <c r="CL126" s="10">
        <v>43912</v>
      </c>
      <c r="CO126" s="10">
        <v>43857</v>
      </c>
      <c r="CP126" s="10">
        <v>43963</v>
      </c>
      <c r="CQ126" s="10">
        <v>43965</v>
      </c>
      <c r="CR126" s="10">
        <v>43971</v>
      </c>
      <c r="CS126" s="6" t="s">
        <v>420</v>
      </c>
      <c r="CU126" s="6" t="s">
        <v>428</v>
      </c>
      <c r="CV126" s="6" t="s">
        <v>429</v>
      </c>
      <c r="DA126" s="10">
        <v>43528</v>
      </c>
      <c r="DB126" s="6">
        <v>424</v>
      </c>
      <c r="DC126" s="6" t="s">
        <v>831</v>
      </c>
      <c r="DD126" s="6" t="s">
        <v>418</v>
      </c>
    </row>
    <row r="127" spans="1:108" hidden="1" x14ac:dyDescent="0.2">
      <c r="A127" s="6" t="s">
        <v>130</v>
      </c>
      <c r="B127" s="9">
        <v>43860</v>
      </c>
      <c r="C127" s="6" t="s">
        <v>413</v>
      </c>
      <c r="D127" s="14">
        <v>1920</v>
      </c>
      <c r="E127" s="14" t="s">
        <v>939</v>
      </c>
      <c r="F127" s="6" t="s">
        <v>940</v>
      </c>
      <c r="G127" s="6" t="s">
        <v>412</v>
      </c>
      <c r="H127" s="6">
        <v>300</v>
      </c>
      <c r="J127" s="14" t="s">
        <v>420</v>
      </c>
      <c r="K127" s="14">
        <v>1</v>
      </c>
      <c r="L127" s="6" t="s">
        <v>431</v>
      </c>
      <c r="M127" s="30" t="str">
        <f>VLOOKUP(A127,'DD Spring Selection Info'!A$1:F$156,6,FALSE)</f>
        <v>To The Parents of</v>
      </c>
      <c r="N127" s="6" t="s">
        <v>420</v>
      </c>
      <c r="O127" s="6" t="s">
        <v>3</v>
      </c>
      <c r="P127" s="10">
        <v>43945</v>
      </c>
      <c r="Q127" s="6" t="s">
        <v>941</v>
      </c>
      <c r="R127" s="6" t="s">
        <v>130</v>
      </c>
      <c r="S127" s="6" t="str">
        <f t="shared" ref="S127:S142" si="4">BD127&amp;A127&amp;L127&amp;BE127&amp;BF127</f>
        <v>DD-MLR1R9DQQQ30GradGradsReuseMillersvilleUnv</v>
      </c>
      <c r="T127" s="6" t="s">
        <v>496</v>
      </c>
      <c r="U127" s="6" t="s">
        <v>942</v>
      </c>
      <c r="V127" s="6"/>
      <c r="W127" s="6"/>
      <c r="AA127" s="6" t="s">
        <v>457</v>
      </c>
      <c r="AB127" s="6"/>
      <c r="AC127" s="6" t="s">
        <v>420</v>
      </c>
      <c r="AD127" s="6" t="s">
        <v>420</v>
      </c>
      <c r="AF127" s="6" t="s">
        <v>424</v>
      </c>
      <c r="AG127" s="6">
        <v>180</v>
      </c>
      <c r="AH127" s="10">
        <v>43782</v>
      </c>
      <c r="AJ127" s="8">
        <v>43868</v>
      </c>
      <c r="AM127" s="6">
        <v>300</v>
      </c>
      <c r="AR127" s="8">
        <v>43875</v>
      </c>
      <c r="AS127" s="6">
        <v>300</v>
      </c>
      <c r="BD127" s="6" t="s">
        <v>1838</v>
      </c>
      <c r="BE127" s="6" t="s">
        <v>473</v>
      </c>
      <c r="BF127" s="6" t="str">
        <f>VLOOKUP(A127,'DD Spring Selection Info'!A$1:V$156,21,FALSE)</f>
        <v>MillersvilleUnv</v>
      </c>
      <c r="BS127" s="6" t="s">
        <v>863</v>
      </c>
      <c r="BU127" s="6" t="s">
        <v>373</v>
      </c>
      <c r="BX127" s="6">
        <v>300</v>
      </c>
      <c r="BY127" s="6">
        <v>2</v>
      </c>
      <c r="CB127" s="6" t="s">
        <v>945</v>
      </c>
      <c r="CC127" s="6" t="s">
        <v>420</v>
      </c>
      <c r="CE127" s="10">
        <v>43875</v>
      </c>
      <c r="CF127" s="6" t="s">
        <v>427</v>
      </c>
      <c r="CK127" s="10">
        <v>43905</v>
      </c>
      <c r="CL127" s="10">
        <v>43912</v>
      </c>
      <c r="CO127" s="10">
        <v>43851</v>
      </c>
      <c r="CP127" s="10">
        <v>43955</v>
      </c>
      <c r="CQ127" s="10">
        <v>43956</v>
      </c>
      <c r="CR127" s="10">
        <v>43959</v>
      </c>
      <c r="CS127" s="6" t="s">
        <v>420</v>
      </c>
      <c r="CU127" s="6" t="s">
        <v>428</v>
      </c>
      <c r="CV127" s="6" t="s">
        <v>429</v>
      </c>
      <c r="DC127" s="6" t="s">
        <v>944</v>
      </c>
      <c r="DD127" s="6" t="s">
        <v>734</v>
      </c>
    </row>
    <row r="128" spans="1:108" hidden="1" x14ac:dyDescent="0.2">
      <c r="A128" s="6" t="s">
        <v>184</v>
      </c>
      <c r="B128" s="10">
        <v>43873</v>
      </c>
      <c r="C128" s="6" t="s">
        <v>413</v>
      </c>
      <c r="D128" s="14">
        <v>1920</v>
      </c>
      <c r="E128" s="14" t="s">
        <v>963</v>
      </c>
      <c r="F128" s="6" t="s">
        <v>964</v>
      </c>
      <c r="G128" s="6" t="s">
        <v>464</v>
      </c>
      <c r="H128" s="6">
        <v>900</v>
      </c>
      <c r="J128" s="14" t="s">
        <v>420</v>
      </c>
      <c r="K128" s="14">
        <v>7</v>
      </c>
      <c r="L128" s="6" t="s">
        <v>431</v>
      </c>
      <c r="M128" s="30" t="s">
        <v>1989</v>
      </c>
      <c r="N128" s="6" t="s">
        <v>420</v>
      </c>
      <c r="O128" s="6" t="s">
        <v>182</v>
      </c>
      <c r="P128" s="10">
        <v>43938</v>
      </c>
      <c r="Q128" s="6" t="s">
        <v>1493</v>
      </c>
      <c r="R128" s="6" t="s">
        <v>184</v>
      </c>
      <c r="S128" s="6" t="e">
        <f t="shared" si="4"/>
        <v>#N/A</v>
      </c>
      <c r="T128" s="6" t="s">
        <v>418</v>
      </c>
      <c r="U128" s="6" t="s">
        <v>966</v>
      </c>
      <c r="V128" s="6"/>
      <c r="W128" s="6"/>
      <c r="X128" s="6" t="s">
        <v>967</v>
      </c>
      <c r="AA128" s="6" t="s">
        <v>968</v>
      </c>
      <c r="AB128" s="6"/>
      <c r="AC128" s="6" t="s">
        <v>420</v>
      </c>
      <c r="AD128" s="6" t="s">
        <v>420</v>
      </c>
      <c r="AG128" s="6">
        <v>270</v>
      </c>
      <c r="AH128" s="10">
        <v>43782</v>
      </c>
      <c r="AN128" s="8">
        <v>43868</v>
      </c>
      <c r="AO128" s="6">
        <v>900</v>
      </c>
      <c r="BD128" s="6" t="s">
        <v>1838</v>
      </c>
      <c r="BE128" s="6" t="s">
        <v>473</v>
      </c>
      <c r="BF128" s="6" t="e">
        <f>VLOOKUP(A128,'DD Spring Selection Info'!A$1:V$156,21,FALSE)</f>
        <v>#N/A</v>
      </c>
      <c r="BH128" s="8">
        <v>43887</v>
      </c>
      <c r="BI128" s="6">
        <v>900</v>
      </c>
      <c r="BS128" s="6" t="s">
        <v>771</v>
      </c>
      <c r="BT128" s="8">
        <v>43873</v>
      </c>
      <c r="BU128" s="6" t="s">
        <v>373</v>
      </c>
      <c r="BX128" s="6">
        <v>900</v>
      </c>
      <c r="BY128" s="6">
        <v>1</v>
      </c>
      <c r="BZ128" s="6" t="s">
        <v>1497</v>
      </c>
      <c r="CB128" s="6" t="s">
        <v>1498</v>
      </c>
      <c r="CC128" s="6" t="s">
        <v>420</v>
      </c>
      <c r="CE128" s="10">
        <v>43887</v>
      </c>
      <c r="CF128" s="6" t="s">
        <v>427</v>
      </c>
      <c r="CS128" s="6" t="s">
        <v>420</v>
      </c>
      <c r="CU128" s="6" t="s">
        <v>491</v>
      </c>
      <c r="DA128" s="10">
        <v>43590</v>
      </c>
      <c r="DC128" s="6" t="s">
        <v>1496</v>
      </c>
      <c r="DD128" s="6" t="s">
        <v>418</v>
      </c>
    </row>
    <row r="129" spans="1:108" hidden="1" x14ac:dyDescent="0.2">
      <c r="A129" s="6" t="s">
        <v>244</v>
      </c>
      <c r="B129" s="9">
        <v>43874</v>
      </c>
      <c r="C129" s="6" t="s">
        <v>413</v>
      </c>
      <c r="D129" s="14">
        <v>1920</v>
      </c>
      <c r="E129" s="14" t="s">
        <v>1080</v>
      </c>
      <c r="F129" s="6" t="s">
        <v>1081</v>
      </c>
      <c r="G129" s="6" t="s">
        <v>1082</v>
      </c>
      <c r="H129" s="6">
        <v>273</v>
      </c>
      <c r="J129" s="14" t="s">
        <v>420</v>
      </c>
      <c r="K129" s="14">
        <v>1</v>
      </c>
      <c r="L129" s="6" t="s">
        <v>431</v>
      </c>
      <c r="M129" s="30" t="s">
        <v>1992</v>
      </c>
      <c r="N129" s="6" t="s">
        <v>420</v>
      </c>
      <c r="O129" s="6" t="s">
        <v>182</v>
      </c>
      <c r="P129" s="10">
        <v>43938</v>
      </c>
      <c r="Q129" s="6" t="s">
        <v>1529</v>
      </c>
      <c r="R129" s="6" t="s">
        <v>244</v>
      </c>
      <c r="S129" s="6" t="e">
        <f t="shared" si="4"/>
        <v>#N/A</v>
      </c>
      <c r="T129" s="6" t="s">
        <v>418</v>
      </c>
      <c r="U129" s="6" t="s">
        <v>1084</v>
      </c>
      <c r="V129" s="6"/>
      <c r="W129" s="6"/>
      <c r="AB129" s="6"/>
      <c r="AC129" s="6" t="s">
        <v>420</v>
      </c>
      <c r="AD129" s="6" t="s">
        <v>420</v>
      </c>
      <c r="AF129" s="6" t="s">
        <v>424</v>
      </c>
      <c r="AG129" s="6">
        <v>260</v>
      </c>
      <c r="AH129" s="10">
        <v>43782</v>
      </c>
      <c r="AJ129" s="8">
        <v>43887</v>
      </c>
      <c r="AM129" s="6">
        <v>273</v>
      </c>
      <c r="AR129" s="8">
        <v>43894</v>
      </c>
      <c r="AS129" s="6">
        <v>273</v>
      </c>
      <c r="BD129" s="6" t="s">
        <v>1838</v>
      </c>
      <c r="BE129" s="6" t="s">
        <v>473</v>
      </c>
      <c r="BF129" s="6" t="e">
        <f>VLOOKUP(A129,'DD Spring Selection Info'!A$1:V$156,21,FALSE)</f>
        <v>#N/A</v>
      </c>
      <c r="BS129" s="6" t="s">
        <v>498</v>
      </c>
      <c r="BU129" s="6" t="s">
        <v>373</v>
      </c>
      <c r="BX129" s="6">
        <v>273</v>
      </c>
      <c r="BY129" s="6">
        <v>3</v>
      </c>
      <c r="BZ129" s="6" t="s">
        <v>592</v>
      </c>
      <c r="CB129" s="6" t="s">
        <v>1532</v>
      </c>
      <c r="CC129" s="6" t="s">
        <v>420</v>
      </c>
      <c r="CE129" s="10">
        <v>43894</v>
      </c>
      <c r="CF129" s="6" t="s">
        <v>427</v>
      </c>
      <c r="CS129" s="6" t="s">
        <v>420</v>
      </c>
      <c r="CU129" s="6" t="s">
        <v>428</v>
      </c>
      <c r="CV129" s="6" t="s">
        <v>429</v>
      </c>
      <c r="DA129" s="10">
        <v>43537</v>
      </c>
      <c r="DB129" s="6">
        <v>237</v>
      </c>
      <c r="DC129" s="6" t="s">
        <v>1531</v>
      </c>
      <c r="DD129" s="6" t="s">
        <v>496</v>
      </c>
    </row>
    <row r="130" spans="1:108" hidden="1" x14ac:dyDescent="0.2">
      <c r="A130" s="6" t="s">
        <v>199</v>
      </c>
      <c r="B130" s="9">
        <v>43874</v>
      </c>
      <c r="C130" s="6" t="s">
        <v>413</v>
      </c>
      <c r="D130" s="14">
        <v>1920</v>
      </c>
      <c r="E130" s="14" t="s">
        <v>1267</v>
      </c>
      <c r="F130" s="6" t="s">
        <v>1268</v>
      </c>
      <c r="G130" s="6" t="s">
        <v>1269</v>
      </c>
      <c r="H130" s="6">
        <v>190</v>
      </c>
      <c r="J130" s="14" t="s">
        <v>420</v>
      </c>
      <c r="K130" s="14">
        <v>1</v>
      </c>
      <c r="L130" s="6" t="s">
        <v>431</v>
      </c>
      <c r="M130" s="30" t="s">
        <v>1839</v>
      </c>
      <c r="N130" s="6" t="s">
        <v>420</v>
      </c>
      <c r="O130" s="6" t="s">
        <v>182</v>
      </c>
      <c r="P130" s="10">
        <v>43938</v>
      </c>
      <c r="Q130" s="6" t="s">
        <v>1549</v>
      </c>
      <c r="R130" s="6" t="s">
        <v>199</v>
      </c>
      <c r="S130" s="6" t="e">
        <f t="shared" si="4"/>
        <v>#N/A</v>
      </c>
      <c r="T130" s="6" t="s">
        <v>474</v>
      </c>
      <c r="U130" s="6" t="s">
        <v>1550</v>
      </c>
      <c r="V130" s="6"/>
      <c r="W130" s="6"/>
      <c r="AB130" s="6"/>
      <c r="AC130" s="6" t="s">
        <v>420</v>
      </c>
      <c r="AD130" s="6" t="s">
        <v>420</v>
      </c>
      <c r="AF130" s="6" t="s">
        <v>424</v>
      </c>
      <c r="AG130" s="6">
        <v>260</v>
      </c>
      <c r="AH130" s="10">
        <v>43781</v>
      </c>
      <c r="AJ130" s="8">
        <v>43893</v>
      </c>
      <c r="AM130" s="6">
        <v>190</v>
      </c>
      <c r="AR130" s="8">
        <v>43901</v>
      </c>
      <c r="AS130" s="6">
        <v>190</v>
      </c>
      <c r="BD130" s="6" t="s">
        <v>1838</v>
      </c>
      <c r="BE130" s="6" t="s">
        <v>473</v>
      </c>
      <c r="BF130" s="6" t="e">
        <f>VLOOKUP(A130,'DD Spring Selection Info'!A$1:V$156,21,FALSE)</f>
        <v>#N/A</v>
      </c>
      <c r="BS130" s="6" t="s">
        <v>562</v>
      </c>
      <c r="BU130" s="6" t="s">
        <v>373</v>
      </c>
      <c r="BX130" s="6">
        <v>190</v>
      </c>
      <c r="BY130" s="6">
        <v>3</v>
      </c>
      <c r="BZ130" s="6" t="s">
        <v>605</v>
      </c>
      <c r="CB130" s="6" t="s">
        <v>1553</v>
      </c>
      <c r="CC130" s="6" t="s">
        <v>420</v>
      </c>
      <c r="CE130" s="10">
        <v>43901</v>
      </c>
      <c r="CF130" s="6" t="s">
        <v>427</v>
      </c>
      <c r="CS130" s="6" t="s">
        <v>420</v>
      </c>
      <c r="CU130" s="6" t="s">
        <v>428</v>
      </c>
      <c r="CV130" s="6" t="s">
        <v>429</v>
      </c>
      <c r="DA130" s="10">
        <v>43538</v>
      </c>
      <c r="DB130" s="6">
        <v>464</v>
      </c>
      <c r="DC130" s="6" t="s">
        <v>1552</v>
      </c>
      <c r="DD130" s="6" t="s">
        <v>474</v>
      </c>
    </row>
    <row r="131" spans="1:108" hidden="1" x14ac:dyDescent="0.2">
      <c r="A131" s="6" t="s">
        <v>221</v>
      </c>
      <c r="B131" s="9">
        <v>43874</v>
      </c>
      <c r="C131" s="6" t="s">
        <v>413</v>
      </c>
      <c r="D131" s="14">
        <v>1920</v>
      </c>
      <c r="E131" s="14" t="s">
        <v>1200</v>
      </c>
      <c r="F131" s="6" t="s">
        <v>1201</v>
      </c>
      <c r="G131" s="6" t="s">
        <v>1202</v>
      </c>
      <c r="H131" s="7">
        <v>1114</v>
      </c>
      <c r="I131" s="7"/>
      <c r="J131" s="14" t="s">
        <v>420</v>
      </c>
      <c r="K131" s="14">
        <v>1</v>
      </c>
      <c r="L131" s="6" t="s">
        <v>431</v>
      </c>
      <c r="M131" s="30" t="s">
        <v>1839</v>
      </c>
      <c r="N131" s="6" t="s">
        <v>420</v>
      </c>
      <c r="O131" s="6" t="s">
        <v>182</v>
      </c>
      <c r="P131" s="10">
        <v>43938</v>
      </c>
      <c r="Q131" s="6" t="s">
        <v>1560</v>
      </c>
      <c r="R131" s="6" t="s">
        <v>221</v>
      </c>
      <c r="S131" s="6" t="e">
        <f t="shared" si="4"/>
        <v>#N/A</v>
      </c>
      <c r="T131" s="6" t="s">
        <v>418</v>
      </c>
      <c r="U131" s="6" t="s">
        <v>1204</v>
      </c>
      <c r="V131" s="6"/>
      <c r="W131" s="6"/>
      <c r="X131" s="6" t="s">
        <v>1205</v>
      </c>
      <c r="AA131" s="6" t="s">
        <v>1205</v>
      </c>
      <c r="AB131" s="6"/>
      <c r="AC131" s="6" t="s">
        <v>420</v>
      </c>
      <c r="AD131" s="6" t="s">
        <v>420</v>
      </c>
      <c r="AF131" s="6" t="s">
        <v>424</v>
      </c>
      <c r="AG131" s="6">
        <v>260</v>
      </c>
      <c r="AH131" s="10">
        <v>43784</v>
      </c>
      <c r="AJ131" s="8">
        <v>43893</v>
      </c>
      <c r="AM131" s="7">
        <v>1114</v>
      </c>
      <c r="AR131" s="8">
        <v>43901</v>
      </c>
      <c r="AS131" s="7">
        <v>1114</v>
      </c>
      <c r="BD131" s="6" t="s">
        <v>1838</v>
      </c>
      <c r="BE131" s="6" t="s">
        <v>473</v>
      </c>
      <c r="BF131" s="6" t="e">
        <f>VLOOKUP(A131,'DD Spring Selection Info'!A$1:V$156,21,FALSE)</f>
        <v>#N/A</v>
      </c>
      <c r="BS131" s="6" t="s">
        <v>562</v>
      </c>
      <c r="BU131" s="6" t="s">
        <v>373</v>
      </c>
      <c r="BX131" s="7">
        <v>1114</v>
      </c>
      <c r="BY131" s="6">
        <v>1</v>
      </c>
      <c r="CB131" s="6" t="s">
        <v>1563</v>
      </c>
      <c r="CC131" s="6" t="s">
        <v>420</v>
      </c>
      <c r="CE131" s="10">
        <v>43901</v>
      </c>
      <c r="CF131" s="6" t="s">
        <v>427</v>
      </c>
      <c r="CS131" s="6" t="s">
        <v>420</v>
      </c>
      <c r="CU131" s="6" t="s">
        <v>428</v>
      </c>
      <c r="CV131" s="6" t="s">
        <v>429</v>
      </c>
      <c r="DA131" s="10">
        <v>43536</v>
      </c>
      <c r="DB131" s="6">
        <v>994</v>
      </c>
      <c r="DC131" s="6" t="s">
        <v>1562</v>
      </c>
      <c r="DD131" s="6" t="s">
        <v>418</v>
      </c>
    </row>
    <row r="132" spans="1:108" hidden="1" x14ac:dyDescent="0.2">
      <c r="A132" s="6" t="s">
        <v>267</v>
      </c>
      <c r="B132" s="9">
        <v>43874</v>
      </c>
      <c r="C132" s="6" t="s">
        <v>413</v>
      </c>
      <c r="D132" s="14">
        <v>1920</v>
      </c>
      <c r="E132" s="14" t="s">
        <v>842</v>
      </c>
      <c r="F132" s="6" t="s">
        <v>843</v>
      </c>
      <c r="G132" s="6" t="s">
        <v>844</v>
      </c>
      <c r="H132" s="6">
        <v>366</v>
      </c>
      <c r="J132" s="14" t="s">
        <v>420</v>
      </c>
      <c r="K132" s="14">
        <v>1</v>
      </c>
      <c r="L132" s="6" t="s">
        <v>431</v>
      </c>
      <c r="M132" s="30" t="s">
        <v>1989</v>
      </c>
      <c r="N132" s="6" t="s">
        <v>420</v>
      </c>
      <c r="O132" s="6" t="s">
        <v>182</v>
      </c>
      <c r="P132" s="10">
        <v>43931</v>
      </c>
      <c r="Q132" s="6" t="s">
        <v>1585</v>
      </c>
      <c r="R132" s="6" t="s">
        <v>267</v>
      </c>
      <c r="S132" s="6" t="e">
        <f t="shared" si="4"/>
        <v>#N/A</v>
      </c>
      <c r="T132" s="6" t="s">
        <v>418</v>
      </c>
      <c r="U132" s="6" t="s">
        <v>846</v>
      </c>
      <c r="V132" s="6"/>
      <c r="W132" s="6"/>
      <c r="AB132" s="6"/>
      <c r="AC132" s="6" t="s">
        <v>420</v>
      </c>
      <c r="AD132" s="6" t="s">
        <v>420</v>
      </c>
      <c r="AF132" s="6" t="s">
        <v>424</v>
      </c>
      <c r="AG132" s="6">
        <v>260</v>
      </c>
      <c r="AH132" s="10">
        <v>43781</v>
      </c>
      <c r="AJ132" s="8">
        <v>43893</v>
      </c>
      <c r="AM132" s="6">
        <v>366</v>
      </c>
      <c r="AR132" s="8">
        <v>43901</v>
      </c>
      <c r="AS132" s="6">
        <v>366</v>
      </c>
      <c r="BD132" s="6" t="s">
        <v>1838</v>
      </c>
      <c r="BE132" s="6" t="s">
        <v>473</v>
      </c>
      <c r="BF132" s="6" t="e">
        <f>VLOOKUP(A132,'DD Spring Selection Info'!A$1:V$156,21,FALSE)</f>
        <v>#N/A</v>
      </c>
      <c r="BS132" s="6" t="s">
        <v>562</v>
      </c>
      <c r="BU132" s="6" t="s">
        <v>373</v>
      </c>
      <c r="BX132" s="6">
        <v>366</v>
      </c>
      <c r="BY132" s="6">
        <v>2</v>
      </c>
      <c r="BZ132" s="6" t="s">
        <v>592</v>
      </c>
      <c r="CB132" s="6" t="s">
        <v>1588</v>
      </c>
      <c r="CC132" s="6" t="s">
        <v>420</v>
      </c>
      <c r="CE132" s="10">
        <v>43901</v>
      </c>
      <c r="CF132" s="6" t="s">
        <v>427</v>
      </c>
      <c r="CS132" s="6" t="s">
        <v>420</v>
      </c>
      <c r="CU132" s="6" t="s">
        <v>428</v>
      </c>
      <c r="CV132" s="6" t="s">
        <v>429</v>
      </c>
      <c r="CW132" s="6" t="s">
        <v>564</v>
      </c>
      <c r="DA132" s="10">
        <v>43536</v>
      </c>
      <c r="DB132" s="6">
        <v>54</v>
      </c>
      <c r="DC132" s="6" t="s">
        <v>1587</v>
      </c>
      <c r="DD132" s="6" t="s">
        <v>418</v>
      </c>
    </row>
    <row r="133" spans="1:108" hidden="1" x14ac:dyDescent="0.2">
      <c r="A133" s="6" t="s">
        <v>201</v>
      </c>
      <c r="B133" s="9">
        <v>43874</v>
      </c>
      <c r="C133" s="6" t="s">
        <v>413</v>
      </c>
      <c r="D133" s="14">
        <v>1920</v>
      </c>
      <c r="E133" s="14" t="s">
        <v>686</v>
      </c>
      <c r="F133" s="6" t="s">
        <v>687</v>
      </c>
      <c r="G133" s="6" t="s">
        <v>412</v>
      </c>
      <c r="H133" s="6">
        <v>430</v>
      </c>
      <c r="J133" s="14" t="s">
        <v>420</v>
      </c>
      <c r="K133" s="14">
        <v>1</v>
      </c>
      <c r="L133" s="6" t="s">
        <v>431</v>
      </c>
      <c r="M133" s="30" t="s">
        <v>1839</v>
      </c>
      <c r="N133" s="6" t="s">
        <v>420</v>
      </c>
      <c r="O133" s="6" t="s">
        <v>182</v>
      </c>
      <c r="P133" s="10">
        <v>43945</v>
      </c>
      <c r="Q133" s="6" t="s">
        <v>1607</v>
      </c>
      <c r="R133" s="6" t="s">
        <v>201</v>
      </c>
      <c r="S133" s="6" t="e">
        <f t="shared" si="4"/>
        <v>#N/A</v>
      </c>
      <c r="T133" s="6" t="s">
        <v>418</v>
      </c>
      <c r="U133" s="6" t="s">
        <v>689</v>
      </c>
      <c r="V133" s="6"/>
      <c r="W133" s="6"/>
      <c r="AA133" s="6" t="s">
        <v>457</v>
      </c>
      <c r="AB133" s="6"/>
      <c r="AD133" s="6" t="s">
        <v>420</v>
      </c>
      <c r="AF133" s="6" t="s">
        <v>424</v>
      </c>
      <c r="AG133" s="6">
        <v>260</v>
      </c>
      <c r="AH133" s="10">
        <v>43781</v>
      </c>
      <c r="AJ133" s="8">
        <v>43901</v>
      </c>
      <c r="AM133" s="6">
        <v>430</v>
      </c>
      <c r="AR133" s="8">
        <v>43908</v>
      </c>
      <c r="AS133" s="6">
        <v>430</v>
      </c>
      <c r="BD133" s="6" t="s">
        <v>1838</v>
      </c>
      <c r="BE133" s="6" t="s">
        <v>473</v>
      </c>
      <c r="BF133" s="6" t="e">
        <f>VLOOKUP(A133,'DD Spring Selection Info'!A$1:V$156,21,FALSE)</f>
        <v>#N/A</v>
      </c>
      <c r="BS133" s="6" t="s">
        <v>588</v>
      </c>
      <c r="BU133" s="6" t="s">
        <v>373</v>
      </c>
      <c r="BX133" s="6">
        <v>430</v>
      </c>
      <c r="BY133" s="6">
        <v>1</v>
      </c>
      <c r="CB133" s="6" t="s">
        <v>1610</v>
      </c>
      <c r="CC133" s="6" t="s">
        <v>420</v>
      </c>
      <c r="CE133" s="10">
        <v>43908</v>
      </c>
      <c r="CF133" s="6" t="s">
        <v>427</v>
      </c>
      <c r="CS133" s="6" t="s">
        <v>420</v>
      </c>
      <c r="CU133" s="6" t="s">
        <v>428</v>
      </c>
      <c r="CV133" s="6" t="s">
        <v>429</v>
      </c>
      <c r="CW133" s="6" t="s">
        <v>564</v>
      </c>
      <c r="DC133" s="6" t="s">
        <v>1609</v>
      </c>
      <c r="DD133" s="6" t="s">
        <v>460</v>
      </c>
    </row>
    <row r="134" spans="1:108" hidden="1" x14ac:dyDescent="0.2">
      <c r="A134" s="6" t="s">
        <v>209</v>
      </c>
      <c r="B134" s="9">
        <v>43874</v>
      </c>
      <c r="C134" s="6" t="s">
        <v>413</v>
      </c>
      <c r="D134" s="14">
        <v>1920</v>
      </c>
      <c r="E134" s="14" t="s">
        <v>872</v>
      </c>
      <c r="F134" s="6" t="s">
        <v>873</v>
      </c>
      <c r="G134" s="6" t="s">
        <v>412</v>
      </c>
      <c r="H134" s="7">
        <v>1579</v>
      </c>
      <c r="I134" s="7"/>
      <c r="J134" s="14" t="s">
        <v>420</v>
      </c>
      <c r="K134" s="14">
        <v>1</v>
      </c>
      <c r="L134" s="6" t="s">
        <v>431</v>
      </c>
      <c r="M134" s="30" t="s">
        <v>1839</v>
      </c>
      <c r="N134" s="6" t="s">
        <v>420</v>
      </c>
      <c r="O134" s="6" t="s">
        <v>182</v>
      </c>
      <c r="P134" s="10">
        <v>43938</v>
      </c>
      <c r="Q134" s="6" t="s">
        <v>1611</v>
      </c>
      <c r="R134" s="6" t="s">
        <v>209</v>
      </c>
      <c r="S134" s="6" t="e">
        <f t="shared" si="4"/>
        <v>#N/A</v>
      </c>
      <c r="T134" s="6" t="s">
        <v>418</v>
      </c>
      <c r="U134" s="6" t="s">
        <v>877</v>
      </c>
      <c r="V134" s="6"/>
      <c r="W134" s="6"/>
      <c r="AA134" s="6" t="s">
        <v>457</v>
      </c>
      <c r="AB134" s="6"/>
      <c r="AC134" s="6" t="s">
        <v>420</v>
      </c>
      <c r="AD134" s="6" t="s">
        <v>420</v>
      </c>
      <c r="AF134" s="6" t="s">
        <v>424</v>
      </c>
      <c r="AG134" s="6">
        <v>260</v>
      </c>
      <c r="AH134" s="10">
        <v>43781</v>
      </c>
      <c r="AJ134" s="8">
        <v>43901</v>
      </c>
      <c r="AM134" s="7">
        <v>1579</v>
      </c>
      <c r="AR134" s="8">
        <v>43908</v>
      </c>
      <c r="AS134" s="7">
        <v>1579</v>
      </c>
      <c r="BD134" s="6" t="s">
        <v>1838</v>
      </c>
      <c r="BE134" s="6" t="s">
        <v>473</v>
      </c>
      <c r="BF134" s="6" t="e">
        <f>VLOOKUP(A134,'DD Spring Selection Info'!A$1:V$156,21,FALSE)</f>
        <v>#N/A</v>
      </c>
      <c r="BS134" s="6" t="s">
        <v>588</v>
      </c>
      <c r="BU134" s="6" t="s">
        <v>373</v>
      </c>
      <c r="BX134" s="7">
        <v>1579</v>
      </c>
      <c r="BY134" s="6">
        <v>1</v>
      </c>
      <c r="CB134" s="6" t="s">
        <v>1614</v>
      </c>
      <c r="CC134" s="6" t="s">
        <v>420</v>
      </c>
      <c r="CE134" s="10">
        <v>43908</v>
      </c>
      <c r="CF134" s="6" t="s">
        <v>427</v>
      </c>
      <c r="CS134" s="6" t="s">
        <v>420</v>
      </c>
      <c r="CU134" s="6" t="s">
        <v>491</v>
      </c>
      <c r="DC134" s="6" t="s">
        <v>1613</v>
      </c>
      <c r="DD134" s="6" t="s">
        <v>460</v>
      </c>
    </row>
    <row r="135" spans="1:108" hidden="1" x14ac:dyDescent="0.2">
      <c r="A135" s="6" t="s">
        <v>227</v>
      </c>
      <c r="B135" s="9">
        <v>43874</v>
      </c>
      <c r="C135" s="6" t="s">
        <v>413</v>
      </c>
      <c r="D135" s="14">
        <v>1920</v>
      </c>
      <c r="E135" s="14" t="s">
        <v>410</v>
      </c>
      <c r="F135" s="6" t="s">
        <v>411</v>
      </c>
      <c r="G135" s="6" t="s">
        <v>412</v>
      </c>
      <c r="H135" s="7">
        <v>4620</v>
      </c>
      <c r="I135" s="7"/>
      <c r="J135" s="14" t="s">
        <v>420</v>
      </c>
      <c r="K135" s="14">
        <v>1</v>
      </c>
      <c r="L135" s="6" t="s">
        <v>431</v>
      </c>
      <c r="M135" s="30" t="s">
        <v>1839</v>
      </c>
      <c r="N135" s="6" t="s">
        <v>420</v>
      </c>
      <c r="O135" s="6" t="s">
        <v>182</v>
      </c>
      <c r="P135" s="10">
        <v>43938</v>
      </c>
      <c r="Q135" s="6" t="s">
        <v>1630</v>
      </c>
      <c r="R135" s="6" t="s">
        <v>227</v>
      </c>
      <c r="S135" s="6" t="e">
        <f t="shared" si="4"/>
        <v>#N/A</v>
      </c>
      <c r="T135" s="6" t="s">
        <v>418</v>
      </c>
      <c r="U135" s="6" t="s">
        <v>422</v>
      </c>
      <c r="V135" s="6"/>
      <c r="W135" s="6"/>
      <c r="X135" s="6" t="s">
        <v>423</v>
      </c>
      <c r="AB135" s="6"/>
      <c r="AC135" s="6" t="s">
        <v>420</v>
      </c>
      <c r="AD135" s="6" t="s">
        <v>420</v>
      </c>
      <c r="AF135" s="6" t="s">
        <v>424</v>
      </c>
      <c r="AG135" s="6">
        <v>260</v>
      </c>
      <c r="AH135" s="10">
        <v>43781</v>
      </c>
      <c r="AJ135" s="8">
        <v>43901</v>
      </c>
      <c r="AM135" s="7">
        <v>4620</v>
      </c>
      <c r="AR135" s="8">
        <v>43908</v>
      </c>
      <c r="AS135" s="7">
        <v>4620</v>
      </c>
      <c r="BD135" s="6" t="s">
        <v>1838</v>
      </c>
      <c r="BE135" s="6" t="s">
        <v>473</v>
      </c>
      <c r="BF135" s="6" t="e">
        <f>VLOOKUP(A135,'DD Spring Selection Info'!A$1:V$156,21,FALSE)</f>
        <v>#N/A</v>
      </c>
      <c r="BS135" s="6" t="s">
        <v>588</v>
      </c>
      <c r="BU135" s="6" t="s">
        <v>373</v>
      </c>
      <c r="BX135" s="6">
        <v>0</v>
      </c>
      <c r="BY135" s="6">
        <v>1</v>
      </c>
      <c r="CB135" s="6" t="s">
        <v>1633</v>
      </c>
      <c r="CC135" s="6" t="s">
        <v>420</v>
      </c>
      <c r="CE135" s="10">
        <v>43908</v>
      </c>
      <c r="CF135" s="6" t="s">
        <v>427</v>
      </c>
      <c r="CS135" s="6" t="s">
        <v>420</v>
      </c>
      <c r="CU135" s="6" t="s">
        <v>428</v>
      </c>
      <c r="CV135" s="6" t="s">
        <v>429</v>
      </c>
      <c r="DA135" s="10">
        <v>43541</v>
      </c>
      <c r="DB135" s="6">
        <v>1</v>
      </c>
      <c r="DC135" s="6" t="s">
        <v>1632</v>
      </c>
      <c r="DD135" s="6" t="s">
        <v>418</v>
      </c>
    </row>
    <row r="136" spans="1:108" hidden="1" x14ac:dyDescent="0.2">
      <c r="A136" s="6" t="s">
        <v>263</v>
      </c>
      <c r="B136" s="9">
        <v>43874</v>
      </c>
      <c r="C136" s="6" t="s">
        <v>413</v>
      </c>
      <c r="D136" s="14">
        <v>1920</v>
      </c>
      <c r="E136" s="14" t="s">
        <v>834</v>
      </c>
      <c r="F136" s="6" t="s">
        <v>835</v>
      </c>
      <c r="G136" s="6" t="s">
        <v>836</v>
      </c>
      <c r="H136" s="6">
        <v>386</v>
      </c>
      <c r="J136" s="14" t="s">
        <v>420</v>
      </c>
      <c r="K136" s="14">
        <v>1</v>
      </c>
      <c r="L136" s="6" t="s">
        <v>431</v>
      </c>
      <c r="M136" s="30" t="s">
        <v>1839</v>
      </c>
      <c r="N136" s="6" t="s">
        <v>420</v>
      </c>
      <c r="O136" s="6" t="s">
        <v>182</v>
      </c>
      <c r="P136" s="10">
        <v>43945</v>
      </c>
      <c r="Q136" s="6" t="s">
        <v>1647</v>
      </c>
      <c r="R136" s="6" t="s">
        <v>263</v>
      </c>
      <c r="S136" s="6" t="e">
        <f t="shared" si="4"/>
        <v>#N/A</v>
      </c>
      <c r="T136" s="6" t="s">
        <v>418</v>
      </c>
      <c r="U136" s="6" t="s">
        <v>838</v>
      </c>
      <c r="V136" s="6"/>
      <c r="W136" s="6"/>
      <c r="AA136" s="6" t="s">
        <v>457</v>
      </c>
      <c r="AB136" s="6"/>
      <c r="AC136" s="6" t="s">
        <v>420</v>
      </c>
      <c r="AD136" s="6" t="s">
        <v>420</v>
      </c>
      <c r="AF136" s="6" t="s">
        <v>424</v>
      </c>
      <c r="AG136" s="6">
        <v>260</v>
      </c>
      <c r="AH136" s="10">
        <v>43781</v>
      </c>
      <c r="AJ136" s="8">
        <v>43901</v>
      </c>
      <c r="AM136" s="6">
        <v>386</v>
      </c>
      <c r="AR136" s="8">
        <v>43908</v>
      </c>
      <c r="AS136" s="6">
        <v>386</v>
      </c>
      <c r="BD136" s="6" t="s">
        <v>1838</v>
      </c>
      <c r="BE136" s="6" t="s">
        <v>473</v>
      </c>
      <c r="BF136" s="6" t="e">
        <f>VLOOKUP(A136,'DD Spring Selection Info'!A$1:V$156,21,FALSE)</f>
        <v>#N/A</v>
      </c>
      <c r="BS136" s="6" t="s">
        <v>588</v>
      </c>
      <c r="BU136" s="6" t="s">
        <v>373</v>
      </c>
      <c r="BX136" s="6">
        <v>386</v>
      </c>
      <c r="BY136" s="6">
        <v>1</v>
      </c>
      <c r="CB136" s="6" t="s">
        <v>1650</v>
      </c>
      <c r="CC136" s="6" t="s">
        <v>420</v>
      </c>
      <c r="CE136" s="10">
        <v>43908</v>
      </c>
      <c r="CF136" s="6" t="s">
        <v>427</v>
      </c>
      <c r="CS136" s="6" t="s">
        <v>420</v>
      </c>
      <c r="CU136" s="6" t="s">
        <v>428</v>
      </c>
      <c r="CV136" s="6" t="s">
        <v>429</v>
      </c>
      <c r="DC136" s="6" t="s">
        <v>1649</v>
      </c>
      <c r="DD136" s="6" t="s">
        <v>460</v>
      </c>
    </row>
    <row r="137" spans="1:108" hidden="1" x14ac:dyDescent="0.2">
      <c r="A137" s="6" t="s">
        <v>269</v>
      </c>
      <c r="B137" s="9">
        <v>43874</v>
      </c>
      <c r="C137" s="6" t="s">
        <v>413</v>
      </c>
      <c r="D137" s="14">
        <v>1920</v>
      </c>
      <c r="E137" s="14" t="s">
        <v>1137</v>
      </c>
      <c r="F137" s="6" t="s">
        <v>1138</v>
      </c>
      <c r="G137" s="6" t="s">
        <v>1139</v>
      </c>
      <c r="H137" s="7">
        <v>2820</v>
      </c>
      <c r="I137" s="7"/>
      <c r="J137" s="14" t="s">
        <v>420</v>
      </c>
      <c r="K137" s="14">
        <v>1</v>
      </c>
      <c r="L137" s="6" t="s">
        <v>431</v>
      </c>
      <c r="M137" s="30" t="s">
        <v>1839</v>
      </c>
      <c r="N137" s="6" t="s">
        <v>420</v>
      </c>
      <c r="O137" s="6" t="s">
        <v>182</v>
      </c>
      <c r="P137" s="10">
        <v>43945</v>
      </c>
      <c r="Q137" s="6" t="s">
        <v>1657</v>
      </c>
      <c r="R137" s="6" t="s">
        <v>269</v>
      </c>
      <c r="S137" s="6" t="e">
        <f t="shared" si="4"/>
        <v>#N/A</v>
      </c>
      <c r="T137" s="6" t="s">
        <v>418</v>
      </c>
      <c r="U137" s="6" t="s">
        <v>1141</v>
      </c>
      <c r="V137" s="6"/>
      <c r="W137" s="6"/>
      <c r="AA137" s="6" t="s">
        <v>457</v>
      </c>
      <c r="AB137" s="6"/>
      <c r="AC137" s="6" t="s">
        <v>420</v>
      </c>
      <c r="AD137" s="6" t="s">
        <v>420</v>
      </c>
      <c r="AF137" s="6" t="s">
        <v>424</v>
      </c>
      <c r="AG137" s="6">
        <v>260</v>
      </c>
      <c r="AH137" s="10">
        <v>43781</v>
      </c>
      <c r="AJ137" s="8">
        <v>43901</v>
      </c>
      <c r="AM137" s="7">
        <v>2820</v>
      </c>
      <c r="AR137" s="8">
        <v>43908</v>
      </c>
      <c r="AS137" s="7">
        <v>2820</v>
      </c>
      <c r="BD137" s="6" t="s">
        <v>1838</v>
      </c>
      <c r="BE137" s="6" t="s">
        <v>473</v>
      </c>
      <c r="BF137" s="6" t="e">
        <f>VLOOKUP(A137,'DD Spring Selection Info'!A$1:V$156,21,FALSE)</f>
        <v>#N/A</v>
      </c>
      <c r="BS137" s="6" t="s">
        <v>588</v>
      </c>
      <c r="BU137" s="6" t="s">
        <v>373</v>
      </c>
      <c r="BX137" s="7">
        <v>2820</v>
      </c>
      <c r="BY137" s="6">
        <v>1</v>
      </c>
      <c r="CB137" s="6" t="s">
        <v>1660</v>
      </c>
      <c r="CC137" s="6" t="s">
        <v>420</v>
      </c>
      <c r="CE137" s="10">
        <v>43908</v>
      </c>
      <c r="CF137" s="6" t="s">
        <v>427</v>
      </c>
      <c r="CS137" s="6" t="s">
        <v>420</v>
      </c>
      <c r="CU137" s="6" t="s">
        <v>428</v>
      </c>
      <c r="CV137" s="6" t="s">
        <v>429</v>
      </c>
      <c r="DC137" s="6" t="s">
        <v>1659</v>
      </c>
      <c r="DD137" s="6" t="s">
        <v>734</v>
      </c>
    </row>
    <row r="138" spans="1:108" hidden="1" x14ac:dyDescent="0.2">
      <c r="A138" s="6" t="s">
        <v>192</v>
      </c>
      <c r="B138" s="9">
        <v>43874</v>
      </c>
      <c r="C138" s="6" t="s">
        <v>413</v>
      </c>
      <c r="D138" s="14">
        <v>1920</v>
      </c>
      <c r="E138" s="14" t="s">
        <v>1252</v>
      </c>
      <c r="F138" s="6" t="s">
        <v>1253</v>
      </c>
      <c r="G138" s="6" t="s">
        <v>1254</v>
      </c>
      <c r="H138" s="6">
        <v>678</v>
      </c>
      <c r="J138" s="14" t="s">
        <v>420</v>
      </c>
      <c r="K138" s="14">
        <v>1</v>
      </c>
      <c r="L138" s="6" t="s">
        <v>431</v>
      </c>
      <c r="M138" s="30" t="s">
        <v>1839</v>
      </c>
      <c r="N138" s="6" t="s">
        <v>420</v>
      </c>
      <c r="O138" s="6" t="s">
        <v>182</v>
      </c>
      <c r="P138" s="10">
        <v>43952</v>
      </c>
      <c r="Q138" s="6" t="s">
        <v>1673</v>
      </c>
      <c r="R138" s="6" t="s">
        <v>192</v>
      </c>
      <c r="S138" s="6" t="e">
        <f t="shared" si="4"/>
        <v>#N/A</v>
      </c>
      <c r="T138" s="6" t="s">
        <v>418</v>
      </c>
      <c r="U138" s="6" t="s">
        <v>1674</v>
      </c>
      <c r="V138" s="6"/>
      <c r="W138" s="6"/>
      <c r="AA138" s="6" t="s">
        <v>457</v>
      </c>
      <c r="AB138" s="6"/>
      <c r="AC138" s="6" t="s">
        <v>420</v>
      </c>
      <c r="AD138" s="6" t="s">
        <v>420</v>
      </c>
      <c r="AF138" s="6" t="s">
        <v>424</v>
      </c>
      <c r="AG138" s="6">
        <v>260</v>
      </c>
      <c r="AH138" s="10">
        <v>43780</v>
      </c>
      <c r="AJ138" s="8">
        <v>43908</v>
      </c>
      <c r="AM138" s="6">
        <v>678</v>
      </c>
      <c r="AR138" s="8">
        <v>43915</v>
      </c>
      <c r="AS138" s="6">
        <v>678</v>
      </c>
      <c r="BD138" s="6" t="s">
        <v>1838</v>
      </c>
      <c r="BE138" s="6" t="s">
        <v>473</v>
      </c>
      <c r="BF138" s="6" t="e">
        <f>VLOOKUP(A138,'DD Spring Selection Info'!A$1:V$156,21,FALSE)</f>
        <v>#N/A</v>
      </c>
      <c r="BS138" s="6" t="s">
        <v>629</v>
      </c>
      <c r="BU138" s="6" t="s">
        <v>373</v>
      </c>
      <c r="BX138" s="6">
        <v>678</v>
      </c>
      <c r="BY138" s="6">
        <v>2</v>
      </c>
      <c r="CB138" s="6" t="s">
        <v>1677</v>
      </c>
      <c r="CC138" s="6" t="s">
        <v>420</v>
      </c>
      <c r="CE138" s="10">
        <v>43915</v>
      </c>
      <c r="CF138" s="6" t="s">
        <v>427</v>
      </c>
      <c r="CS138" s="6" t="s">
        <v>420</v>
      </c>
      <c r="CU138" s="6" t="s">
        <v>428</v>
      </c>
      <c r="CV138" s="6" t="s">
        <v>429</v>
      </c>
      <c r="CW138" s="6" t="s">
        <v>564</v>
      </c>
      <c r="DA138" s="10">
        <v>43560</v>
      </c>
      <c r="DB138" s="6">
        <v>678</v>
      </c>
      <c r="DC138" s="6" t="s">
        <v>1676</v>
      </c>
      <c r="DD138" s="6" t="s">
        <v>418</v>
      </c>
    </row>
    <row r="139" spans="1:108" hidden="1" x14ac:dyDescent="0.2">
      <c r="A139" s="6" t="s">
        <v>213</v>
      </c>
      <c r="B139" s="9">
        <v>43874</v>
      </c>
      <c r="C139" s="6" t="s">
        <v>413</v>
      </c>
      <c r="D139" s="14">
        <v>1920</v>
      </c>
      <c r="E139" s="14" t="s">
        <v>881</v>
      </c>
      <c r="F139" s="6" t="s">
        <v>882</v>
      </c>
      <c r="G139" s="6" t="s">
        <v>883</v>
      </c>
      <c r="H139" s="6">
        <v>300</v>
      </c>
      <c r="J139" s="14" t="s">
        <v>420</v>
      </c>
      <c r="K139" s="14">
        <v>1</v>
      </c>
      <c r="L139" s="6" t="s">
        <v>431</v>
      </c>
      <c r="M139" s="30" t="s">
        <v>1839</v>
      </c>
      <c r="N139" s="6" t="s">
        <v>420</v>
      </c>
      <c r="O139" s="6" t="s">
        <v>182</v>
      </c>
      <c r="P139" s="10">
        <v>43945</v>
      </c>
      <c r="Q139" s="6" t="s">
        <v>1685</v>
      </c>
      <c r="R139" s="6" t="s">
        <v>213</v>
      </c>
      <c r="S139" s="6" t="e">
        <f t="shared" si="4"/>
        <v>#N/A</v>
      </c>
      <c r="T139" s="6" t="s">
        <v>496</v>
      </c>
      <c r="U139" s="6" t="s">
        <v>1686</v>
      </c>
      <c r="V139" s="6"/>
      <c r="W139" s="6"/>
      <c r="AB139" s="6"/>
      <c r="AD139" s="6" t="s">
        <v>420</v>
      </c>
      <c r="AF139" s="6" t="s">
        <v>424</v>
      </c>
      <c r="AG139" s="6">
        <v>260</v>
      </c>
      <c r="AH139" s="10">
        <v>43782</v>
      </c>
      <c r="AJ139" s="8">
        <v>43908</v>
      </c>
      <c r="AM139" s="6">
        <v>300</v>
      </c>
      <c r="AR139" s="8">
        <v>43915</v>
      </c>
      <c r="AS139" s="6">
        <v>300</v>
      </c>
      <c r="BD139" s="6" t="s">
        <v>1838</v>
      </c>
      <c r="BE139" s="6" t="s">
        <v>473</v>
      </c>
      <c r="BF139" s="6" t="e">
        <f>VLOOKUP(A139,'DD Spring Selection Info'!A$1:V$156,21,FALSE)</f>
        <v>#N/A</v>
      </c>
      <c r="BS139" s="6" t="s">
        <v>629</v>
      </c>
      <c r="BU139" s="6" t="s">
        <v>373</v>
      </c>
      <c r="BX139" s="6">
        <v>300</v>
      </c>
      <c r="BY139" s="6">
        <v>3</v>
      </c>
      <c r="CB139" s="6" t="s">
        <v>1690</v>
      </c>
      <c r="CC139" s="6" t="s">
        <v>420</v>
      </c>
      <c r="CE139" s="10">
        <v>43915</v>
      </c>
      <c r="CF139" s="6" t="s">
        <v>427</v>
      </c>
      <c r="CS139" s="6" t="s">
        <v>420</v>
      </c>
      <c r="CU139" s="6" t="s">
        <v>491</v>
      </c>
      <c r="DC139" s="6" t="s">
        <v>1689</v>
      </c>
      <c r="DD139" s="6" t="s">
        <v>496</v>
      </c>
    </row>
    <row r="140" spans="1:108" hidden="1" x14ac:dyDescent="0.2">
      <c r="A140" s="6" t="s">
        <v>249</v>
      </c>
      <c r="B140" s="9">
        <v>43874</v>
      </c>
      <c r="C140" s="6" t="s">
        <v>413</v>
      </c>
      <c r="D140" s="14">
        <v>1920</v>
      </c>
      <c r="E140" s="14" t="s">
        <v>906</v>
      </c>
      <c r="F140" s="6" t="s">
        <v>907</v>
      </c>
      <c r="G140" s="6" t="s">
        <v>908</v>
      </c>
      <c r="H140" s="6">
        <v>606</v>
      </c>
      <c r="J140" s="14" t="s">
        <v>420</v>
      </c>
      <c r="K140" s="14">
        <v>1</v>
      </c>
      <c r="L140" s="6" t="s">
        <v>431</v>
      </c>
      <c r="M140" s="30" t="s">
        <v>1821</v>
      </c>
      <c r="N140" s="6" t="s">
        <v>420</v>
      </c>
      <c r="O140" s="6" t="s">
        <v>182</v>
      </c>
      <c r="P140" s="10">
        <v>43945</v>
      </c>
      <c r="Q140" s="6" t="s">
        <v>1726</v>
      </c>
      <c r="R140" s="6" t="s">
        <v>249</v>
      </c>
      <c r="S140" s="6" t="e">
        <f t="shared" si="4"/>
        <v>#N/A</v>
      </c>
      <c r="T140" s="6" t="s">
        <v>418</v>
      </c>
      <c r="U140" s="6" t="s">
        <v>1727</v>
      </c>
      <c r="V140" s="6"/>
      <c r="W140" s="6"/>
      <c r="AB140" s="6"/>
      <c r="AD140" s="6" t="s">
        <v>420</v>
      </c>
      <c r="AF140" s="6" t="s">
        <v>424</v>
      </c>
      <c r="AG140" s="6">
        <v>260</v>
      </c>
      <c r="AH140" s="10">
        <v>43781</v>
      </c>
      <c r="AJ140" s="8">
        <v>43908</v>
      </c>
      <c r="AM140" s="6">
        <v>606</v>
      </c>
      <c r="AR140" s="8">
        <v>43915</v>
      </c>
      <c r="AS140" s="6">
        <v>606</v>
      </c>
      <c r="BD140" s="6" t="s">
        <v>1838</v>
      </c>
      <c r="BE140" s="6" t="s">
        <v>473</v>
      </c>
      <c r="BF140" s="6" t="e">
        <f>VLOOKUP(A140,'DD Spring Selection Info'!A$1:V$156,21,FALSE)</f>
        <v>#N/A</v>
      </c>
      <c r="BS140" s="6" t="s">
        <v>629</v>
      </c>
      <c r="BU140" s="6" t="s">
        <v>373</v>
      </c>
      <c r="BX140" s="6">
        <v>606</v>
      </c>
      <c r="BY140" s="6">
        <v>3</v>
      </c>
      <c r="BZ140" s="6" t="s">
        <v>592</v>
      </c>
      <c r="CB140" s="6" t="s">
        <v>1730</v>
      </c>
      <c r="CC140" s="6" t="s">
        <v>420</v>
      </c>
      <c r="CE140" s="10">
        <v>43915</v>
      </c>
      <c r="CF140" s="6" t="s">
        <v>427</v>
      </c>
      <c r="CS140" s="6" t="s">
        <v>420</v>
      </c>
      <c r="CU140" s="6" t="s">
        <v>428</v>
      </c>
      <c r="CV140" s="6" t="s">
        <v>429</v>
      </c>
      <c r="DA140" s="10">
        <v>43550</v>
      </c>
      <c r="DB140" s="6">
        <v>302</v>
      </c>
      <c r="DC140" s="6" t="s">
        <v>1729</v>
      </c>
      <c r="DD140" s="6" t="s">
        <v>418</v>
      </c>
    </row>
    <row r="141" spans="1:108" hidden="1" x14ac:dyDescent="0.2">
      <c r="A141" s="6" t="s">
        <v>257</v>
      </c>
      <c r="B141" s="9">
        <v>43874</v>
      </c>
      <c r="C141" s="6" t="s">
        <v>413</v>
      </c>
      <c r="D141" s="14">
        <v>1920</v>
      </c>
      <c r="E141" s="14" t="s">
        <v>917</v>
      </c>
      <c r="F141" s="6" t="s">
        <v>918</v>
      </c>
      <c r="G141" s="6" t="s">
        <v>412</v>
      </c>
      <c r="H141" s="6">
        <v>412</v>
      </c>
      <c r="J141" s="14" t="s">
        <v>420</v>
      </c>
      <c r="K141" s="14">
        <v>1</v>
      </c>
      <c r="L141" s="6" t="s">
        <v>431</v>
      </c>
      <c r="M141" s="30" t="s">
        <v>1839</v>
      </c>
      <c r="N141" s="6" t="s">
        <v>420</v>
      </c>
      <c r="O141" s="6" t="s">
        <v>182</v>
      </c>
      <c r="P141" s="10">
        <v>43945</v>
      </c>
      <c r="Q141" s="6" t="s">
        <v>1741</v>
      </c>
      <c r="R141" s="6" t="s">
        <v>257</v>
      </c>
      <c r="S141" s="6" t="e">
        <f t="shared" si="4"/>
        <v>#N/A</v>
      </c>
      <c r="T141" s="6" t="s">
        <v>418</v>
      </c>
      <c r="U141" s="6" t="s">
        <v>921</v>
      </c>
      <c r="V141" s="6"/>
      <c r="W141" s="6"/>
      <c r="X141" s="6" t="s">
        <v>921</v>
      </c>
      <c r="AA141" s="6" t="s">
        <v>1744</v>
      </c>
      <c r="AB141" s="6"/>
      <c r="AC141" s="6" t="s">
        <v>420</v>
      </c>
      <c r="AD141" s="6" t="s">
        <v>420</v>
      </c>
      <c r="AF141" s="6" t="s">
        <v>424</v>
      </c>
      <c r="AG141" s="6">
        <v>260</v>
      </c>
      <c r="AH141" s="10">
        <v>43782</v>
      </c>
      <c r="AJ141" s="8">
        <v>43908</v>
      </c>
      <c r="AM141" s="6">
        <v>412</v>
      </c>
      <c r="AR141" s="8">
        <v>43915</v>
      </c>
      <c r="AS141" s="6">
        <v>412</v>
      </c>
      <c r="BD141" s="6" t="s">
        <v>1838</v>
      </c>
      <c r="BE141" s="6" t="s">
        <v>473</v>
      </c>
      <c r="BF141" s="6" t="e">
        <f>VLOOKUP(A141,'DD Spring Selection Info'!A$1:V$156,21,FALSE)</f>
        <v>#N/A</v>
      </c>
      <c r="BS141" s="6" t="s">
        <v>629</v>
      </c>
      <c r="BU141" s="6" t="s">
        <v>373</v>
      </c>
      <c r="BX141" s="6">
        <v>412</v>
      </c>
      <c r="BY141" s="6">
        <v>3</v>
      </c>
      <c r="CB141" s="6" t="s">
        <v>1745</v>
      </c>
      <c r="CC141" s="6" t="s">
        <v>420</v>
      </c>
      <c r="CE141" s="10">
        <v>43915</v>
      </c>
      <c r="CF141" s="6" t="s">
        <v>427</v>
      </c>
      <c r="CS141" s="6" t="s">
        <v>420</v>
      </c>
      <c r="CU141" s="6" t="s">
        <v>428</v>
      </c>
      <c r="CV141" s="6" t="s">
        <v>429</v>
      </c>
      <c r="DC141" s="6" t="s">
        <v>1743</v>
      </c>
      <c r="DD141" s="6" t="s">
        <v>460</v>
      </c>
    </row>
    <row r="142" spans="1:108" hidden="1" x14ac:dyDescent="0.2">
      <c r="A142" s="6" t="s">
        <v>203</v>
      </c>
      <c r="B142" s="9">
        <v>43874</v>
      </c>
      <c r="C142" s="6" t="s">
        <v>413</v>
      </c>
      <c r="D142" s="14">
        <v>1920</v>
      </c>
      <c r="E142" s="14" t="s">
        <v>1275</v>
      </c>
      <c r="F142" s="6" t="s">
        <v>1276</v>
      </c>
      <c r="G142" s="6" t="s">
        <v>1277</v>
      </c>
      <c r="H142" s="6">
        <v>385</v>
      </c>
      <c r="J142" s="14" t="s">
        <v>420</v>
      </c>
      <c r="K142" s="14">
        <v>1</v>
      </c>
      <c r="L142" s="6" t="s">
        <v>431</v>
      </c>
      <c r="M142" s="30" t="s">
        <v>1821</v>
      </c>
      <c r="N142" s="6" t="s">
        <v>420</v>
      </c>
      <c r="O142" s="6" t="s">
        <v>182</v>
      </c>
      <c r="P142" s="10">
        <v>43952</v>
      </c>
      <c r="Q142" s="6" t="s">
        <v>1752</v>
      </c>
      <c r="R142" s="6" t="s">
        <v>203</v>
      </c>
      <c r="S142" s="6" t="e">
        <f t="shared" si="4"/>
        <v>#N/A</v>
      </c>
      <c r="T142" s="6" t="s">
        <v>496</v>
      </c>
      <c r="U142" s="6" t="s">
        <v>1279</v>
      </c>
      <c r="V142" s="6"/>
      <c r="W142" s="6"/>
      <c r="AA142" s="6" t="s">
        <v>457</v>
      </c>
      <c r="AB142" s="6"/>
      <c r="AC142" s="6" t="s">
        <v>420</v>
      </c>
      <c r="AD142" s="6" t="s">
        <v>420</v>
      </c>
      <c r="AF142" s="6" t="s">
        <v>424</v>
      </c>
      <c r="AG142" s="6">
        <v>260</v>
      </c>
      <c r="AH142" s="10">
        <v>43781</v>
      </c>
      <c r="AJ142" s="8">
        <v>43914</v>
      </c>
      <c r="AM142" s="6">
        <v>385</v>
      </c>
      <c r="AR142" s="8">
        <v>43921</v>
      </c>
      <c r="AS142" s="6">
        <v>385</v>
      </c>
      <c r="BD142" s="6" t="s">
        <v>1838</v>
      </c>
      <c r="BE142" s="6" t="s">
        <v>473</v>
      </c>
      <c r="BF142" s="6" t="e">
        <f>VLOOKUP(A142,'DD Spring Selection Info'!A$1:V$156,21,FALSE)</f>
        <v>#N/A</v>
      </c>
      <c r="BS142" s="6" t="s">
        <v>644</v>
      </c>
      <c r="BU142" s="6" t="s">
        <v>373</v>
      </c>
      <c r="BX142" s="6">
        <v>385</v>
      </c>
      <c r="BY142" s="6">
        <v>2</v>
      </c>
      <c r="CB142" s="6" t="s">
        <v>1755</v>
      </c>
      <c r="CC142" s="6" t="s">
        <v>420</v>
      </c>
      <c r="CE142" s="10">
        <v>43921</v>
      </c>
      <c r="CF142" s="6" t="s">
        <v>427</v>
      </c>
      <c r="CS142" s="6" t="s">
        <v>420</v>
      </c>
      <c r="CU142" s="6" t="s">
        <v>491</v>
      </c>
      <c r="DA142" s="10">
        <v>43556</v>
      </c>
      <c r="DB142" s="6">
        <v>385</v>
      </c>
      <c r="DC142" s="6" t="s">
        <v>1754</v>
      </c>
      <c r="DD142" s="6" t="s">
        <v>496</v>
      </c>
    </row>
    <row r="143" spans="1:108" hidden="1" x14ac:dyDescent="0.2">
      <c r="A143" s="6" t="s">
        <v>161</v>
      </c>
      <c r="B143" s="9">
        <v>43875</v>
      </c>
      <c r="C143" s="6" t="s">
        <v>413</v>
      </c>
      <c r="D143" s="14">
        <v>1920</v>
      </c>
      <c r="E143" s="14" t="s">
        <v>583</v>
      </c>
      <c r="F143" s="6" t="s">
        <v>584</v>
      </c>
      <c r="G143" s="6" t="s">
        <v>464</v>
      </c>
      <c r="H143" s="6">
        <v>210</v>
      </c>
      <c r="J143" s="14" t="s">
        <v>420</v>
      </c>
      <c r="K143" s="14">
        <v>1</v>
      </c>
      <c r="L143" s="6" t="s">
        <v>431</v>
      </c>
      <c r="M143" s="30" t="str">
        <f>VLOOKUP(A143,'DD Spring Selection Info'!A$1:F$156,6,FALSE)</f>
        <v>To The Parents of</v>
      </c>
      <c r="N143" s="6" t="s">
        <v>420</v>
      </c>
      <c r="O143" s="6" t="s">
        <v>3</v>
      </c>
      <c r="P143" s="10">
        <v>43938</v>
      </c>
      <c r="Q143" s="6" t="s">
        <v>585</v>
      </c>
      <c r="R143" s="6" t="s">
        <v>161</v>
      </c>
      <c r="S143" s="6" t="str">
        <f>VLOOKUP(A143,'DD Spring Selection Info'!A23:V178,22,FALSE)</f>
        <v>DD-NWM1D9DQQQ30AllGradsReuseNorthwestMissouriStateUnv</v>
      </c>
      <c r="T143" s="6" t="s">
        <v>496</v>
      </c>
      <c r="U143" s="6" t="s">
        <v>586</v>
      </c>
      <c r="V143" s="6"/>
      <c r="W143" s="6"/>
      <c r="X143" s="6" t="s">
        <v>587</v>
      </c>
      <c r="AA143" s="6" t="s">
        <v>587</v>
      </c>
      <c r="AB143" s="6"/>
      <c r="AD143" s="6" t="s">
        <v>420</v>
      </c>
      <c r="AF143" s="6" t="s">
        <v>424</v>
      </c>
      <c r="AG143" s="6">
        <v>180</v>
      </c>
      <c r="AH143" s="10">
        <v>43781</v>
      </c>
      <c r="AJ143" s="8">
        <v>43901</v>
      </c>
      <c r="AM143" s="6">
        <v>210</v>
      </c>
      <c r="AR143" s="8">
        <v>43908</v>
      </c>
      <c r="AS143" s="6">
        <v>210</v>
      </c>
      <c r="BD143" s="6" t="s">
        <v>1838</v>
      </c>
      <c r="BE143" s="6" t="s">
        <v>473</v>
      </c>
      <c r="BF143" s="6" t="str">
        <f>VLOOKUP(A143,'DD Spring Selection Info'!A$1:V$156,21,FALSE)</f>
        <v>NorthwestMissouriStateUnv</v>
      </c>
      <c r="BS143" s="6" t="s">
        <v>588</v>
      </c>
      <c r="BU143" s="6" t="s">
        <v>373</v>
      </c>
      <c r="BX143" s="6">
        <v>210</v>
      </c>
      <c r="BY143" s="6">
        <v>3</v>
      </c>
      <c r="BZ143" s="6" t="s">
        <v>592</v>
      </c>
      <c r="CB143" s="6" t="s">
        <v>593</v>
      </c>
      <c r="CC143" s="6" t="s">
        <v>420</v>
      </c>
      <c r="CE143" s="10">
        <v>43908</v>
      </c>
      <c r="CF143" s="6" t="s">
        <v>427</v>
      </c>
      <c r="CK143" s="10">
        <v>43911</v>
      </c>
      <c r="CL143" s="10">
        <v>43919</v>
      </c>
      <c r="CO143" s="10">
        <v>43843</v>
      </c>
      <c r="CP143" s="10">
        <v>43945</v>
      </c>
      <c r="CQ143" s="10">
        <v>43948</v>
      </c>
      <c r="CR143" s="10">
        <v>43952</v>
      </c>
      <c r="CS143" s="6" t="s">
        <v>420</v>
      </c>
      <c r="CU143" s="6" t="s">
        <v>428</v>
      </c>
      <c r="CV143" s="6" t="s">
        <v>429</v>
      </c>
      <c r="DA143" s="10">
        <v>43543</v>
      </c>
      <c r="DB143" s="6">
        <v>61</v>
      </c>
      <c r="DC143" s="6" t="s">
        <v>591</v>
      </c>
      <c r="DD143" s="6" t="s">
        <v>496</v>
      </c>
    </row>
    <row r="144" spans="1:108" hidden="1" x14ac:dyDescent="0.2">
      <c r="A144" s="6" t="s">
        <v>278</v>
      </c>
      <c r="B144" s="9">
        <v>43875</v>
      </c>
      <c r="C144" s="6" t="s">
        <v>413</v>
      </c>
      <c r="D144" s="14">
        <v>1920</v>
      </c>
      <c r="E144" s="14" t="s">
        <v>952</v>
      </c>
      <c r="F144" s="6" t="s">
        <v>953</v>
      </c>
      <c r="G144" s="6" t="s">
        <v>696</v>
      </c>
      <c r="H144" s="7">
        <v>2800</v>
      </c>
      <c r="I144" s="7"/>
      <c r="J144" s="14" t="s">
        <v>420</v>
      </c>
      <c r="K144" s="14">
        <v>7</v>
      </c>
      <c r="L144" s="6" t="s">
        <v>431</v>
      </c>
      <c r="M144" s="30" t="s">
        <v>1989</v>
      </c>
      <c r="N144" s="6" t="s">
        <v>438</v>
      </c>
      <c r="O144" s="6" t="s">
        <v>182</v>
      </c>
      <c r="P144" s="10">
        <v>43938</v>
      </c>
      <c r="Q144" s="6" t="s">
        <v>1511</v>
      </c>
      <c r="R144" s="6" t="s">
        <v>278</v>
      </c>
      <c r="S144" s="6" t="e">
        <f t="shared" ref="S144:S160" si="5">BD144&amp;A144&amp;L144&amp;BE144&amp;BF144</f>
        <v>#N/A</v>
      </c>
      <c r="T144" s="6" t="s">
        <v>418</v>
      </c>
      <c r="U144" s="6" t="s">
        <v>956</v>
      </c>
      <c r="V144" s="6"/>
      <c r="W144" s="6"/>
      <c r="X144" s="6" t="s">
        <v>957</v>
      </c>
      <c r="AA144" s="6" t="s">
        <v>957</v>
      </c>
      <c r="AB144" s="6"/>
      <c r="AC144" s="6" t="s">
        <v>420</v>
      </c>
      <c r="AD144" s="6" t="s">
        <v>420</v>
      </c>
      <c r="AG144" s="6">
        <v>270</v>
      </c>
      <c r="AH144" s="10">
        <v>43782</v>
      </c>
      <c r="AN144" s="8">
        <v>43875</v>
      </c>
      <c r="AO144" s="7">
        <v>2800</v>
      </c>
      <c r="BD144" s="6" t="s">
        <v>1838</v>
      </c>
      <c r="BE144" s="6" t="s">
        <v>473</v>
      </c>
      <c r="BF144" s="6" t="e">
        <f>VLOOKUP(A144,'DD Spring Selection Info'!A$1:V$156,21,FALSE)</f>
        <v>#N/A</v>
      </c>
      <c r="BH144" s="8">
        <v>43894</v>
      </c>
      <c r="BI144" s="7">
        <v>2800</v>
      </c>
      <c r="BS144" s="6" t="s">
        <v>863</v>
      </c>
      <c r="BT144" s="8">
        <v>43880</v>
      </c>
      <c r="BU144" s="6" t="s">
        <v>373</v>
      </c>
      <c r="BX144" s="7">
        <v>2800</v>
      </c>
      <c r="BY144" s="6">
        <v>1</v>
      </c>
      <c r="BZ144" s="6" t="s">
        <v>959</v>
      </c>
      <c r="CB144" s="6" t="s">
        <v>1514</v>
      </c>
      <c r="CC144" s="6" t="s">
        <v>420</v>
      </c>
      <c r="CE144" s="10">
        <v>43894</v>
      </c>
      <c r="CF144" s="6" t="s">
        <v>556</v>
      </c>
      <c r="CS144" s="6" t="s">
        <v>420</v>
      </c>
      <c r="CU144" s="6" t="s">
        <v>428</v>
      </c>
      <c r="CV144" s="6" t="s">
        <v>429</v>
      </c>
      <c r="CW144" s="6" t="s">
        <v>564</v>
      </c>
      <c r="DA144" s="10">
        <v>43535</v>
      </c>
      <c r="DB144" s="7">
        <v>2800</v>
      </c>
      <c r="DC144" s="6" t="s">
        <v>1513</v>
      </c>
      <c r="DD144" s="6" t="s">
        <v>418</v>
      </c>
    </row>
    <row r="145" spans="1:108" hidden="1" x14ac:dyDescent="0.2">
      <c r="A145" s="6" t="s">
        <v>273</v>
      </c>
      <c r="B145" s="9">
        <v>43875</v>
      </c>
      <c r="C145" s="6" t="s">
        <v>413</v>
      </c>
      <c r="D145" s="14">
        <v>1920</v>
      </c>
      <c r="E145" s="14" t="s">
        <v>483</v>
      </c>
      <c r="F145" s="6" t="s">
        <v>484</v>
      </c>
      <c r="G145" s="6" t="s">
        <v>485</v>
      </c>
      <c r="H145" s="6">
        <v>238</v>
      </c>
      <c r="J145" s="14" t="s">
        <v>420</v>
      </c>
      <c r="K145" s="14">
        <v>1</v>
      </c>
      <c r="L145" s="6" t="s">
        <v>431</v>
      </c>
      <c r="M145" s="30" t="s">
        <v>1839</v>
      </c>
      <c r="N145" s="6" t="s">
        <v>420</v>
      </c>
      <c r="O145" s="6" t="s">
        <v>182</v>
      </c>
      <c r="P145" s="10">
        <v>43952</v>
      </c>
      <c r="Q145" s="6" t="s">
        <v>1759</v>
      </c>
      <c r="R145" s="6" t="s">
        <v>273</v>
      </c>
      <c r="S145" s="6" t="e">
        <f t="shared" si="5"/>
        <v>#N/A</v>
      </c>
      <c r="T145" s="6" t="s">
        <v>418</v>
      </c>
      <c r="U145" s="6" t="s">
        <v>488</v>
      </c>
      <c r="V145" s="6"/>
      <c r="W145" s="6"/>
      <c r="X145" s="6" t="s">
        <v>489</v>
      </c>
      <c r="AA145" s="6" t="s">
        <v>489</v>
      </c>
      <c r="AB145" s="6"/>
      <c r="AC145" s="6" t="s">
        <v>420</v>
      </c>
      <c r="AD145" s="6" t="s">
        <v>420</v>
      </c>
      <c r="AF145" s="6" t="s">
        <v>424</v>
      </c>
      <c r="AG145" s="6">
        <v>260</v>
      </c>
      <c r="AH145" s="10">
        <v>43782</v>
      </c>
      <c r="AJ145" s="8">
        <v>43915</v>
      </c>
      <c r="AM145" s="6">
        <v>238</v>
      </c>
      <c r="AR145" s="8">
        <v>43922</v>
      </c>
      <c r="AS145" s="6">
        <v>238</v>
      </c>
      <c r="BD145" s="6" t="s">
        <v>1838</v>
      </c>
      <c r="BE145" s="6" t="s">
        <v>473</v>
      </c>
      <c r="BF145" s="6" t="e">
        <f>VLOOKUP(A145,'DD Spring Selection Info'!A$1:V$156,21,FALSE)</f>
        <v>#N/A</v>
      </c>
      <c r="BS145" s="6" t="s">
        <v>644</v>
      </c>
      <c r="BU145" s="6" t="s">
        <v>373</v>
      </c>
      <c r="BX145" s="6">
        <v>238</v>
      </c>
      <c r="BY145" s="6">
        <v>1</v>
      </c>
      <c r="CB145" s="6" t="s">
        <v>1762</v>
      </c>
      <c r="CC145" s="6" t="s">
        <v>420</v>
      </c>
      <c r="CE145" s="10">
        <v>43922</v>
      </c>
      <c r="CF145" s="6" t="s">
        <v>427</v>
      </c>
      <c r="CS145" s="6" t="s">
        <v>420</v>
      </c>
      <c r="CU145" s="6" t="s">
        <v>491</v>
      </c>
      <c r="DA145" s="10">
        <v>43558</v>
      </c>
      <c r="DB145" s="6">
        <v>238</v>
      </c>
      <c r="DC145" s="6" t="s">
        <v>1761</v>
      </c>
      <c r="DD145" s="6" t="s">
        <v>418</v>
      </c>
    </row>
    <row r="146" spans="1:108" hidden="1" x14ac:dyDescent="0.2">
      <c r="A146" s="6" t="s">
        <v>280</v>
      </c>
      <c r="B146" s="9">
        <v>43875</v>
      </c>
      <c r="C146" s="6" t="s">
        <v>413</v>
      </c>
      <c r="D146" s="14">
        <v>1920</v>
      </c>
      <c r="E146" s="14" t="s">
        <v>810</v>
      </c>
      <c r="F146" s="6" t="s">
        <v>811</v>
      </c>
      <c r="G146" s="6" t="s">
        <v>412</v>
      </c>
      <c r="H146" s="6">
        <v>255</v>
      </c>
      <c r="J146" s="14" t="s">
        <v>420</v>
      </c>
      <c r="K146" s="14">
        <v>1</v>
      </c>
      <c r="L146" s="6" t="s">
        <v>431</v>
      </c>
      <c r="M146" s="30" t="s">
        <v>1839</v>
      </c>
      <c r="N146" s="6" t="s">
        <v>420</v>
      </c>
      <c r="O146" s="6" t="s">
        <v>182</v>
      </c>
      <c r="P146" s="10">
        <v>43952</v>
      </c>
      <c r="Q146" s="6" t="s">
        <v>1777</v>
      </c>
      <c r="R146" s="6" t="s">
        <v>280</v>
      </c>
      <c r="S146" s="6" t="e">
        <f t="shared" si="5"/>
        <v>#N/A</v>
      </c>
      <c r="T146" s="6" t="s">
        <v>418</v>
      </c>
      <c r="U146" s="6" t="s">
        <v>1778</v>
      </c>
      <c r="V146" s="6"/>
      <c r="W146" s="6"/>
      <c r="AA146" s="6" t="s">
        <v>457</v>
      </c>
      <c r="AB146" s="6"/>
      <c r="AC146" s="6" t="s">
        <v>420</v>
      </c>
      <c r="AD146" s="6" t="s">
        <v>420</v>
      </c>
      <c r="AF146" s="6" t="s">
        <v>424</v>
      </c>
      <c r="AG146" s="6">
        <v>260</v>
      </c>
      <c r="AH146" s="10">
        <v>43782</v>
      </c>
      <c r="AJ146" s="8">
        <v>43915</v>
      </c>
      <c r="AM146" s="6">
        <v>255</v>
      </c>
      <c r="AR146" s="8">
        <v>43922</v>
      </c>
      <c r="AS146" s="6">
        <v>255</v>
      </c>
      <c r="BD146" s="6" t="s">
        <v>1838</v>
      </c>
      <c r="BE146" s="6" t="s">
        <v>473</v>
      </c>
      <c r="BF146" s="6" t="e">
        <f>VLOOKUP(A146,'DD Spring Selection Info'!A$1:V$156,21,FALSE)</f>
        <v>#N/A</v>
      </c>
      <c r="BS146" s="6" t="s">
        <v>644</v>
      </c>
      <c r="BU146" s="6" t="s">
        <v>373</v>
      </c>
      <c r="BX146" s="6">
        <v>255</v>
      </c>
      <c r="BY146" s="6">
        <v>2</v>
      </c>
      <c r="CB146" s="6" t="s">
        <v>1781</v>
      </c>
      <c r="CC146" s="6" t="s">
        <v>420</v>
      </c>
      <c r="CE146" s="10">
        <v>43922</v>
      </c>
      <c r="CF146" s="6" t="s">
        <v>427</v>
      </c>
      <c r="CS146" s="6" t="s">
        <v>420</v>
      </c>
      <c r="CU146" s="6" t="s">
        <v>428</v>
      </c>
      <c r="CV146" s="6" t="s">
        <v>429</v>
      </c>
      <c r="DC146" s="6" t="s">
        <v>1780</v>
      </c>
      <c r="DD146" s="6" t="s">
        <v>460</v>
      </c>
    </row>
    <row r="147" spans="1:108" hidden="1" x14ac:dyDescent="0.2">
      <c r="A147" s="6" t="s">
        <v>283</v>
      </c>
      <c r="B147" s="9">
        <v>43875</v>
      </c>
      <c r="C147" s="6" t="s">
        <v>413</v>
      </c>
      <c r="D147" s="14">
        <v>1920</v>
      </c>
      <c r="E147" s="14" t="s">
        <v>608</v>
      </c>
      <c r="F147" s="6" t="s">
        <v>609</v>
      </c>
      <c r="G147" s="6" t="s">
        <v>610</v>
      </c>
      <c r="H147" s="6">
        <v>478</v>
      </c>
      <c r="J147" s="14" t="s">
        <v>420</v>
      </c>
      <c r="K147" s="14">
        <v>1</v>
      </c>
      <c r="L147" s="6" t="s">
        <v>431</v>
      </c>
      <c r="M147" s="30" t="s">
        <v>1839</v>
      </c>
      <c r="N147" s="6" t="s">
        <v>420</v>
      </c>
      <c r="O147" s="6" t="s">
        <v>182</v>
      </c>
      <c r="P147" s="10">
        <v>43952</v>
      </c>
      <c r="Q147" s="6" t="s">
        <v>1804</v>
      </c>
      <c r="R147" s="6" t="s">
        <v>283</v>
      </c>
      <c r="S147" s="6" t="e">
        <f t="shared" si="5"/>
        <v>#N/A</v>
      </c>
      <c r="T147" s="6" t="s">
        <v>418</v>
      </c>
      <c r="U147" s="6" t="s">
        <v>612</v>
      </c>
      <c r="V147" s="6"/>
      <c r="W147" s="6"/>
      <c r="X147" s="6" t="s">
        <v>1418</v>
      </c>
      <c r="AB147" s="6"/>
      <c r="AC147" s="6" t="s">
        <v>420</v>
      </c>
      <c r="AD147" s="6" t="s">
        <v>420</v>
      </c>
      <c r="AF147" s="6" t="s">
        <v>424</v>
      </c>
      <c r="AG147" s="6">
        <v>260</v>
      </c>
      <c r="AH147" s="10">
        <v>43781</v>
      </c>
      <c r="AJ147" s="8">
        <v>43929</v>
      </c>
      <c r="AM147" s="6">
        <v>478</v>
      </c>
      <c r="AR147" s="8">
        <v>43936</v>
      </c>
      <c r="AS147" s="6">
        <v>478</v>
      </c>
      <c r="BD147" s="6" t="s">
        <v>1838</v>
      </c>
      <c r="BE147" s="6" t="s">
        <v>473</v>
      </c>
      <c r="BF147" s="6" t="e">
        <f>VLOOKUP(A147,'DD Spring Selection Info'!A$1:V$156,21,FALSE)</f>
        <v>#N/A</v>
      </c>
      <c r="BS147" s="6" t="s">
        <v>1805</v>
      </c>
      <c r="BU147" s="6" t="s">
        <v>373</v>
      </c>
      <c r="BX147" s="6">
        <v>478</v>
      </c>
      <c r="BY147" s="6">
        <v>2</v>
      </c>
      <c r="CB147" s="6" t="s">
        <v>1808</v>
      </c>
      <c r="CC147" s="6" t="s">
        <v>420</v>
      </c>
      <c r="CE147" s="10">
        <v>43936</v>
      </c>
      <c r="CF147" s="6" t="s">
        <v>427</v>
      </c>
      <c r="CS147" s="6" t="s">
        <v>420</v>
      </c>
      <c r="CU147" s="6" t="s">
        <v>428</v>
      </c>
      <c r="CV147" s="6" t="s">
        <v>429</v>
      </c>
      <c r="DA147" s="10">
        <v>43569</v>
      </c>
      <c r="DB147" s="6">
        <v>1</v>
      </c>
      <c r="DC147" s="6" t="s">
        <v>1807</v>
      </c>
      <c r="DD147" s="6" t="s">
        <v>418</v>
      </c>
    </row>
    <row r="148" spans="1:108" hidden="1" x14ac:dyDescent="0.2">
      <c r="A148" s="6" t="s">
        <v>271</v>
      </c>
      <c r="B148" s="9">
        <v>43875</v>
      </c>
      <c r="C148" s="6" t="s">
        <v>413</v>
      </c>
      <c r="D148" s="14">
        <v>1920</v>
      </c>
      <c r="E148" s="14" t="s">
        <v>549</v>
      </c>
      <c r="F148" s="6" t="s">
        <v>550</v>
      </c>
      <c r="G148" s="6" t="s">
        <v>412</v>
      </c>
      <c r="H148" s="6">
        <v>900</v>
      </c>
      <c r="J148" s="14" t="s">
        <v>420</v>
      </c>
      <c r="K148" s="14">
        <v>7</v>
      </c>
      <c r="L148" s="6" t="s">
        <v>431</v>
      </c>
      <c r="M148" s="30" t="s">
        <v>1989</v>
      </c>
      <c r="N148" s="6" t="s">
        <v>420</v>
      </c>
      <c r="O148" s="6" t="s">
        <v>182</v>
      </c>
      <c r="P148" s="10">
        <v>43938</v>
      </c>
      <c r="Q148" s="6" t="s">
        <v>1812</v>
      </c>
      <c r="R148" s="6" t="s">
        <v>271</v>
      </c>
      <c r="S148" s="6" t="e">
        <f t="shared" si="5"/>
        <v>#N/A</v>
      </c>
      <c r="T148" s="6" t="s">
        <v>551</v>
      </c>
      <c r="U148" s="6" t="s">
        <v>553</v>
      </c>
      <c r="V148" s="6"/>
      <c r="W148" s="6"/>
      <c r="X148" s="6" t="s">
        <v>554</v>
      </c>
      <c r="AA148" s="6" t="s">
        <v>554</v>
      </c>
      <c r="AB148" s="6"/>
      <c r="AD148" s="6" t="s">
        <v>420</v>
      </c>
      <c r="AG148" s="6">
        <v>270</v>
      </c>
      <c r="AH148" s="10">
        <v>43780</v>
      </c>
      <c r="AN148" s="8">
        <v>43938</v>
      </c>
      <c r="AO148" s="6">
        <v>900</v>
      </c>
      <c r="BD148" s="6" t="s">
        <v>1838</v>
      </c>
      <c r="BE148" s="6" t="s">
        <v>473</v>
      </c>
      <c r="BF148" s="6" t="e">
        <f>VLOOKUP(A148,'DD Spring Selection Info'!A$1:V$156,21,FALSE)</f>
        <v>#N/A</v>
      </c>
      <c r="BH148" s="8">
        <v>43957</v>
      </c>
      <c r="BI148" s="6">
        <v>900</v>
      </c>
      <c r="BS148" s="6" t="s">
        <v>1805</v>
      </c>
      <c r="BT148" s="8">
        <v>43943</v>
      </c>
      <c r="BU148" s="6" t="s">
        <v>373</v>
      </c>
      <c r="BX148" s="6">
        <v>900</v>
      </c>
      <c r="BY148" s="6">
        <v>1</v>
      </c>
      <c r="CB148" s="6" t="s">
        <v>1813</v>
      </c>
      <c r="CC148" s="6" t="s">
        <v>420</v>
      </c>
      <c r="CE148" s="10">
        <v>43957</v>
      </c>
      <c r="CF148" s="6" t="s">
        <v>556</v>
      </c>
      <c r="CS148" s="6" t="s">
        <v>420</v>
      </c>
      <c r="CU148" s="6" t="s">
        <v>428</v>
      </c>
      <c r="CV148" s="6" t="s">
        <v>429</v>
      </c>
      <c r="DC148" s="6" t="s">
        <v>1814</v>
      </c>
      <c r="DD148" s="6" t="s">
        <v>551</v>
      </c>
    </row>
    <row r="149" spans="1:108" hidden="1" x14ac:dyDescent="0.2">
      <c r="A149" s="6" t="s">
        <v>291</v>
      </c>
      <c r="B149" s="9">
        <v>43881</v>
      </c>
      <c r="C149" s="6" t="s">
        <v>413</v>
      </c>
      <c r="D149" s="14">
        <v>1920</v>
      </c>
      <c r="E149" s="14" t="s">
        <v>823</v>
      </c>
      <c r="F149" s="6" t="s">
        <v>824</v>
      </c>
      <c r="G149" s="6" t="s">
        <v>825</v>
      </c>
      <c r="H149" s="6">
        <v>424</v>
      </c>
      <c r="J149" s="14" t="s">
        <v>420</v>
      </c>
      <c r="K149" s="14">
        <v>1</v>
      </c>
      <c r="L149" s="6" t="s">
        <v>431</v>
      </c>
      <c r="M149" s="30" t="s">
        <v>1839</v>
      </c>
      <c r="N149" s="6" t="s">
        <v>420</v>
      </c>
      <c r="O149" s="6" t="s">
        <v>182</v>
      </c>
      <c r="P149" s="10">
        <v>43959</v>
      </c>
      <c r="Q149" s="6" t="s">
        <v>1782</v>
      </c>
      <c r="R149" s="6" t="s">
        <v>291</v>
      </c>
      <c r="S149" s="6" t="e">
        <f t="shared" si="5"/>
        <v>#N/A</v>
      </c>
      <c r="T149" s="6" t="s">
        <v>418</v>
      </c>
      <c r="U149" s="6" t="s">
        <v>1783</v>
      </c>
      <c r="V149" s="6"/>
      <c r="W149" s="6"/>
      <c r="X149" s="6" t="s">
        <v>828</v>
      </c>
      <c r="AA149" s="6" t="s">
        <v>828</v>
      </c>
      <c r="AB149" s="6"/>
      <c r="AD149" s="6" t="s">
        <v>420</v>
      </c>
      <c r="AF149" s="6" t="s">
        <v>424</v>
      </c>
      <c r="AG149" s="6">
        <v>260</v>
      </c>
      <c r="AH149" s="10">
        <v>43781</v>
      </c>
      <c r="AJ149" s="8">
        <v>43915</v>
      </c>
      <c r="AM149" s="6">
        <v>424</v>
      </c>
      <c r="AR149" s="8">
        <v>43922</v>
      </c>
      <c r="AS149" s="6">
        <v>424</v>
      </c>
      <c r="BD149" s="6" t="s">
        <v>1838</v>
      </c>
      <c r="BE149" s="6" t="s">
        <v>473</v>
      </c>
      <c r="BF149" s="6" t="e">
        <f>VLOOKUP(A149,'DD Spring Selection Info'!A$1:V$156,21,FALSE)</f>
        <v>#N/A</v>
      </c>
      <c r="BS149" s="6" t="s">
        <v>644</v>
      </c>
      <c r="BU149" s="6" t="s">
        <v>373</v>
      </c>
      <c r="BX149" s="6">
        <v>424</v>
      </c>
      <c r="BY149" s="6">
        <v>1</v>
      </c>
      <c r="BZ149" s="6" t="s">
        <v>832</v>
      </c>
      <c r="CB149" s="6" t="s">
        <v>1787</v>
      </c>
      <c r="CC149" s="6" t="s">
        <v>420</v>
      </c>
      <c r="CE149" s="10">
        <v>43922</v>
      </c>
      <c r="CF149" s="6" t="s">
        <v>427</v>
      </c>
      <c r="CS149" s="6" t="s">
        <v>420</v>
      </c>
      <c r="CU149" s="6" t="s">
        <v>428</v>
      </c>
      <c r="CV149" s="6" t="s">
        <v>429</v>
      </c>
      <c r="DA149" s="10">
        <v>43557</v>
      </c>
      <c r="DB149" s="6">
        <v>424</v>
      </c>
      <c r="DC149" s="6" t="s">
        <v>1786</v>
      </c>
      <c r="DD149" s="6" t="s">
        <v>418</v>
      </c>
    </row>
    <row r="150" spans="1:108" hidden="1" x14ac:dyDescent="0.2">
      <c r="A150" s="6" t="s">
        <v>7</v>
      </c>
      <c r="B150" s="9">
        <v>43831</v>
      </c>
      <c r="C150" s="6" t="s">
        <v>413</v>
      </c>
      <c r="D150" s="14">
        <v>1920</v>
      </c>
      <c r="E150" s="14" t="s">
        <v>952</v>
      </c>
      <c r="F150" s="6" t="s">
        <v>953</v>
      </c>
      <c r="G150" s="6" t="s">
        <v>696</v>
      </c>
      <c r="H150" s="6">
        <v>2700</v>
      </c>
      <c r="J150" s="14" t="s">
        <v>420</v>
      </c>
      <c r="K150" s="14">
        <v>7</v>
      </c>
      <c r="L150" s="6" t="s">
        <v>421</v>
      </c>
      <c r="M150" s="30" t="s">
        <v>1989</v>
      </c>
      <c r="N150" s="6" t="s">
        <v>438</v>
      </c>
      <c r="O150" s="6" t="s">
        <v>3</v>
      </c>
      <c r="P150" s="10">
        <v>43938</v>
      </c>
      <c r="Q150" s="6" t="s">
        <v>955</v>
      </c>
      <c r="R150" s="6" t="s">
        <v>7</v>
      </c>
      <c r="S150" s="6" t="str">
        <f t="shared" si="5"/>
        <v>DD-NEU7R9DQQQ01GradSenReuseNortheastern</v>
      </c>
      <c r="T150" s="6" t="s">
        <v>418</v>
      </c>
      <c r="U150" s="6" t="s">
        <v>956</v>
      </c>
      <c r="V150" s="6"/>
      <c r="W150" s="6"/>
      <c r="X150" s="6" t="s">
        <v>957</v>
      </c>
      <c r="AA150" s="6" t="s">
        <v>957</v>
      </c>
      <c r="AB150" s="6"/>
      <c r="AC150" s="6" t="s">
        <v>420</v>
      </c>
      <c r="AD150" s="6" t="s">
        <v>420</v>
      </c>
      <c r="AG150" s="6">
        <v>190</v>
      </c>
      <c r="AH150" s="10">
        <v>43782</v>
      </c>
      <c r="AJ150" s="8"/>
      <c r="AN150" s="6">
        <v>43826</v>
      </c>
      <c r="AO150" s="6">
        <v>2700</v>
      </c>
      <c r="AR150" s="8"/>
      <c r="BD150" s="6" t="s">
        <v>1838</v>
      </c>
      <c r="BE150" s="6" t="s">
        <v>473</v>
      </c>
      <c r="BF150" s="6" t="s">
        <v>1984</v>
      </c>
      <c r="BH150" s="6">
        <v>43845</v>
      </c>
      <c r="BI150" s="6">
        <v>2700</v>
      </c>
      <c r="BS150" s="6" t="s">
        <v>958</v>
      </c>
      <c r="BT150" s="6">
        <v>43831</v>
      </c>
      <c r="BU150" s="6" t="s">
        <v>373</v>
      </c>
      <c r="BX150" s="6">
        <v>2700</v>
      </c>
      <c r="BY150" s="6">
        <v>1</v>
      </c>
      <c r="BZ150" s="6" t="s">
        <v>959</v>
      </c>
      <c r="CB150" s="6" t="s">
        <v>960</v>
      </c>
      <c r="CC150" s="6" t="s">
        <v>420</v>
      </c>
      <c r="CE150" s="10">
        <v>43845</v>
      </c>
      <c r="CF150" s="6" t="s">
        <v>556</v>
      </c>
      <c r="CK150" s="10">
        <v>43890</v>
      </c>
      <c r="CL150" s="10">
        <v>43898</v>
      </c>
      <c r="CO150" s="10">
        <v>43836</v>
      </c>
      <c r="CP150" s="10">
        <v>43935</v>
      </c>
      <c r="CQ150" s="10">
        <v>43937</v>
      </c>
      <c r="CR150" s="10">
        <v>43945</v>
      </c>
      <c r="CS150" s="6" t="s">
        <v>420</v>
      </c>
      <c r="CU150" s="6" t="s">
        <v>428</v>
      </c>
      <c r="CV150" s="6" t="s">
        <v>429</v>
      </c>
      <c r="CW150" s="6" t="s">
        <v>564</v>
      </c>
      <c r="DA150" s="6">
        <v>43480</v>
      </c>
      <c r="DB150" s="6">
        <v>2638</v>
      </c>
      <c r="DC150" s="6" t="s">
        <v>961</v>
      </c>
      <c r="DD150" s="6" t="s">
        <v>418</v>
      </c>
    </row>
    <row r="151" spans="1:108" hidden="1" x14ac:dyDescent="0.2">
      <c r="A151" s="6" t="s">
        <v>9</v>
      </c>
      <c r="B151" s="9">
        <v>43831</v>
      </c>
      <c r="C151" s="6" t="s">
        <v>413</v>
      </c>
      <c r="D151" s="14">
        <v>1920</v>
      </c>
      <c r="E151" s="14" t="s">
        <v>963</v>
      </c>
      <c r="F151" s="6" t="s">
        <v>964</v>
      </c>
      <c r="G151" s="6" t="s">
        <v>464</v>
      </c>
      <c r="H151" s="6">
        <v>10700</v>
      </c>
      <c r="J151" s="14" t="s">
        <v>420</v>
      </c>
      <c r="K151" s="14">
        <v>7</v>
      </c>
      <c r="L151" s="6" t="s">
        <v>421</v>
      </c>
      <c r="M151" s="30" t="s">
        <v>1989</v>
      </c>
      <c r="N151" s="6" t="s">
        <v>420</v>
      </c>
      <c r="O151" s="6" t="s">
        <v>3</v>
      </c>
      <c r="P151" s="10">
        <v>43938</v>
      </c>
      <c r="Q151" s="6" t="s">
        <v>965</v>
      </c>
      <c r="R151" s="6" t="s">
        <v>9</v>
      </c>
      <c r="S151" s="6" t="e">
        <f t="shared" si="5"/>
        <v>#N/A</v>
      </c>
      <c r="T151" s="6" t="s">
        <v>418</v>
      </c>
      <c r="U151" s="6" t="s">
        <v>966</v>
      </c>
      <c r="V151" s="6"/>
      <c r="W151" s="6"/>
      <c r="X151" s="6" t="s">
        <v>967</v>
      </c>
      <c r="AA151" s="6" t="s">
        <v>968</v>
      </c>
      <c r="AB151" s="6"/>
      <c r="AC151" s="6" t="s">
        <v>420</v>
      </c>
      <c r="AD151" s="6" t="s">
        <v>420</v>
      </c>
      <c r="AG151" s="6">
        <v>190</v>
      </c>
      <c r="AH151" s="10">
        <v>43782</v>
      </c>
      <c r="AJ151" s="8"/>
      <c r="AN151" s="6">
        <v>43826</v>
      </c>
      <c r="AO151" s="6">
        <v>10700</v>
      </c>
      <c r="AR151" s="8"/>
      <c r="BD151" s="6" t="s">
        <v>1838</v>
      </c>
      <c r="BE151" s="6" t="s">
        <v>473</v>
      </c>
      <c r="BF151" s="6" t="e">
        <f>VLOOKUP(A151,'DD Spring Selection Info'!A$1:V$156,21,FALSE)</f>
        <v>#N/A</v>
      </c>
      <c r="BH151" s="6">
        <v>43845</v>
      </c>
      <c r="BI151" s="6">
        <v>10700</v>
      </c>
      <c r="BS151" s="6" t="s">
        <v>958</v>
      </c>
      <c r="BT151" s="6">
        <v>43831</v>
      </c>
      <c r="BU151" s="6" t="s">
        <v>373</v>
      </c>
      <c r="BX151" s="6">
        <v>10700</v>
      </c>
      <c r="BY151" s="6">
        <v>1</v>
      </c>
      <c r="BZ151" s="6" t="s">
        <v>969</v>
      </c>
      <c r="CB151" s="6" t="s">
        <v>970</v>
      </c>
      <c r="CC151" s="6" t="s">
        <v>420</v>
      </c>
      <c r="CE151" s="10">
        <v>43845</v>
      </c>
      <c r="CF151" s="6" t="s">
        <v>427</v>
      </c>
      <c r="CK151" s="10">
        <v>43898</v>
      </c>
      <c r="CL151" s="10">
        <v>43905</v>
      </c>
      <c r="CO151" s="10">
        <v>43843</v>
      </c>
      <c r="CP151" s="10">
        <v>43952</v>
      </c>
      <c r="CQ151" s="10">
        <v>43955</v>
      </c>
      <c r="CR151" s="10">
        <v>43959</v>
      </c>
      <c r="CS151" s="6" t="s">
        <v>420</v>
      </c>
      <c r="CU151" s="6" t="s">
        <v>491</v>
      </c>
      <c r="DA151" s="6">
        <v>43525</v>
      </c>
      <c r="DB151" s="6">
        <v>8200</v>
      </c>
      <c r="DC151" s="6" t="s">
        <v>971</v>
      </c>
      <c r="DD151" s="6" t="s">
        <v>418</v>
      </c>
    </row>
    <row r="152" spans="1:108" hidden="1" x14ac:dyDescent="0.2">
      <c r="A152" s="6" t="s">
        <v>11</v>
      </c>
      <c r="B152" s="9">
        <v>43831</v>
      </c>
      <c r="C152" s="6" t="s">
        <v>413</v>
      </c>
      <c r="D152" s="14">
        <v>1920</v>
      </c>
      <c r="E152" s="14" t="s">
        <v>974</v>
      </c>
      <c r="F152" s="6" t="s">
        <v>975</v>
      </c>
      <c r="G152" s="6" t="s">
        <v>768</v>
      </c>
      <c r="H152" s="6">
        <v>3500</v>
      </c>
      <c r="J152" s="14" t="s">
        <v>420</v>
      </c>
      <c r="K152" s="14">
        <v>7</v>
      </c>
      <c r="L152" s="6" t="s">
        <v>421</v>
      </c>
      <c r="M152" s="30" t="s">
        <v>1989</v>
      </c>
      <c r="N152" s="6" t="s">
        <v>438</v>
      </c>
      <c r="O152" s="6" t="s">
        <v>3</v>
      </c>
      <c r="P152" s="10">
        <v>43952</v>
      </c>
      <c r="Q152" s="6" t="s">
        <v>976</v>
      </c>
      <c r="R152" s="6" t="s">
        <v>11</v>
      </c>
      <c r="S152" s="6" t="e">
        <f t="shared" si="5"/>
        <v>#N/A</v>
      </c>
      <c r="T152" s="6" t="s">
        <v>474</v>
      </c>
      <c r="U152" s="6" t="s">
        <v>977</v>
      </c>
      <c r="V152" s="6"/>
      <c r="W152" s="6"/>
      <c r="X152" s="6" t="s">
        <v>978</v>
      </c>
      <c r="AA152" s="6" t="s">
        <v>978</v>
      </c>
      <c r="AB152" s="6"/>
      <c r="AC152" s="6" t="s">
        <v>420</v>
      </c>
      <c r="AD152" s="6" t="s">
        <v>420</v>
      </c>
      <c r="AG152" s="6">
        <v>190</v>
      </c>
      <c r="AH152" s="10">
        <v>43782</v>
      </c>
      <c r="AJ152" s="8"/>
      <c r="AN152" s="6">
        <v>43826</v>
      </c>
      <c r="AO152" s="6">
        <v>3500</v>
      </c>
      <c r="AR152" s="8"/>
      <c r="BD152" s="6" t="s">
        <v>1838</v>
      </c>
      <c r="BE152" s="6" t="s">
        <v>473</v>
      </c>
      <c r="BF152" s="6" t="e">
        <f>VLOOKUP(A152,'DD Spring Selection Info'!A$1:V$156,21,FALSE)</f>
        <v>#N/A</v>
      </c>
      <c r="BH152" s="6">
        <v>43845</v>
      </c>
      <c r="BI152" s="6">
        <v>3500</v>
      </c>
      <c r="BS152" s="6" t="s">
        <v>958</v>
      </c>
      <c r="BT152" s="6">
        <v>43831</v>
      </c>
      <c r="BU152" s="6" t="s">
        <v>373</v>
      </c>
      <c r="BX152" s="6">
        <v>3500</v>
      </c>
      <c r="BY152" s="6">
        <v>4</v>
      </c>
      <c r="CB152" s="6" t="s">
        <v>979</v>
      </c>
      <c r="CC152" s="6" t="s">
        <v>420</v>
      </c>
      <c r="CE152" s="10">
        <v>43845</v>
      </c>
      <c r="CF152" s="6" t="s">
        <v>427</v>
      </c>
      <c r="CK152" s="10">
        <v>43904</v>
      </c>
      <c r="CL152" s="10">
        <v>43912</v>
      </c>
      <c r="CO152" s="10">
        <v>43851</v>
      </c>
      <c r="CP152" s="10">
        <v>43959</v>
      </c>
      <c r="CQ152" s="10">
        <v>43962</v>
      </c>
      <c r="CR152" s="10">
        <v>43966</v>
      </c>
      <c r="CS152" s="6" t="s">
        <v>420</v>
      </c>
      <c r="CU152" s="6" t="s">
        <v>491</v>
      </c>
      <c r="DA152" s="6">
        <v>43517</v>
      </c>
      <c r="DB152" s="6">
        <v>3500</v>
      </c>
      <c r="DC152" s="6" t="s">
        <v>980</v>
      </c>
      <c r="DD152" s="6" t="s">
        <v>474</v>
      </c>
    </row>
    <row r="153" spans="1:108" hidden="1" x14ac:dyDescent="0.2">
      <c r="A153" s="6" t="s">
        <v>13</v>
      </c>
      <c r="B153" s="9">
        <v>43831</v>
      </c>
      <c r="C153" s="6" t="s">
        <v>413</v>
      </c>
      <c r="D153" s="14">
        <v>1920</v>
      </c>
      <c r="E153" s="14" t="s">
        <v>990</v>
      </c>
      <c r="F153" s="6" t="s">
        <v>991</v>
      </c>
      <c r="G153" s="6" t="s">
        <v>412</v>
      </c>
      <c r="H153" s="6">
        <v>3000</v>
      </c>
      <c r="J153" s="14" t="s">
        <v>420</v>
      </c>
      <c r="K153" s="14">
        <v>7</v>
      </c>
      <c r="L153" s="6" t="s">
        <v>421</v>
      </c>
      <c r="M153" s="30" t="s">
        <v>1989</v>
      </c>
      <c r="N153" s="6" t="s">
        <v>420</v>
      </c>
      <c r="O153" s="6" t="s">
        <v>3</v>
      </c>
      <c r="P153" s="10">
        <v>43938</v>
      </c>
      <c r="Q153" s="6" t="s">
        <v>992</v>
      </c>
      <c r="R153" s="6" t="s">
        <v>13</v>
      </c>
      <c r="S153" s="6" t="e">
        <f t="shared" si="5"/>
        <v>#N/A</v>
      </c>
      <c r="T153" s="6" t="s">
        <v>496</v>
      </c>
      <c r="U153" s="6" t="s">
        <v>993</v>
      </c>
      <c r="V153" s="6"/>
      <c r="W153" s="6"/>
      <c r="X153" s="6" t="s">
        <v>994</v>
      </c>
      <c r="AA153" s="6" t="s">
        <v>995</v>
      </c>
      <c r="AB153" s="6"/>
      <c r="AC153" s="6" t="s">
        <v>420</v>
      </c>
      <c r="AD153" s="6" t="s">
        <v>420</v>
      </c>
      <c r="AG153" s="6">
        <v>190</v>
      </c>
      <c r="AH153" s="10">
        <v>43781</v>
      </c>
      <c r="AJ153" s="8"/>
      <c r="AN153" s="6">
        <v>43826</v>
      </c>
      <c r="AO153" s="6">
        <v>3000</v>
      </c>
      <c r="AR153" s="8"/>
      <c r="BD153" s="6" t="s">
        <v>1838</v>
      </c>
      <c r="BE153" s="6" t="s">
        <v>473</v>
      </c>
      <c r="BF153" s="6" t="e">
        <f>VLOOKUP(A153,'DD Spring Selection Info'!A$1:V$156,21,FALSE)</f>
        <v>#N/A</v>
      </c>
      <c r="BH153" s="6">
        <v>43838</v>
      </c>
      <c r="BI153" s="6">
        <v>3000</v>
      </c>
      <c r="BS153" s="6" t="s">
        <v>958</v>
      </c>
      <c r="BT153" s="6">
        <v>43831</v>
      </c>
      <c r="BU153" s="6" t="s">
        <v>373</v>
      </c>
      <c r="BX153" s="6">
        <v>3000</v>
      </c>
      <c r="BY153" s="6">
        <v>2</v>
      </c>
      <c r="BZ153" s="6" t="s">
        <v>996</v>
      </c>
      <c r="CB153" s="6" t="s">
        <v>997</v>
      </c>
      <c r="CC153" s="6" t="s">
        <v>420</v>
      </c>
      <c r="CE153" s="10">
        <v>43838</v>
      </c>
      <c r="CF153" s="6" t="s">
        <v>556</v>
      </c>
      <c r="CK153" s="10">
        <v>43898</v>
      </c>
      <c r="CL153" s="10">
        <v>43905</v>
      </c>
      <c r="CO153" s="10">
        <v>43843</v>
      </c>
      <c r="CP153" s="10">
        <v>43943</v>
      </c>
      <c r="CQ153" s="10">
        <v>43948</v>
      </c>
      <c r="CR153" s="10">
        <v>43959</v>
      </c>
      <c r="CS153" s="6" t="s">
        <v>420</v>
      </c>
      <c r="CU153" s="6" t="s">
        <v>491</v>
      </c>
      <c r="DA153" s="6">
        <v>43468</v>
      </c>
      <c r="DB153" s="6">
        <v>3000</v>
      </c>
      <c r="DC153" s="6" t="s">
        <v>998</v>
      </c>
      <c r="DD153" s="6" t="s">
        <v>496</v>
      </c>
    </row>
    <row r="154" spans="1:108" hidden="1" x14ac:dyDescent="0.2">
      <c r="A154" s="6" t="s">
        <v>15</v>
      </c>
      <c r="B154" s="9">
        <v>43833</v>
      </c>
      <c r="C154" s="6" t="s">
        <v>413</v>
      </c>
      <c r="D154" s="14">
        <v>1920</v>
      </c>
      <c r="E154" s="14" t="s">
        <v>1000</v>
      </c>
      <c r="F154" s="6" t="s">
        <v>1001</v>
      </c>
      <c r="G154" s="6" t="s">
        <v>1002</v>
      </c>
      <c r="H154" s="6">
        <v>780</v>
      </c>
      <c r="J154" s="14" t="s">
        <v>420</v>
      </c>
      <c r="K154" s="14">
        <v>7</v>
      </c>
      <c r="L154" s="6" t="s">
        <v>421</v>
      </c>
      <c r="M154" s="30" t="s">
        <v>1989</v>
      </c>
      <c r="N154" s="6" t="s">
        <v>438</v>
      </c>
      <c r="O154" s="6" t="s">
        <v>3</v>
      </c>
      <c r="P154" s="10">
        <v>43938</v>
      </c>
      <c r="Q154" s="6" t="s">
        <v>1003</v>
      </c>
      <c r="R154" s="6" t="s">
        <v>15</v>
      </c>
      <c r="S154" s="6" t="e">
        <f t="shared" si="5"/>
        <v>#N/A</v>
      </c>
      <c r="T154" s="6" t="s">
        <v>496</v>
      </c>
      <c r="U154" s="6" t="s">
        <v>1004</v>
      </c>
      <c r="V154" s="6"/>
      <c r="W154" s="6"/>
      <c r="X154" s="6" t="s">
        <v>1005</v>
      </c>
      <c r="AA154" s="6" t="s">
        <v>1005</v>
      </c>
      <c r="AB154" s="6"/>
      <c r="AD154" s="6" t="s">
        <v>420</v>
      </c>
      <c r="AG154" s="6">
        <v>190</v>
      </c>
      <c r="AH154" s="10">
        <v>43781</v>
      </c>
      <c r="AJ154" s="8"/>
      <c r="AN154" s="6">
        <v>43828</v>
      </c>
      <c r="AO154" s="6">
        <v>780</v>
      </c>
      <c r="AR154" s="8"/>
      <c r="BD154" s="6" t="s">
        <v>1838</v>
      </c>
      <c r="BE154" s="6" t="s">
        <v>473</v>
      </c>
      <c r="BF154" s="6" t="e">
        <f>VLOOKUP(A154,'DD Spring Selection Info'!A$1:V$156,21,FALSE)</f>
        <v>#N/A</v>
      </c>
      <c r="BH154" s="6">
        <v>43847</v>
      </c>
      <c r="BI154" s="6">
        <v>780</v>
      </c>
      <c r="BS154" s="6" t="s">
        <v>1006</v>
      </c>
      <c r="BT154" s="6">
        <v>43833</v>
      </c>
      <c r="BU154" s="6" t="s">
        <v>373</v>
      </c>
      <c r="BX154" s="6">
        <v>780</v>
      </c>
      <c r="BY154" s="6">
        <v>3</v>
      </c>
      <c r="BZ154" s="6" t="s">
        <v>1007</v>
      </c>
      <c r="CB154" s="6" t="s">
        <v>1008</v>
      </c>
      <c r="CC154" s="6" t="s">
        <v>420</v>
      </c>
      <c r="CE154" s="10">
        <v>43847</v>
      </c>
      <c r="CF154" s="6" t="s">
        <v>556</v>
      </c>
      <c r="CK154" s="10"/>
      <c r="CL154" s="10"/>
      <c r="CO154" s="10"/>
      <c r="CP154" s="10"/>
      <c r="CQ154" s="10"/>
      <c r="CR154" s="10"/>
      <c r="CS154" s="6" t="s">
        <v>420</v>
      </c>
      <c r="CU154" s="6" t="s">
        <v>428</v>
      </c>
      <c r="CV154" s="6" t="s">
        <v>429</v>
      </c>
      <c r="DA154" s="6">
        <v>43476</v>
      </c>
      <c r="DB154" s="6">
        <v>600</v>
      </c>
      <c r="DC154" s="6" t="s">
        <v>1009</v>
      </c>
      <c r="DD154" s="6" t="s">
        <v>496</v>
      </c>
    </row>
    <row r="155" spans="1:108" hidden="1" x14ac:dyDescent="0.2">
      <c r="A155" s="6" t="s">
        <v>16</v>
      </c>
      <c r="B155" s="9">
        <v>43833</v>
      </c>
      <c r="C155" s="6" t="s">
        <v>413</v>
      </c>
      <c r="D155" s="14">
        <v>1920</v>
      </c>
      <c r="E155" s="14" t="s">
        <v>1010</v>
      </c>
      <c r="F155" s="6" t="s">
        <v>1011</v>
      </c>
      <c r="G155" s="6" t="s">
        <v>1012</v>
      </c>
      <c r="H155" s="6">
        <v>600</v>
      </c>
      <c r="J155" s="14" t="s">
        <v>420</v>
      </c>
      <c r="K155" s="14">
        <v>7</v>
      </c>
      <c r="L155" s="6" t="s">
        <v>421</v>
      </c>
      <c r="M155" s="30" t="s">
        <v>1989</v>
      </c>
      <c r="N155" s="6" t="s">
        <v>438</v>
      </c>
      <c r="O155" s="6" t="s">
        <v>3</v>
      </c>
      <c r="P155" s="10">
        <v>43952</v>
      </c>
      <c r="Q155" s="6" t="s">
        <v>1013</v>
      </c>
      <c r="R155" s="6" t="s">
        <v>16</v>
      </c>
      <c r="S155" s="6" t="e">
        <f t="shared" si="5"/>
        <v>#N/A</v>
      </c>
      <c r="T155" s="6" t="s">
        <v>860</v>
      </c>
      <c r="U155" s="6" t="s">
        <v>1014</v>
      </c>
      <c r="V155" s="6"/>
      <c r="W155" s="6"/>
      <c r="X155" s="6" t="s">
        <v>1015</v>
      </c>
      <c r="AA155" s="6" t="s">
        <v>1015</v>
      </c>
      <c r="AB155" s="6"/>
      <c r="AC155" s="6" t="s">
        <v>420</v>
      </c>
      <c r="AD155" s="6" t="s">
        <v>420</v>
      </c>
      <c r="AG155" s="6">
        <v>190</v>
      </c>
      <c r="AH155" s="10">
        <v>43782</v>
      </c>
      <c r="AJ155" s="8"/>
      <c r="AN155" s="6">
        <v>43828</v>
      </c>
      <c r="AO155" s="6">
        <v>600</v>
      </c>
      <c r="AR155" s="8"/>
      <c r="BD155" s="6" t="s">
        <v>1838</v>
      </c>
      <c r="BE155" s="6" t="s">
        <v>473</v>
      </c>
      <c r="BF155" s="6" t="e">
        <f>VLOOKUP(A155,'DD Spring Selection Info'!A$1:V$156,21,FALSE)</f>
        <v>#N/A</v>
      </c>
      <c r="BH155" s="6">
        <v>43847</v>
      </c>
      <c r="BI155" s="6">
        <v>600</v>
      </c>
      <c r="BS155" s="6" t="s">
        <v>1006</v>
      </c>
      <c r="BT155" s="6">
        <v>43833</v>
      </c>
      <c r="BU155" s="6" t="s">
        <v>373</v>
      </c>
      <c r="BX155" s="6">
        <v>600</v>
      </c>
      <c r="BY155" s="6">
        <v>5</v>
      </c>
      <c r="BZ155" s="6" t="s">
        <v>1016</v>
      </c>
      <c r="CB155" s="6" t="s">
        <v>1017</v>
      </c>
      <c r="CC155" s="6" t="s">
        <v>420</v>
      </c>
      <c r="CE155" s="10">
        <v>43847</v>
      </c>
      <c r="CF155" s="6" t="s">
        <v>556</v>
      </c>
      <c r="CK155" s="10">
        <v>43891</v>
      </c>
      <c r="CL155" s="10">
        <v>43898</v>
      </c>
      <c r="CO155" s="10">
        <v>43844</v>
      </c>
      <c r="CP155" s="10">
        <v>43950</v>
      </c>
      <c r="CQ155" s="10">
        <v>43952</v>
      </c>
      <c r="CR155" s="10">
        <v>43958</v>
      </c>
      <c r="CS155" s="6" t="s">
        <v>420</v>
      </c>
      <c r="CU155" s="6" t="s">
        <v>491</v>
      </c>
      <c r="DA155" s="6">
        <v>43479</v>
      </c>
      <c r="DB155" s="6">
        <v>600</v>
      </c>
      <c r="DC155" s="6" t="s">
        <v>1018</v>
      </c>
      <c r="DD155" s="6" t="s">
        <v>860</v>
      </c>
    </row>
    <row r="156" spans="1:108" hidden="1" x14ac:dyDescent="0.2">
      <c r="A156" s="6" t="s">
        <v>17</v>
      </c>
      <c r="B156" s="9">
        <v>43836</v>
      </c>
      <c r="C156" s="6" t="s">
        <v>413</v>
      </c>
      <c r="D156" s="14">
        <v>1920</v>
      </c>
      <c r="E156" s="14" t="s">
        <v>1019</v>
      </c>
      <c r="F156" s="6" t="s">
        <v>1020</v>
      </c>
      <c r="G156" s="6" t="s">
        <v>768</v>
      </c>
      <c r="H156" s="6">
        <v>584</v>
      </c>
      <c r="J156" s="14" t="s">
        <v>420</v>
      </c>
      <c r="K156" s="14">
        <v>1</v>
      </c>
      <c r="L156" s="6" t="s">
        <v>421</v>
      </c>
      <c r="M156" s="30" t="str">
        <f>VLOOKUP(A156,'DD Spring Selection Info'!A$1:F$156,6,FALSE)</f>
        <v>To The Parents of</v>
      </c>
      <c r="O156" s="6" t="s">
        <v>3</v>
      </c>
      <c r="P156" s="10">
        <v>43952</v>
      </c>
      <c r="Q156" s="6" t="s">
        <v>1021</v>
      </c>
      <c r="R156" s="6" t="s">
        <v>17</v>
      </c>
      <c r="S156" s="6" t="str">
        <f t="shared" si="5"/>
        <v>DD-LOM1R9DQQQ01GradSenReuseLoyolaUnvMaryland</v>
      </c>
      <c r="T156" s="6" t="s">
        <v>418</v>
      </c>
      <c r="U156" s="6" t="s">
        <v>1022</v>
      </c>
      <c r="V156" s="6"/>
      <c r="W156" s="6"/>
      <c r="X156" s="6" t="s">
        <v>423</v>
      </c>
      <c r="AA156" s="6" t="s">
        <v>1023</v>
      </c>
      <c r="AB156" s="6"/>
      <c r="AC156" s="6" t="s">
        <v>420</v>
      </c>
      <c r="AD156" s="6" t="s">
        <v>420</v>
      </c>
      <c r="AF156" s="6" t="s">
        <v>424</v>
      </c>
      <c r="AG156" s="6">
        <v>180</v>
      </c>
      <c r="AH156" s="10">
        <v>43782</v>
      </c>
      <c r="AJ156" s="8">
        <v>43829</v>
      </c>
      <c r="AM156" s="6">
        <v>584</v>
      </c>
      <c r="AR156" s="8">
        <v>43836</v>
      </c>
      <c r="AS156" s="6">
        <v>584</v>
      </c>
      <c r="BD156" s="6" t="s">
        <v>1838</v>
      </c>
      <c r="BE156" s="6" t="s">
        <v>473</v>
      </c>
      <c r="BF156" s="6" t="str">
        <f>VLOOKUP(A156,'DD Spring Selection Info'!A$1:V$156,21,FALSE)</f>
        <v>LoyolaUnvMaryland</v>
      </c>
      <c r="BS156" s="6" t="s">
        <v>1024</v>
      </c>
      <c r="BU156" s="6" t="s">
        <v>373</v>
      </c>
      <c r="BX156" s="6">
        <v>584</v>
      </c>
      <c r="BY156" s="6">
        <v>3</v>
      </c>
      <c r="CB156" s="6" t="s">
        <v>1025</v>
      </c>
      <c r="CC156" s="6" t="s">
        <v>420</v>
      </c>
      <c r="CE156" s="10">
        <v>43836</v>
      </c>
      <c r="CF156" s="6" t="s">
        <v>427</v>
      </c>
      <c r="CK156" s="10">
        <v>43930</v>
      </c>
      <c r="CL156" s="10">
        <v>43934</v>
      </c>
      <c r="CO156" s="10">
        <v>43843</v>
      </c>
      <c r="CP156" s="10">
        <v>43949</v>
      </c>
      <c r="CQ156" s="10">
        <v>43951</v>
      </c>
      <c r="CR156" s="10">
        <v>43959</v>
      </c>
      <c r="CS156" s="6" t="s">
        <v>420</v>
      </c>
      <c r="CU156" s="6" t="s">
        <v>491</v>
      </c>
      <c r="DA156" s="6">
        <v>43487</v>
      </c>
      <c r="DB156" s="6">
        <v>194</v>
      </c>
      <c r="DC156" s="6" t="s">
        <v>1026</v>
      </c>
      <c r="DD156" s="6" t="s">
        <v>734</v>
      </c>
    </row>
    <row r="157" spans="1:108" hidden="1" x14ac:dyDescent="0.2">
      <c r="A157" s="6" t="s">
        <v>19</v>
      </c>
      <c r="B157" s="9">
        <v>43838</v>
      </c>
      <c r="C157" s="6" t="s">
        <v>413</v>
      </c>
      <c r="D157" s="14">
        <v>1920</v>
      </c>
      <c r="E157" s="14" t="s">
        <v>1033</v>
      </c>
      <c r="F157" s="6" t="s">
        <v>1034</v>
      </c>
      <c r="G157" s="6" t="s">
        <v>1035</v>
      </c>
      <c r="H157" s="6">
        <v>1500</v>
      </c>
      <c r="J157" s="14" t="s">
        <v>420</v>
      </c>
      <c r="K157" s="14">
        <v>7</v>
      </c>
      <c r="L157" s="6" t="s">
        <v>421</v>
      </c>
      <c r="M157" s="30" t="s">
        <v>1989</v>
      </c>
      <c r="N157" s="6" t="s">
        <v>438</v>
      </c>
      <c r="O157" s="6" t="s">
        <v>3</v>
      </c>
      <c r="P157" s="10">
        <v>43945</v>
      </c>
      <c r="Q157" s="6" t="s">
        <v>1036</v>
      </c>
      <c r="R157" s="6" t="s">
        <v>19</v>
      </c>
      <c r="S157" s="6" t="e">
        <f t="shared" si="5"/>
        <v>#N/A</v>
      </c>
      <c r="T157" s="6" t="s">
        <v>860</v>
      </c>
      <c r="U157" s="6" t="s">
        <v>1037</v>
      </c>
      <c r="V157" s="6"/>
      <c r="W157" s="6"/>
      <c r="X157" s="6" t="s">
        <v>1038</v>
      </c>
      <c r="AA157" s="6" t="s">
        <v>1038</v>
      </c>
      <c r="AB157" s="6"/>
      <c r="AC157" s="6" t="s">
        <v>420</v>
      </c>
      <c r="AD157" s="6" t="s">
        <v>420</v>
      </c>
      <c r="AG157" s="6">
        <v>190</v>
      </c>
      <c r="AH157" s="10">
        <v>43780</v>
      </c>
      <c r="AJ157" s="8"/>
      <c r="AN157" s="6">
        <v>43833</v>
      </c>
      <c r="AO157" s="6">
        <v>1500</v>
      </c>
      <c r="AR157" s="8"/>
      <c r="BD157" s="6" t="s">
        <v>1838</v>
      </c>
      <c r="BE157" s="6" t="s">
        <v>473</v>
      </c>
      <c r="BF157" s="6" t="e">
        <f>VLOOKUP(A157,'DD Spring Selection Info'!A$1:V$156,21,FALSE)</f>
        <v>#N/A</v>
      </c>
      <c r="BH157" s="6">
        <v>43852</v>
      </c>
      <c r="BI157" s="6">
        <v>1500</v>
      </c>
      <c r="BS157" s="6" t="s">
        <v>1039</v>
      </c>
      <c r="BT157" s="6">
        <v>43838</v>
      </c>
      <c r="BU157" s="6" t="s">
        <v>373</v>
      </c>
      <c r="BX157" s="6">
        <v>1500</v>
      </c>
      <c r="BY157" s="6">
        <v>4</v>
      </c>
      <c r="CB157" s="6" t="s">
        <v>1040</v>
      </c>
      <c r="CC157" s="6" t="s">
        <v>420</v>
      </c>
      <c r="CE157" s="10">
        <v>43852</v>
      </c>
      <c r="CF157" s="6" t="s">
        <v>556</v>
      </c>
      <c r="CK157" s="10">
        <v>43905</v>
      </c>
      <c r="CL157" s="10">
        <v>43912</v>
      </c>
      <c r="CO157" s="10">
        <v>43851</v>
      </c>
      <c r="CP157" s="10">
        <v>43955</v>
      </c>
      <c r="CQ157" s="10">
        <v>43959</v>
      </c>
      <c r="CR157" s="10">
        <v>43966</v>
      </c>
      <c r="CS157" s="6" t="s">
        <v>420</v>
      </c>
      <c r="CU157" s="6" t="s">
        <v>428</v>
      </c>
      <c r="CV157" s="6" t="s">
        <v>429</v>
      </c>
      <c r="DA157" s="6">
        <v>43481</v>
      </c>
      <c r="DB157" s="6">
        <v>1500</v>
      </c>
      <c r="DC157" s="6" t="s">
        <v>1041</v>
      </c>
      <c r="DD157" s="6" t="s">
        <v>860</v>
      </c>
    </row>
    <row r="158" spans="1:108" hidden="1" x14ac:dyDescent="0.2">
      <c r="A158" s="6" t="s">
        <v>23</v>
      </c>
      <c r="B158" s="10">
        <v>43838</v>
      </c>
      <c r="C158" s="6" t="s">
        <v>413</v>
      </c>
      <c r="D158" s="14">
        <v>1920</v>
      </c>
      <c r="E158" s="14" t="s">
        <v>1063</v>
      </c>
      <c r="F158" s="6" t="s">
        <v>1064</v>
      </c>
      <c r="G158" s="6" t="s">
        <v>1065</v>
      </c>
      <c r="H158" s="7">
        <v>1113</v>
      </c>
      <c r="I158" s="7"/>
      <c r="J158" s="14" t="s">
        <v>420</v>
      </c>
      <c r="K158" s="14">
        <v>1</v>
      </c>
      <c r="L158" s="6" t="s">
        <v>421</v>
      </c>
      <c r="M158" s="30" t="str">
        <f>VLOOKUP(A158,'DD Spring Selection Info'!A$1:F$156,6,FALSE)</f>
        <v>To The Parents of</v>
      </c>
      <c r="O158" s="6" t="s">
        <v>3</v>
      </c>
      <c r="P158" s="10">
        <v>43959</v>
      </c>
      <c r="Q158" s="6" t="s">
        <v>1066</v>
      </c>
      <c r="R158" s="6" t="s">
        <v>23</v>
      </c>
      <c r="S158" s="6" t="str">
        <f t="shared" si="5"/>
        <v>DD-NAV1S9DQQQ01GradSenReuseUnitedStatesNavalAcademy</v>
      </c>
      <c r="T158" s="6" t="s">
        <v>496</v>
      </c>
      <c r="U158" s="6" t="s">
        <v>1067</v>
      </c>
      <c r="V158" s="6"/>
      <c r="W158" s="6"/>
      <c r="X158" s="6" t="s">
        <v>1068</v>
      </c>
      <c r="AA158" s="6" t="s">
        <v>1069</v>
      </c>
      <c r="AB158" s="6"/>
      <c r="AD158" s="6" t="s">
        <v>420</v>
      </c>
      <c r="AF158" s="6" t="s">
        <v>424</v>
      </c>
      <c r="AG158" s="6">
        <v>180</v>
      </c>
      <c r="AH158" s="10">
        <v>43782</v>
      </c>
      <c r="AJ158" s="8">
        <v>43831</v>
      </c>
      <c r="AM158" s="7">
        <v>1113</v>
      </c>
      <c r="AR158" s="8">
        <v>43838</v>
      </c>
      <c r="AS158" s="7">
        <v>1113</v>
      </c>
      <c r="BD158" s="6" t="s">
        <v>1838</v>
      </c>
      <c r="BE158" s="6" t="s">
        <v>473</v>
      </c>
      <c r="BF158" s="6" t="str">
        <f>VLOOKUP(A158,'DD Spring Selection Info'!A$1:V$156,21,FALSE)</f>
        <v>UnitedStatesNavalAcademy</v>
      </c>
      <c r="BS158" s="6" t="s">
        <v>1024</v>
      </c>
      <c r="BU158" s="6" t="s">
        <v>373</v>
      </c>
      <c r="BX158" s="7">
        <v>1113</v>
      </c>
      <c r="BY158" s="6">
        <v>1</v>
      </c>
      <c r="CB158" s="6" t="s">
        <v>1070</v>
      </c>
      <c r="CC158" s="6" t="s">
        <v>420</v>
      </c>
      <c r="CE158" s="10">
        <v>43838</v>
      </c>
      <c r="CF158" s="6" t="s">
        <v>427</v>
      </c>
      <c r="CK158" s="10">
        <v>43897</v>
      </c>
      <c r="CL158" s="10">
        <v>43904</v>
      </c>
      <c r="CO158" s="10">
        <v>43837</v>
      </c>
      <c r="CP158" s="10">
        <v>43949</v>
      </c>
      <c r="CQ158" s="10">
        <v>43951</v>
      </c>
      <c r="CR158" s="10">
        <v>43958</v>
      </c>
      <c r="CS158" s="6" t="s">
        <v>420</v>
      </c>
      <c r="CU158" s="6" t="s">
        <v>428</v>
      </c>
      <c r="CV158" s="6" t="s">
        <v>429</v>
      </c>
      <c r="DA158" s="10">
        <v>43473</v>
      </c>
      <c r="DB158" s="7">
        <v>1113</v>
      </c>
      <c r="DC158" s="6" t="s">
        <v>1071</v>
      </c>
      <c r="DD158" s="6" t="s">
        <v>496</v>
      </c>
    </row>
    <row r="159" spans="1:108" hidden="1" x14ac:dyDescent="0.2">
      <c r="A159" s="6" t="s">
        <v>24</v>
      </c>
      <c r="B159" s="10">
        <v>43838</v>
      </c>
      <c r="C159" s="6" t="s">
        <v>413</v>
      </c>
      <c r="D159" s="14">
        <v>1920</v>
      </c>
      <c r="E159" s="14" t="s">
        <v>1072</v>
      </c>
      <c r="F159" s="6" t="s">
        <v>1073</v>
      </c>
      <c r="G159" s="6" t="s">
        <v>768</v>
      </c>
      <c r="H159" s="7">
        <v>2700</v>
      </c>
      <c r="I159" s="7"/>
      <c r="J159" s="14" t="s">
        <v>420</v>
      </c>
      <c r="K159" s="14">
        <v>7</v>
      </c>
      <c r="L159" s="6" t="s">
        <v>421</v>
      </c>
      <c r="M159" s="30" t="s">
        <v>1989</v>
      </c>
      <c r="N159" s="6" t="s">
        <v>438</v>
      </c>
      <c r="O159" s="6" t="s">
        <v>3</v>
      </c>
      <c r="P159" s="10">
        <v>43959</v>
      </c>
      <c r="Q159" s="6" t="s">
        <v>1074</v>
      </c>
      <c r="R159" s="6" t="s">
        <v>24</v>
      </c>
      <c r="S159" s="6" t="e">
        <f t="shared" si="5"/>
        <v>#N/A</v>
      </c>
      <c r="T159" s="6" t="s">
        <v>418</v>
      </c>
      <c r="U159" s="6" t="s">
        <v>1075</v>
      </c>
      <c r="V159" s="6"/>
      <c r="W159" s="6"/>
      <c r="X159" s="6" t="s">
        <v>978</v>
      </c>
      <c r="AA159" s="6" t="s">
        <v>1076</v>
      </c>
      <c r="AB159" s="6"/>
      <c r="AC159" s="6" t="s">
        <v>420</v>
      </c>
      <c r="AD159" s="6" t="s">
        <v>420</v>
      </c>
      <c r="AG159" s="6">
        <v>190</v>
      </c>
      <c r="AH159" s="10">
        <v>43782</v>
      </c>
      <c r="AN159" s="8">
        <v>43833</v>
      </c>
      <c r="AO159" s="7">
        <v>2700</v>
      </c>
      <c r="BD159" s="6" t="s">
        <v>1838</v>
      </c>
      <c r="BE159" s="6" t="s">
        <v>473</v>
      </c>
      <c r="BF159" s="6" t="e">
        <f>VLOOKUP(A159,'DD Spring Selection Info'!A$1:V$156,21,FALSE)</f>
        <v>#N/A</v>
      </c>
      <c r="BH159" s="8">
        <v>43852</v>
      </c>
      <c r="BI159" s="7">
        <v>2700</v>
      </c>
      <c r="BS159" s="6" t="s">
        <v>1039</v>
      </c>
      <c r="BT159" s="8">
        <v>43838</v>
      </c>
      <c r="BU159" s="6" t="s">
        <v>373</v>
      </c>
      <c r="BX159" s="7">
        <v>2700</v>
      </c>
      <c r="BY159" s="6">
        <v>3</v>
      </c>
      <c r="CB159" s="6" t="s">
        <v>1077</v>
      </c>
      <c r="CC159" s="6" t="s">
        <v>420</v>
      </c>
      <c r="CE159" s="10">
        <v>43852</v>
      </c>
      <c r="CF159" s="6" t="s">
        <v>556</v>
      </c>
      <c r="CK159" s="10">
        <v>43905</v>
      </c>
      <c r="CL159" s="10">
        <v>43912</v>
      </c>
      <c r="CO159" s="10">
        <v>43857</v>
      </c>
      <c r="CP159" s="10">
        <v>43960</v>
      </c>
      <c r="CQ159" s="10">
        <v>43963</v>
      </c>
      <c r="CR159" s="10">
        <v>43971</v>
      </c>
      <c r="CS159" s="6" t="s">
        <v>420</v>
      </c>
      <c r="CU159" s="6" t="s">
        <v>428</v>
      </c>
      <c r="CV159" s="6" t="s">
        <v>429</v>
      </c>
      <c r="DA159" s="10">
        <v>43481</v>
      </c>
      <c r="DB159" s="7">
        <v>2700</v>
      </c>
      <c r="DC159" s="6" t="s">
        <v>1078</v>
      </c>
      <c r="DD159" s="6" t="s">
        <v>418</v>
      </c>
    </row>
    <row r="160" spans="1:108" hidden="1" x14ac:dyDescent="0.2">
      <c r="A160" s="6" t="s">
        <v>26</v>
      </c>
      <c r="B160" s="10">
        <v>43838</v>
      </c>
      <c r="C160" s="6" t="s">
        <v>413</v>
      </c>
      <c r="D160" s="14">
        <v>1920</v>
      </c>
      <c r="E160" s="14" t="s">
        <v>1080</v>
      </c>
      <c r="F160" s="6" t="s">
        <v>1081</v>
      </c>
      <c r="G160" s="6" t="s">
        <v>1082</v>
      </c>
      <c r="H160" s="6">
        <v>617</v>
      </c>
      <c r="J160" s="14" t="s">
        <v>420</v>
      </c>
      <c r="K160" s="14">
        <v>1</v>
      </c>
      <c r="L160" s="6" t="s">
        <v>421</v>
      </c>
      <c r="M160" s="30" t="str">
        <f>VLOOKUP(A160,'DD Spring Selection Info'!A$1:F$156,6,FALSE)</f>
        <v>To The Family of</v>
      </c>
      <c r="N160" s="6" t="s">
        <v>420</v>
      </c>
      <c r="O160" s="6" t="s">
        <v>3</v>
      </c>
      <c r="P160" s="10">
        <v>43938</v>
      </c>
      <c r="Q160" s="6" t="s">
        <v>1083</v>
      </c>
      <c r="R160" s="6" t="s">
        <v>26</v>
      </c>
      <c r="S160" s="6" t="str">
        <f t="shared" si="5"/>
        <v>DD-TUL1D9DQQQ01GradSenReuseTheUnvofTulsa</v>
      </c>
      <c r="T160" s="6" t="s">
        <v>418</v>
      </c>
      <c r="U160" s="6" t="s">
        <v>1084</v>
      </c>
      <c r="V160" s="6"/>
      <c r="W160" s="6"/>
      <c r="AB160" s="6"/>
      <c r="AC160" s="6" t="s">
        <v>420</v>
      </c>
      <c r="AD160" s="6" t="s">
        <v>420</v>
      </c>
      <c r="AF160" s="6" t="s">
        <v>424</v>
      </c>
      <c r="AG160" s="6">
        <v>180</v>
      </c>
      <c r="AH160" s="10">
        <v>43782</v>
      </c>
      <c r="AJ160" s="8">
        <v>43831</v>
      </c>
      <c r="AM160" s="6">
        <v>617</v>
      </c>
      <c r="AR160" s="8">
        <v>43838</v>
      </c>
      <c r="AS160" s="6">
        <v>617</v>
      </c>
      <c r="BD160" s="6" t="s">
        <v>1838</v>
      </c>
      <c r="BE160" s="6" t="s">
        <v>473</v>
      </c>
      <c r="BF160" s="6" t="str">
        <f>VLOOKUP(A160,'DD Spring Selection Info'!A$1:V$156,21,FALSE)</f>
        <v>TheUnvofTulsa</v>
      </c>
      <c r="BS160" s="6" t="s">
        <v>1024</v>
      </c>
      <c r="BU160" s="6" t="s">
        <v>373</v>
      </c>
      <c r="BX160" s="6">
        <v>617</v>
      </c>
      <c r="BY160" s="6">
        <v>3</v>
      </c>
      <c r="BZ160" s="6" t="s">
        <v>913</v>
      </c>
      <c r="CB160" s="6" t="s">
        <v>1085</v>
      </c>
      <c r="CC160" s="6" t="s">
        <v>420</v>
      </c>
      <c r="CE160" s="10">
        <v>43838</v>
      </c>
      <c r="CF160" s="6" t="s">
        <v>427</v>
      </c>
      <c r="CK160" s="10">
        <v>43905</v>
      </c>
      <c r="CL160" s="10">
        <v>43912</v>
      </c>
      <c r="CO160" s="10">
        <v>43843</v>
      </c>
      <c r="CP160" s="10">
        <v>43948</v>
      </c>
      <c r="CQ160" s="10">
        <v>43951</v>
      </c>
      <c r="CR160" s="10">
        <v>43958</v>
      </c>
      <c r="CS160" s="6" t="s">
        <v>420</v>
      </c>
      <c r="CU160" s="6" t="s">
        <v>428</v>
      </c>
      <c r="CV160" s="6" t="s">
        <v>429</v>
      </c>
      <c r="DA160" s="10">
        <v>43479</v>
      </c>
      <c r="DB160" s="6">
        <v>617</v>
      </c>
      <c r="DC160" s="6" t="s">
        <v>1086</v>
      </c>
      <c r="DD160" s="6" t="s">
        <v>496</v>
      </c>
    </row>
    <row r="161" spans="1:108" hidden="1" x14ac:dyDescent="0.2">
      <c r="A161" s="6" t="s">
        <v>28</v>
      </c>
      <c r="B161" s="10">
        <v>43838</v>
      </c>
      <c r="C161" s="6" t="s">
        <v>413</v>
      </c>
      <c r="D161" s="14">
        <v>1920</v>
      </c>
      <c r="E161" s="14" t="s">
        <v>1088</v>
      </c>
      <c r="F161" s="6" t="s">
        <v>1089</v>
      </c>
      <c r="G161" s="6" t="s">
        <v>1090</v>
      </c>
      <c r="H161" s="6">
        <v>897</v>
      </c>
      <c r="J161" s="14" t="s">
        <v>420</v>
      </c>
      <c r="K161" s="14">
        <v>1</v>
      </c>
      <c r="L161" s="6" t="s">
        <v>421</v>
      </c>
      <c r="M161" s="30" t="str">
        <f>VLOOKUP(A161,'DD Spring Selection Info'!A$1:F$156,6,FALSE)</f>
        <v>To The Parents of</v>
      </c>
      <c r="N161" s="6" t="s">
        <v>420</v>
      </c>
      <c r="O161" s="6" t="s">
        <v>3</v>
      </c>
      <c r="P161" s="10">
        <v>43952</v>
      </c>
      <c r="Q161" s="6" t="s">
        <v>1091</v>
      </c>
      <c r="R161" s="6" t="s">
        <v>28</v>
      </c>
      <c r="S161" s="6" t="str">
        <f>VLOOKUP(A161,'DD Spring Selection Info'!A107:V262,22,FALSE)</f>
        <v>DD-URO1R9DQQQ01ReuseUnvofRochester</v>
      </c>
      <c r="T161" s="6" t="s">
        <v>418</v>
      </c>
      <c r="U161" s="6" t="s">
        <v>1092</v>
      </c>
      <c r="V161" s="6"/>
      <c r="W161" s="6"/>
      <c r="X161" s="6" t="s">
        <v>423</v>
      </c>
      <c r="AA161" s="6" t="s">
        <v>423</v>
      </c>
      <c r="AB161" s="6"/>
      <c r="AC161" s="6" t="s">
        <v>420</v>
      </c>
      <c r="AD161" s="6" t="s">
        <v>420</v>
      </c>
      <c r="AF161" s="6" t="s">
        <v>424</v>
      </c>
      <c r="AG161" s="6">
        <v>180</v>
      </c>
      <c r="AH161" s="10">
        <v>43782</v>
      </c>
      <c r="AJ161" s="8">
        <v>43831</v>
      </c>
      <c r="AM161" s="6">
        <v>897</v>
      </c>
      <c r="AR161" s="8">
        <v>43838</v>
      </c>
      <c r="AS161" s="6">
        <v>897</v>
      </c>
      <c r="BD161" s="6" t="s">
        <v>1838</v>
      </c>
      <c r="BE161" s="6" t="s">
        <v>473</v>
      </c>
      <c r="BF161" s="6" t="str">
        <f>VLOOKUP(A161,'DD Spring Selection Info'!A$1:V$156,21,FALSE)</f>
        <v>UnvofRochester</v>
      </c>
      <c r="BS161" s="6" t="s">
        <v>1024</v>
      </c>
      <c r="BU161" s="6" t="s">
        <v>373</v>
      </c>
      <c r="BX161" s="6">
        <v>897</v>
      </c>
      <c r="BY161" s="6">
        <v>2</v>
      </c>
      <c r="CB161" s="6" t="s">
        <v>1093</v>
      </c>
      <c r="CC161" s="6" t="s">
        <v>420</v>
      </c>
      <c r="CE161" s="10">
        <v>43838</v>
      </c>
      <c r="CF161" s="6" t="s">
        <v>427</v>
      </c>
      <c r="CK161" s="10">
        <v>43897</v>
      </c>
      <c r="CL161" s="10">
        <v>43905</v>
      </c>
      <c r="CO161" s="10">
        <v>43845</v>
      </c>
      <c r="CP161" s="10">
        <v>43950</v>
      </c>
      <c r="CQ161" s="10">
        <v>43955</v>
      </c>
      <c r="CR161" s="10">
        <v>43962</v>
      </c>
      <c r="CS161" s="6" t="s">
        <v>420</v>
      </c>
      <c r="CU161" s="6" t="s">
        <v>428</v>
      </c>
      <c r="CV161" s="6" t="s">
        <v>429</v>
      </c>
      <c r="DA161" s="10">
        <v>43473</v>
      </c>
      <c r="DB161" s="6">
        <v>897</v>
      </c>
      <c r="DC161" s="6" t="s">
        <v>1094</v>
      </c>
      <c r="DD161" s="6" t="s">
        <v>418</v>
      </c>
    </row>
    <row r="162" spans="1:108" hidden="1" x14ac:dyDescent="0.2">
      <c r="A162" s="6" t="s">
        <v>29</v>
      </c>
      <c r="B162" s="10">
        <v>43838</v>
      </c>
      <c r="C162" s="6" t="s">
        <v>413</v>
      </c>
      <c r="D162" s="14">
        <v>1920</v>
      </c>
      <c r="E162" s="14" t="s">
        <v>1095</v>
      </c>
      <c r="F162" s="6" t="s">
        <v>1096</v>
      </c>
      <c r="G162" s="6" t="s">
        <v>789</v>
      </c>
      <c r="H162" s="7">
        <v>1200</v>
      </c>
      <c r="I162" s="7"/>
      <c r="J162" s="14" t="s">
        <v>420</v>
      </c>
      <c r="K162" s="14">
        <v>1</v>
      </c>
      <c r="L162" s="6" t="s">
        <v>421</v>
      </c>
      <c r="M162" s="30" t="str">
        <f>VLOOKUP(A162,'DD Spring Selection Info'!A$1:F$156,6,FALSE)</f>
        <v>To The Family of</v>
      </c>
      <c r="O162" s="6" t="s">
        <v>3</v>
      </c>
      <c r="P162" s="10">
        <v>43952</v>
      </c>
      <c r="Q162" s="6" t="s">
        <v>1097</v>
      </c>
      <c r="R162" s="6" t="s">
        <v>29</v>
      </c>
      <c r="S162" s="6" t="str">
        <f>VLOOKUP(A162,'DD Spring Selection Info'!A108:V263,22,FALSE)</f>
        <v>DD-WFU1R9DQQQ01AllSenReuseWakeForestUnv</v>
      </c>
      <c r="T162" s="6" t="s">
        <v>418</v>
      </c>
      <c r="U162" s="6" t="s">
        <v>1098</v>
      </c>
      <c r="V162" s="6"/>
      <c r="W162" s="6"/>
      <c r="X162" s="6" t="s">
        <v>1099</v>
      </c>
      <c r="AB162" s="6"/>
      <c r="AC162" s="6" t="s">
        <v>420</v>
      </c>
      <c r="AD162" s="6" t="s">
        <v>420</v>
      </c>
      <c r="AF162" s="6" t="s">
        <v>424</v>
      </c>
      <c r="AG162" s="6">
        <v>180</v>
      </c>
      <c r="AH162" s="10">
        <v>43780</v>
      </c>
      <c r="AJ162" s="8">
        <v>43831</v>
      </c>
      <c r="AM162" s="7">
        <v>1200</v>
      </c>
      <c r="AR162" s="8">
        <v>43838</v>
      </c>
      <c r="AS162" s="7">
        <v>1200</v>
      </c>
      <c r="BD162" s="6" t="s">
        <v>1838</v>
      </c>
      <c r="BE162" s="6" t="s">
        <v>473</v>
      </c>
      <c r="BF162" s="6" t="str">
        <f>VLOOKUP(A162,'DD Spring Selection Info'!A$1:V$156,21,FALSE)</f>
        <v>WakeForestUnv</v>
      </c>
      <c r="BS162" s="6" t="s">
        <v>1024</v>
      </c>
      <c r="BU162" s="6" t="s">
        <v>373</v>
      </c>
      <c r="BX162" s="7">
        <v>1200</v>
      </c>
      <c r="BY162" s="6">
        <v>2</v>
      </c>
      <c r="CB162" s="6" t="s">
        <v>1100</v>
      </c>
      <c r="CC162" s="6" t="s">
        <v>420</v>
      </c>
      <c r="CE162" s="10">
        <v>43838</v>
      </c>
      <c r="CF162" s="6" t="s">
        <v>427</v>
      </c>
      <c r="CK162" s="10">
        <v>43897</v>
      </c>
      <c r="CL162" s="10">
        <v>43905</v>
      </c>
      <c r="CO162" s="10">
        <v>43843</v>
      </c>
      <c r="CP162" s="10">
        <v>43950</v>
      </c>
      <c r="CQ162" s="10">
        <v>43952</v>
      </c>
      <c r="CR162" s="10">
        <v>43959</v>
      </c>
      <c r="CS162" s="6" t="s">
        <v>420</v>
      </c>
      <c r="CU162" s="6" t="s">
        <v>428</v>
      </c>
      <c r="CV162" s="6" t="s">
        <v>429</v>
      </c>
      <c r="DA162" s="10">
        <v>43468</v>
      </c>
      <c r="DB162" s="7">
        <v>1200</v>
      </c>
      <c r="DC162" s="6" t="s">
        <v>1101</v>
      </c>
      <c r="DD162" s="6" t="s">
        <v>418</v>
      </c>
    </row>
    <row r="163" spans="1:108" hidden="1" x14ac:dyDescent="0.2">
      <c r="A163" s="6" t="s">
        <v>31</v>
      </c>
      <c r="B163" s="10">
        <v>43840</v>
      </c>
      <c r="C163" s="6" t="s">
        <v>413</v>
      </c>
      <c r="D163" s="14">
        <v>1920</v>
      </c>
      <c r="E163" s="14" t="s">
        <v>1108</v>
      </c>
      <c r="F163" s="6" t="s">
        <v>1109</v>
      </c>
      <c r="G163" s="6" t="s">
        <v>412</v>
      </c>
      <c r="H163" s="7">
        <v>2326</v>
      </c>
      <c r="I163" s="7"/>
      <c r="J163" s="14" t="s">
        <v>420</v>
      </c>
      <c r="K163" s="14">
        <v>1</v>
      </c>
      <c r="L163" s="6" t="s">
        <v>421</v>
      </c>
      <c r="M163" s="30" t="str">
        <f>VLOOKUP(A163,'DD Spring Selection Info'!A$1:F$156,6,FALSE)</f>
        <v>To The Family of</v>
      </c>
      <c r="N163" s="6" t="s">
        <v>420</v>
      </c>
      <c r="O163" s="6" t="s">
        <v>3</v>
      </c>
      <c r="P163" s="10">
        <v>43952</v>
      </c>
      <c r="Q163" s="6" t="s">
        <v>1110</v>
      </c>
      <c r="R163" s="6" t="s">
        <v>31</v>
      </c>
      <c r="S163" s="6" t="str">
        <f>BD163&amp;A163&amp;L163&amp;BE163&amp;BF163</f>
        <v>DD-HBT1S9DQQQ01GradSenReuseHumboldtStateUnv</v>
      </c>
      <c r="T163" s="6" t="s">
        <v>496</v>
      </c>
      <c r="U163" s="6" t="s">
        <v>1111</v>
      </c>
      <c r="V163" s="6"/>
      <c r="W163" s="6"/>
      <c r="X163" s="6" t="s">
        <v>621</v>
      </c>
      <c r="AA163" s="6" t="s">
        <v>622</v>
      </c>
      <c r="AB163" s="6"/>
      <c r="AC163" s="6" t="s">
        <v>420</v>
      </c>
      <c r="AD163" s="6" t="s">
        <v>420</v>
      </c>
      <c r="AF163" s="6" t="s">
        <v>424</v>
      </c>
      <c r="AG163" s="6">
        <v>180</v>
      </c>
      <c r="AH163" s="10">
        <v>43781</v>
      </c>
      <c r="AJ163" s="8">
        <v>43833</v>
      </c>
      <c r="AM163" s="7">
        <v>2326</v>
      </c>
      <c r="AR163" s="8">
        <v>43840</v>
      </c>
      <c r="AS163" s="7">
        <v>2326</v>
      </c>
      <c r="BD163" s="6" t="s">
        <v>1838</v>
      </c>
      <c r="BE163" s="6" t="s">
        <v>473</v>
      </c>
      <c r="BF163" s="6" t="str">
        <f>VLOOKUP(A163,'DD Spring Selection Info'!A$1:V$156,21,FALSE)</f>
        <v>HumboldtStateUnv</v>
      </c>
      <c r="BS163" s="6" t="s">
        <v>1024</v>
      </c>
      <c r="BU163" s="6" t="s">
        <v>373</v>
      </c>
      <c r="BX163" s="7">
        <v>2326</v>
      </c>
      <c r="BY163" s="6">
        <v>2</v>
      </c>
      <c r="CB163" s="6" t="s">
        <v>1112</v>
      </c>
      <c r="CC163" s="6" t="s">
        <v>420</v>
      </c>
      <c r="CE163" s="10">
        <v>43840</v>
      </c>
      <c r="CF163" s="6" t="s">
        <v>427</v>
      </c>
      <c r="CK163" s="10">
        <v>43905</v>
      </c>
      <c r="CL163" s="10">
        <v>43912</v>
      </c>
      <c r="CO163" s="10">
        <v>43851</v>
      </c>
      <c r="CP163" s="10">
        <v>43959</v>
      </c>
      <c r="CQ163" s="10">
        <v>43962</v>
      </c>
      <c r="CR163" s="10">
        <v>43966</v>
      </c>
      <c r="CS163" s="6" t="s">
        <v>420</v>
      </c>
      <c r="CU163" s="6" t="s">
        <v>428</v>
      </c>
      <c r="CV163" s="6" t="s">
        <v>429</v>
      </c>
      <c r="DA163" s="10">
        <v>43487</v>
      </c>
      <c r="DB163" s="6">
        <v>776</v>
      </c>
      <c r="DC163" s="6" t="s">
        <v>1113</v>
      </c>
      <c r="DD163" s="6" t="s">
        <v>734</v>
      </c>
    </row>
    <row r="164" spans="1:108" hidden="1" x14ac:dyDescent="0.2">
      <c r="A164" s="6" t="s">
        <v>32</v>
      </c>
      <c r="B164" s="10">
        <v>43840</v>
      </c>
      <c r="C164" s="6" t="s">
        <v>413</v>
      </c>
      <c r="D164" s="14">
        <v>1920</v>
      </c>
      <c r="E164" s="14" t="s">
        <v>1114</v>
      </c>
      <c r="F164" s="6" t="s">
        <v>1115</v>
      </c>
      <c r="G164" s="6" t="s">
        <v>412</v>
      </c>
      <c r="H164" s="6">
        <v>513</v>
      </c>
      <c r="J164" s="14" t="s">
        <v>420</v>
      </c>
      <c r="K164" s="14">
        <v>1</v>
      </c>
      <c r="L164" s="6" t="s">
        <v>421</v>
      </c>
      <c r="M164" s="30" t="str">
        <f>VLOOKUP(A164,'DD Spring Selection Info'!A$1:F$156,6,FALSE)</f>
        <v>To The Parents of</v>
      </c>
      <c r="N164" s="6" t="s">
        <v>420</v>
      </c>
      <c r="O164" s="6" t="s">
        <v>3</v>
      </c>
      <c r="P164" s="10">
        <v>43959</v>
      </c>
      <c r="Q164" s="6" t="s">
        <v>1117</v>
      </c>
      <c r="R164" s="6" t="s">
        <v>32</v>
      </c>
      <c r="S164" s="6" t="str">
        <f>BD164&amp;A164&amp;L164&amp;BE164&amp;BF164</f>
        <v>DD-LAF1R9DQQQ01GradSenReuseLafayetteCollege</v>
      </c>
      <c r="T164" s="6" t="s">
        <v>418</v>
      </c>
      <c r="U164" s="6" t="s">
        <v>1118</v>
      </c>
      <c r="V164" s="6"/>
      <c r="W164" s="6"/>
      <c r="X164" s="6" t="s">
        <v>1119</v>
      </c>
      <c r="AA164" s="6" t="s">
        <v>1119</v>
      </c>
      <c r="AB164" s="6"/>
      <c r="AC164" s="6" t="s">
        <v>420</v>
      </c>
      <c r="AD164" s="6" t="s">
        <v>420</v>
      </c>
      <c r="AF164" s="6" t="s">
        <v>424</v>
      </c>
      <c r="AG164" s="6">
        <v>180</v>
      </c>
      <c r="AH164" s="10">
        <v>43782</v>
      </c>
      <c r="AJ164" s="8">
        <v>43833</v>
      </c>
      <c r="AM164" s="6">
        <v>513</v>
      </c>
      <c r="AR164" s="8">
        <v>43840</v>
      </c>
      <c r="AS164" s="6">
        <v>513</v>
      </c>
      <c r="BD164" s="6" t="s">
        <v>1838</v>
      </c>
      <c r="BE164" s="6" t="s">
        <v>473</v>
      </c>
      <c r="BF164" s="6" t="str">
        <f>VLOOKUP(A164,'DD Spring Selection Info'!A$1:V$156,21,FALSE)</f>
        <v>LafayetteCollege</v>
      </c>
      <c r="BS164" s="6" t="s">
        <v>1024</v>
      </c>
      <c r="BU164" s="6" t="s">
        <v>373</v>
      </c>
      <c r="BX164" s="6">
        <v>513</v>
      </c>
      <c r="BY164" s="6">
        <v>3</v>
      </c>
      <c r="CB164" s="6" t="s">
        <v>1120</v>
      </c>
      <c r="CC164" s="6" t="s">
        <v>420</v>
      </c>
      <c r="CE164" s="10">
        <v>43840</v>
      </c>
      <c r="CF164" s="6" t="s">
        <v>427</v>
      </c>
      <c r="CK164" s="10">
        <v>43912</v>
      </c>
      <c r="CL164" s="10">
        <v>43919</v>
      </c>
      <c r="CO164" s="10">
        <v>43857</v>
      </c>
      <c r="CP164" s="10">
        <v>43959</v>
      </c>
      <c r="CQ164" s="10">
        <v>43962</v>
      </c>
      <c r="CR164" s="10">
        <v>43969</v>
      </c>
      <c r="CS164" s="6" t="s">
        <v>420</v>
      </c>
      <c r="CU164" s="6" t="s">
        <v>428</v>
      </c>
      <c r="CV164" s="6" t="s">
        <v>429</v>
      </c>
      <c r="DA164" s="10">
        <v>43486</v>
      </c>
      <c r="DB164" s="6">
        <v>171</v>
      </c>
      <c r="DC164" s="6" t="s">
        <v>1121</v>
      </c>
      <c r="DD164" s="6" t="s">
        <v>734</v>
      </c>
    </row>
    <row r="165" spans="1:108" hidden="1" x14ac:dyDescent="0.2">
      <c r="A165" s="6" t="s">
        <v>33</v>
      </c>
      <c r="B165" s="10">
        <v>43840</v>
      </c>
      <c r="C165" s="6" t="s">
        <v>413</v>
      </c>
      <c r="D165" s="14">
        <v>1920</v>
      </c>
      <c r="E165" s="14" t="s">
        <v>1122</v>
      </c>
      <c r="F165" s="6" t="s">
        <v>1123</v>
      </c>
      <c r="G165" s="6" t="s">
        <v>1124</v>
      </c>
      <c r="H165" s="6">
        <v>980</v>
      </c>
      <c r="J165" s="14" t="s">
        <v>420</v>
      </c>
      <c r="K165" s="14">
        <v>1</v>
      </c>
      <c r="L165" s="6" t="s">
        <v>421</v>
      </c>
      <c r="M165" s="30" t="str">
        <f>VLOOKUP(A165,'DD Spring Selection Info'!A$1:F$156,6,FALSE)</f>
        <v>To The Parents of</v>
      </c>
      <c r="N165" s="6" t="s">
        <v>420</v>
      </c>
      <c r="O165" s="6" t="s">
        <v>3</v>
      </c>
      <c r="P165" s="10">
        <v>43959</v>
      </c>
      <c r="Q165" s="6" t="s">
        <v>1125</v>
      </c>
      <c r="R165" s="6" t="s">
        <v>33</v>
      </c>
      <c r="S165" s="6" t="str">
        <f>BD165&amp;A165&amp;L165&amp;BE165&amp;BF165</f>
        <v>DD-MAR1R9DQQQ01GradSenReuseMaristCollege</v>
      </c>
      <c r="T165" s="6" t="s">
        <v>496</v>
      </c>
      <c r="U165" s="6" t="s">
        <v>1126</v>
      </c>
      <c r="V165" s="6"/>
      <c r="W165" s="6"/>
      <c r="AB165" s="6"/>
      <c r="AC165" s="6" t="s">
        <v>420</v>
      </c>
      <c r="AD165" s="6" t="s">
        <v>420</v>
      </c>
      <c r="AF165" s="6" t="s">
        <v>424</v>
      </c>
      <c r="AG165" s="6">
        <v>180</v>
      </c>
      <c r="AH165" s="10">
        <v>43782</v>
      </c>
      <c r="AJ165" s="8">
        <v>43833</v>
      </c>
      <c r="AM165" s="6">
        <v>980</v>
      </c>
      <c r="AR165" s="8">
        <v>43840</v>
      </c>
      <c r="AS165" s="6">
        <v>980</v>
      </c>
      <c r="BD165" s="6" t="s">
        <v>1838</v>
      </c>
      <c r="BE165" s="6" t="s">
        <v>473</v>
      </c>
      <c r="BF165" s="6" t="str">
        <f>VLOOKUP(A165,'DD Spring Selection Info'!A$1:V$156,21,FALSE)</f>
        <v>MaristCollege</v>
      </c>
      <c r="BS165" s="6" t="s">
        <v>1024</v>
      </c>
      <c r="BU165" s="6" t="s">
        <v>373</v>
      </c>
      <c r="BX165" s="6">
        <v>980</v>
      </c>
      <c r="BY165" s="6">
        <v>2</v>
      </c>
      <c r="CB165" s="6" t="s">
        <v>1127</v>
      </c>
      <c r="CC165" s="6" t="s">
        <v>420</v>
      </c>
      <c r="CE165" s="10">
        <v>43840</v>
      </c>
      <c r="CF165" s="6" t="s">
        <v>427</v>
      </c>
      <c r="CK165" s="10">
        <v>43904</v>
      </c>
      <c r="CL165" s="10">
        <v>43912</v>
      </c>
      <c r="CO165" s="10">
        <v>43851</v>
      </c>
      <c r="CP165" s="10">
        <v>43959</v>
      </c>
      <c r="CQ165" s="10">
        <v>43962</v>
      </c>
      <c r="CR165" s="10">
        <v>43966</v>
      </c>
      <c r="CS165" s="6" t="s">
        <v>420</v>
      </c>
      <c r="CU165" s="6" t="s">
        <v>428</v>
      </c>
      <c r="CV165" s="6" t="s">
        <v>429</v>
      </c>
      <c r="DA165" s="10">
        <v>43480</v>
      </c>
      <c r="DB165" s="6">
        <v>327</v>
      </c>
      <c r="DC165" s="6" t="s">
        <v>1128</v>
      </c>
      <c r="DD165" s="6" t="s">
        <v>734</v>
      </c>
    </row>
    <row r="166" spans="1:108" hidden="1" x14ac:dyDescent="0.2">
      <c r="A166" s="6" t="s">
        <v>34</v>
      </c>
      <c r="B166" s="10">
        <v>43840</v>
      </c>
      <c r="C166" s="6" t="s">
        <v>413</v>
      </c>
      <c r="D166" s="14">
        <v>1920</v>
      </c>
      <c r="E166" s="14" t="s">
        <v>1129</v>
      </c>
      <c r="F166" s="6" t="s">
        <v>1130</v>
      </c>
      <c r="G166" s="6" t="s">
        <v>768</v>
      </c>
      <c r="H166" s="6">
        <v>625</v>
      </c>
      <c r="J166" s="14" t="s">
        <v>420</v>
      </c>
      <c r="K166" s="14">
        <v>7</v>
      </c>
      <c r="L166" s="6" t="s">
        <v>421</v>
      </c>
      <c r="M166" s="30" t="s">
        <v>1989</v>
      </c>
      <c r="N166" s="6" t="s">
        <v>438</v>
      </c>
      <c r="O166" s="6" t="s">
        <v>3</v>
      </c>
      <c r="P166" s="10">
        <v>43938</v>
      </c>
      <c r="Q166" s="6" t="s">
        <v>1132</v>
      </c>
      <c r="R166" s="6" t="s">
        <v>34</v>
      </c>
      <c r="S166" s="6" t="e">
        <f>BD166&amp;A166&amp;L166&amp;BE166&amp;BF166</f>
        <v>#N/A</v>
      </c>
      <c r="T166" s="6" t="s">
        <v>1131</v>
      </c>
      <c r="U166" s="6" t="s">
        <v>1133</v>
      </c>
      <c r="V166" s="6"/>
      <c r="W166" s="6"/>
      <c r="X166" s="6" t="s">
        <v>1076</v>
      </c>
      <c r="AA166" s="6" t="s">
        <v>1076</v>
      </c>
      <c r="AB166" s="6"/>
      <c r="AC166" s="6" t="s">
        <v>420</v>
      </c>
      <c r="AD166" s="6" t="s">
        <v>420</v>
      </c>
      <c r="AG166" s="6">
        <v>190</v>
      </c>
      <c r="AH166" s="10">
        <v>43781</v>
      </c>
      <c r="AN166" s="8">
        <v>43835</v>
      </c>
      <c r="AO166" s="6">
        <v>625</v>
      </c>
      <c r="BD166" s="6" t="s">
        <v>1838</v>
      </c>
      <c r="BE166" s="6" t="s">
        <v>473</v>
      </c>
      <c r="BF166" s="6" t="e">
        <f>VLOOKUP(A166,'DD Spring Selection Info'!A$1:V$156,21,FALSE)</f>
        <v>#N/A</v>
      </c>
      <c r="BH166" s="8">
        <v>43854</v>
      </c>
      <c r="BI166" s="6">
        <v>625</v>
      </c>
      <c r="BS166" s="6" t="s">
        <v>1024</v>
      </c>
      <c r="BT166" s="8">
        <v>43840</v>
      </c>
      <c r="BU166" s="6" t="s">
        <v>373</v>
      </c>
      <c r="BX166" s="6">
        <v>625</v>
      </c>
      <c r="BY166" s="6">
        <v>5</v>
      </c>
      <c r="BZ166" s="6" t="s">
        <v>1134</v>
      </c>
      <c r="CB166" s="6" t="s">
        <v>1135</v>
      </c>
      <c r="CC166" s="6" t="s">
        <v>420</v>
      </c>
      <c r="CE166" s="10">
        <v>43854</v>
      </c>
      <c r="CF166" s="6" t="s">
        <v>556</v>
      </c>
      <c r="CK166" s="10">
        <v>43898</v>
      </c>
      <c r="CL166" s="10">
        <v>43905</v>
      </c>
      <c r="CO166" s="10">
        <v>43843</v>
      </c>
      <c r="CP166" s="10">
        <v>43952</v>
      </c>
      <c r="CQ166" s="10">
        <v>43955</v>
      </c>
      <c r="CR166" s="10">
        <v>43958</v>
      </c>
      <c r="CS166" s="6" t="s">
        <v>420</v>
      </c>
      <c r="CU166" s="6" t="s">
        <v>491</v>
      </c>
      <c r="DA166" s="10">
        <v>43480</v>
      </c>
      <c r="DB166" s="6">
        <v>625</v>
      </c>
      <c r="DC166" s="6" t="s">
        <v>1136</v>
      </c>
      <c r="DD166" s="6" t="s">
        <v>1131</v>
      </c>
    </row>
    <row r="167" spans="1:108" hidden="1" x14ac:dyDescent="0.2">
      <c r="A167" s="6" t="s">
        <v>35</v>
      </c>
      <c r="B167" s="10">
        <v>43843</v>
      </c>
      <c r="C167" s="6" t="s">
        <v>413</v>
      </c>
      <c r="D167" s="14">
        <v>1920</v>
      </c>
      <c r="E167" s="14" t="s">
        <v>1137</v>
      </c>
      <c r="F167" s="6" t="s">
        <v>1138</v>
      </c>
      <c r="G167" s="6" t="s">
        <v>1139</v>
      </c>
      <c r="H167" s="7">
        <v>5270</v>
      </c>
      <c r="I167" s="7"/>
      <c r="J167" s="14" t="s">
        <v>420</v>
      </c>
      <c r="K167" s="14">
        <v>1</v>
      </c>
      <c r="L167" s="6" t="s">
        <v>421</v>
      </c>
      <c r="M167" s="30" t="str">
        <f>VLOOKUP(A167,'DD Spring Selection Info'!A$1:F$156,6,FALSE)</f>
        <v>To The Parents of</v>
      </c>
      <c r="N167" s="6" t="s">
        <v>420</v>
      </c>
      <c r="O167" s="6" t="s">
        <v>3</v>
      </c>
      <c r="P167" s="10">
        <v>43945</v>
      </c>
      <c r="Q167" s="6" t="s">
        <v>1140</v>
      </c>
      <c r="R167" s="6" t="s">
        <v>35</v>
      </c>
      <c r="S167" s="6" t="str">
        <f>VLOOKUP(A167,'DD Spring Selection Info'!A114:V269,22,FALSE)</f>
        <v>DD-WVU1R9DQQQ01GradBothReuseWestVirginiaUnv</v>
      </c>
      <c r="T167" s="6" t="s">
        <v>418</v>
      </c>
      <c r="U167" s="6" t="s">
        <v>1141</v>
      </c>
      <c r="V167" s="6"/>
      <c r="W167" s="6"/>
      <c r="AA167" s="6" t="s">
        <v>457</v>
      </c>
      <c r="AB167" s="6"/>
      <c r="AC167" s="6" t="s">
        <v>420</v>
      </c>
      <c r="AD167" s="6" t="s">
        <v>420</v>
      </c>
      <c r="AF167" s="6" t="s">
        <v>424</v>
      </c>
      <c r="AG167" s="6">
        <v>180</v>
      </c>
      <c r="AH167" s="10">
        <v>43781</v>
      </c>
      <c r="AJ167" s="8">
        <v>43836</v>
      </c>
      <c r="AM167" s="7">
        <v>5270</v>
      </c>
      <c r="AR167" s="8">
        <v>43843</v>
      </c>
      <c r="AS167" s="7">
        <v>5270</v>
      </c>
      <c r="BD167" s="6" t="s">
        <v>1838</v>
      </c>
      <c r="BE167" s="6" t="s">
        <v>473</v>
      </c>
      <c r="BF167" s="6" t="str">
        <f>VLOOKUP(A167,'DD Spring Selection Info'!A$1:V$156,21,FALSE)</f>
        <v>WestVirginiaUnv</v>
      </c>
      <c r="BS167" s="6" t="s">
        <v>1142</v>
      </c>
      <c r="BU167" s="6" t="s">
        <v>373</v>
      </c>
      <c r="BX167" s="7">
        <v>5270</v>
      </c>
      <c r="BY167" s="6">
        <v>1</v>
      </c>
      <c r="CB167" s="6" t="s">
        <v>1143</v>
      </c>
      <c r="CC167" s="6" t="s">
        <v>420</v>
      </c>
      <c r="CE167" s="10">
        <v>43843</v>
      </c>
      <c r="CF167" s="6" t="s">
        <v>427</v>
      </c>
      <c r="CK167" s="10">
        <v>43904</v>
      </c>
      <c r="CL167" s="10">
        <v>43912</v>
      </c>
      <c r="CO167" s="10">
        <v>43843</v>
      </c>
      <c r="CP167" s="10">
        <v>43952</v>
      </c>
      <c r="CQ167" s="10">
        <v>43955</v>
      </c>
      <c r="CR167" s="10">
        <v>43959</v>
      </c>
      <c r="CS167" s="6" t="s">
        <v>420</v>
      </c>
      <c r="CU167" s="6" t="s">
        <v>428</v>
      </c>
      <c r="CV167" s="6" t="s">
        <v>429</v>
      </c>
      <c r="DA167" s="10">
        <v>43489</v>
      </c>
      <c r="DB167" s="7">
        <v>1757</v>
      </c>
      <c r="DC167" s="6" t="s">
        <v>1144</v>
      </c>
      <c r="DD167" s="6" t="s">
        <v>734</v>
      </c>
    </row>
    <row r="168" spans="1:108" hidden="1" x14ac:dyDescent="0.2">
      <c r="A168" s="6" t="s">
        <v>39</v>
      </c>
      <c r="B168" s="10">
        <v>43845</v>
      </c>
      <c r="C168" s="6" t="s">
        <v>413</v>
      </c>
      <c r="D168" s="14">
        <v>1920</v>
      </c>
      <c r="E168" s="14" t="s">
        <v>1160</v>
      </c>
      <c r="F168" s="6" t="s">
        <v>1161</v>
      </c>
      <c r="G168" s="6" t="s">
        <v>1162</v>
      </c>
      <c r="H168" s="7">
        <v>3896</v>
      </c>
      <c r="I168" s="7"/>
      <c r="J168" s="14" t="s">
        <v>420</v>
      </c>
      <c r="K168" s="14">
        <v>1</v>
      </c>
      <c r="L168" s="6" t="s">
        <v>421</v>
      </c>
      <c r="M168" s="30" t="str">
        <f>VLOOKUP(A168,'DD Spring Selection Info'!A$1:F$156,6,FALSE)</f>
        <v>To The Parents of</v>
      </c>
      <c r="O168" s="6" t="s">
        <v>3</v>
      </c>
      <c r="P168" s="10">
        <v>43952</v>
      </c>
      <c r="Q168" s="6" t="s">
        <v>1163</v>
      </c>
      <c r="R168" s="6" t="s">
        <v>39</v>
      </c>
      <c r="S168" s="6" t="str">
        <f>BD168&amp;A168&amp;L168&amp;BE168&amp;BF168</f>
        <v>DD-CAT1D9DQQQ01GradSenReuseCastletonUnv</v>
      </c>
      <c r="T168" s="6" t="s">
        <v>496</v>
      </c>
      <c r="U168" s="6" t="s">
        <v>1164</v>
      </c>
      <c r="V168" s="6"/>
      <c r="W168" s="6"/>
      <c r="AB168" s="6"/>
      <c r="AC168" s="6" t="s">
        <v>420</v>
      </c>
      <c r="AD168" s="6" t="s">
        <v>420</v>
      </c>
      <c r="AF168" s="6" t="s">
        <v>424</v>
      </c>
      <c r="AG168" s="6">
        <v>180</v>
      </c>
      <c r="AH168" s="10">
        <v>43780</v>
      </c>
      <c r="AJ168" s="8">
        <v>43838</v>
      </c>
      <c r="AM168" s="6">
        <v>386</v>
      </c>
      <c r="AR168" s="8">
        <v>43845</v>
      </c>
      <c r="AS168" s="6">
        <v>386</v>
      </c>
      <c r="BD168" s="6" t="s">
        <v>1838</v>
      </c>
      <c r="BE168" s="6" t="s">
        <v>473</v>
      </c>
      <c r="BF168" s="6" t="str">
        <f>VLOOKUP(A168,'DD Spring Selection Info'!A$1:V$156,21,FALSE)</f>
        <v>CastletonUnv</v>
      </c>
      <c r="BS168" s="6" t="s">
        <v>1142</v>
      </c>
      <c r="BU168" s="6" t="s">
        <v>373</v>
      </c>
      <c r="BX168" s="6">
        <v>386</v>
      </c>
      <c r="BY168" s="6">
        <v>4</v>
      </c>
      <c r="BZ168" s="6" t="s">
        <v>1165</v>
      </c>
      <c r="CB168" s="6" t="s">
        <v>1166</v>
      </c>
      <c r="CC168" s="6" t="s">
        <v>420</v>
      </c>
      <c r="CE168" s="10">
        <v>43845</v>
      </c>
      <c r="CF168" s="6" t="s">
        <v>427</v>
      </c>
      <c r="CK168" s="10">
        <v>43924</v>
      </c>
      <c r="CL168" s="10">
        <v>43933</v>
      </c>
      <c r="CO168" s="10">
        <v>43851</v>
      </c>
      <c r="CP168" s="10">
        <v>43959</v>
      </c>
      <c r="CQ168" s="10">
        <v>43962</v>
      </c>
      <c r="CR168" s="10">
        <v>43966</v>
      </c>
      <c r="CS168" s="6" t="s">
        <v>420</v>
      </c>
      <c r="CU168" s="6" t="s">
        <v>428</v>
      </c>
      <c r="CV168" s="6" t="s">
        <v>429</v>
      </c>
      <c r="CW168" s="6" t="s">
        <v>564</v>
      </c>
      <c r="DA168" s="10">
        <v>43493</v>
      </c>
      <c r="DB168" s="6">
        <v>386</v>
      </c>
      <c r="DC168" s="6" t="s">
        <v>1167</v>
      </c>
      <c r="DD168" s="6" t="s">
        <v>496</v>
      </c>
    </row>
    <row r="169" spans="1:108" hidden="1" x14ac:dyDescent="0.2">
      <c r="A169" s="6" t="s">
        <v>42</v>
      </c>
      <c r="B169" s="10">
        <v>43845</v>
      </c>
      <c r="C169" s="6" t="s">
        <v>413</v>
      </c>
      <c r="D169" s="14">
        <v>1920</v>
      </c>
      <c r="E169" s="14" t="s">
        <v>1180</v>
      </c>
      <c r="F169" s="6" t="s">
        <v>1181</v>
      </c>
      <c r="G169" s="6" t="s">
        <v>412</v>
      </c>
      <c r="H169" s="7">
        <v>9610</v>
      </c>
      <c r="I169" s="7"/>
      <c r="J169" s="14" t="s">
        <v>420</v>
      </c>
      <c r="K169" s="14">
        <v>1</v>
      </c>
      <c r="L169" s="6" t="s">
        <v>421</v>
      </c>
      <c r="M169" s="30" t="str">
        <f>VLOOKUP(A169,'DD Spring Selection Info'!A$1:F$156,6,FALSE)</f>
        <v>To The Family of</v>
      </c>
      <c r="N169" s="6" t="s">
        <v>420</v>
      </c>
      <c r="O169" s="6" t="s">
        <v>3</v>
      </c>
      <c r="P169" s="10">
        <v>43952</v>
      </c>
      <c r="Q169" s="6" t="s">
        <v>1182</v>
      </c>
      <c r="R169" s="6" t="s">
        <v>42</v>
      </c>
      <c r="S169" s="6" t="str">
        <f>BD169&amp;A169&amp;L169&amp;BE169&amp;BF169</f>
        <v>DD-GMU1R9DQQQ01GradSenReuseGeorgeMasonUnv</v>
      </c>
      <c r="T169" s="6" t="s">
        <v>496</v>
      </c>
      <c r="U169" s="6" t="s">
        <v>1183</v>
      </c>
      <c r="V169" s="6"/>
      <c r="W169" s="6"/>
      <c r="X169" s="6" t="s">
        <v>423</v>
      </c>
      <c r="AA169" s="6" t="s">
        <v>1023</v>
      </c>
      <c r="AB169" s="6"/>
      <c r="AD169" s="6" t="s">
        <v>420</v>
      </c>
      <c r="AF169" s="6" t="s">
        <v>424</v>
      </c>
      <c r="AG169" s="6">
        <v>180</v>
      </c>
      <c r="AH169" s="10">
        <v>43781</v>
      </c>
      <c r="AJ169" s="8">
        <v>43838</v>
      </c>
      <c r="AM169" s="7">
        <v>9610</v>
      </c>
      <c r="AR169" s="8">
        <v>43845</v>
      </c>
      <c r="AS169" s="7">
        <v>9610</v>
      </c>
      <c r="BD169" s="6" t="s">
        <v>1838</v>
      </c>
      <c r="BE169" s="6" t="s">
        <v>473</v>
      </c>
      <c r="BF169" s="6" t="str">
        <f>VLOOKUP(A169,'DD Spring Selection Info'!A$1:V$156,21,FALSE)</f>
        <v>GeorgeMasonUnv</v>
      </c>
      <c r="BS169" s="6" t="s">
        <v>1142</v>
      </c>
      <c r="BU169" s="6" t="s">
        <v>373</v>
      </c>
      <c r="BX169" s="7">
        <v>9610</v>
      </c>
      <c r="BY169" s="6">
        <v>1</v>
      </c>
      <c r="CB169" s="6" t="s">
        <v>1184</v>
      </c>
      <c r="CC169" s="6" t="s">
        <v>420</v>
      </c>
      <c r="CE169" s="10">
        <v>43845</v>
      </c>
      <c r="CF169" s="6" t="s">
        <v>427</v>
      </c>
      <c r="CK169" s="10">
        <v>43898</v>
      </c>
      <c r="CL169" s="10">
        <v>43905</v>
      </c>
      <c r="CO169" s="10">
        <v>43851</v>
      </c>
      <c r="CP169" s="10">
        <v>43955</v>
      </c>
      <c r="CQ169" s="10">
        <v>43957</v>
      </c>
      <c r="CR169" s="10">
        <v>43964</v>
      </c>
      <c r="CS169" s="6" t="s">
        <v>420</v>
      </c>
      <c r="CU169" s="6" t="s">
        <v>428</v>
      </c>
      <c r="CV169" s="6" t="s">
        <v>429</v>
      </c>
      <c r="DA169" s="10">
        <v>43481</v>
      </c>
      <c r="DB169" s="7">
        <v>3204</v>
      </c>
      <c r="DC169" s="6" t="s">
        <v>1185</v>
      </c>
      <c r="DD169" s="6" t="s">
        <v>460</v>
      </c>
    </row>
    <row r="170" spans="1:108" hidden="1" x14ac:dyDescent="0.2">
      <c r="A170" s="6" t="s">
        <v>47</v>
      </c>
      <c r="B170" s="10">
        <v>43845</v>
      </c>
      <c r="C170" s="6" t="s">
        <v>413</v>
      </c>
      <c r="D170" s="14">
        <v>1920</v>
      </c>
      <c r="E170" s="14" t="s">
        <v>1209</v>
      </c>
      <c r="F170" s="6" t="s">
        <v>1210</v>
      </c>
      <c r="G170" s="6" t="s">
        <v>1139</v>
      </c>
      <c r="H170" s="7">
        <v>1668</v>
      </c>
      <c r="I170" s="7"/>
      <c r="J170" s="14" t="s">
        <v>420</v>
      </c>
      <c r="K170" s="14">
        <v>1</v>
      </c>
      <c r="L170" s="6" t="s">
        <v>421</v>
      </c>
      <c r="M170" s="30" t="str">
        <f>VLOOKUP(A170,'DD Spring Selection Info'!A$1:F$156,6,FALSE)</f>
        <v>To The Parents of</v>
      </c>
      <c r="N170" s="6" t="s">
        <v>420</v>
      </c>
      <c r="O170" s="6" t="s">
        <v>3</v>
      </c>
      <c r="P170" s="10">
        <v>43938</v>
      </c>
      <c r="Q170" s="6" t="s">
        <v>1211</v>
      </c>
      <c r="R170" s="6" t="s">
        <v>47</v>
      </c>
      <c r="S170" s="6" t="str">
        <f>BD170&amp;A170&amp;L170&amp;BE170&amp;BF170</f>
        <v>DD-MTH1R9DQQQ01GradSenReuseMichiganTechnologicalUnv</v>
      </c>
      <c r="T170" s="6" t="s">
        <v>418</v>
      </c>
      <c r="U170" s="6" t="s">
        <v>1212</v>
      </c>
      <c r="V170" s="6"/>
      <c r="W170" s="6"/>
      <c r="X170" s="6" t="s">
        <v>423</v>
      </c>
      <c r="AA170" s="6" t="s">
        <v>1023</v>
      </c>
      <c r="AB170" s="6"/>
      <c r="AC170" s="6" t="s">
        <v>420</v>
      </c>
      <c r="AD170" s="6" t="s">
        <v>420</v>
      </c>
      <c r="AF170" s="6" t="s">
        <v>424</v>
      </c>
      <c r="AG170" s="6">
        <v>180</v>
      </c>
      <c r="AH170" s="10">
        <v>43782</v>
      </c>
      <c r="AJ170" s="8">
        <v>43838</v>
      </c>
      <c r="AM170" s="7">
        <v>1668</v>
      </c>
      <c r="AR170" s="8">
        <v>43845</v>
      </c>
      <c r="AS170" s="7">
        <v>1668</v>
      </c>
      <c r="BD170" s="6" t="s">
        <v>1838</v>
      </c>
      <c r="BE170" s="6" t="s">
        <v>473</v>
      </c>
      <c r="BF170" s="6" t="str">
        <f>VLOOKUP(A170,'DD Spring Selection Info'!A$1:V$156,21,FALSE)</f>
        <v>MichiganTechnologicalUnv</v>
      </c>
      <c r="BS170" s="6" t="s">
        <v>1142</v>
      </c>
      <c r="BU170" s="6" t="s">
        <v>373</v>
      </c>
      <c r="BX170" s="7">
        <v>1668</v>
      </c>
      <c r="BY170" s="6">
        <v>3</v>
      </c>
      <c r="CB170" s="6" t="s">
        <v>1213</v>
      </c>
      <c r="CC170" s="6" t="s">
        <v>420</v>
      </c>
      <c r="CE170" s="10">
        <v>43845</v>
      </c>
      <c r="CF170" s="6" t="s">
        <v>427</v>
      </c>
      <c r="CK170" s="10">
        <v>43897</v>
      </c>
      <c r="CL170" s="10">
        <v>43905</v>
      </c>
      <c r="CO170" s="10">
        <v>43843</v>
      </c>
      <c r="CP170" s="10">
        <v>43945</v>
      </c>
      <c r="CQ170" s="10">
        <v>43948</v>
      </c>
      <c r="CR170" s="10">
        <v>43952</v>
      </c>
      <c r="CS170" s="6" t="s">
        <v>420</v>
      </c>
      <c r="CU170" s="6" t="s">
        <v>428</v>
      </c>
      <c r="CV170" s="6" t="s">
        <v>429</v>
      </c>
      <c r="DA170" s="10">
        <v>43509</v>
      </c>
      <c r="DB170" s="6">
        <v>556</v>
      </c>
      <c r="DC170" s="6" t="s">
        <v>1214</v>
      </c>
      <c r="DD170" s="6" t="s">
        <v>460</v>
      </c>
    </row>
    <row r="171" spans="1:108" hidden="1" x14ac:dyDescent="0.2">
      <c r="A171" s="6" t="s">
        <v>48</v>
      </c>
      <c r="B171" s="10">
        <v>43845</v>
      </c>
      <c r="C171" s="6" t="s">
        <v>413</v>
      </c>
      <c r="D171" s="14">
        <v>1920</v>
      </c>
      <c r="E171" s="14" t="s">
        <v>1215</v>
      </c>
      <c r="F171" s="6" t="s">
        <v>1216</v>
      </c>
      <c r="G171" s="6" t="s">
        <v>464</v>
      </c>
      <c r="H171" s="6">
        <v>284</v>
      </c>
      <c r="J171" s="14" t="s">
        <v>420</v>
      </c>
      <c r="K171" s="14">
        <v>1</v>
      </c>
      <c r="L171" s="6" t="s">
        <v>421</v>
      </c>
      <c r="M171" s="30" t="str">
        <f>VLOOKUP(A171,'DD Spring Selection Info'!A$1:F$156,6,FALSE)</f>
        <v>To The Parents of</v>
      </c>
      <c r="N171" s="6" t="s">
        <v>420</v>
      </c>
      <c r="O171" s="6" t="s">
        <v>3</v>
      </c>
      <c r="P171" s="10">
        <v>43945</v>
      </c>
      <c r="Q171" s="6" t="s">
        <v>1217</v>
      </c>
      <c r="R171" s="6" t="s">
        <v>48</v>
      </c>
      <c r="S171" s="6" t="str">
        <f>BD171&amp;A171&amp;L171&amp;BE171&amp;BF171</f>
        <v>DD-OWU1R9DQQQ01GradSenReuseOhioWesleyanUnv</v>
      </c>
      <c r="T171" s="6" t="s">
        <v>496</v>
      </c>
      <c r="U171" s="6" t="s">
        <v>456</v>
      </c>
      <c r="V171" s="6"/>
      <c r="W171" s="6"/>
      <c r="AB171" s="6"/>
      <c r="AC171" s="6" t="s">
        <v>420</v>
      </c>
      <c r="AD171" s="6" t="s">
        <v>420</v>
      </c>
      <c r="AF171" s="6" t="s">
        <v>424</v>
      </c>
      <c r="AG171" s="6">
        <v>180</v>
      </c>
      <c r="AH171" s="10">
        <v>43781</v>
      </c>
      <c r="AJ171" s="8">
        <v>43838</v>
      </c>
      <c r="AM171" s="6">
        <v>284</v>
      </c>
      <c r="AR171" s="8">
        <v>43845</v>
      </c>
      <c r="AS171" s="6">
        <v>284</v>
      </c>
      <c r="BD171" s="6" t="s">
        <v>1838</v>
      </c>
      <c r="BE171" s="6" t="s">
        <v>473</v>
      </c>
      <c r="BF171" s="6" t="str">
        <f>VLOOKUP(A171,'DD Spring Selection Info'!A$1:V$156,21,FALSE)</f>
        <v>OhioWesleyanUnv</v>
      </c>
      <c r="BS171" s="6" t="s">
        <v>1142</v>
      </c>
      <c r="BU171" s="6" t="s">
        <v>373</v>
      </c>
      <c r="BX171" s="6">
        <v>284</v>
      </c>
      <c r="BY171" s="6">
        <v>3</v>
      </c>
      <c r="BZ171" s="6" t="s">
        <v>656</v>
      </c>
      <c r="CB171" s="6" t="s">
        <v>1218</v>
      </c>
      <c r="CC171" s="6" t="s">
        <v>420</v>
      </c>
      <c r="CE171" s="10">
        <v>43845</v>
      </c>
      <c r="CF171" s="6" t="s">
        <v>427</v>
      </c>
      <c r="CS171" s="6" t="s">
        <v>420</v>
      </c>
      <c r="CU171" s="6" t="s">
        <v>491</v>
      </c>
      <c r="DA171" s="10">
        <v>43481</v>
      </c>
      <c r="DB171" s="6">
        <v>284</v>
      </c>
      <c r="DC171" s="6" t="s">
        <v>1219</v>
      </c>
      <c r="DD171" s="6" t="s">
        <v>496</v>
      </c>
    </row>
    <row r="172" spans="1:108" hidden="1" x14ac:dyDescent="0.2">
      <c r="A172" s="6" t="s">
        <v>49</v>
      </c>
      <c r="B172" s="10">
        <v>43845</v>
      </c>
      <c r="C172" s="6" t="s">
        <v>413</v>
      </c>
      <c r="D172" s="14">
        <v>1920</v>
      </c>
      <c r="E172" s="14" t="s">
        <v>1220</v>
      </c>
      <c r="F172" s="6" t="s">
        <v>1221</v>
      </c>
      <c r="G172" s="6" t="s">
        <v>696</v>
      </c>
      <c r="H172" s="7">
        <v>1300</v>
      </c>
      <c r="I172" s="7"/>
      <c r="J172" s="14" t="s">
        <v>420</v>
      </c>
      <c r="K172" s="14">
        <v>1</v>
      </c>
      <c r="L172" s="6" t="s">
        <v>421</v>
      </c>
      <c r="M172" s="30" t="str">
        <f>VLOOKUP(A172,'DD Spring Selection Info'!A$1:F$156,6,FALSE)</f>
        <v>To The Parents of</v>
      </c>
      <c r="N172" s="6" t="s">
        <v>420</v>
      </c>
      <c r="O172" s="6" t="s">
        <v>3</v>
      </c>
      <c r="P172" s="10">
        <v>43952</v>
      </c>
      <c r="Q172" s="6" t="s">
        <v>1222</v>
      </c>
      <c r="R172" s="6" t="s">
        <v>49</v>
      </c>
      <c r="S172" s="6" t="str">
        <f>BD172&amp;A172&amp;L172&amp;BE172&amp;BF172</f>
        <v>DD-STL1R9DQQQ01GradSenReuseSaintLouisUnv</v>
      </c>
      <c r="T172" s="6" t="s">
        <v>496</v>
      </c>
      <c r="U172" s="6" t="s">
        <v>1223</v>
      </c>
      <c r="V172" s="6"/>
      <c r="W172" s="6"/>
      <c r="AA172" s="6" t="s">
        <v>457</v>
      </c>
      <c r="AB172" s="6"/>
      <c r="AC172" s="6" t="s">
        <v>420</v>
      </c>
      <c r="AD172" s="6" t="s">
        <v>420</v>
      </c>
      <c r="AF172" s="6" t="s">
        <v>424</v>
      </c>
      <c r="AG172" s="6">
        <v>180</v>
      </c>
      <c r="AH172" s="10">
        <v>43782</v>
      </c>
      <c r="AJ172" s="8">
        <v>43838</v>
      </c>
      <c r="AM172" s="7">
        <v>1300</v>
      </c>
      <c r="AR172" s="8">
        <v>43845</v>
      </c>
      <c r="AS172" s="7">
        <v>1300</v>
      </c>
      <c r="BD172" s="6" t="s">
        <v>1838</v>
      </c>
      <c r="BE172" s="6" t="s">
        <v>473</v>
      </c>
      <c r="BF172" s="6" t="str">
        <f>VLOOKUP(A172,'DD Spring Selection Info'!A$1:V$156,21,FALSE)</f>
        <v>SaintLouisUnv</v>
      </c>
      <c r="BS172" s="6" t="s">
        <v>1142</v>
      </c>
      <c r="BU172" s="6" t="s">
        <v>373</v>
      </c>
      <c r="BX172" s="7">
        <v>1300</v>
      </c>
      <c r="BY172" s="6">
        <v>2</v>
      </c>
      <c r="CB172" s="6" t="s">
        <v>1224</v>
      </c>
      <c r="CC172" s="6" t="s">
        <v>420</v>
      </c>
      <c r="CE172" s="10">
        <v>43845</v>
      </c>
      <c r="CF172" s="6" t="s">
        <v>427</v>
      </c>
      <c r="CK172" s="10">
        <v>43898</v>
      </c>
      <c r="CL172" s="10">
        <v>43905</v>
      </c>
      <c r="CO172" s="10">
        <v>43843</v>
      </c>
      <c r="CP172" s="10">
        <v>43955</v>
      </c>
      <c r="CQ172" s="10">
        <v>43957</v>
      </c>
      <c r="CR172" s="10">
        <v>43963</v>
      </c>
      <c r="CS172" s="6" t="s">
        <v>420</v>
      </c>
      <c r="CU172" s="6" t="s">
        <v>491</v>
      </c>
      <c r="DC172" s="6" t="s">
        <v>1225</v>
      </c>
      <c r="DD172" s="6" t="s">
        <v>460</v>
      </c>
    </row>
    <row r="173" spans="1:108" hidden="1" x14ac:dyDescent="0.2">
      <c r="A173" s="6" t="s">
        <v>52</v>
      </c>
      <c r="B173" s="10">
        <v>43845</v>
      </c>
      <c r="C173" s="6" t="s">
        <v>413</v>
      </c>
      <c r="D173" s="14">
        <v>1920</v>
      </c>
      <c r="E173" s="14" t="s">
        <v>1239</v>
      </c>
      <c r="F173" s="6" t="s">
        <v>1240</v>
      </c>
      <c r="G173" s="6" t="s">
        <v>1241</v>
      </c>
      <c r="H173" s="6">
        <v>684</v>
      </c>
      <c r="J173" s="14" t="s">
        <v>420</v>
      </c>
      <c r="K173" s="14">
        <v>1</v>
      </c>
      <c r="L173" s="6" t="s">
        <v>421</v>
      </c>
      <c r="M173" s="30" t="str">
        <f>VLOOKUP(A173,'DD Spring Selection Info'!A$1:F$156,6,FALSE)</f>
        <v>To The Family of</v>
      </c>
      <c r="N173" s="6" t="s">
        <v>420</v>
      </c>
      <c r="O173" s="6" t="s">
        <v>3</v>
      </c>
      <c r="P173" s="10">
        <v>43931</v>
      </c>
      <c r="Q173" s="6" t="s">
        <v>1242</v>
      </c>
      <c r="R173" s="6" t="s">
        <v>52</v>
      </c>
      <c r="S173" s="6" t="str">
        <f>VLOOKUP(A173,'DD Spring Selection Info'!A131:V286,22,FALSE)</f>
        <v>DD-USI1R9DQQQ01AllSenReuseUnvofSouthernIndiana</v>
      </c>
      <c r="T173" s="6" t="s">
        <v>496</v>
      </c>
      <c r="U173" s="6" t="s">
        <v>1243</v>
      </c>
      <c r="V173" s="6"/>
      <c r="W173" s="6"/>
      <c r="X173" s="6" t="s">
        <v>621</v>
      </c>
      <c r="AA173" s="6" t="s">
        <v>621</v>
      </c>
      <c r="AB173" s="6"/>
      <c r="AC173" s="6" t="s">
        <v>420</v>
      </c>
      <c r="AD173" s="6" t="s">
        <v>420</v>
      </c>
      <c r="AF173" s="6" t="s">
        <v>424</v>
      </c>
      <c r="AG173" s="6">
        <v>180</v>
      </c>
      <c r="AH173" s="10">
        <v>43781</v>
      </c>
      <c r="AJ173" s="8">
        <v>43838</v>
      </c>
      <c r="AM173" s="6">
        <v>684</v>
      </c>
      <c r="AR173" s="8">
        <v>43845</v>
      </c>
      <c r="AS173" s="6">
        <v>684</v>
      </c>
      <c r="BD173" s="6" t="s">
        <v>1838</v>
      </c>
      <c r="BE173" s="6" t="s">
        <v>473</v>
      </c>
      <c r="BF173" s="6" t="str">
        <f>VLOOKUP(A173,'DD Spring Selection Info'!A$1:V$156,21,FALSE)</f>
        <v>UnvofSouthernIndiana</v>
      </c>
      <c r="BS173" s="6" t="s">
        <v>1142</v>
      </c>
      <c r="BU173" s="6" t="s">
        <v>373</v>
      </c>
      <c r="BX173" s="6">
        <v>684</v>
      </c>
      <c r="BY173" s="6">
        <v>3</v>
      </c>
      <c r="CB173" s="6" t="s">
        <v>1244</v>
      </c>
      <c r="CC173" s="6" t="s">
        <v>420</v>
      </c>
      <c r="CE173" s="10">
        <v>43845</v>
      </c>
      <c r="CF173" s="6" t="s">
        <v>427</v>
      </c>
      <c r="CK173" s="10">
        <v>43898</v>
      </c>
      <c r="CL173" s="10">
        <v>43905</v>
      </c>
      <c r="CO173" s="10">
        <v>43843</v>
      </c>
      <c r="CP173" s="10">
        <v>43949</v>
      </c>
      <c r="CQ173" s="10">
        <v>43951</v>
      </c>
      <c r="CR173" s="10">
        <v>43957</v>
      </c>
      <c r="CS173" s="6" t="s">
        <v>420</v>
      </c>
      <c r="CU173" s="6" t="s">
        <v>491</v>
      </c>
      <c r="DA173" s="10">
        <v>43487</v>
      </c>
      <c r="DB173" s="6">
        <v>684</v>
      </c>
      <c r="DC173" s="6" t="s">
        <v>1245</v>
      </c>
      <c r="DD173" s="6" t="s">
        <v>496</v>
      </c>
    </row>
    <row r="174" spans="1:108" hidden="1" x14ac:dyDescent="0.2">
      <c r="A174" s="6" t="s">
        <v>53</v>
      </c>
      <c r="B174" s="10">
        <v>43845</v>
      </c>
      <c r="C174" s="6" t="s">
        <v>413</v>
      </c>
      <c r="D174" s="14">
        <v>1920</v>
      </c>
      <c r="E174" s="14" t="s">
        <v>1246</v>
      </c>
      <c r="F174" s="6" t="s">
        <v>1247</v>
      </c>
      <c r="G174" s="6" t="s">
        <v>412</v>
      </c>
      <c r="H174" s="7">
        <v>1458</v>
      </c>
      <c r="I174" s="7"/>
      <c r="J174" s="14" t="s">
        <v>420</v>
      </c>
      <c r="K174" s="14">
        <v>1</v>
      </c>
      <c r="L174" s="6" t="s">
        <v>421</v>
      </c>
      <c r="M174" s="30" t="str">
        <f>VLOOKUP(A174,'DD Spring Selection Info'!A$1:F$156,6,FALSE)</f>
        <v>To The Parents of</v>
      </c>
      <c r="O174" s="6" t="s">
        <v>3</v>
      </c>
      <c r="P174" s="10">
        <v>43980</v>
      </c>
      <c r="Q174" s="6" t="s">
        <v>1248</v>
      </c>
      <c r="R174" s="6" t="s">
        <v>53</v>
      </c>
      <c r="S174" s="6" t="str">
        <f>VLOOKUP(A174,'DD Spring Selection Info'!A132:V287,22,FALSE)</f>
        <v>DD-WWU1D9DQQQ01AllSenReuseWesternWashingtonUnv</v>
      </c>
      <c r="T174" s="6" t="s">
        <v>496</v>
      </c>
      <c r="U174" s="6" t="s">
        <v>1249</v>
      </c>
      <c r="V174" s="6"/>
      <c r="W174" s="6"/>
      <c r="X174" s="6" t="s">
        <v>423</v>
      </c>
      <c r="AA174" s="6" t="s">
        <v>423</v>
      </c>
      <c r="AB174" s="6"/>
      <c r="AD174" s="6" t="s">
        <v>420</v>
      </c>
      <c r="AF174" s="6" t="s">
        <v>424</v>
      </c>
      <c r="AG174" s="6">
        <v>180</v>
      </c>
      <c r="AH174" s="10">
        <v>43780</v>
      </c>
      <c r="AJ174" s="8">
        <v>43838</v>
      </c>
      <c r="AM174" s="7">
        <v>1458</v>
      </c>
      <c r="AR174" s="8">
        <v>43845</v>
      </c>
      <c r="AS174" s="7">
        <v>1458</v>
      </c>
      <c r="BD174" s="6" t="s">
        <v>1838</v>
      </c>
      <c r="BE174" s="6" t="s">
        <v>473</v>
      </c>
      <c r="BF174" s="6" t="str">
        <f>VLOOKUP(A174,'DD Spring Selection Info'!A$1:V$156,21,FALSE)</f>
        <v>WesternWashingtonUnv</v>
      </c>
      <c r="BS174" s="6" t="s">
        <v>1142</v>
      </c>
      <c r="BU174" s="6" t="s">
        <v>373</v>
      </c>
      <c r="BX174" s="7">
        <v>1458</v>
      </c>
      <c r="BY174" s="6">
        <v>2</v>
      </c>
      <c r="BZ174" s="6" t="s">
        <v>1165</v>
      </c>
      <c r="CB174" s="6" t="s">
        <v>1250</v>
      </c>
      <c r="CC174" s="6" t="s">
        <v>420</v>
      </c>
      <c r="CE174" s="10">
        <v>43845</v>
      </c>
      <c r="CF174" s="6" t="s">
        <v>427</v>
      </c>
      <c r="CO174" s="10">
        <v>43921</v>
      </c>
      <c r="CP174" s="10">
        <v>43987</v>
      </c>
      <c r="CQ174" s="10">
        <v>43990</v>
      </c>
      <c r="CR174" s="10">
        <v>43994</v>
      </c>
      <c r="CS174" s="6" t="s">
        <v>420</v>
      </c>
      <c r="CU174" s="6" t="s">
        <v>428</v>
      </c>
      <c r="CV174" s="6" t="s">
        <v>429</v>
      </c>
      <c r="CW174" s="6" t="s">
        <v>564</v>
      </c>
      <c r="DA174" s="10">
        <v>43482</v>
      </c>
      <c r="DB174" s="7">
        <v>1458</v>
      </c>
      <c r="DC174" s="6" t="s">
        <v>1251</v>
      </c>
      <c r="DD174" s="6" t="s">
        <v>496</v>
      </c>
    </row>
    <row r="175" spans="1:108" hidden="1" x14ac:dyDescent="0.2">
      <c r="A175" s="6" t="s">
        <v>57</v>
      </c>
      <c r="B175" s="10">
        <v>43852</v>
      </c>
      <c r="C175" s="6" t="s">
        <v>413</v>
      </c>
      <c r="D175" s="14">
        <v>1920</v>
      </c>
      <c r="E175" s="14" t="s">
        <v>1267</v>
      </c>
      <c r="F175" s="6" t="s">
        <v>1268</v>
      </c>
      <c r="G175" s="6" t="s">
        <v>1269</v>
      </c>
      <c r="H175" s="6">
        <v>882</v>
      </c>
      <c r="J175" s="14" t="s">
        <v>420</v>
      </c>
      <c r="K175" s="14">
        <v>1</v>
      </c>
      <c r="L175" s="6" t="s">
        <v>421</v>
      </c>
      <c r="M175" s="30" t="str">
        <f>VLOOKUP(A175,'DD Spring Selection Info'!A$1:F$156,6,FALSE)</f>
        <v>To The Parents of</v>
      </c>
      <c r="N175" s="6" t="s">
        <v>420</v>
      </c>
      <c r="O175" s="6" t="s">
        <v>3</v>
      </c>
      <c r="P175" s="10">
        <v>43938</v>
      </c>
      <c r="Q175" s="6" t="s">
        <v>1270</v>
      </c>
      <c r="R175" s="6" t="s">
        <v>57</v>
      </c>
      <c r="S175" s="6" t="str">
        <f>BD175&amp;A175&amp;L175&amp;BE175&amp;BF175</f>
        <v>DD-CUP1R9DQQQ01GradSenReuseClarionUnvofPennsylvania</v>
      </c>
      <c r="T175" s="6" t="s">
        <v>474</v>
      </c>
      <c r="U175" s="6" t="s">
        <v>1271</v>
      </c>
      <c r="V175" s="6"/>
      <c r="W175" s="6"/>
      <c r="AB175" s="6"/>
      <c r="AC175" s="6" t="s">
        <v>420</v>
      </c>
      <c r="AD175" s="6" t="s">
        <v>420</v>
      </c>
      <c r="AF175" s="6" t="s">
        <v>424</v>
      </c>
      <c r="AG175" s="6">
        <v>180</v>
      </c>
      <c r="AH175" s="10">
        <v>43781</v>
      </c>
      <c r="AJ175" s="8">
        <v>43845</v>
      </c>
      <c r="AM175" s="6">
        <v>882</v>
      </c>
      <c r="AR175" s="8">
        <v>43852</v>
      </c>
      <c r="AS175" s="6">
        <v>882</v>
      </c>
      <c r="BD175" s="6" t="s">
        <v>1838</v>
      </c>
      <c r="BE175" s="6" t="s">
        <v>473</v>
      </c>
      <c r="BF175" s="6" t="str">
        <f>VLOOKUP(A175,'DD Spring Selection Info'!A$1:V$156,21,FALSE)</f>
        <v>ClarionUnvofPennsylvania</v>
      </c>
      <c r="BS175" s="6" t="s">
        <v>683</v>
      </c>
      <c r="BU175" s="6" t="s">
        <v>373</v>
      </c>
      <c r="BX175" s="6">
        <v>882</v>
      </c>
      <c r="BY175" s="6">
        <v>3</v>
      </c>
      <c r="BZ175" s="6" t="s">
        <v>499</v>
      </c>
      <c r="CB175" s="6" t="s">
        <v>1272</v>
      </c>
      <c r="CC175" s="6" t="s">
        <v>420</v>
      </c>
      <c r="CE175" s="10">
        <v>43852</v>
      </c>
      <c r="CF175" s="6" t="s">
        <v>427</v>
      </c>
      <c r="CK175" s="10">
        <v>43890</v>
      </c>
      <c r="CL175" s="10">
        <v>43898</v>
      </c>
      <c r="CO175" s="10">
        <v>43843</v>
      </c>
      <c r="CP175" s="10">
        <v>43948</v>
      </c>
      <c r="CQ175" s="10">
        <v>43949</v>
      </c>
      <c r="CR175" s="10">
        <v>43952</v>
      </c>
      <c r="CS175" s="6" t="s">
        <v>420</v>
      </c>
      <c r="CU175" s="6" t="s">
        <v>428</v>
      </c>
      <c r="CV175" s="6" t="s">
        <v>429</v>
      </c>
      <c r="DA175" s="10">
        <v>43487</v>
      </c>
      <c r="DB175" s="6">
        <v>882</v>
      </c>
      <c r="DC175" s="6" t="s">
        <v>1273</v>
      </c>
      <c r="DD175" s="6" t="s">
        <v>474</v>
      </c>
    </row>
    <row r="176" spans="1:108" hidden="1" x14ac:dyDescent="0.2">
      <c r="A176" s="6" t="s">
        <v>59</v>
      </c>
      <c r="B176" s="10">
        <v>43852</v>
      </c>
      <c r="C176" s="6" t="s">
        <v>413</v>
      </c>
      <c r="D176" s="14">
        <v>1920</v>
      </c>
      <c r="E176" s="14" t="s">
        <v>1275</v>
      </c>
      <c r="F176" s="6" t="s">
        <v>1276</v>
      </c>
      <c r="G176" s="6" t="s">
        <v>1277</v>
      </c>
      <c r="H176" s="6">
        <v>699</v>
      </c>
      <c r="J176" s="14" t="s">
        <v>420</v>
      </c>
      <c r="K176" s="14">
        <v>1</v>
      </c>
      <c r="L176" s="6" t="s">
        <v>421</v>
      </c>
      <c r="M176" s="30" t="str">
        <f>VLOOKUP(A176,'DD Spring Selection Info'!A$1:F$156,6,FALSE)</f>
        <v>To The Family of</v>
      </c>
      <c r="N176" s="6" t="s">
        <v>420</v>
      </c>
      <c r="O176" s="6" t="s">
        <v>3</v>
      </c>
      <c r="P176" s="10">
        <v>43952</v>
      </c>
      <c r="Q176" s="6" t="s">
        <v>1278</v>
      </c>
      <c r="R176" s="6" t="s">
        <v>59</v>
      </c>
      <c r="S176" s="6" t="str">
        <f>BD176&amp;A176&amp;L176&amp;BE176&amp;BF176</f>
        <v>DD-DRK1R9DQQQ01GradSenReuseDrakeUnv</v>
      </c>
      <c r="T176" s="6" t="s">
        <v>496</v>
      </c>
      <c r="U176" s="6" t="s">
        <v>1279</v>
      </c>
      <c r="V176" s="6"/>
      <c r="W176" s="6"/>
      <c r="X176" s="6" t="s">
        <v>621</v>
      </c>
      <c r="AA176" s="6" t="s">
        <v>622</v>
      </c>
      <c r="AB176" s="6"/>
      <c r="AC176" s="6" t="s">
        <v>420</v>
      </c>
      <c r="AD176" s="6" t="s">
        <v>420</v>
      </c>
      <c r="AF176" s="6" t="s">
        <v>424</v>
      </c>
      <c r="AG176" s="6">
        <v>180</v>
      </c>
      <c r="AH176" s="10">
        <v>43781</v>
      </c>
      <c r="AJ176" s="8">
        <v>43845</v>
      </c>
      <c r="AM176" s="6">
        <v>699</v>
      </c>
      <c r="AR176" s="8">
        <v>43852</v>
      </c>
      <c r="AS176" s="6">
        <v>699</v>
      </c>
      <c r="BD176" s="6" t="s">
        <v>1838</v>
      </c>
      <c r="BE176" s="6" t="s">
        <v>473</v>
      </c>
      <c r="BF176" s="6" t="str">
        <f>VLOOKUP(A176,'DD Spring Selection Info'!A$1:V$156,21,FALSE)</f>
        <v>DrakeUnv</v>
      </c>
      <c r="BS176" s="6" t="s">
        <v>683</v>
      </c>
      <c r="BU176" s="6" t="s">
        <v>373</v>
      </c>
      <c r="BX176" s="6">
        <v>699</v>
      </c>
      <c r="BY176" s="6">
        <v>2</v>
      </c>
      <c r="CB176" s="6" t="s">
        <v>1280</v>
      </c>
      <c r="CC176" s="6" t="s">
        <v>420</v>
      </c>
      <c r="CE176" s="10">
        <v>43852</v>
      </c>
      <c r="CF176" s="6" t="s">
        <v>427</v>
      </c>
      <c r="CK176" s="10">
        <v>43904</v>
      </c>
      <c r="CL176" s="10">
        <v>43912</v>
      </c>
      <c r="CO176" s="10">
        <v>43857</v>
      </c>
      <c r="CP176" s="10">
        <v>43958</v>
      </c>
      <c r="CQ176" s="10">
        <v>43962</v>
      </c>
      <c r="CR176" s="10">
        <v>43966</v>
      </c>
      <c r="CS176" s="6" t="s">
        <v>420</v>
      </c>
      <c r="CU176" s="6" t="s">
        <v>491</v>
      </c>
      <c r="DA176" s="10">
        <v>43524</v>
      </c>
      <c r="DB176" s="6">
        <v>699</v>
      </c>
      <c r="DC176" s="6" t="s">
        <v>1281</v>
      </c>
      <c r="DD176" s="6" t="s">
        <v>496</v>
      </c>
    </row>
    <row r="177" spans="1:108" hidden="1" x14ac:dyDescent="0.2">
      <c r="A177" s="6" t="s">
        <v>61</v>
      </c>
      <c r="B177" s="10">
        <v>43852</v>
      </c>
      <c r="C177" s="6" t="s">
        <v>413</v>
      </c>
      <c r="D177" s="14">
        <v>1920</v>
      </c>
      <c r="E177" s="14" t="s">
        <v>1283</v>
      </c>
      <c r="F177" s="6" t="s">
        <v>1284</v>
      </c>
      <c r="G177" s="6" t="s">
        <v>1285</v>
      </c>
      <c r="H177" s="6">
        <v>174</v>
      </c>
      <c r="J177" s="14" t="s">
        <v>420</v>
      </c>
      <c r="K177" s="14">
        <v>1</v>
      </c>
      <c r="L177" s="6" t="s">
        <v>421</v>
      </c>
      <c r="M177" s="30" t="str">
        <f>VLOOKUP(A177,'DD Spring Selection Info'!A$1:F$156,6,FALSE)</f>
        <v>To The Family of</v>
      </c>
      <c r="N177" s="6" t="s">
        <v>420</v>
      </c>
      <c r="O177" s="6" t="s">
        <v>3</v>
      </c>
      <c r="P177" s="10">
        <v>43945</v>
      </c>
      <c r="Q177" s="6" t="s">
        <v>1286</v>
      </c>
      <c r="R177" s="6" t="s">
        <v>61</v>
      </c>
      <c r="S177" s="6" t="str">
        <f>BD177&amp;A177&amp;L177&amp;BE177&amp;BF177</f>
        <v>DD-PAU1R9DQQQ01GradSenReusePaceUnv</v>
      </c>
      <c r="T177" s="6" t="s">
        <v>474</v>
      </c>
      <c r="U177" s="6" t="s">
        <v>1287</v>
      </c>
      <c r="V177" s="6"/>
      <c r="W177" s="6"/>
      <c r="X177" s="6" t="s">
        <v>1288</v>
      </c>
      <c r="AA177" s="6" t="s">
        <v>457</v>
      </c>
      <c r="AB177" s="6"/>
      <c r="AC177" s="6" t="s">
        <v>420</v>
      </c>
      <c r="AD177" s="6" t="s">
        <v>420</v>
      </c>
      <c r="AF177" s="6" t="s">
        <v>424</v>
      </c>
      <c r="AG177" s="6">
        <v>180</v>
      </c>
      <c r="AH177" s="10">
        <v>43781</v>
      </c>
      <c r="AJ177" s="8">
        <v>43845</v>
      </c>
      <c r="AM177" s="6">
        <v>174</v>
      </c>
      <c r="AR177" s="8">
        <v>43852</v>
      </c>
      <c r="AS177" s="6">
        <v>174</v>
      </c>
      <c r="BD177" s="6" t="s">
        <v>1838</v>
      </c>
      <c r="BE177" s="6" t="s">
        <v>473</v>
      </c>
      <c r="BF177" s="6" t="str">
        <f>VLOOKUP(A177,'DD Spring Selection Info'!A$1:V$156,21,FALSE)</f>
        <v>PaceUnv</v>
      </c>
      <c r="BS177" s="6" t="s">
        <v>683</v>
      </c>
      <c r="BU177" s="6" t="s">
        <v>373</v>
      </c>
      <c r="BX177" s="6">
        <v>174</v>
      </c>
      <c r="BY177" s="6">
        <v>4</v>
      </c>
      <c r="CB177" s="6" t="s">
        <v>1289</v>
      </c>
      <c r="CC177" s="6" t="s">
        <v>420</v>
      </c>
      <c r="CE177" s="10">
        <v>43852</v>
      </c>
      <c r="CF177" s="6" t="s">
        <v>427</v>
      </c>
      <c r="CK177" s="10">
        <v>43905</v>
      </c>
      <c r="CL177" s="10">
        <v>43912</v>
      </c>
      <c r="CO177" s="10">
        <v>43857</v>
      </c>
      <c r="CP177" s="10">
        <v>43959</v>
      </c>
      <c r="CQ177" s="10">
        <v>43962</v>
      </c>
      <c r="CR177" s="10">
        <v>43966</v>
      </c>
      <c r="CS177" s="6" t="s">
        <v>420</v>
      </c>
      <c r="CU177" s="6" t="s">
        <v>491</v>
      </c>
      <c r="DA177" s="10">
        <v>43496</v>
      </c>
      <c r="DB177" s="6">
        <v>174</v>
      </c>
      <c r="DC177" s="6" t="s">
        <v>1290</v>
      </c>
      <c r="DD177" s="6" t="s">
        <v>474</v>
      </c>
    </row>
    <row r="178" spans="1:108" hidden="1" x14ac:dyDescent="0.2">
      <c r="A178" s="6" t="s">
        <v>62</v>
      </c>
      <c r="B178" s="10">
        <v>43852</v>
      </c>
      <c r="C178" s="6" t="s">
        <v>413</v>
      </c>
      <c r="D178" s="14">
        <v>1920</v>
      </c>
      <c r="E178" s="14" t="s">
        <v>1291</v>
      </c>
      <c r="F178" s="6" t="s">
        <v>1292</v>
      </c>
      <c r="G178" s="6" t="s">
        <v>883</v>
      </c>
      <c r="H178" s="7">
        <v>1570</v>
      </c>
      <c r="I178" s="7"/>
      <c r="J178" s="14" t="s">
        <v>420</v>
      </c>
      <c r="K178" s="14">
        <v>1</v>
      </c>
      <c r="L178" s="6" t="s">
        <v>421</v>
      </c>
      <c r="M178" s="30" t="str">
        <f>VLOOKUP(A178,'DD Spring Selection Info'!A$1:F$156,6,FALSE)</f>
        <v>To The Parents of</v>
      </c>
      <c r="N178" s="6" t="s">
        <v>420</v>
      </c>
      <c r="O178" s="6" t="s">
        <v>3</v>
      </c>
      <c r="P178" s="10">
        <v>43938</v>
      </c>
      <c r="Q178" s="6" t="s">
        <v>1293</v>
      </c>
      <c r="R178" s="6" t="s">
        <v>62</v>
      </c>
      <c r="S178" s="6" t="str">
        <f>BD178&amp;A178&amp;L178&amp;BE178&amp;BF178</f>
        <v>DD-SIE1R9DQQQ01GradSenReuseSouthernIllinoisUnvEdwardsville</v>
      </c>
      <c r="T178" s="6" t="s">
        <v>496</v>
      </c>
      <c r="U178" s="6" t="s">
        <v>1294</v>
      </c>
      <c r="V178" s="6"/>
      <c r="W178" s="6"/>
      <c r="AA178" s="6" t="s">
        <v>457</v>
      </c>
      <c r="AB178" s="6"/>
      <c r="AC178" s="6" t="s">
        <v>420</v>
      </c>
      <c r="AD178" s="6" t="s">
        <v>420</v>
      </c>
      <c r="AF178" s="6" t="s">
        <v>424</v>
      </c>
      <c r="AG178" s="6">
        <v>180</v>
      </c>
      <c r="AH178" s="10">
        <v>43782</v>
      </c>
      <c r="AJ178" s="8">
        <v>43845</v>
      </c>
      <c r="AM178" s="7">
        <v>1570</v>
      </c>
      <c r="AR178" s="8">
        <v>43852</v>
      </c>
      <c r="AS178" s="7">
        <v>1570</v>
      </c>
      <c r="BD178" s="6" t="s">
        <v>1838</v>
      </c>
      <c r="BE178" s="6" t="s">
        <v>473</v>
      </c>
      <c r="BF178" s="6" t="str">
        <f>VLOOKUP(A178,'DD Spring Selection Info'!A$1:V$156,21,FALSE)</f>
        <v>SouthernIllinoisUnvEdwardsville</v>
      </c>
      <c r="BS178" s="6" t="s">
        <v>683</v>
      </c>
      <c r="BU178" s="6" t="s">
        <v>373</v>
      </c>
      <c r="BX178" s="7">
        <v>1570</v>
      </c>
      <c r="BY178" s="6">
        <v>2</v>
      </c>
      <c r="CB178" s="6" t="s">
        <v>1295</v>
      </c>
      <c r="CC178" s="6" t="s">
        <v>420</v>
      </c>
      <c r="CE178" s="10">
        <v>43852</v>
      </c>
      <c r="CF178" s="6" t="s">
        <v>427</v>
      </c>
      <c r="CK178" s="10">
        <v>43899</v>
      </c>
      <c r="CL178" s="10">
        <v>43905</v>
      </c>
      <c r="CO178" s="10">
        <v>43843</v>
      </c>
      <c r="CP178" s="10">
        <v>43952</v>
      </c>
      <c r="CQ178" s="10">
        <v>43955</v>
      </c>
      <c r="CR178" s="10">
        <v>43959</v>
      </c>
      <c r="CS178" s="6" t="s">
        <v>420</v>
      </c>
      <c r="CU178" s="6" t="s">
        <v>428</v>
      </c>
      <c r="CV178" s="6" t="s">
        <v>429</v>
      </c>
      <c r="DA178" s="10">
        <v>43494</v>
      </c>
      <c r="DB178" s="7">
        <v>1570</v>
      </c>
      <c r="DC178" s="6" t="s">
        <v>1296</v>
      </c>
      <c r="DD178" s="6" t="s">
        <v>496</v>
      </c>
    </row>
    <row r="179" spans="1:108" hidden="1" x14ac:dyDescent="0.2">
      <c r="A179" s="6" t="s">
        <v>64</v>
      </c>
      <c r="B179" s="10">
        <v>43852</v>
      </c>
      <c r="C179" s="6" t="s">
        <v>413</v>
      </c>
      <c r="D179" s="14">
        <v>1920</v>
      </c>
      <c r="E179" s="14" t="s">
        <v>1298</v>
      </c>
      <c r="F179" s="6" t="s">
        <v>1299</v>
      </c>
      <c r="G179" s="6" t="s">
        <v>412</v>
      </c>
      <c r="H179" s="6">
        <v>264</v>
      </c>
      <c r="J179" s="14" t="s">
        <v>420</v>
      </c>
      <c r="K179" s="14">
        <v>1</v>
      </c>
      <c r="L179" s="6" t="s">
        <v>421</v>
      </c>
      <c r="M179" s="30" t="str">
        <f>VLOOKUP(A179,'DD Spring Selection Info'!A$1:F$156,6,FALSE)</f>
        <v>To The Parents of</v>
      </c>
      <c r="N179" s="6" t="s">
        <v>420</v>
      </c>
      <c r="O179" s="6" t="s">
        <v>3</v>
      </c>
      <c r="P179" s="10">
        <v>43945</v>
      </c>
      <c r="Q179" s="6" t="s">
        <v>1300</v>
      </c>
      <c r="R179" s="6" t="s">
        <v>64</v>
      </c>
      <c r="S179" s="6" t="str">
        <f>BD179&amp;A179&amp;L179&amp;BE179&amp;BF179</f>
        <v>DD-SLP1R9DQQQ01GradSenReuseSt.LouisCollegeofPharmacy</v>
      </c>
      <c r="T179" s="6" t="s">
        <v>418</v>
      </c>
      <c r="U179" s="6" t="s">
        <v>1301</v>
      </c>
      <c r="V179" s="6"/>
      <c r="W179" s="6"/>
      <c r="AB179" s="6"/>
      <c r="AC179" s="6" t="s">
        <v>420</v>
      </c>
      <c r="AD179" s="6" t="s">
        <v>420</v>
      </c>
      <c r="AF179" s="6" t="s">
        <v>424</v>
      </c>
      <c r="AG179" s="6">
        <v>180</v>
      </c>
      <c r="AH179" s="10">
        <v>43782</v>
      </c>
      <c r="AJ179" s="8">
        <v>43845</v>
      </c>
      <c r="AM179" s="6">
        <v>264</v>
      </c>
      <c r="AR179" s="8">
        <v>43852</v>
      </c>
      <c r="AS179" s="6">
        <v>264</v>
      </c>
      <c r="BD179" s="6" t="s">
        <v>1838</v>
      </c>
      <c r="BE179" s="6" t="s">
        <v>473</v>
      </c>
      <c r="BF179" s="6" t="str">
        <f>VLOOKUP(A179,'DD Spring Selection Info'!A$1:V$156,21,FALSE)</f>
        <v>St.LouisCollegeofPharmacy</v>
      </c>
      <c r="BS179" s="6" t="s">
        <v>683</v>
      </c>
      <c r="BU179" s="6" t="s">
        <v>373</v>
      </c>
      <c r="BX179" s="6">
        <v>264</v>
      </c>
      <c r="BY179" s="6">
        <v>3</v>
      </c>
      <c r="CB179" s="6" t="s">
        <v>1302</v>
      </c>
      <c r="CC179" s="6" t="s">
        <v>420</v>
      </c>
      <c r="CE179" s="10">
        <v>43852</v>
      </c>
      <c r="CF179" s="6" t="s">
        <v>427</v>
      </c>
      <c r="CK179" s="10">
        <v>43906</v>
      </c>
      <c r="CL179" s="10">
        <v>43910</v>
      </c>
      <c r="CO179" s="10">
        <v>43843</v>
      </c>
      <c r="CP179" s="10">
        <v>43945</v>
      </c>
      <c r="CQ179" s="10">
        <v>43951</v>
      </c>
      <c r="CR179" s="10">
        <v>43957</v>
      </c>
      <c r="CS179" s="6" t="s">
        <v>420</v>
      </c>
      <c r="CU179" s="6" t="s">
        <v>428</v>
      </c>
      <c r="CV179" s="6" t="s">
        <v>429</v>
      </c>
      <c r="DA179" s="10">
        <v>43509</v>
      </c>
      <c r="DB179" s="6">
        <v>264</v>
      </c>
      <c r="DC179" s="6" t="s">
        <v>1303</v>
      </c>
      <c r="DD179" s="6" t="s">
        <v>418</v>
      </c>
    </row>
    <row r="180" spans="1:108" hidden="1" x14ac:dyDescent="0.2">
      <c r="A180" s="6" t="s">
        <v>88</v>
      </c>
      <c r="B180" s="9">
        <v>43853</v>
      </c>
      <c r="C180" s="6" t="s">
        <v>413</v>
      </c>
      <c r="D180" s="14">
        <v>1920</v>
      </c>
      <c r="E180" s="14" t="s">
        <v>410</v>
      </c>
      <c r="F180" s="6" t="s">
        <v>411</v>
      </c>
      <c r="G180" s="6" t="s">
        <v>412</v>
      </c>
      <c r="H180" s="7">
        <v>10704</v>
      </c>
      <c r="I180" s="7"/>
      <c r="J180" s="14" t="s">
        <v>420</v>
      </c>
      <c r="K180" s="14">
        <v>1</v>
      </c>
      <c r="L180" s="6" t="s">
        <v>421</v>
      </c>
      <c r="M180" s="30" t="str">
        <f>VLOOKUP(A180,'DD Spring Selection Info'!A$1:F$156,6,FALSE)</f>
        <v>To The Parents of</v>
      </c>
      <c r="N180" s="6" t="s">
        <v>420</v>
      </c>
      <c r="O180" s="6" t="s">
        <v>3</v>
      </c>
      <c r="P180" s="10">
        <v>43938</v>
      </c>
      <c r="Q180" s="6" t="s">
        <v>419</v>
      </c>
      <c r="R180" s="6" t="s">
        <v>88</v>
      </c>
      <c r="S180" s="6" t="str">
        <f>VLOOKUP(A180,'DD Spring Selection Info'!A1:V156,22,FALSE)</f>
        <v>DD-OHU1R9DQQQ01AllSenReuseOhioUnv</v>
      </c>
      <c r="T180" s="6" t="s">
        <v>418</v>
      </c>
      <c r="U180" s="6" t="s">
        <v>422</v>
      </c>
      <c r="V180" s="6"/>
      <c r="W180" s="6"/>
      <c r="X180" s="6" t="s">
        <v>423</v>
      </c>
      <c r="AB180" s="6"/>
      <c r="AC180" s="6" t="s">
        <v>420</v>
      </c>
      <c r="AD180" s="6" t="s">
        <v>420</v>
      </c>
      <c r="AF180" s="6" t="s">
        <v>424</v>
      </c>
      <c r="AG180" s="6">
        <v>180</v>
      </c>
      <c r="AH180" s="10">
        <v>43781</v>
      </c>
      <c r="AJ180" s="8">
        <v>43873</v>
      </c>
      <c r="AM180" s="7">
        <v>10704</v>
      </c>
      <c r="AR180" s="8">
        <v>43880</v>
      </c>
      <c r="AS180" s="7">
        <v>10704</v>
      </c>
      <c r="BD180" s="6" t="s">
        <v>1838</v>
      </c>
      <c r="BE180" s="6" t="s">
        <v>473</v>
      </c>
      <c r="BF180" s="6" t="str">
        <f>VLOOKUP(A180,'DD Spring Selection Info'!A$1:V$156,21,FALSE)</f>
        <v>OhioUnv</v>
      </c>
      <c r="BS180" s="6" t="s">
        <v>425</v>
      </c>
      <c r="BU180" s="6" t="s">
        <v>373</v>
      </c>
      <c r="BX180" s="7">
        <v>10704</v>
      </c>
      <c r="BY180" s="6">
        <v>1</v>
      </c>
      <c r="CB180" s="6" t="s">
        <v>426</v>
      </c>
      <c r="CC180" s="6" t="s">
        <v>420</v>
      </c>
      <c r="CE180" s="10">
        <v>43880</v>
      </c>
      <c r="CF180" s="6" t="s">
        <v>427</v>
      </c>
      <c r="CK180" s="10">
        <v>43898</v>
      </c>
      <c r="CL180" s="10">
        <v>43905</v>
      </c>
      <c r="CO180" s="10">
        <v>43843</v>
      </c>
      <c r="CP180" s="10">
        <v>43946</v>
      </c>
      <c r="CQ180" s="10">
        <v>43948</v>
      </c>
      <c r="CR180" s="10">
        <v>43952</v>
      </c>
      <c r="CS180" s="6" t="s">
        <v>420</v>
      </c>
      <c r="CU180" s="6" t="s">
        <v>428</v>
      </c>
      <c r="CV180" s="6" t="s">
        <v>429</v>
      </c>
      <c r="DA180" s="10">
        <v>43515</v>
      </c>
      <c r="DB180" s="7">
        <v>10704</v>
      </c>
      <c r="DC180" s="6" t="s">
        <v>430</v>
      </c>
      <c r="DD180" s="6" t="s">
        <v>418</v>
      </c>
    </row>
    <row r="181" spans="1:108" hidden="1" x14ac:dyDescent="0.2">
      <c r="A181" s="6" t="s">
        <v>101</v>
      </c>
      <c r="B181" s="9">
        <v>43853</v>
      </c>
      <c r="C181" s="6" t="s">
        <v>413</v>
      </c>
      <c r="D181" s="14">
        <v>1920</v>
      </c>
      <c r="E181" s="14" t="s">
        <v>433</v>
      </c>
      <c r="F181" s="6" t="s">
        <v>434</v>
      </c>
      <c r="G181" s="6" t="s">
        <v>435</v>
      </c>
      <c r="H181" s="7">
        <v>3710</v>
      </c>
      <c r="I181" s="7"/>
      <c r="J181" s="14" t="s">
        <v>438</v>
      </c>
      <c r="K181" s="14">
        <v>1</v>
      </c>
      <c r="L181" s="6" t="s">
        <v>421</v>
      </c>
      <c r="M181" s="30" t="str">
        <f>VLOOKUP(A181,'DD Spring Selection Info'!A$1:F$156,6,FALSE)</f>
        <v>To The Parents of</v>
      </c>
      <c r="N181" s="6" t="s">
        <v>420</v>
      </c>
      <c r="O181" s="6" t="s">
        <v>3</v>
      </c>
      <c r="P181" s="10">
        <v>43945</v>
      </c>
      <c r="Q181" s="6" t="s">
        <v>437</v>
      </c>
      <c r="R181" s="6" t="s">
        <v>101</v>
      </c>
      <c r="S181" s="6" t="str">
        <f>VLOOKUP(A181,'DD Spring Selection Info'!A3:V158,22,FALSE)</f>
        <v>DD-UAZ1W9DQQQ01ReuseTheUnvofArizona</v>
      </c>
      <c r="T181" s="6" t="s">
        <v>418</v>
      </c>
      <c r="U181" s="6" t="s">
        <v>439</v>
      </c>
      <c r="V181" s="6"/>
      <c r="W181" s="6"/>
      <c r="X181" s="6" t="s">
        <v>440</v>
      </c>
      <c r="AB181" s="6"/>
      <c r="AC181" s="6" t="s">
        <v>420</v>
      </c>
      <c r="AD181" s="6" t="s">
        <v>420</v>
      </c>
      <c r="AF181" s="6" t="s">
        <v>424</v>
      </c>
      <c r="AG181" s="6">
        <v>180</v>
      </c>
      <c r="AH181" s="10">
        <v>43782</v>
      </c>
      <c r="AJ181" s="8">
        <v>43873</v>
      </c>
      <c r="AM181" s="7">
        <v>3710</v>
      </c>
      <c r="AR181" s="8">
        <v>43880</v>
      </c>
      <c r="AS181" s="7">
        <v>3710</v>
      </c>
      <c r="BD181" s="6" t="s">
        <v>1838</v>
      </c>
      <c r="BE181" s="6" t="s">
        <v>473</v>
      </c>
      <c r="BF181" s="6" t="str">
        <f>VLOOKUP(A181,'DD Spring Selection Info'!A$1:V$156,21,FALSE)</f>
        <v>TheUnvofArizona</v>
      </c>
      <c r="BS181" s="6" t="s">
        <v>425</v>
      </c>
      <c r="BU181" s="6" t="s">
        <v>373</v>
      </c>
      <c r="BX181" s="7">
        <v>3710</v>
      </c>
      <c r="BY181" s="6">
        <v>3</v>
      </c>
      <c r="BZ181" s="6" t="s">
        <v>441</v>
      </c>
      <c r="CB181" s="6" t="s">
        <v>442</v>
      </c>
      <c r="CC181" s="6" t="s">
        <v>420</v>
      </c>
      <c r="CE181" s="10">
        <v>43880</v>
      </c>
      <c r="CF181" s="6" t="s">
        <v>427</v>
      </c>
      <c r="CK181" s="10">
        <v>43898</v>
      </c>
      <c r="CL181" s="10">
        <v>43905</v>
      </c>
      <c r="CO181" s="10">
        <v>43845</v>
      </c>
      <c r="CP181" s="10">
        <v>43957</v>
      </c>
      <c r="CQ181" s="10">
        <v>43959</v>
      </c>
      <c r="CR181" s="10">
        <v>43965</v>
      </c>
      <c r="CS181" s="6" t="s">
        <v>420</v>
      </c>
      <c r="DA181" s="10">
        <v>43515</v>
      </c>
      <c r="DB181" s="7">
        <v>3710</v>
      </c>
      <c r="DC181" s="6" t="s">
        <v>443</v>
      </c>
      <c r="DD181" s="6" t="s">
        <v>418</v>
      </c>
    </row>
    <row r="182" spans="1:108" hidden="1" x14ac:dyDescent="0.2">
      <c r="A182" s="6" t="s">
        <v>107</v>
      </c>
      <c r="B182" s="9">
        <v>43853</v>
      </c>
      <c r="C182" s="6" t="s">
        <v>413</v>
      </c>
      <c r="D182" s="14">
        <v>1920</v>
      </c>
      <c r="E182" s="14" t="s">
        <v>451</v>
      </c>
      <c r="F182" s="6" t="s">
        <v>452</v>
      </c>
      <c r="G182" s="6" t="s">
        <v>453</v>
      </c>
      <c r="H182" s="7">
        <v>5713</v>
      </c>
      <c r="I182" s="7"/>
      <c r="J182" s="14" t="s">
        <v>420</v>
      </c>
      <c r="K182" s="14">
        <v>1</v>
      </c>
      <c r="L182" s="6" t="s">
        <v>421</v>
      </c>
      <c r="M182" s="30" t="str">
        <f>VLOOKUP(A182,'DD Spring Selection Info'!A$1:F$156,6,FALSE)</f>
        <v>To The Family of</v>
      </c>
      <c r="N182" s="6" t="s">
        <v>420</v>
      </c>
      <c r="O182" s="6" t="s">
        <v>3</v>
      </c>
      <c r="P182" s="10">
        <v>43945</v>
      </c>
      <c r="Q182" s="6" t="s">
        <v>455</v>
      </c>
      <c r="R182" s="6" t="s">
        <v>107</v>
      </c>
      <c r="S182" s="6" t="str">
        <f>VLOOKUP(A182,'DD Spring Selection Info'!A5:V160,22,FALSE)</f>
        <v>DD-UMS1D9DQQQ01AllSenReuseTheUnvofMississippi</v>
      </c>
      <c r="T182" s="6" t="s">
        <v>418</v>
      </c>
      <c r="U182" s="6" t="s">
        <v>456</v>
      </c>
      <c r="V182" s="6"/>
      <c r="W182" s="6"/>
      <c r="AA182" s="6" t="s">
        <v>457</v>
      </c>
      <c r="AB182" s="6"/>
      <c r="AC182" s="6" t="s">
        <v>420</v>
      </c>
      <c r="AD182" s="6" t="s">
        <v>420</v>
      </c>
      <c r="AF182" s="6" t="s">
        <v>424</v>
      </c>
      <c r="AG182" s="6">
        <v>180</v>
      </c>
      <c r="AH182" s="10">
        <v>43781</v>
      </c>
      <c r="AJ182" s="8">
        <v>43873</v>
      </c>
      <c r="AM182" s="7">
        <v>5713</v>
      </c>
      <c r="AR182" s="8">
        <v>43880</v>
      </c>
      <c r="AS182" s="7">
        <v>5713</v>
      </c>
      <c r="BD182" s="6" t="s">
        <v>1838</v>
      </c>
      <c r="BE182" s="6" t="s">
        <v>473</v>
      </c>
      <c r="BF182" s="6" t="str">
        <f>VLOOKUP(A182,'DD Spring Selection Info'!A$1:V$156,21,FALSE)</f>
        <v>TheUnvofMississippi</v>
      </c>
      <c r="BS182" s="6" t="s">
        <v>425</v>
      </c>
      <c r="BU182" s="6" t="s">
        <v>373</v>
      </c>
      <c r="BX182" s="7">
        <v>5713</v>
      </c>
      <c r="BY182" s="6">
        <v>1</v>
      </c>
      <c r="CB182" s="6" t="s">
        <v>458</v>
      </c>
      <c r="CC182" s="6" t="s">
        <v>420</v>
      </c>
      <c r="CE182" s="10">
        <v>43880</v>
      </c>
      <c r="CF182" s="6" t="s">
        <v>427</v>
      </c>
      <c r="CK182" s="10">
        <v>43897</v>
      </c>
      <c r="CL182" s="10">
        <v>43905</v>
      </c>
      <c r="CO182" s="10">
        <v>43851</v>
      </c>
      <c r="CP182" s="10">
        <v>43952</v>
      </c>
      <c r="CQ182" s="10">
        <v>43955</v>
      </c>
      <c r="CR182" s="10">
        <v>43959</v>
      </c>
      <c r="CS182" s="6" t="s">
        <v>420</v>
      </c>
      <c r="CU182" s="6" t="s">
        <v>428</v>
      </c>
      <c r="CV182" s="6" t="s">
        <v>429</v>
      </c>
      <c r="DA182" s="10">
        <v>43515</v>
      </c>
      <c r="DB182" s="7">
        <v>1905</v>
      </c>
      <c r="DC182" s="6" t="s">
        <v>459</v>
      </c>
      <c r="DD182" s="6" t="s">
        <v>460</v>
      </c>
    </row>
    <row r="183" spans="1:108" hidden="1" x14ac:dyDescent="0.2">
      <c r="A183" s="6" t="s">
        <v>110</v>
      </c>
      <c r="B183" s="9">
        <v>43853</v>
      </c>
      <c r="C183" s="6" t="s">
        <v>413</v>
      </c>
      <c r="D183" s="14">
        <v>1920</v>
      </c>
      <c r="E183" s="14" t="s">
        <v>462</v>
      </c>
      <c r="F183" s="6" t="s">
        <v>463</v>
      </c>
      <c r="G183" s="6" t="s">
        <v>464</v>
      </c>
      <c r="H183" s="6">
        <v>822</v>
      </c>
      <c r="J183" s="14" t="s">
        <v>420</v>
      </c>
      <c r="K183" s="14">
        <v>1</v>
      </c>
      <c r="L183" s="6" t="s">
        <v>421</v>
      </c>
      <c r="M183" s="30" t="str">
        <f>VLOOKUP(A183,'DD Spring Selection Info'!A$1:F$156,6,FALSE)</f>
        <v>To The Parents of</v>
      </c>
      <c r="N183" s="6" t="s">
        <v>420</v>
      </c>
      <c r="O183" s="6" t="s">
        <v>3</v>
      </c>
      <c r="P183" s="10">
        <v>43938</v>
      </c>
      <c r="Q183" s="6" t="s">
        <v>465</v>
      </c>
      <c r="R183" s="6" t="s">
        <v>110</v>
      </c>
      <c r="S183" s="6" t="str">
        <f>VLOOKUP(A183,'DD Spring Selection Info'!A6:V161,22,FALSE)</f>
        <v>DD-UWS1W9DQQQ01ReuseUnvofWisconsin-Stout</v>
      </c>
      <c r="T183" s="6" t="s">
        <v>418</v>
      </c>
      <c r="U183" s="6" t="s">
        <v>466</v>
      </c>
      <c r="V183" s="6"/>
      <c r="W183" s="6"/>
      <c r="X183" s="6" t="s">
        <v>467</v>
      </c>
      <c r="AA183" s="6" t="s">
        <v>467</v>
      </c>
      <c r="AB183" s="6"/>
      <c r="AC183" s="6" t="s">
        <v>420</v>
      </c>
      <c r="AD183" s="6" t="s">
        <v>420</v>
      </c>
      <c r="AF183" s="6" t="s">
        <v>424</v>
      </c>
      <c r="AG183" s="6">
        <v>180</v>
      </c>
      <c r="AH183" s="10">
        <v>43781</v>
      </c>
      <c r="AJ183" s="8">
        <v>43873</v>
      </c>
      <c r="AM183" s="6">
        <v>822</v>
      </c>
      <c r="AR183" s="8">
        <v>43880</v>
      </c>
      <c r="AS183" s="6">
        <v>822</v>
      </c>
      <c r="BD183" s="6" t="s">
        <v>1838</v>
      </c>
      <c r="BE183" s="6" t="s">
        <v>473</v>
      </c>
      <c r="BF183" s="6" t="str">
        <f>VLOOKUP(A183,'DD Spring Selection Info'!A$1:V$156,21,FALSE)</f>
        <v>UnvofWisconsin-Stout</v>
      </c>
      <c r="BS183" s="6" t="s">
        <v>425</v>
      </c>
      <c r="BU183" s="6" t="s">
        <v>373</v>
      </c>
      <c r="BX183" s="6">
        <v>822</v>
      </c>
      <c r="BY183" s="6">
        <v>4</v>
      </c>
      <c r="CB183" s="6" t="s">
        <v>468</v>
      </c>
      <c r="CC183" s="6" t="s">
        <v>420</v>
      </c>
      <c r="CE183" s="10">
        <v>43880</v>
      </c>
      <c r="CF183" s="6" t="s">
        <v>427</v>
      </c>
      <c r="CK183" s="10">
        <v>43904</v>
      </c>
      <c r="CL183" s="10">
        <v>43912</v>
      </c>
      <c r="CO183" s="10">
        <v>43857</v>
      </c>
      <c r="CP183" s="10">
        <v>43952</v>
      </c>
      <c r="CQ183" s="10">
        <v>43955</v>
      </c>
      <c r="CR183" s="10">
        <v>43959</v>
      </c>
      <c r="CS183" s="6" t="s">
        <v>420</v>
      </c>
      <c r="CU183" s="6" t="s">
        <v>428</v>
      </c>
      <c r="CV183" s="6" t="s">
        <v>429</v>
      </c>
      <c r="DA183" s="10">
        <v>43517</v>
      </c>
      <c r="DB183" s="6">
        <v>822</v>
      </c>
      <c r="DC183" s="6" t="s">
        <v>469</v>
      </c>
      <c r="DD183" s="6" t="s">
        <v>418</v>
      </c>
    </row>
    <row r="184" spans="1:108" hidden="1" x14ac:dyDescent="0.2">
      <c r="A184" s="6" t="s">
        <v>75</v>
      </c>
      <c r="B184" s="9">
        <v>43853</v>
      </c>
      <c r="C184" s="6" t="s">
        <v>413</v>
      </c>
      <c r="D184" s="14">
        <v>1920</v>
      </c>
      <c r="E184" s="14" t="s">
        <v>471</v>
      </c>
      <c r="F184" s="6" t="s">
        <v>472</v>
      </c>
      <c r="G184" s="6" t="s">
        <v>435</v>
      </c>
      <c r="H184" s="6">
        <v>676</v>
      </c>
      <c r="J184" s="14" t="s">
        <v>438</v>
      </c>
      <c r="K184" s="14">
        <v>1</v>
      </c>
      <c r="L184" s="6" t="s">
        <v>421</v>
      </c>
      <c r="M184" s="30" t="str">
        <f>VLOOKUP(A184,'DD Spring Selection Info'!A$1:F$156,6,FALSE)</f>
        <v>To The Parents of</v>
      </c>
      <c r="N184" s="6" t="s">
        <v>420</v>
      </c>
      <c r="O184" s="6" t="s">
        <v>3</v>
      </c>
      <c r="P184" s="10">
        <v>43931</v>
      </c>
      <c r="Q184" s="6" t="s">
        <v>475</v>
      </c>
      <c r="R184" s="6" t="s">
        <v>75</v>
      </c>
      <c r="S184" s="6" t="str">
        <f>VLOOKUP(A184,'DD Spring Selection Info'!A7:V162,22,FALSE)</f>
        <v>DD-FAU1R9DQQQ01GradSenReuseFloridaAtlanticUnv</v>
      </c>
      <c r="T184" s="6" t="s">
        <v>474</v>
      </c>
      <c r="U184" s="6" t="s">
        <v>439</v>
      </c>
      <c r="V184" s="6"/>
      <c r="W184" s="6"/>
      <c r="X184" s="6" t="s">
        <v>476</v>
      </c>
      <c r="AB184" s="6"/>
      <c r="AD184" s="6" t="s">
        <v>420</v>
      </c>
      <c r="AF184" s="6" t="s">
        <v>424</v>
      </c>
      <c r="AG184" s="6">
        <v>180</v>
      </c>
      <c r="AH184" s="10">
        <v>43791</v>
      </c>
      <c r="AJ184" s="8">
        <v>43880</v>
      </c>
      <c r="AM184" s="6">
        <v>676</v>
      </c>
      <c r="AR184" s="8">
        <v>43887</v>
      </c>
      <c r="AS184" s="6">
        <v>676</v>
      </c>
      <c r="BD184" s="6" t="s">
        <v>1838</v>
      </c>
      <c r="BE184" s="6" t="s">
        <v>473</v>
      </c>
      <c r="BF184" s="6" t="str">
        <f>VLOOKUP(A184,'DD Spring Selection Info'!A$1:V$156,21,FALSE)</f>
        <v>FloridaAtlanticUnv</v>
      </c>
      <c r="BS184" s="6" t="s">
        <v>477</v>
      </c>
      <c r="BU184" s="6" t="s">
        <v>373</v>
      </c>
      <c r="BV184" s="6" t="s">
        <v>478</v>
      </c>
      <c r="BX184" s="6">
        <v>676</v>
      </c>
      <c r="BY184" s="6">
        <v>3</v>
      </c>
      <c r="BZ184" s="6" t="s">
        <v>479</v>
      </c>
      <c r="CB184" s="6" t="s">
        <v>480</v>
      </c>
      <c r="CC184" s="6" t="s">
        <v>420</v>
      </c>
      <c r="CE184" s="10">
        <v>43887</v>
      </c>
      <c r="CF184" s="6" t="s">
        <v>427</v>
      </c>
      <c r="CK184" s="10">
        <v>43899</v>
      </c>
      <c r="CL184" s="10">
        <v>43905</v>
      </c>
      <c r="CO184" s="10">
        <v>43841</v>
      </c>
      <c r="CP184" s="10">
        <v>43948</v>
      </c>
      <c r="CQ184" s="10">
        <v>43951</v>
      </c>
      <c r="CR184" s="10">
        <v>43957</v>
      </c>
      <c r="CS184" s="6" t="s">
        <v>420</v>
      </c>
      <c r="DA184" s="10">
        <v>43522</v>
      </c>
      <c r="DB184" s="6">
        <v>676</v>
      </c>
      <c r="DC184" s="6" t="s">
        <v>481</v>
      </c>
      <c r="DD184" s="6" t="s">
        <v>474</v>
      </c>
    </row>
    <row r="185" spans="1:108" hidden="1" x14ac:dyDescent="0.2">
      <c r="A185" s="6" t="s">
        <v>112</v>
      </c>
      <c r="B185" s="9">
        <v>43853</v>
      </c>
      <c r="C185" s="6" t="s">
        <v>413</v>
      </c>
      <c r="D185" s="14">
        <v>1920</v>
      </c>
      <c r="E185" s="14" t="s">
        <v>680</v>
      </c>
      <c r="F185" s="6" t="s">
        <v>681</v>
      </c>
      <c r="G185" s="6" t="s">
        <v>435</v>
      </c>
      <c r="H185" s="7">
        <v>2300</v>
      </c>
      <c r="I185" s="7"/>
      <c r="J185" s="14" t="s">
        <v>438</v>
      </c>
      <c r="K185" s="14">
        <v>1</v>
      </c>
      <c r="L185" s="6" t="s">
        <v>421</v>
      </c>
      <c r="M185" s="30" t="str">
        <f>VLOOKUP(A185,'DD Spring Selection Info'!A$1:F$156,6,FALSE)</f>
        <v>To The Parents of</v>
      </c>
      <c r="N185" s="6" t="s">
        <v>420</v>
      </c>
      <c r="O185" s="6" t="s">
        <v>3</v>
      </c>
      <c r="P185" s="10">
        <v>43952</v>
      </c>
      <c r="Q185" s="6" t="s">
        <v>682</v>
      </c>
      <c r="R185" s="6" t="s">
        <v>112</v>
      </c>
      <c r="S185" s="6" t="str">
        <f>VLOOKUP(A185,'DD Spring Selection Info'!A37:V192,22,FALSE)</f>
        <v>DD-WAU1R9DQQQ01GradSenReuseWashingtonUnvinSt.Louis</v>
      </c>
      <c r="T185" s="6" t="s">
        <v>418</v>
      </c>
      <c r="U185" s="6" t="s">
        <v>435</v>
      </c>
      <c r="V185" s="6"/>
      <c r="W185" s="6"/>
      <c r="AA185" s="6" t="s">
        <v>457</v>
      </c>
      <c r="AB185" s="6"/>
      <c r="AD185" s="6" t="s">
        <v>420</v>
      </c>
      <c r="AF185" s="6" t="s">
        <v>424</v>
      </c>
      <c r="AG185" s="6">
        <v>180</v>
      </c>
      <c r="AH185" s="10">
        <v>43782</v>
      </c>
      <c r="AJ185" s="8">
        <v>43847</v>
      </c>
      <c r="AM185" s="7">
        <v>2300</v>
      </c>
      <c r="AR185" s="8">
        <v>43854</v>
      </c>
      <c r="AS185" s="7">
        <v>2300</v>
      </c>
      <c r="BD185" s="6" t="s">
        <v>1838</v>
      </c>
      <c r="BE185" s="6" t="s">
        <v>473</v>
      </c>
      <c r="BF185" s="6" t="str">
        <f>VLOOKUP(A185,'DD Spring Selection Info'!A$1:V$156,21,FALSE)</f>
        <v>WashingtonUnvinSt.Louis</v>
      </c>
      <c r="BS185" s="6" t="s">
        <v>683</v>
      </c>
      <c r="BU185" s="6" t="s">
        <v>373</v>
      </c>
      <c r="BX185" s="7">
        <v>2300</v>
      </c>
      <c r="BY185" s="6">
        <v>5</v>
      </c>
      <c r="CB185" s="6" t="s">
        <v>684</v>
      </c>
      <c r="CC185" s="6" t="s">
        <v>420</v>
      </c>
      <c r="CE185" s="10">
        <v>43854</v>
      </c>
      <c r="CF185" s="6" t="s">
        <v>427</v>
      </c>
      <c r="CK185" s="10">
        <v>43898</v>
      </c>
      <c r="CL185" s="10">
        <v>43905</v>
      </c>
      <c r="CO185" s="10">
        <v>43843</v>
      </c>
      <c r="CP185" s="10">
        <v>43945</v>
      </c>
      <c r="CQ185" s="10">
        <v>43948</v>
      </c>
      <c r="CR185" s="10">
        <v>43957</v>
      </c>
      <c r="CS185" s="6" t="s">
        <v>420</v>
      </c>
      <c r="CX185" s="10">
        <v>43971</v>
      </c>
      <c r="DC185" s="6" t="s">
        <v>685</v>
      </c>
    </row>
    <row r="186" spans="1:108" hidden="1" x14ac:dyDescent="0.2">
      <c r="A186" s="6" t="s">
        <v>72</v>
      </c>
      <c r="B186" s="9">
        <v>43853</v>
      </c>
      <c r="C186" s="6" t="s">
        <v>413</v>
      </c>
      <c r="D186" s="14">
        <v>1920</v>
      </c>
      <c r="E186" s="14" t="s">
        <v>686</v>
      </c>
      <c r="F186" s="6" t="s">
        <v>687</v>
      </c>
      <c r="G186" s="6" t="s">
        <v>412</v>
      </c>
      <c r="H186" s="7">
        <v>1393</v>
      </c>
      <c r="I186" s="7"/>
      <c r="J186" s="14" t="s">
        <v>420</v>
      </c>
      <c r="K186" s="14">
        <v>1</v>
      </c>
      <c r="L186" s="6" t="s">
        <v>421</v>
      </c>
      <c r="M186" s="30" t="str">
        <f>VLOOKUP(A186,'DD Spring Selection Info'!A$1:F$156,6,FALSE)</f>
        <v>To The Family of</v>
      </c>
      <c r="N186" s="6" t="s">
        <v>420</v>
      </c>
      <c r="O186" s="6" t="s">
        <v>3</v>
      </c>
      <c r="P186" s="10">
        <v>43945</v>
      </c>
      <c r="Q186" s="6" t="s">
        <v>688</v>
      </c>
      <c r="R186" s="6" t="s">
        <v>72</v>
      </c>
      <c r="S186" s="6" t="str">
        <f>BD186&amp;A186&amp;L186&amp;BE186&amp;BF186</f>
        <v>DD-CWM1W9DQQQ01GradSenReuseWilliam&amp;Mary</v>
      </c>
      <c r="T186" s="6" t="s">
        <v>418</v>
      </c>
      <c r="U186" s="6" t="s">
        <v>689</v>
      </c>
      <c r="V186" s="6"/>
      <c r="W186" s="6"/>
      <c r="AA186" s="6" t="s">
        <v>457</v>
      </c>
      <c r="AB186" s="6"/>
      <c r="AD186" s="6" t="s">
        <v>420</v>
      </c>
      <c r="AF186" s="6" t="s">
        <v>424</v>
      </c>
      <c r="AG186" s="6">
        <v>180</v>
      </c>
      <c r="AH186" s="10">
        <v>43781</v>
      </c>
      <c r="AJ186" s="8">
        <v>43852</v>
      </c>
      <c r="AM186" s="7">
        <v>1393</v>
      </c>
      <c r="AR186" s="8">
        <v>43859</v>
      </c>
      <c r="AS186" s="7">
        <v>1393</v>
      </c>
      <c r="BD186" s="6" t="s">
        <v>1838</v>
      </c>
      <c r="BE186" s="6" t="s">
        <v>473</v>
      </c>
      <c r="BF186" s="6" t="str">
        <f>VLOOKUP(A186,'DD Spring Selection Info'!A$1:V$156,21,FALSE)</f>
        <v>William&amp;Mary</v>
      </c>
      <c r="BS186" s="6" t="s">
        <v>690</v>
      </c>
      <c r="BU186" s="6" t="s">
        <v>373</v>
      </c>
      <c r="BX186" s="7">
        <v>1393</v>
      </c>
      <c r="BY186" s="6">
        <v>1</v>
      </c>
      <c r="CB186" s="6" t="s">
        <v>691</v>
      </c>
      <c r="CC186" s="6" t="s">
        <v>420</v>
      </c>
      <c r="CE186" s="10">
        <v>43859</v>
      </c>
      <c r="CF186" s="6" t="s">
        <v>427</v>
      </c>
      <c r="CK186" s="10">
        <v>43897</v>
      </c>
      <c r="CL186" s="10">
        <v>43905</v>
      </c>
      <c r="CO186" s="10">
        <v>43852</v>
      </c>
      <c r="CP186" s="10">
        <v>43952</v>
      </c>
      <c r="CQ186" s="10">
        <v>43955</v>
      </c>
      <c r="CR186" s="10">
        <v>43964</v>
      </c>
      <c r="CS186" s="6" t="s">
        <v>420</v>
      </c>
      <c r="CU186" s="6" t="s">
        <v>428</v>
      </c>
      <c r="CV186" s="6" t="s">
        <v>429</v>
      </c>
      <c r="CW186" s="6" t="s">
        <v>564</v>
      </c>
      <c r="DA186" s="10">
        <v>43494</v>
      </c>
      <c r="DB186" s="6">
        <v>465</v>
      </c>
      <c r="DC186" s="6" t="s">
        <v>692</v>
      </c>
      <c r="DD186" s="6" t="s">
        <v>460</v>
      </c>
    </row>
    <row r="187" spans="1:108" hidden="1" x14ac:dyDescent="0.2">
      <c r="A187" s="6" t="s">
        <v>74</v>
      </c>
      <c r="B187" s="9">
        <v>43853</v>
      </c>
      <c r="C187" s="6" t="s">
        <v>413</v>
      </c>
      <c r="D187" s="14">
        <v>1920</v>
      </c>
      <c r="E187" s="14" t="s">
        <v>694</v>
      </c>
      <c r="F187" s="6" t="s">
        <v>695</v>
      </c>
      <c r="G187" s="6" t="s">
        <v>696</v>
      </c>
      <c r="H187" s="7">
        <v>2113</v>
      </c>
      <c r="I187" s="7"/>
      <c r="J187" s="14" t="s">
        <v>420</v>
      </c>
      <c r="K187" s="14">
        <v>1</v>
      </c>
      <c r="L187" s="6" t="s">
        <v>421</v>
      </c>
      <c r="M187" s="30" t="str">
        <f>VLOOKUP(A187,'DD Spring Selection Info'!A$1:F$156,6,FALSE)</f>
        <v>To The Parents of</v>
      </c>
      <c r="N187" s="6" t="s">
        <v>420</v>
      </c>
      <c r="O187" s="6" t="s">
        <v>3</v>
      </c>
      <c r="P187" s="10">
        <v>43938</v>
      </c>
      <c r="Q187" s="6" t="s">
        <v>697</v>
      </c>
      <c r="R187" s="6" t="s">
        <v>74</v>
      </c>
      <c r="S187" s="6" t="str">
        <f>BD187&amp;A187&amp;L187&amp;BE187&amp;BF187</f>
        <v>DD-EKU1D9DQQQ01GradSenReuseEasternKentuckyUnv</v>
      </c>
      <c r="T187" s="6" t="s">
        <v>496</v>
      </c>
      <c r="U187" s="6" t="s">
        <v>698</v>
      </c>
      <c r="V187" s="6"/>
      <c r="W187" s="6"/>
      <c r="AA187" s="6" t="s">
        <v>457</v>
      </c>
      <c r="AB187" s="6"/>
      <c r="AC187" s="6" t="s">
        <v>420</v>
      </c>
      <c r="AD187" s="6" t="s">
        <v>420</v>
      </c>
      <c r="AF187" s="6" t="s">
        <v>424</v>
      </c>
      <c r="AG187" s="6">
        <v>180</v>
      </c>
      <c r="AH187" s="10">
        <v>43781</v>
      </c>
      <c r="AJ187" s="8">
        <v>43852</v>
      </c>
      <c r="AM187" s="7">
        <v>2113</v>
      </c>
      <c r="AR187" s="8">
        <v>43859</v>
      </c>
      <c r="AS187" s="7">
        <v>2113</v>
      </c>
      <c r="BD187" s="6" t="s">
        <v>1838</v>
      </c>
      <c r="BE187" s="6" t="s">
        <v>473</v>
      </c>
      <c r="BF187" s="6" t="str">
        <f>VLOOKUP(A187,'DD Spring Selection Info'!A$1:V$156,21,FALSE)</f>
        <v>EasternKentuckyUnv</v>
      </c>
      <c r="BS187" s="6" t="s">
        <v>690</v>
      </c>
      <c r="BU187" s="6" t="s">
        <v>373</v>
      </c>
      <c r="BX187" s="7">
        <v>2113</v>
      </c>
      <c r="BY187" s="6">
        <v>2</v>
      </c>
      <c r="CB187" s="6" t="s">
        <v>699</v>
      </c>
      <c r="CC187" s="6" t="s">
        <v>420</v>
      </c>
      <c r="CE187" s="10">
        <v>43859</v>
      </c>
      <c r="CF187" s="6" t="s">
        <v>427</v>
      </c>
      <c r="CK187" s="10">
        <v>43898</v>
      </c>
      <c r="CL187" s="10">
        <v>43905</v>
      </c>
      <c r="CO187" s="10">
        <v>43843</v>
      </c>
      <c r="CP187" s="10">
        <v>43952</v>
      </c>
      <c r="CQ187" s="10">
        <v>43955</v>
      </c>
      <c r="CR187" s="10">
        <v>43958</v>
      </c>
      <c r="CS187" s="6" t="s">
        <v>420</v>
      </c>
      <c r="CU187" s="6" t="s">
        <v>491</v>
      </c>
      <c r="DA187" s="10">
        <v>43494</v>
      </c>
      <c r="DB187" s="7">
        <v>2113</v>
      </c>
      <c r="DC187" s="6" t="s">
        <v>700</v>
      </c>
      <c r="DD187" s="6" t="s">
        <v>496</v>
      </c>
    </row>
    <row r="188" spans="1:108" hidden="1" x14ac:dyDescent="0.2">
      <c r="A188" s="6" t="s">
        <v>84</v>
      </c>
      <c r="B188" s="9">
        <v>43853</v>
      </c>
      <c r="C188" s="6" t="s">
        <v>413</v>
      </c>
      <c r="D188" s="14">
        <v>1920</v>
      </c>
      <c r="E188" s="14" t="s">
        <v>707</v>
      </c>
      <c r="F188" s="6" t="s">
        <v>708</v>
      </c>
      <c r="G188" s="6" t="s">
        <v>412</v>
      </c>
      <c r="H188" s="7">
        <v>6483</v>
      </c>
      <c r="I188" s="7"/>
      <c r="J188" s="14" t="s">
        <v>420</v>
      </c>
      <c r="K188" s="14">
        <v>1</v>
      </c>
      <c r="L188" s="6" t="s">
        <v>421</v>
      </c>
      <c r="M188" s="30" t="str">
        <f>VLOOKUP(A188,'DD Spring Selection Info'!A$1:F$156,6,FALSE)</f>
        <v>To The Parents of</v>
      </c>
      <c r="N188" s="6" t="s">
        <v>420</v>
      </c>
      <c r="O188" s="6" t="s">
        <v>3</v>
      </c>
      <c r="P188" s="10">
        <v>43945</v>
      </c>
      <c r="Q188" s="6" t="s">
        <v>709</v>
      </c>
      <c r="R188" s="6" t="s">
        <v>84</v>
      </c>
      <c r="S188" s="6" t="str">
        <f>VLOOKUP(A188,'DD Spring Selection Info'!A42:V197,22,FALSE)</f>
        <v>DD-NCG1R9DQQQ01AllSenReuseUnvofNorthCarolina-Greensboro</v>
      </c>
      <c r="T188" s="6" t="s">
        <v>418</v>
      </c>
      <c r="U188" s="6" t="s">
        <v>710</v>
      </c>
      <c r="V188" s="6"/>
      <c r="W188" s="6"/>
      <c r="AA188" s="6" t="s">
        <v>457</v>
      </c>
      <c r="AB188" s="6"/>
      <c r="AC188" s="6" t="s">
        <v>420</v>
      </c>
      <c r="AD188" s="6" t="s">
        <v>420</v>
      </c>
      <c r="AF188" s="6" t="s">
        <v>424</v>
      </c>
      <c r="AG188" s="6">
        <v>180</v>
      </c>
      <c r="AH188" s="10">
        <v>43782</v>
      </c>
      <c r="AJ188" s="8">
        <v>43852</v>
      </c>
      <c r="AM188" s="7">
        <v>6483</v>
      </c>
      <c r="AR188" s="8">
        <v>43859</v>
      </c>
      <c r="AS188" s="7">
        <v>6483</v>
      </c>
      <c r="BD188" s="6" t="s">
        <v>1838</v>
      </c>
      <c r="BE188" s="6" t="s">
        <v>473</v>
      </c>
      <c r="BF188" s="6" t="str">
        <f>VLOOKUP(A188,'DD Spring Selection Info'!A$1:V$156,21,FALSE)</f>
        <v>UnvofNorthCarolina-Greensboro</v>
      </c>
      <c r="BS188" s="6" t="s">
        <v>690</v>
      </c>
      <c r="BU188" s="6" t="s">
        <v>373</v>
      </c>
      <c r="BX188" s="7">
        <v>6483</v>
      </c>
      <c r="BY188" s="6">
        <v>2</v>
      </c>
      <c r="CB188" s="6" t="s">
        <v>711</v>
      </c>
      <c r="CC188" s="6" t="s">
        <v>420</v>
      </c>
      <c r="CE188" s="10">
        <v>43859</v>
      </c>
      <c r="CF188" s="6" t="s">
        <v>427</v>
      </c>
      <c r="CK188" s="10">
        <v>43891</v>
      </c>
      <c r="CL188" s="10">
        <v>43898</v>
      </c>
      <c r="CO188" s="10">
        <v>43843</v>
      </c>
      <c r="CP188" s="10">
        <v>43950</v>
      </c>
      <c r="CQ188" s="10">
        <v>43952</v>
      </c>
      <c r="CR188" s="10">
        <v>43958</v>
      </c>
      <c r="CS188" s="6" t="s">
        <v>420</v>
      </c>
      <c r="CU188" s="6" t="s">
        <v>428</v>
      </c>
      <c r="CV188" s="6" t="s">
        <v>429</v>
      </c>
      <c r="DA188" s="10">
        <v>43494</v>
      </c>
      <c r="DB188" s="7">
        <v>2161</v>
      </c>
      <c r="DC188" s="6" t="s">
        <v>712</v>
      </c>
      <c r="DD188" s="6" t="s">
        <v>460</v>
      </c>
    </row>
    <row r="189" spans="1:108" hidden="1" x14ac:dyDescent="0.2">
      <c r="A189" s="6" t="s">
        <v>94</v>
      </c>
      <c r="B189" s="9">
        <v>43853</v>
      </c>
      <c r="C189" s="6" t="s">
        <v>413</v>
      </c>
      <c r="D189" s="14">
        <v>1920</v>
      </c>
      <c r="E189" s="14" t="s">
        <v>713</v>
      </c>
      <c r="F189" s="6" t="s">
        <v>714</v>
      </c>
      <c r="G189" s="6" t="s">
        <v>715</v>
      </c>
      <c r="H189" s="7">
        <v>10380</v>
      </c>
      <c r="I189" s="7"/>
      <c r="J189" s="14" t="s">
        <v>420</v>
      </c>
      <c r="K189" s="14">
        <v>1</v>
      </c>
      <c r="L189" s="6" t="s">
        <v>421</v>
      </c>
      <c r="M189" s="30" t="str">
        <f>VLOOKUP(A189,'DD Spring Selection Info'!A$1:F$156,6,FALSE)</f>
        <v>To The Parents of</v>
      </c>
      <c r="O189" s="6" t="s">
        <v>3</v>
      </c>
      <c r="P189" s="10">
        <v>43952</v>
      </c>
      <c r="Q189" s="6" t="s">
        <v>716</v>
      </c>
      <c r="R189" s="6" t="s">
        <v>94</v>
      </c>
      <c r="S189" s="6" t="str">
        <f>VLOOKUP(A189,'DD Spring Selection Info'!A43:V198,22,FALSE)</f>
        <v>DD-RUT1R9DQQQ01AllSenReuseRutgersUnv-NewBrunswickCampus</v>
      </c>
      <c r="T189" s="6" t="s">
        <v>418</v>
      </c>
      <c r="U189" s="6" t="s">
        <v>717</v>
      </c>
      <c r="V189" s="6"/>
      <c r="W189" s="6"/>
      <c r="AA189" s="6" t="s">
        <v>457</v>
      </c>
      <c r="AB189" s="6"/>
      <c r="AC189" s="6" t="s">
        <v>420</v>
      </c>
      <c r="AD189" s="6" t="s">
        <v>420</v>
      </c>
      <c r="AF189" s="6" t="s">
        <v>424</v>
      </c>
      <c r="AG189" s="6">
        <v>180</v>
      </c>
      <c r="AH189" s="10">
        <v>43782</v>
      </c>
      <c r="AJ189" s="8">
        <v>43852</v>
      </c>
      <c r="AM189" s="7">
        <v>10380</v>
      </c>
      <c r="AR189" s="8">
        <v>43859</v>
      </c>
      <c r="AS189" s="7">
        <v>10380</v>
      </c>
      <c r="BD189" s="6" t="s">
        <v>1838</v>
      </c>
      <c r="BE189" s="6" t="s">
        <v>473</v>
      </c>
      <c r="BF189" s="6" t="str">
        <f>VLOOKUP(A189,'DD Spring Selection Info'!A$1:V$156,21,FALSE)</f>
        <v>RutgersUnv-NewBrunswickCampus</v>
      </c>
      <c r="BS189" s="6" t="s">
        <v>690</v>
      </c>
      <c r="BU189" s="6" t="s">
        <v>373</v>
      </c>
      <c r="BX189" s="7">
        <v>10380</v>
      </c>
      <c r="BY189" s="6">
        <v>1</v>
      </c>
      <c r="CB189" s="6" t="s">
        <v>718</v>
      </c>
      <c r="CC189" s="6" t="s">
        <v>420</v>
      </c>
      <c r="CE189" s="10">
        <v>43859</v>
      </c>
      <c r="CF189" s="6" t="s">
        <v>427</v>
      </c>
      <c r="CK189" s="10">
        <v>43904</v>
      </c>
      <c r="CL189" s="10">
        <v>43912</v>
      </c>
      <c r="CO189" s="10">
        <v>43851</v>
      </c>
      <c r="CP189" s="10">
        <v>43955</v>
      </c>
      <c r="CQ189" s="10">
        <v>43958</v>
      </c>
      <c r="CR189" s="10">
        <v>43964</v>
      </c>
      <c r="CS189" s="6" t="s">
        <v>420</v>
      </c>
      <c r="CU189" s="6" t="s">
        <v>491</v>
      </c>
      <c r="DA189" s="10">
        <v>43494</v>
      </c>
      <c r="DB189" s="7">
        <v>3230</v>
      </c>
      <c r="DC189" s="6" t="s">
        <v>719</v>
      </c>
      <c r="DD189" s="6" t="s">
        <v>460</v>
      </c>
    </row>
    <row r="190" spans="1:108" hidden="1" x14ac:dyDescent="0.2">
      <c r="A190" s="6" t="s">
        <v>95</v>
      </c>
      <c r="B190" s="9">
        <v>43853</v>
      </c>
      <c r="C190" s="6" t="s">
        <v>413</v>
      </c>
      <c r="D190" s="14">
        <v>1920</v>
      </c>
      <c r="E190" s="14" t="s">
        <v>720</v>
      </c>
      <c r="F190" s="6" t="s">
        <v>721</v>
      </c>
      <c r="G190" s="6" t="s">
        <v>435</v>
      </c>
      <c r="H190" s="6">
        <v>432</v>
      </c>
      <c r="J190" s="14" t="s">
        <v>438</v>
      </c>
      <c r="K190" s="14">
        <v>1</v>
      </c>
      <c r="L190" s="6" t="s">
        <v>421</v>
      </c>
      <c r="M190" s="30" t="str">
        <f>VLOOKUP(A190,'DD Spring Selection Info'!A$1:F$156,6,FALSE)</f>
        <v>To The Parents of</v>
      </c>
      <c r="N190" s="6" t="s">
        <v>420</v>
      </c>
      <c r="O190" s="6" t="s">
        <v>3</v>
      </c>
      <c r="P190" s="10">
        <v>43952</v>
      </c>
      <c r="Q190" s="6" t="s">
        <v>722</v>
      </c>
      <c r="R190" s="6" t="s">
        <v>95</v>
      </c>
      <c r="S190" s="6" t="str">
        <f>VLOOKUP(A190,'DD Spring Selection Info'!A44:V199,22,FALSE)</f>
        <v>DD-SNC1R9DQQQ01AllSenReuseStonehillCollege</v>
      </c>
      <c r="T190" s="6" t="s">
        <v>418</v>
      </c>
      <c r="U190" s="6" t="s">
        <v>435</v>
      </c>
      <c r="V190" s="6"/>
      <c r="W190" s="6"/>
      <c r="AA190" s="6" t="s">
        <v>457</v>
      </c>
      <c r="AB190" s="6"/>
      <c r="AD190" s="6" t="s">
        <v>420</v>
      </c>
      <c r="AF190" s="6" t="s">
        <v>424</v>
      </c>
      <c r="AG190" s="6">
        <v>180</v>
      </c>
      <c r="AH190" s="10">
        <v>43782</v>
      </c>
      <c r="AJ190" s="8">
        <v>43852</v>
      </c>
      <c r="AM190" s="6">
        <v>432</v>
      </c>
      <c r="AR190" s="8">
        <v>43859</v>
      </c>
      <c r="AS190" s="6">
        <v>432</v>
      </c>
      <c r="BD190" s="6" t="s">
        <v>1838</v>
      </c>
      <c r="BE190" s="6" t="s">
        <v>473</v>
      </c>
      <c r="BF190" s="6" t="str">
        <f>VLOOKUP(A190,'DD Spring Selection Info'!A$1:V$156,21,FALSE)</f>
        <v>StonehillCollege</v>
      </c>
      <c r="BS190" s="6" t="s">
        <v>690</v>
      </c>
      <c r="BU190" s="6" t="s">
        <v>373</v>
      </c>
      <c r="BX190" s="6">
        <v>432</v>
      </c>
      <c r="BY190" s="6">
        <v>5</v>
      </c>
      <c r="CB190" s="6" t="s">
        <v>723</v>
      </c>
      <c r="CC190" s="6" t="s">
        <v>420</v>
      </c>
      <c r="CE190" s="10">
        <v>43859</v>
      </c>
      <c r="CF190" s="6" t="s">
        <v>427</v>
      </c>
      <c r="CK190" s="10">
        <v>43937</v>
      </c>
      <c r="CL190" s="10">
        <v>43941</v>
      </c>
      <c r="CO190" s="10">
        <v>43843</v>
      </c>
      <c r="CP190" s="10">
        <v>43950</v>
      </c>
      <c r="CQ190" s="10">
        <v>43953</v>
      </c>
      <c r="CR190" s="10">
        <v>43959</v>
      </c>
      <c r="CS190" s="6" t="s">
        <v>420</v>
      </c>
      <c r="DA190" s="10">
        <v>43494</v>
      </c>
      <c r="DB190" s="6">
        <v>432</v>
      </c>
      <c r="DC190" s="6" t="s">
        <v>724</v>
      </c>
      <c r="DD190" s="6" t="s">
        <v>725</v>
      </c>
    </row>
    <row r="191" spans="1:108" hidden="1" x14ac:dyDescent="0.2">
      <c r="A191" s="6" t="s">
        <v>96</v>
      </c>
      <c r="B191" s="9">
        <v>43853</v>
      </c>
      <c r="C191" s="6" t="s">
        <v>413</v>
      </c>
      <c r="D191" s="14">
        <v>1920</v>
      </c>
      <c r="E191" s="14" t="s">
        <v>727</v>
      </c>
      <c r="F191" s="6" t="s">
        <v>728</v>
      </c>
      <c r="G191" s="6" t="s">
        <v>435</v>
      </c>
      <c r="H191" s="7">
        <v>100</v>
      </c>
      <c r="I191" s="7"/>
      <c r="J191" s="14" t="s">
        <v>420</v>
      </c>
      <c r="K191" s="14">
        <v>4</v>
      </c>
      <c r="L191" s="6" t="s">
        <v>421</v>
      </c>
      <c r="M191" s="30" t="s">
        <v>1991</v>
      </c>
      <c r="N191" s="6" t="s">
        <v>420</v>
      </c>
      <c r="O191" s="6" t="s">
        <v>3</v>
      </c>
      <c r="P191" s="10">
        <v>43945</v>
      </c>
      <c r="Q191" s="6" t="s">
        <v>731</v>
      </c>
      <c r="R191" s="6" t="s">
        <v>96</v>
      </c>
      <c r="S191" s="6" t="e">
        <f>VLOOKUP(A191,'DD Spring Selection Info'!A45:V200,22,FALSE)</f>
        <v>#N/A</v>
      </c>
      <c r="T191" s="6" t="s">
        <v>730</v>
      </c>
      <c r="V191" s="6"/>
      <c r="W191" s="6"/>
      <c r="AB191" s="6"/>
      <c r="AD191" s="6" t="s">
        <v>420</v>
      </c>
      <c r="AF191" s="6" t="s">
        <v>424</v>
      </c>
      <c r="AG191" s="6">
        <v>200</v>
      </c>
      <c r="AH191" s="10">
        <v>43791</v>
      </c>
      <c r="AJ191" s="8">
        <v>43852</v>
      </c>
      <c r="AM191" s="7">
        <v>100</v>
      </c>
      <c r="AR191" s="8">
        <v>43859</v>
      </c>
      <c r="AS191" s="7">
        <v>100</v>
      </c>
      <c r="AT191" s="6">
        <v>43786.368055555555</v>
      </c>
      <c r="BD191" s="6" t="s">
        <v>1838</v>
      </c>
      <c r="BE191" s="6" t="s">
        <v>473</v>
      </c>
      <c r="BF191" s="6" t="e">
        <f>VLOOKUP(A191,'DD Spring Selection Info'!A$1:V$156,21,FALSE)</f>
        <v>#N/A</v>
      </c>
      <c r="BS191" s="6" t="s">
        <v>690</v>
      </c>
      <c r="BU191" s="6" t="s">
        <v>373</v>
      </c>
      <c r="BX191" s="7">
        <v>300</v>
      </c>
      <c r="BY191" s="6">
        <v>5</v>
      </c>
      <c r="CB191" s="6" t="s">
        <v>732</v>
      </c>
      <c r="CC191" s="6" t="s">
        <v>420</v>
      </c>
      <c r="CE191" s="10">
        <v>43859</v>
      </c>
      <c r="CF191" s="6" t="s">
        <v>427</v>
      </c>
      <c r="CK191" s="10"/>
      <c r="CL191" s="10"/>
      <c r="CO191" s="10"/>
      <c r="CP191" s="10"/>
      <c r="CQ191" s="10"/>
      <c r="CR191" s="10"/>
      <c r="CS191" s="6" t="s">
        <v>420</v>
      </c>
      <c r="DA191" s="10">
        <v>43324</v>
      </c>
      <c r="DB191" s="7"/>
      <c r="DC191" s="6" t="s">
        <v>733</v>
      </c>
      <c r="DD191" s="6" t="s">
        <v>734</v>
      </c>
    </row>
    <row r="192" spans="1:108" hidden="1" x14ac:dyDescent="0.2">
      <c r="A192" s="6" t="s">
        <v>97</v>
      </c>
      <c r="B192" s="9">
        <v>43853</v>
      </c>
      <c r="C192" s="6" t="s">
        <v>413</v>
      </c>
      <c r="D192" s="14">
        <v>1920</v>
      </c>
      <c r="E192" s="14" t="s">
        <v>727</v>
      </c>
      <c r="F192" s="6" t="s">
        <v>728</v>
      </c>
      <c r="G192" s="6" t="s">
        <v>435</v>
      </c>
      <c r="H192" s="7">
        <v>100</v>
      </c>
      <c r="I192" s="7"/>
      <c r="J192" s="14" t="s">
        <v>420</v>
      </c>
      <c r="K192" s="14">
        <v>5</v>
      </c>
      <c r="L192" s="6" t="s">
        <v>421</v>
      </c>
      <c r="M192" s="30" t="s">
        <v>1991</v>
      </c>
      <c r="N192" s="6" t="s">
        <v>420</v>
      </c>
      <c r="O192" s="6" t="s">
        <v>3</v>
      </c>
      <c r="P192" s="10">
        <v>43945</v>
      </c>
      <c r="Q192" s="6" t="s">
        <v>736</v>
      </c>
      <c r="R192" s="6" t="s">
        <v>97</v>
      </c>
      <c r="S192" s="6" t="e">
        <f>VLOOKUP(A192,'DD Spring Selection Info'!A46:V201,22,FALSE)</f>
        <v>#N/A</v>
      </c>
      <c r="T192" s="6" t="s">
        <v>735</v>
      </c>
      <c r="V192" s="6"/>
      <c r="W192" s="6"/>
      <c r="AB192" s="6"/>
      <c r="AD192" s="6" t="s">
        <v>420</v>
      </c>
      <c r="AF192" s="6" t="s">
        <v>424</v>
      </c>
      <c r="AG192" s="6">
        <v>240</v>
      </c>
      <c r="AH192" s="10">
        <v>43791</v>
      </c>
      <c r="AJ192" s="8">
        <v>43852</v>
      </c>
      <c r="AM192" s="7">
        <v>100</v>
      </c>
      <c r="AR192" s="8">
        <v>43859</v>
      </c>
      <c r="AS192" s="7">
        <v>100</v>
      </c>
      <c r="AT192" s="6">
        <v>43786.368055555555</v>
      </c>
      <c r="BD192" s="6" t="s">
        <v>1838</v>
      </c>
      <c r="BE192" s="6" t="s">
        <v>473</v>
      </c>
      <c r="BF192" s="6" t="e">
        <f>VLOOKUP(A192,'DD Spring Selection Info'!A$1:V$156,21,FALSE)</f>
        <v>#N/A</v>
      </c>
      <c r="BS192" s="6" t="s">
        <v>690</v>
      </c>
      <c r="BU192" s="6" t="s">
        <v>373</v>
      </c>
      <c r="BX192" s="7">
        <v>300</v>
      </c>
      <c r="BY192" s="6">
        <v>5</v>
      </c>
      <c r="CB192" s="6" t="s">
        <v>737</v>
      </c>
      <c r="CC192" s="6" t="s">
        <v>420</v>
      </c>
      <c r="CE192" s="10">
        <v>43859</v>
      </c>
      <c r="CF192" s="6" t="s">
        <v>427</v>
      </c>
      <c r="CI192" s="6" t="s">
        <v>738</v>
      </c>
      <c r="CK192" s="10"/>
      <c r="CL192" s="10"/>
      <c r="CO192" s="10"/>
      <c r="CP192" s="10"/>
      <c r="CQ192" s="10"/>
      <c r="CR192" s="10"/>
      <c r="CS192" s="6" t="s">
        <v>420</v>
      </c>
      <c r="DA192" s="10"/>
      <c r="DB192" s="7"/>
      <c r="DC192" s="6" t="s">
        <v>739</v>
      </c>
    </row>
    <row r="193" spans="1:108" hidden="1" x14ac:dyDescent="0.2">
      <c r="A193" s="6" t="s">
        <v>98</v>
      </c>
      <c r="B193" s="9">
        <v>43853</v>
      </c>
      <c r="C193" s="6" t="s">
        <v>413</v>
      </c>
      <c r="D193" s="14">
        <v>1920</v>
      </c>
      <c r="E193" s="14" t="s">
        <v>727</v>
      </c>
      <c r="F193" s="6" t="s">
        <v>728</v>
      </c>
      <c r="G193" s="6" t="s">
        <v>435</v>
      </c>
      <c r="H193" s="7">
        <v>100</v>
      </c>
      <c r="I193" s="7"/>
      <c r="J193" s="14" t="s">
        <v>420</v>
      </c>
      <c r="K193" s="14">
        <v>6</v>
      </c>
      <c r="L193" s="6" t="s">
        <v>421</v>
      </c>
      <c r="M193" s="30" t="s">
        <v>1991</v>
      </c>
      <c r="N193" s="6" t="s">
        <v>420</v>
      </c>
      <c r="O193" s="6" t="s">
        <v>3</v>
      </c>
      <c r="P193" s="10">
        <v>43945</v>
      </c>
      <c r="Q193" s="6" t="s">
        <v>741</v>
      </c>
      <c r="R193" s="6" t="s">
        <v>98</v>
      </c>
      <c r="S193" s="6" t="e">
        <f>VLOOKUP(A193,'DD Spring Selection Info'!A47:V202,22,FALSE)</f>
        <v>#N/A</v>
      </c>
      <c r="T193" s="6" t="s">
        <v>740</v>
      </c>
      <c r="V193" s="6"/>
      <c r="W193" s="6"/>
      <c r="AB193" s="6"/>
      <c r="AD193" s="6" t="s">
        <v>420</v>
      </c>
      <c r="AF193" s="6" t="s">
        <v>424</v>
      </c>
      <c r="AG193" s="6">
        <v>240</v>
      </c>
      <c r="AH193" s="10">
        <v>43791</v>
      </c>
      <c r="AJ193" s="8">
        <v>43852</v>
      </c>
      <c r="AM193" s="7">
        <v>100</v>
      </c>
      <c r="AR193" s="8">
        <v>43859</v>
      </c>
      <c r="AS193" s="7">
        <v>100</v>
      </c>
      <c r="AT193" s="6">
        <v>43786.368055555555</v>
      </c>
      <c r="BD193" s="6" t="s">
        <v>1838</v>
      </c>
      <c r="BE193" s="6" t="s">
        <v>473</v>
      </c>
      <c r="BF193" s="6" t="e">
        <f>VLOOKUP(A193,'DD Spring Selection Info'!A$1:V$156,21,FALSE)</f>
        <v>#N/A</v>
      </c>
      <c r="BS193" s="6" t="s">
        <v>690</v>
      </c>
      <c r="BU193" s="6" t="s">
        <v>373</v>
      </c>
      <c r="BX193" s="7">
        <v>300</v>
      </c>
      <c r="BY193" s="6">
        <v>5</v>
      </c>
      <c r="CB193" s="6" t="s">
        <v>742</v>
      </c>
      <c r="CC193" s="6" t="s">
        <v>420</v>
      </c>
      <c r="CE193" s="10">
        <v>43859</v>
      </c>
      <c r="CF193" s="6" t="s">
        <v>427</v>
      </c>
      <c r="CI193" s="6" t="s">
        <v>738</v>
      </c>
      <c r="CK193" s="10"/>
      <c r="CL193" s="10"/>
      <c r="CO193" s="10"/>
      <c r="CP193" s="10"/>
      <c r="CQ193" s="10"/>
      <c r="CR193" s="10"/>
      <c r="CS193" s="6" t="s">
        <v>420</v>
      </c>
      <c r="DA193" s="10"/>
      <c r="DB193" s="7"/>
      <c r="DC193" s="6" t="s">
        <v>743</v>
      </c>
    </row>
    <row r="194" spans="1:108" hidden="1" x14ac:dyDescent="0.2">
      <c r="A194" s="6" t="s">
        <v>92</v>
      </c>
      <c r="B194" s="9">
        <v>43853</v>
      </c>
      <c r="C194" s="6" t="s">
        <v>413</v>
      </c>
      <c r="D194" s="14">
        <v>1920</v>
      </c>
      <c r="E194" s="14" t="s">
        <v>795</v>
      </c>
      <c r="F194" s="6" t="s">
        <v>796</v>
      </c>
      <c r="G194" s="6" t="s">
        <v>797</v>
      </c>
      <c r="H194" s="6">
        <v>877</v>
      </c>
      <c r="J194" s="14" t="s">
        <v>420</v>
      </c>
      <c r="K194" s="14">
        <v>1</v>
      </c>
      <c r="L194" s="6" t="s">
        <v>421</v>
      </c>
      <c r="M194" s="30" t="str">
        <f>VLOOKUP(A194,'DD Spring Selection Info'!A$1:F$156,6,FALSE)</f>
        <v>To The Family of</v>
      </c>
      <c r="N194" s="6" t="s">
        <v>420</v>
      </c>
      <c r="O194" s="6" t="s">
        <v>3</v>
      </c>
      <c r="P194" s="10">
        <v>43931</v>
      </c>
      <c r="Q194" s="6" t="s">
        <v>798</v>
      </c>
      <c r="R194" s="6" t="s">
        <v>92</v>
      </c>
      <c r="S194" s="6" t="str">
        <f>VLOOKUP(A194,'DD Spring Selection Info'!A56:V211,22,FALSE)</f>
        <v>DD-PPC1D9DQQQ01AllSenReusePointParkUnv</v>
      </c>
      <c r="T194" s="6" t="s">
        <v>474</v>
      </c>
      <c r="U194" s="6" t="s">
        <v>799</v>
      </c>
      <c r="V194" s="6"/>
      <c r="W194" s="6"/>
      <c r="X194" s="6" t="s">
        <v>621</v>
      </c>
      <c r="AA194" s="6" t="s">
        <v>621</v>
      </c>
      <c r="AB194" s="6"/>
      <c r="AC194" s="6" t="s">
        <v>420</v>
      </c>
      <c r="AD194" s="6" t="s">
        <v>420</v>
      </c>
      <c r="AF194" s="6" t="s">
        <v>424</v>
      </c>
      <c r="AG194" s="6">
        <v>180</v>
      </c>
      <c r="AH194" s="10">
        <v>43781</v>
      </c>
      <c r="AJ194" s="8">
        <v>43859</v>
      </c>
      <c r="AM194" s="6">
        <v>877</v>
      </c>
      <c r="AR194" s="8">
        <v>43866</v>
      </c>
      <c r="AS194" s="6">
        <v>877</v>
      </c>
      <c r="BD194" s="6" t="s">
        <v>1838</v>
      </c>
      <c r="BE194" s="6" t="s">
        <v>473</v>
      </c>
      <c r="BF194" s="6" t="str">
        <f>VLOOKUP(A194,'DD Spring Selection Info'!A$1:V$156,21,FALSE)</f>
        <v>PointParkUnv</v>
      </c>
      <c r="BS194" s="6" t="s">
        <v>771</v>
      </c>
      <c r="BU194" s="6" t="s">
        <v>373</v>
      </c>
      <c r="BX194" s="6">
        <v>877</v>
      </c>
      <c r="BY194" s="6">
        <v>3</v>
      </c>
      <c r="CB194" s="6" t="s">
        <v>800</v>
      </c>
      <c r="CC194" s="6" t="s">
        <v>420</v>
      </c>
      <c r="CE194" s="10">
        <v>43866</v>
      </c>
      <c r="CF194" s="6" t="s">
        <v>427</v>
      </c>
      <c r="CK194" s="10">
        <v>43884</v>
      </c>
      <c r="CL194" s="10">
        <v>43891</v>
      </c>
      <c r="CO194" s="10">
        <v>43834</v>
      </c>
      <c r="CP194" s="10">
        <v>43941</v>
      </c>
      <c r="CQ194" s="10">
        <v>43942</v>
      </c>
      <c r="CR194" s="10">
        <v>43945</v>
      </c>
      <c r="CS194" s="6" t="s">
        <v>420</v>
      </c>
      <c r="CU194" s="6" t="s">
        <v>428</v>
      </c>
      <c r="CV194" s="6" t="s">
        <v>429</v>
      </c>
      <c r="DA194" s="10">
        <v>43501</v>
      </c>
      <c r="DB194" s="6">
        <v>877</v>
      </c>
      <c r="DC194" s="6" t="s">
        <v>801</v>
      </c>
      <c r="DD194" s="6" t="s">
        <v>474</v>
      </c>
    </row>
    <row r="195" spans="1:108" hidden="1" x14ac:dyDescent="0.2">
      <c r="A195" s="6" t="s">
        <v>113</v>
      </c>
      <c r="B195" s="9">
        <v>43853</v>
      </c>
      <c r="C195" s="6" t="s">
        <v>413</v>
      </c>
      <c r="D195" s="14">
        <v>1920</v>
      </c>
      <c r="E195" s="14" t="s">
        <v>834</v>
      </c>
      <c r="F195" s="6" t="s">
        <v>835</v>
      </c>
      <c r="G195" s="6" t="s">
        <v>836</v>
      </c>
      <c r="H195" s="7">
        <v>1784</v>
      </c>
      <c r="I195" s="7"/>
      <c r="J195" s="14" t="s">
        <v>420</v>
      </c>
      <c r="K195" s="14">
        <v>1</v>
      </c>
      <c r="L195" s="6" t="s">
        <v>421</v>
      </c>
      <c r="M195" s="30" t="str">
        <f>VLOOKUP(A195,'DD Spring Selection Info'!A$1:F$156,6,FALSE)</f>
        <v>To The Parents of</v>
      </c>
      <c r="N195" s="6" t="s">
        <v>420</v>
      </c>
      <c r="O195" s="6" t="s">
        <v>3</v>
      </c>
      <c r="P195" s="10">
        <v>43945</v>
      </c>
      <c r="Q195" s="6" t="s">
        <v>837</v>
      </c>
      <c r="R195" s="6" t="s">
        <v>113</v>
      </c>
      <c r="S195" s="6" t="str">
        <f>VLOOKUP(A195,'DD Spring Selection Info'!A63:V218,22,FALSE)</f>
        <v>DD-WCH1R9DQQQ02AllSenReuseWestChesterUnv</v>
      </c>
      <c r="T195" s="6" t="s">
        <v>418</v>
      </c>
      <c r="U195" s="6" t="s">
        <v>838</v>
      </c>
      <c r="V195" s="6"/>
      <c r="W195" s="6"/>
      <c r="AA195" s="6" t="s">
        <v>457</v>
      </c>
      <c r="AB195" s="6"/>
      <c r="AC195" s="6" t="s">
        <v>420</v>
      </c>
      <c r="AD195" s="6" t="s">
        <v>420</v>
      </c>
      <c r="AF195" s="6" t="s">
        <v>424</v>
      </c>
      <c r="AG195" s="6">
        <v>180</v>
      </c>
      <c r="AH195" s="10">
        <v>43781</v>
      </c>
      <c r="AJ195" s="8">
        <v>43859</v>
      </c>
      <c r="AM195" s="7">
        <v>1784</v>
      </c>
      <c r="AR195" s="8">
        <v>43866</v>
      </c>
      <c r="AS195" s="7">
        <v>1784</v>
      </c>
      <c r="BD195" s="6" t="s">
        <v>1838</v>
      </c>
      <c r="BE195" s="6" t="s">
        <v>473</v>
      </c>
      <c r="BF195" s="6" t="str">
        <f>VLOOKUP(A195,'DD Spring Selection Info'!A$1:V$156,21,FALSE)</f>
        <v>WestChesterUnv</v>
      </c>
      <c r="BS195" s="6" t="s">
        <v>771</v>
      </c>
      <c r="BU195" s="6" t="s">
        <v>373</v>
      </c>
      <c r="BX195" s="7">
        <v>1784</v>
      </c>
      <c r="BY195" s="6">
        <v>1</v>
      </c>
      <c r="CB195" s="6" t="s">
        <v>839</v>
      </c>
      <c r="CC195" s="6" t="s">
        <v>420</v>
      </c>
      <c r="CE195" s="10">
        <v>43866</v>
      </c>
      <c r="CF195" s="6" t="s">
        <v>427</v>
      </c>
      <c r="CK195" s="10">
        <v>43898</v>
      </c>
      <c r="CL195" s="10">
        <v>43905</v>
      </c>
      <c r="CO195" s="10">
        <v>43851</v>
      </c>
      <c r="CP195" s="10">
        <v>43955</v>
      </c>
      <c r="CQ195" s="10">
        <v>43956</v>
      </c>
      <c r="CR195" s="10">
        <v>43960</v>
      </c>
      <c r="CS195" s="6" t="s">
        <v>420</v>
      </c>
      <c r="CU195" s="6" t="s">
        <v>428</v>
      </c>
      <c r="CV195" s="6" t="s">
        <v>429</v>
      </c>
      <c r="DA195" s="10">
        <v>43501</v>
      </c>
      <c r="DB195" s="6">
        <v>595</v>
      </c>
      <c r="DC195" s="6" t="s">
        <v>840</v>
      </c>
      <c r="DD195" s="6" t="s">
        <v>460</v>
      </c>
    </row>
    <row r="196" spans="1:108" hidden="1" x14ac:dyDescent="0.2">
      <c r="A196" s="6" t="s">
        <v>117</v>
      </c>
      <c r="B196" s="9">
        <v>43853</v>
      </c>
      <c r="C196" s="6" t="s">
        <v>413</v>
      </c>
      <c r="D196" s="14">
        <v>1920</v>
      </c>
      <c r="E196" s="14" t="s">
        <v>842</v>
      </c>
      <c r="F196" s="6" t="s">
        <v>843</v>
      </c>
      <c r="G196" s="6" t="s">
        <v>844</v>
      </c>
      <c r="H196" s="6">
        <v>397</v>
      </c>
      <c r="J196" s="14" t="s">
        <v>420</v>
      </c>
      <c r="K196" s="14">
        <v>1</v>
      </c>
      <c r="L196" s="6" t="s">
        <v>421</v>
      </c>
      <c r="M196" s="30" t="str">
        <f>VLOOKUP(A196,'DD Spring Selection Info'!A$1:F$156,6,FALSE)</f>
        <v>To The Family of</v>
      </c>
      <c r="N196" s="6" t="s">
        <v>420</v>
      </c>
      <c r="O196" s="6" t="s">
        <v>3</v>
      </c>
      <c r="P196" s="10">
        <v>43931</v>
      </c>
      <c r="Q196" s="6" t="s">
        <v>845</v>
      </c>
      <c r="R196" s="6" t="s">
        <v>117</v>
      </c>
      <c r="S196" s="6" t="str">
        <f>VLOOKUP(A196,'DD Spring Selection Info'!A65:V220,22,FALSE)</f>
        <v>DD-WRI1S9DQQQ01AllSenReuseWrightStateUnv</v>
      </c>
      <c r="T196" s="6" t="s">
        <v>418</v>
      </c>
      <c r="U196" s="6" t="s">
        <v>846</v>
      </c>
      <c r="V196" s="6"/>
      <c r="W196" s="6"/>
      <c r="X196" s="6" t="s">
        <v>621</v>
      </c>
      <c r="AA196" s="6" t="s">
        <v>621</v>
      </c>
      <c r="AB196" s="6"/>
      <c r="AC196" s="6" t="s">
        <v>420</v>
      </c>
      <c r="AD196" s="6" t="s">
        <v>420</v>
      </c>
      <c r="AF196" s="6" t="s">
        <v>424</v>
      </c>
      <c r="AG196" s="6">
        <v>180</v>
      </c>
      <c r="AH196" s="10">
        <v>43781</v>
      </c>
      <c r="AJ196" s="8">
        <v>43859</v>
      </c>
      <c r="AM196" s="6">
        <v>397</v>
      </c>
      <c r="AR196" s="8">
        <v>43866</v>
      </c>
      <c r="AS196" s="6">
        <v>397</v>
      </c>
      <c r="BD196" s="6" t="s">
        <v>1838</v>
      </c>
      <c r="BE196" s="6" t="s">
        <v>473</v>
      </c>
      <c r="BF196" s="6" t="str">
        <f>VLOOKUP(A196,'DD Spring Selection Info'!A$1:V$156,21,FALSE)</f>
        <v>WrightStateUnv</v>
      </c>
      <c r="BS196" s="6" t="s">
        <v>771</v>
      </c>
      <c r="BU196" s="6" t="s">
        <v>373</v>
      </c>
      <c r="BX196" s="6">
        <v>397</v>
      </c>
      <c r="BY196" s="6">
        <v>2</v>
      </c>
      <c r="BZ196" s="6" t="s">
        <v>791</v>
      </c>
      <c r="CB196" s="6" t="s">
        <v>847</v>
      </c>
      <c r="CC196" s="6" t="s">
        <v>420</v>
      </c>
      <c r="CE196" s="10">
        <v>43866</v>
      </c>
      <c r="CF196" s="6" t="s">
        <v>427</v>
      </c>
      <c r="CK196" s="10">
        <v>43891</v>
      </c>
      <c r="CL196" s="10">
        <v>43898</v>
      </c>
      <c r="CO196" s="10">
        <v>43843</v>
      </c>
      <c r="CP196" s="10">
        <v>43946</v>
      </c>
      <c r="CQ196" s="10">
        <v>43948</v>
      </c>
      <c r="CR196" s="10">
        <v>43952</v>
      </c>
      <c r="CS196" s="6" t="s">
        <v>420</v>
      </c>
      <c r="CU196" s="6" t="s">
        <v>428</v>
      </c>
      <c r="CV196" s="6" t="s">
        <v>429</v>
      </c>
      <c r="CW196" s="6" t="s">
        <v>564</v>
      </c>
      <c r="DA196" s="10">
        <v>43501</v>
      </c>
      <c r="DB196" s="6">
        <v>397</v>
      </c>
      <c r="DC196" s="6" t="s">
        <v>848</v>
      </c>
      <c r="DD196" s="6" t="s">
        <v>418</v>
      </c>
    </row>
    <row r="197" spans="1:108" hidden="1" x14ac:dyDescent="0.2">
      <c r="A197" s="6" t="s">
        <v>87</v>
      </c>
      <c r="B197" s="9">
        <v>43853</v>
      </c>
      <c r="C197" s="6" t="s">
        <v>413</v>
      </c>
      <c r="D197" s="14">
        <v>1920</v>
      </c>
      <c r="E197" s="14" t="s">
        <v>857</v>
      </c>
      <c r="F197" s="6" t="s">
        <v>858</v>
      </c>
      <c r="G197" s="6" t="s">
        <v>859</v>
      </c>
      <c r="H197" s="6">
        <v>43</v>
      </c>
      <c r="J197" s="14" t="s">
        <v>420</v>
      </c>
      <c r="K197" s="14">
        <v>1</v>
      </c>
      <c r="L197" s="6" t="s">
        <v>421</v>
      </c>
      <c r="M197" s="30" t="str">
        <f>VLOOKUP(A197,'DD Spring Selection Info'!A$1:F$156,6,FALSE)</f>
        <v>To The Parents of</v>
      </c>
      <c r="N197" s="6" t="s">
        <v>420</v>
      </c>
      <c r="O197" s="6" t="s">
        <v>3</v>
      </c>
      <c r="P197" s="10">
        <v>43952</v>
      </c>
      <c r="Q197" s="6" t="s">
        <v>861</v>
      </c>
      <c r="R197" s="6" t="s">
        <v>87</v>
      </c>
      <c r="S197" s="6" t="str">
        <f>VLOOKUP(A197,'DD Spring Selection Info'!A68:V223,22,FALSE)</f>
        <v>DD-NYO1R9DQQQ01ReuseNewYorkInstituteofTechnology-OldWestbury</v>
      </c>
      <c r="T197" s="6" t="s">
        <v>860</v>
      </c>
      <c r="U197" s="6" t="s">
        <v>862</v>
      </c>
      <c r="V197" s="6"/>
      <c r="W197" s="6"/>
      <c r="AB197" s="6"/>
      <c r="AD197" s="6" t="s">
        <v>420</v>
      </c>
      <c r="AF197" s="6" t="s">
        <v>424</v>
      </c>
      <c r="AG197" s="6">
        <v>180</v>
      </c>
      <c r="AH197" s="10">
        <v>43781</v>
      </c>
      <c r="AJ197" s="8">
        <v>43864</v>
      </c>
      <c r="AM197" s="6">
        <v>43</v>
      </c>
      <c r="AR197" s="8">
        <v>43871</v>
      </c>
      <c r="AS197" s="6">
        <v>43</v>
      </c>
      <c r="BD197" s="6" t="s">
        <v>1838</v>
      </c>
      <c r="BE197" s="6" t="s">
        <v>473</v>
      </c>
      <c r="BF197" s="6" t="str">
        <f>VLOOKUP(A197,'DD Spring Selection Info'!A$1:V$156,21,FALSE)</f>
        <v>NewYorkInstituteofTechnology-OldWestbury</v>
      </c>
      <c r="BS197" s="6" t="s">
        <v>863</v>
      </c>
      <c r="BU197" s="6" t="s">
        <v>373</v>
      </c>
      <c r="BX197" s="6">
        <v>0</v>
      </c>
      <c r="BY197" s="6">
        <v>5</v>
      </c>
      <c r="CB197" s="6" t="s">
        <v>864</v>
      </c>
      <c r="CC197" s="6" t="s">
        <v>420</v>
      </c>
      <c r="CE197" s="10">
        <v>43871</v>
      </c>
      <c r="CF197" s="6" t="s">
        <v>427</v>
      </c>
      <c r="CK197" s="10">
        <v>43904</v>
      </c>
      <c r="CL197" s="10">
        <v>43912</v>
      </c>
      <c r="CO197" s="10">
        <v>43851</v>
      </c>
      <c r="CP197" s="10">
        <v>43959</v>
      </c>
      <c r="CQ197" s="10">
        <v>43961</v>
      </c>
      <c r="CR197" s="10">
        <v>43967</v>
      </c>
      <c r="CS197" s="6" t="s">
        <v>420</v>
      </c>
      <c r="CU197" s="6" t="s">
        <v>491</v>
      </c>
      <c r="DA197" s="10">
        <v>43508</v>
      </c>
      <c r="DB197" s="6">
        <v>43</v>
      </c>
      <c r="DC197" s="6" t="s">
        <v>865</v>
      </c>
      <c r="DD197" s="6" t="s">
        <v>860</v>
      </c>
    </row>
    <row r="198" spans="1:108" hidden="1" x14ac:dyDescent="0.2">
      <c r="A198" s="6" t="s">
        <v>77</v>
      </c>
      <c r="B198" s="9">
        <v>43853</v>
      </c>
      <c r="C198" s="6" t="s">
        <v>413</v>
      </c>
      <c r="D198" s="14">
        <v>1920</v>
      </c>
      <c r="E198" s="14" t="s">
        <v>872</v>
      </c>
      <c r="F198" s="6" t="s">
        <v>873</v>
      </c>
      <c r="G198" s="6" t="s">
        <v>412</v>
      </c>
      <c r="H198" s="7">
        <v>2083</v>
      </c>
      <c r="I198" s="7"/>
      <c r="J198" s="14" t="s">
        <v>420</v>
      </c>
      <c r="K198" s="14">
        <v>1</v>
      </c>
      <c r="L198" s="6" t="s">
        <v>421</v>
      </c>
      <c r="M198" s="30" t="str">
        <f>VLOOKUP(A198,'DD Spring Selection Info'!A$1:F$156,6,FALSE)</f>
        <v>To The Parents of</v>
      </c>
      <c r="N198" s="6" t="s">
        <v>420</v>
      </c>
      <c r="O198" s="6" t="s">
        <v>3</v>
      </c>
      <c r="P198" s="10">
        <v>43938</v>
      </c>
      <c r="Q198" s="6" t="s">
        <v>876</v>
      </c>
      <c r="R198" s="6" t="s">
        <v>77</v>
      </c>
      <c r="S198" s="6" t="str">
        <f>BD198&amp;A198&amp;L198&amp;BE198&amp;BF198</f>
        <v>DD-GAT1D9DQQQ02GradSenReuseGeorgiaInstituteofTechnology</v>
      </c>
      <c r="T198" s="6" t="s">
        <v>418</v>
      </c>
      <c r="U198" s="6" t="s">
        <v>877</v>
      </c>
      <c r="V198" s="6"/>
      <c r="W198" s="6"/>
      <c r="AA198" s="6" t="s">
        <v>457</v>
      </c>
      <c r="AB198" s="6"/>
      <c r="AC198" s="6" t="s">
        <v>420</v>
      </c>
      <c r="AD198" s="6" t="s">
        <v>420</v>
      </c>
      <c r="AF198" s="6" t="s">
        <v>424</v>
      </c>
      <c r="AG198" s="6">
        <v>180</v>
      </c>
      <c r="AH198" s="10">
        <v>43781</v>
      </c>
      <c r="AJ198" s="8">
        <v>43866</v>
      </c>
      <c r="AM198" s="7">
        <v>2083</v>
      </c>
      <c r="AR198" s="8">
        <v>43873</v>
      </c>
      <c r="AS198" s="7">
        <v>2083</v>
      </c>
      <c r="BD198" s="6" t="s">
        <v>1838</v>
      </c>
      <c r="BE198" s="6" t="s">
        <v>473</v>
      </c>
      <c r="BF198" s="6" t="str">
        <f>VLOOKUP(A198,'DD Spring Selection Info'!A$1:V$156,21,FALSE)</f>
        <v>GeorgiaInstituteofTechnology</v>
      </c>
      <c r="BS198" s="6" t="s">
        <v>863</v>
      </c>
      <c r="BU198" s="6" t="s">
        <v>373</v>
      </c>
      <c r="BX198" s="7">
        <v>2083</v>
      </c>
      <c r="BY198" s="6">
        <v>1</v>
      </c>
      <c r="CB198" s="6" t="s">
        <v>878</v>
      </c>
      <c r="CC198" s="6" t="s">
        <v>420</v>
      </c>
      <c r="CE198" s="10">
        <v>43873</v>
      </c>
      <c r="CF198" s="6" t="s">
        <v>427</v>
      </c>
      <c r="CK198" s="10">
        <v>43906</v>
      </c>
      <c r="CL198" s="10">
        <v>43910</v>
      </c>
      <c r="CO198" s="10">
        <v>43836</v>
      </c>
      <c r="CP198" s="10">
        <v>43942</v>
      </c>
      <c r="CQ198" s="10">
        <v>43944</v>
      </c>
      <c r="CR198" s="10">
        <v>43951</v>
      </c>
      <c r="CS198" s="6" t="s">
        <v>420</v>
      </c>
      <c r="CU198" s="6" t="s">
        <v>491</v>
      </c>
      <c r="DA198" s="10">
        <v>43508</v>
      </c>
      <c r="DB198" s="6">
        <v>694</v>
      </c>
      <c r="DC198" s="6" t="s">
        <v>879</v>
      </c>
      <c r="DD198" s="6" t="s">
        <v>460</v>
      </c>
    </row>
    <row r="199" spans="1:108" hidden="1" x14ac:dyDescent="0.2">
      <c r="A199" s="6" t="s">
        <v>79</v>
      </c>
      <c r="B199" s="9">
        <v>43853</v>
      </c>
      <c r="C199" s="6" t="s">
        <v>413</v>
      </c>
      <c r="D199" s="14">
        <v>1920</v>
      </c>
      <c r="E199" s="14" t="s">
        <v>881</v>
      </c>
      <c r="F199" s="6" t="s">
        <v>882</v>
      </c>
      <c r="G199" s="6" t="s">
        <v>883</v>
      </c>
      <c r="H199" s="7">
        <v>1276</v>
      </c>
      <c r="I199" s="7"/>
      <c r="J199" s="14" t="s">
        <v>420</v>
      </c>
      <c r="K199" s="14">
        <v>1</v>
      </c>
      <c r="L199" s="6" t="s">
        <v>421</v>
      </c>
      <c r="M199" s="30" t="str">
        <f>VLOOKUP(A199,'DD Spring Selection Info'!A$1:F$156,6,FALSE)</f>
        <v>To The Parents of</v>
      </c>
      <c r="N199" s="6" t="s">
        <v>420</v>
      </c>
      <c r="O199" s="6" t="s">
        <v>3</v>
      </c>
      <c r="P199" s="10">
        <v>43945</v>
      </c>
      <c r="Q199" s="6" t="s">
        <v>884</v>
      </c>
      <c r="R199" s="6" t="s">
        <v>79</v>
      </c>
      <c r="S199" s="6" t="str">
        <f>BD199&amp;A199&amp;L199&amp;BE199&amp;BF199</f>
        <v>DD-IAT1R9DQQQ01GradSenReuseIndianaTech</v>
      </c>
      <c r="T199" s="6" t="s">
        <v>496</v>
      </c>
      <c r="U199" s="6" t="s">
        <v>885</v>
      </c>
      <c r="V199" s="6"/>
      <c r="W199" s="6"/>
      <c r="X199" s="6" t="s">
        <v>886</v>
      </c>
      <c r="AA199" s="6" t="s">
        <v>886</v>
      </c>
      <c r="AB199" s="6"/>
      <c r="AD199" s="6" t="s">
        <v>420</v>
      </c>
      <c r="AF199" s="6" t="s">
        <v>424</v>
      </c>
      <c r="AG199" s="6">
        <v>180</v>
      </c>
      <c r="AH199" s="10">
        <v>43782</v>
      </c>
      <c r="AJ199" s="8">
        <v>43866</v>
      </c>
      <c r="AM199" s="7">
        <v>1276</v>
      </c>
      <c r="AR199" s="8">
        <v>43873</v>
      </c>
      <c r="AS199" s="7">
        <v>1276</v>
      </c>
      <c r="BD199" s="6" t="s">
        <v>1838</v>
      </c>
      <c r="BE199" s="6" t="s">
        <v>473</v>
      </c>
      <c r="BF199" s="6" t="str">
        <f>VLOOKUP(A199,'DD Spring Selection Info'!A$1:V$156,21,FALSE)</f>
        <v>IndianaTech</v>
      </c>
      <c r="BS199" s="6" t="s">
        <v>863</v>
      </c>
      <c r="BU199" s="6" t="s">
        <v>373</v>
      </c>
      <c r="BX199" s="7">
        <v>1276</v>
      </c>
      <c r="BY199" s="6">
        <v>3</v>
      </c>
      <c r="CB199" s="6" t="s">
        <v>887</v>
      </c>
      <c r="CC199" s="6" t="s">
        <v>420</v>
      </c>
      <c r="CE199" s="10">
        <v>43873</v>
      </c>
      <c r="CF199" s="6" t="s">
        <v>427</v>
      </c>
      <c r="CS199" s="6" t="s">
        <v>420</v>
      </c>
      <c r="CU199" s="6" t="s">
        <v>491</v>
      </c>
      <c r="DA199" s="10">
        <v>43570</v>
      </c>
      <c r="DB199" s="7">
        <v>1276</v>
      </c>
      <c r="DC199" s="6" t="s">
        <v>888</v>
      </c>
      <c r="DD199" s="6" t="s">
        <v>496</v>
      </c>
    </row>
    <row r="200" spans="1:108" hidden="1" x14ac:dyDescent="0.2">
      <c r="A200" s="6" t="s">
        <v>81</v>
      </c>
      <c r="B200" s="9">
        <v>43853</v>
      </c>
      <c r="C200" s="6" t="s">
        <v>413</v>
      </c>
      <c r="D200" s="14">
        <v>1920</v>
      </c>
      <c r="E200" s="14" t="s">
        <v>890</v>
      </c>
      <c r="F200" s="6" t="s">
        <v>891</v>
      </c>
      <c r="G200" s="6" t="s">
        <v>892</v>
      </c>
      <c r="H200" s="7">
        <v>1302</v>
      </c>
      <c r="I200" s="7"/>
      <c r="J200" s="14" t="s">
        <v>420</v>
      </c>
      <c r="K200" s="14">
        <v>1</v>
      </c>
      <c r="L200" s="6" t="s">
        <v>421</v>
      </c>
      <c r="M200" s="30" t="str">
        <f>VLOOKUP(A200,'DD Spring Selection Info'!A$1:F$156,6,FALSE)</f>
        <v>To The Parents of</v>
      </c>
      <c r="N200" s="6" t="s">
        <v>420</v>
      </c>
      <c r="O200" s="6" t="s">
        <v>3</v>
      </c>
      <c r="P200" s="10">
        <v>43945</v>
      </c>
      <c r="Q200" s="6" t="s">
        <v>893</v>
      </c>
      <c r="R200" s="6" t="s">
        <v>81</v>
      </c>
      <c r="S200" s="6" t="str">
        <f>BD200&amp;A200&amp;L200&amp;BE200&amp;BF200</f>
        <v>DD-IUP1R9DQQQ01GradSenReuseIndianaUnvofPennsylvania</v>
      </c>
      <c r="T200" s="6" t="s">
        <v>418</v>
      </c>
      <c r="U200" s="6" t="s">
        <v>894</v>
      </c>
      <c r="V200" s="6"/>
      <c r="W200" s="6"/>
      <c r="AB200" s="6"/>
      <c r="AC200" s="6" t="s">
        <v>420</v>
      </c>
      <c r="AD200" s="6" t="s">
        <v>420</v>
      </c>
      <c r="AF200" s="6" t="s">
        <v>424</v>
      </c>
      <c r="AG200" s="6">
        <v>180</v>
      </c>
      <c r="AH200" s="10">
        <v>43782</v>
      </c>
      <c r="AJ200" s="8">
        <v>43866</v>
      </c>
      <c r="AM200" s="7">
        <v>1302</v>
      </c>
      <c r="AR200" s="8">
        <v>43873</v>
      </c>
      <c r="AS200" s="7">
        <v>1302</v>
      </c>
      <c r="BD200" s="6" t="s">
        <v>1838</v>
      </c>
      <c r="BE200" s="6" t="s">
        <v>473</v>
      </c>
      <c r="BF200" s="6" t="str">
        <f>VLOOKUP(A200,'DD Spring Selection Info'!A$1:V$156,21,FALSE)</f>
        <v>IndianaUnvofPennsylvania</v>
      </c>
      <c r="BS200" s="6" t="s">
        <v>863</v>
      </c>
      <c r="BU200" s="6" t="s">
        <v>373</v>
      </c>
      <c r="BX200" s="7">
        <v>1302</v>
      </c>
      <c r="BY200" s="6">
        <v>3</v>
      </c>
      <c r="CB200" s="6" t="s">
        <v>895</v>
      </c>
      <c r="CC200" s="6" t="s">
        <v>420</v>
      </c>
      <c r="CE200" s="10">
        <v>43873</v>
      </c>
      <c r="CF200" s="6" t="s">
        <v>427</v>
      </c>
      <c r="CK200" s="10">
        <v>43898</v>
      </c>
      <c r="CL200" s="10">
        <v>43905</v>
      </c>
      <c r="CO200" s="10">
        <v>43851</v>
      </c>
      <c r="CP200" s="10">
        <v>43955</v>
      </c>
      <c r="CQ200" s="10">
        <v>43956</v>
      </c>
      <c r="CR200" s="10">
        <v>43959</v>
      </c>
      <c r="CS200" s="6" t="s">
        <v>420</v>
      </c>
      <c r="CU200" s="6" t="s">
        <v>428</v>
      </c>
      <c r="CW200" s="6" t="s">
        <v>564</v>
      </c>
      <c r="DA200" s="10">
        <v>43508</v>
      </c>
      <c r="DB200" s="7">
        <v>1302</v>
      </c>
      <c r="DC200" s="6" t="s">
        <v>896</v>
      </c>
      <c r="DD200" s="6" t="s">
        <v>418</v>
      </c>
    </row>
    <row r="201" spans="1:108" hidden="1" x14ac:dyDescent="0.2">
      <c r="A201" s="6" t="s">
        <v>99</v>
      </c>
      <c r="B201" s="9">
        <v>43853</v>
      </c>
      <c r="C201" s="6" t="s">
        <v>413</v>
      </c>
      <c r="D201" s="14">
        <v>1920</v>
      </c>
      <c r="E201" s="14" t="s">
        <v>897</v>
      </c>
      <c r="F201" s="6" t="s">
        <v>898</v>
      </c>
      <c r="G201" s="6" t="s">
        <v>899</v>
      </c>
      <c r="H201" s="7">
        <v>3302</v>
      </c>
      <c r="I201" s="7"/>
      <c r="J201" s="14" t="s">
        <v>420</v>
      </c>
      <c r="K201" s="14">
        <v>1</v>
      </c>
      <c r="L201" s="6" t="s">
        <v>421</v>
      </c>
      <c r="M201" s="30" t="str">
        <f>VLOOKUP(A201,'DD Spring Selection Info'!A$1:F$156,6,FALSE)</f>
        <v>To The Parents of</v>
      </c>
      <c r="N201" s="6" t="s">
        <v>420</v>
      </c>
      <c r="O201" s="6" t="s">
        <v>3</v>
      </c>
      <c r="P201" s="10">
        <v>43952</v>
      </c>
      <c r="Q201" s="6" t="s">
        <v>901</v>
      </c>
      <c r="R201" s="6" t="s">
        <v>99</v>
      </c>
      <c r="S201" s="6" t="str">
        <f>VLOOKUP(A201,'DD Spring Selection Info'!A75:V230,22,FALSE)</f>
        <v>DD-TTU1D9DQQQ01AllSenReuseTexasTechUnv</v>
      </c>
      <c r="T201" s="6" t="s">
        <v>418</v>
      </c>
      <c r="U201" s="6" t="s">
        <v>902</v>
      </c>
      <c r="V201" s="6"/>
      <c r="W201" s="6"/>
      <c r="X201" s="6" t="s">
        <v>886</v>
      </c>
      <c r="AA201" s="6" t="s">
        <v>886</v>
      </c>
      <c r="AB201" s="6"/>
      <c r="AC201" s="6" t="s">
        <v>420</v>
      </c>
      <c r="AD201" s="6" t="s">
        <v>420</v>
      </c>
      <c r="AF201" s="6" t="s">
        <v>424</v>
      </c>
      <c r="AG201" s="6">
        <v>180</v>
      </c>
      <c r="AH201" s="10">
        <v>43782</v>
      </c>
      <c r="AJ201" s="8">
        <v>43866</v>
      </c>
      <c r="AM201" s="7">
        <v>3302</v>
      </c>
      <c r="AR201" s="8">
        <v>43873</v>
      </c>
      <c r="AS201" s="7">
        <v>3302</v>
      </c>
      <c r="BD201" s="6" t="s">
        <v>1838</v>
      </c>
      <c r="BE201" s="6" t="s">
        <v>473</v>
      </c>
      <c r="BF201" s="6" t="str">
        <f>VLOOKUP(A201,'DD Spring Selection Info'!A$1:V$156,21,FALSE)</f>
        <v>TexasTechUnv</v>
      </c>
      <c r="BS201" s="6" t="s">
        <v>863</v>
      </c>
      <c r="BU201" s="6" t="s">
        <v>373</v>
      </c>
      <c r="BX201" s="7">
        <v>3302</v>
      </c>
      <c r="BY201" s="6">
        <v>1</v>
      </c>
      <c r="CB201" s="6" t="s">
        <v>903</v>
      </c>
      <c r="CC201" s="6" t="s">
        <v>420</v>
      </c>
      <c r="CE201" s="10">
        <v>43873</v>
      </c>
      <c r="CF201" s="6" t="s">
        <v>427</v>
      </c>
      <c r="CK201" s="10">
        <v>43904</v>
      </c>
      <c r="CL201" s="10">
        <v>43912</v>
      </c>
      <c r="CO201" s="10">
        <v>43845</v>
      </c>
      <c r="CP201" s="10">
        <v>43956</v>
      </c>
      <c r="CQ201" s="10">
        <v>43958</v>
      </c>
      <c r="CR201" s="10">
        <v>43963</v>
      </c>
      <c r="CS201" s="6" t="s">
        <v>420</v>
      </c>
      <c r="CU201" s="6" t="s">
        <v>428</v>
      </c>
      <c r="CV201" s="6" t="s">
        <v>429</v>
      </c>
      <c r="DA201" s="10">
        <v>43508</v>
      </c>
      <c r="DB201" s="7">
        <v>3302</v>
      </c>
      <c r="DC201" s="6" t="s">
        <v>904</v>
      </c>
      <c r="DD201" s="6" t="s">
        <v>418</v>
      </c>
    </row>
    <row r="202" spans="1:108" hidden="1" x14ac:dyDescent="0.2">
      <c r="A202" s="6" t="s">
        <v>103</v>
      </c>
      <c r="B202" s="9">
        <v>43853</v>
      </c>
      <c r="C202" s="6" t="s">
        <v>413</v>
      </c>
      <c r="D202" s="14">
        <v>1920</v>
      </c>
      <c r="E202" s="14" t="s">
        <v>906</v>
      </c>
      <c r="F202" s="6" t="s">
        <v>907</v>
      </c>
      <c r="G202" s="6" t="s">
        <v>908</v>
      </c>
      <c r="H202" s="7">
        <v>1325</v>
      </c>
      <c r="I202" s="7"/>
      <c r="J202" s="14" t="s">
        <v>420</v>
      </c>
      <c r="K202" s="14">
        <v>1</v>
      </c>
      <c r="L202" s="6" t="s">
        <v>421</v>
      </c>
      <c r="M202" s="30" t="str">
        <f>VLOOKUP(A202,'DD Spring Selection Info'!A$1:F$156,6,FALSE)</f>
        <v>To The Family of</v>
      </c>
      <c r="N202" s="6" t="s">
        <v>420</v>
      </c>
      <c r="O202" s="6" t="s">
        <v>3</v>
      </c>
      <c r="P202" s="10">
        <v>43945</v>
      </c>
      <c r="Q202" s="6" t="s">
        <v>909</v>
      </c>
      <c r="R202" s="6" t="s">
        <v>103</v>
      </c>
      <c r="S202" s="6" t="str">
        <f>VLOOKUP(A202,'DD Spring Selection Info'!A77:V232,22,FALSE)</f>
        <v>DD-UIS1R9DQQQ01AllSenReuseUnvofIllinoisatSpringfield</v>
      </c>
      <c r="T202" s="6" t="s">
        <v>418</v>
      </c>
      <c r="U202" s="6" t="s">
        <v>910</v>
      </c>
      <c r="V202" s="6"/>
      <c r="W202" s="6"/>
      <c r="X202" s="6" t="s">
        <v>911</v>
      </c>
      <c r="AA202" s="6" t="s">
        <v>912</v>
      </c>
      <c r="AB202" s="6"/>
      <c r="AD202" s="6" t="s">
        <v>420</v>
      </c>
      <c r="AF202" s="6" t="s">
        <v>424</v>
      </c>
      <c r="AG202" s="6">
        <v>180</v>
      </c>
      <c r="AH202" s="10">
        <v>43781</v>
      </c>
      <c r="AJ202" s="8">
        <v>43866</v>
      </c>
      <c r="AM202" s="7">
        <v>1325</v>
      </c>
      <c r="AR202" s="8">
        <v>43873</v>
      </c>
      <c r="AS202" s="7">
        <v>1325</v>
      </c>
      <c r="BD202" s="6" t="s">
        <v>1838</v>
      </c>
      <c r="BE202" s="6" t="s">
        <v>473</v>
      </c>
      <c r="BF202" s="6" t="str">
        <f>VLOOKUP(A202,'DD Spring Selection Info'!A$1:V$156,21,FALSE)</f>
        <v>UnvofIllinoisatSpringfield</v>
      </c>
      <c r="BS202" s="6" t="s">
        <v>863</v>
      </c>
      <c r="BU202" s="6" t="s">
        <v>373</v>
      </c>
      <c r="BX202" s="7">
        <v>1325</v>
      </c>
      <c r="BY202" s="6">
        <v>3</v>
      </c>
      <c r="BZ202" s="6" t="s">
        <v>913</v>
      </c>
      <c r="CB202" s="6" t="s">
        <v>914</v>
      </c>
      <c r="CC202" s="6" t="s">
        <v>420</v>
      </c>
      <c r="CE202" s="10">
        <v>43873</v>
      </c>
      <c r="CF202" s="6" t="s">
        <v>427</v>
      </c>
      <c r="CK202" s="10">
        <v>43898</v>
      </c>
      <c r="CL202" s="10">
        <v>43905</v>
      </c>
      <c r="CO202" s="10">
        <v>43843</v>
      </c>
      <c r="CP202" s="10">
        <v>43953</v>
      </c>
      <c r="CQ202" s="10">
        <v>43955</v>
      </c>
      <c r="CR202" s="10">
        <v>43960</v>
      </c>
      <c r="CS202" s="6" t="s">
        <v>420</v>
      </c>
      <c r="CU202" s="6" t="s">
        <v>428</v>
      </c>
      <c r="CV202" s="6" t="s">
        <v>429</v>
      </c>
      <c r="DA202" s="10">
        <v>43515</v>
      </c>
      <c r="DB202" s="6">
        <v>779</v>
      </c>
      <c r="DC202" s="6" t="s">
        <v>915</v>
      </c>
      <c r="DD202" s="6" t="s">
        <v>418</v>
      </c>
    </row>
    <row r="203" spans="1:108" hidden="1" x14ac:dyDescent="0.2">
      <c r="A203" s="6" t="s">
        <v>108</v>
      </c>
      <c r="B203" s="9">
        <v>43853</v>
      </c>
      <c r="C203" s="6" t="s">
        <v>413</v>
      </c>
      <c r="D203" s="14">
        <v>1920</v>
      </c>
      <c r="E203" s="14" t="s">
        <v>917</v>
      </c>
      <c r="F203" s="6" t="s">
        <v>918</v>
      </c>
      <c r="G203" s="6" t="s">
        <v>412</v>
      </c>
      <c r="H203" s="7">
        <v>1208</v>
      </c>
      <c r="I203" s="7"/>
      <c r="J203" s="14" t="s">
        <v>420</v>
      </c>
      <c r="K203" s="14">
        <v>1</v>
      </c>
      <c r="L203" s="6" t="s">
        <v>421</v>
      </c>
      <c r="M203" s="30" t="str">
        <f>VLOOKUP(A203,'DD Spring Selection Info'!A$1:F$156,6,FALSE)</f>
        <v>To The Parents of</v>
      </c>
      <c r="N203" s="6" t="s">
        <v>420</v>
      </c>
      <c r="O203" s="6" t="s">
        <v>3</v>
      </c>
      <c r="P203" s="10">
        <v>43945</v>
      </c>
      <c r="Q203" s="6" t="s">
        <v>920</v>
      </c>
      <c r="R203" s="6" t="s">
        <v>108</v>
      </c>
      <c r="S203" s="6" t="str">
        <f>VLOOKUP(A203,'DD Spring Selection Info'!A79:V234,22,FALSE)</f>
        <v>DD-USM1W9DQQQ01AllSenReuseTheUnvofSouthernMississippi</v>
      </c>
      <c r="T203" s="6" t="s">
        <v>418</v>
      </c>
      <c r="U203" s="6" t="s">
        <v>921</v>
      </c>
      <c r="V203" s="6"/>
      <c r="W203" s="6"/>
      <c r="X203" s="6" t="s">
        <v>922</v>
      </c>
      <c r="AA203" s="6" t="s">
        <v>923</v>
      </c>
      <c r="AB203" s="6"/>
      <c r="AC203" s="6" t="s">
        <v>420</v>
      </c>
      <c r="AD203" s="6" t="s">
        <v>420</v>
      </c>
      <c r="AF203" s="6" t="s">
        <v>424</v>
      </c>
      <c r="AG203" s="6">
        <v>180</v>
      </c>
      <c r="AH203" s="10">
        <v>43782</v>
      </c>
      <c r="AJ203" s="8">
        <v>43866</v>
      </c>
      <c r="AM203" s="7">
        <v>1208</v>
      </c>
      <c r="AR203" s="8">
        <v>43873</v>
      </c>
      <c r="AS203" s="7">
        <v>1208</v>
      </c>
      <c r="BD203" s="6" t="s">
        <v>1838</v>
      </c>
      <c r="BE203" s="6" t="s">
        <v>473</v>
      </c>
      <c r="BF203" s="6" t="str">
        <f>VLOOKUP(A203,'DD Spring Selection Info'!A$1:V$156,21,FALSE)</f>
        <v>TheUnvofSouthernMississippi</v>
      </c>
      <c r="BS203" s="6" t="s">
        <v>863</v>
      </c>
      <c r="BU203" s="6" t="s">
        <v>373</v>
      </c>
      <c r="BX203" s="7">
        <v>1208</v>
      </c>
      <c r="BY203" s="6">
        <v>3</v>
      </c>
      <c r="CB203" s="6" t="s">
        <v>924</v>
      </c>
      <c r="CC203" s="6" t="s">
        <v>420</v>
      </c>
      <c r="CE203" s="10">
        <v>43873</v>
      </c>
      <c r="CF203" s="6" t="s">
        <v>427</v>
      </c>
      <c r="CK203" s="10">
        <v>43885</v>
      </c>
      <c r="CL203" s="10">
        <v>43886</v>
      </c>
      <c r="CO203" s="10">
        <v>43852</v>
      </c>
      <c r="CP203" s="10">
        <v>43959</v>
      </c>
      <c r="CQ203" s="10">
        <v>43962</v>
      </c>
      <c r="CR203" s="10">
        <v>43965</v>
      </c>
      <c r="CS203" s="6" t="s">
        <v>420</v>
      </c>
      <c r="CU203" s="6" t="s">
        <v>428</v>
      </c>
      <c r="CV203" s="6" t="s">
        <v>429</v>
      </c>
      <c r="DA203" s="10">
        <v>43508</v>
      </c>
      <c r="DB203" s="6">
        <v>402</v>
      </c>
      <c r="DC203" s="6" t="s">
        <v>925</v>
      </c>
      <c r="DD203" s="6" t="s">
        <v>460</v>
      </c>
    </row>
    <row r="204" spans="1:108" hidden="1" x14ac:dyDescent="0.2">
      <c r="A204" s="6" t="s">
        <v>120</v>
      </c>
      <c r="B204" s="10">
        <v>43859</v>
      </c>
      <c r="C204" s="6" t="s">
        <v>413</v>
      </c>
      <c r="D204" s="14">
        <v>1920</v>
      </c>
      <c r="E204" s="14" t="s">
        <v>1348</v>
      </c>
      <c r="F204" s="6" t="s">
        <v>1349</v>
      </c>
      <c r="G204" s="6" t="s">
        <v>1241</v>
      </c>
      <c r="H204" s="6">
        <v>519</v>
      </c>
      <c r="J204" s="14" t="s">
        <v>420</v>
      </c>
      <c r="K204" s="14">
        <v>1</v>
      </c>
      <c r="L204" s="6" t="s">
        <v>421</v>
      </c>
      <c r="M204" s="30" t="str">
        <f>VLOOKUP(A204,'DD Spring Selection Info'!A$1:F$156,6,FALSE)</f>
        <v>To The Parents of</v>
      </c>
      <c r="N204" s="6" t="s">
        <v>420</v>
      </c>
      <c r="O204" s="6" t="s">
        <v>3</v>
      </c>
      <c r="P204" s="10">
        <v>43945</v>
      </c>
      <c r="Q204" s="6" t="s">
        <v>1350</v>
      </c>
      <c r="R204" s="6" t="s">
        <v>120</v>
      </c>
      <c r="S204" s="6" t="str">
        <f>BD204&amp;A204&amp;L204&amp;BE204&amp;BF204</f>
        <v>DD-MSS1R9DQQQ01GradSenReuseMissouriSouthernStateUnv</v>
      </c>
      <c r="T204" s="6" t="s">
        <v>474</v>
      </c>
      <c r="U204" s="6" t="s">
        <v>1351</v>
      </c>
      <c r="V204" s="6"/>
      <c r="W204" s="6"/>
      <c r="AB204" s="6"/>
      <c r="AC204" s="6" t="s">
        <v>420</v>
      </c>
      <c r="AD204" s="6" t="s">
        <v>420</v>
      </c>
      <c r="AF204" s="6" t="s">
        <v>424</v>
      </c>
      <c r="AG204" s="6">
        <v>180</v>
      </c>
      <c r="AH204" s="10">
        <v>43782</v>
      </c>
      <c r="AJ204" s="8">
        <v>43852</v>
      </c>
      <c r="AM204" s="6">
        <v>519</v>
      </c>
      <c r="AR204" s="8">
        <v>43859</v>
      </c>
      <c r="AS204" s="6">
        <v>519</v>
      </c>
      <c r="BD204" s="6" t="s">
        <v>1838</v>
      </c>
      <c r="BE204" s="6" t="s">
        <v>473</v>
      </c>
      <c r="BF204" s="6" t="str">
        <f>VLOOKUP(A204,'DD Spring Selection Info'!A$1:V$156,21,FALSE)</f>
        <v>MissouriSouthernStateUnv</v>
      </c>
      <c r="BS204" s="6" t="s">
        <v>690</v>
      </c>
      <c r="BU204" s="6" t="s">
        <v>373</v>
      </c>
      <c r="BX204" s="6">
        <v>519</v>
      </c>
      <c r="BY204" s="6">
        <v>4</v>
      </c>
      <c r="CB204" s="6" t="s">
        <v>1352</v>
      </c>
      <c r="CC204" s="6" t="s">
        <v>420</v>
      </c>
      <c r="CE204" s="10">
        <v>43859</v>
      </c>
      <c r="CF204" s="6" t="s">
        <v>427</v>
      </c>
      <c r="CK204" s="10">
        <v>43905</v>
      </c>
      <c r="CL204" s="10">
        <v>43912</v>
      </c>
      <c r="CO204" s="10">
        <v>43843</v>
      </c>
      <c r="CP204" s="10">
        <v>43952</v>
      </c>
      <c r="CQ204" s="10">
        <v>43955</v>
      </c>
      <c r="CR204" s="10">
        <v>43958</v>
      </c>
      <c r="CS204" s="6" t="s">
        <v>420</v>
      </c>
      <c r="CU204" s="6" t="s">
        <v>491</v>
      </c>
      <c r="DA204" s="10">
        <v>43494</v>
      </c>
      <c r="DB204" s="6">
        <v>519</v>
      </c>
      <c r="DC204" s="6" t="s">
        <v>1353</v>
      </c>
      <c r="DD204" s="6" t="s">
        <v>474</v>
      </c>
    </row>
    <row r="205" spans="1:108" hidden="1" x14ac:dyDescent="0.2">
      <c r="A205" s="6" t="s">
        <v>121</v>
      </c>
      <c r="B205" s="10">
        <v>43859</v>
      </c>
      <c r="C205" s="6" t="s">
        <v>413</v>
      </c>
      <c r="D205" s="14">
        <v>1920</v>
      </c>
      <c r="E205" s="14" t="s">
        <v>1354</v>
      </c>
      <c r="F205" s="6" t="s">
        <v>1355</v>
      </c>
      <c r="G205" s="6" t="s">
        <v>412</v>
      </c>
      <c r="H205" s="6">
        <v>612</v>
      </c>
      <c r="J205" s="14" t="s">
        <v>420</v>
      </c>
      <c r="K205" s="14">
        <v>1</v>
      </c>
      <c r="L205" s="6" t="s">
        <v>421</v>
      </c>
      <c r="M205" s="30" t="str">
        <f>VLOOKUP(A205,'DD Spring Selection Info'!A$1:F$156,6,FALSE)</f>
        <v>To The Parents of</v>
      </c>
      <c r="N205" s="6" t="s">
        <v>420</v>
      </c>
      <c r="O205" s="6" t="s">
        <v>3</v>
      </c>
      <c r="P205" s="10">
        <v>43959</v>
      </c>
      <c r="Q205" s="6" t="s">
        <v>1356</v>
      </c>
      <c r="R205" s="6" t="s">
        <v>121</v>
      </c>
      <c r="S205" s="6" t="str">
        <f>BD205&amp;A205&amp;L205&amp;BE205&amp;BF205</f>
        <v>DD-OBE1R9DQQQ01GradSenReuseOberlinCollegeandConservatory</v>
      </c>
      <c r="T205" s="6" t="s">
        <v>474</v>
      </c>
      <c r="U205" s="6" t="s">
        <v>1357</v>
      </c>
      <c r="V205" s="6"/>
      <c r="W205" s="6"/>
      <c r="AB205" s="6"/>
      <c r="AD205" s="6" t="s">
        <v>420</v>
      </c>
      <c r="AF205" s="6" t="s">
        <v>424</v>
      </c>
      <c r="AG205" s="6">
        <v>180</v>
      </c>
      <c r="AH205" s="10">
        <v>43781</v>
      </c>
      <c r="AJ205" s="8">
        <v>43852</v>
      </c>
      <c r="AM205" s="6">
        <v>612</v>
      </c>
      <c r="AR205" s="8">
        <v>43859</v>
      </c>
      <c r="AS205" s="6">
        <v>612</v>
      </c>
      <c r="BD205" s="6" t="s">
        <v>1838</v>
      </c>
      <c r="BE205" s="6" t="s">
        <v>473</v>
      </c>
      <c r="BF205" s="6" t="str">
        <f>VLOOKUP(A205,'DD Spring Selection Info'!A$1:V$156,21,FALSE)</f>
        <v>OberlinCollegeandConservatory</v>
      </c>
      <c r="BS205" s="6" t="s">
        <v>690</v>
      </c>
      <c r="BU205" s="6" t="s">
        <v>373</v>
      </c>
      <c r="BX205" s="6">
        <v>612</v>
      </c>
      <c r="BY205" s="6">
        <v>3</v>
      </c>
      <c r="CB205" s="6" t="s">
        <v>1358</v>
      </c>
      <c r="CC205" s="6" t="s">
        <v>420</v>
      </c>
      <c r="CE205" s="10">
        <v>43859</v>
      </c>
      <c r="CF205" s="6" t="s">
        <v>427</v>
      </c>
      <c r="CK205" s="10">
        <v>43911</v>
      </c>
      <c r="CL205" s="10">
        <v>43919</v>
      </c>
      <c r="CO205" s="10">
        <v>43864</v>
      </c>
      <c r="CP205" s="10">
        <v>43959</v>
      </c>
      <c r="CQ205" s="10">
        <v>43964</v>
      </c>
      <c r="CR205" s="10">
        <v>43968</v>
      </c>
      <c r="CS205" s="6" t="s">
        <v>420</v>
      </c>
      <c r="CU205" s="6" t="s">
        <v>491</v>
      </c>
      <c r="DA205" s="10">
        <v>43495</v>
      </c>
      <c r="DB205" s="6">
        <v>612</v>
      </c>
      <c r="DC205" s="6" t="s">
        <v>1359</v>
      </c>
      <c r="DD205" s="6" t="s">
        <v>474</v>
      </c>
    </row>
    <row r="206" spans="1:108" hidden="1" x14ac:dyDescent="0.2">
      <c r="A206" s="6" t="s">
        <v>122</v>
      </c>
      <c r="B206" s="10">
        <v>43859</v>
      </c>
      <c r="C206" s="6" t="s">
        <v>413</v>
      </c>
      <c r="D206" s="14">
        <v>1920</v>
      </c>
      <c r="E206" s="14" t="s">
        <v>1360</v>
      </c>
      <c r="F206" s="6" t="s">
        <v>1361</v>
      </c>
      <c r="G206" s="6" t="s">
        <v>768</v>
      </c>
      <c r="H206" s="6">
        <v>497</v>
      </c>
      <c r="J206" s="14" t="s">
        <v>420</v>
      </c>
      <c r="K206" s="14">
        <v>1</v>
      </c>
      <c r="L206" s="6" t="s">
        <v>421</v>
      </c>
      <c r="M206" s="30" t="str">
        <f>VLOOKUP(A206,'DD Spring Selection Info'!A$1:F$156,6,FALSE)</f>
        <v>To The Parents of</v>
      </c>
      <c r="N206" s="6" t="s">
        <v>420</v>
      </c>
      <c r="O206" s="6" t="s">
        <v>3</v>
      </c>
      <c r="P206" s="10">
        <v>43945</v>
      </c>
      <c r="Q206" s="6" t="s">
        <v>1362</v>
      </c>
      <c r="R206" s="6" t="s">
        <v>122</v>
      </c>
      <c r="S206" s="6" t="str">
        <f>BD206&amp;A206&amp;L206&amp;BE206&amp;BF206</f>
        <v>DD-TRU1R9DQQQ01GradSenReuseTrumanStateUnv</v>
      </c>
      <c r="T206" s="6" t="s">
        <v>418</v>
      </c>
      <c r="U206" s="6" t="s">
        <v>1363</v>
      </c>
      <c r="V206" s="6"/>
      <c r="W206" s="6"/>
      <c r="X206" s="6" t="s">
        <v>1364</v>
      </c>
      <c r="AA206" s="6" t="s">
        <v>1364</v>
      </c>
      <c r="AB206" s="6"/>
      <c r="AC206" s="6" t="s">
        <v>420</v>
      </c>
      <c r="AD206" s="6" t="s">
        <v>420</v>
      </c>
      <c r="AF206" s="6" t="s">
        <v>424</v>
      </c>
      <c r="AG206" s="6">
        <v>180</v>
      </c>
      <c r="AH206" s="10">
        <v>43782</v>
      </c>
      <c r="AJ206" s="8">
        <v>43852</v>
      </c>
      <c r="AM206" s="6">
        <v>497</v>
      </c>
      <c r="AR206" s="8">
        <v>43859</v>
      </c>
      <c r="AS206" s="6">
        <v>497</v>
      </c>
      <c r="BD206" s="6" t="s">
        <v>1838</v>
      </c>
      <c r="BE206" s="6" t="s">
        <v>473</v>
      </c>
      <c r="BF206" s="6" t="str">
        <f>VLOOKUP(A206,'DD Spring Selection Info'!A$1:V$156,21,FALSE)</f>
        <v>TrumanStateUnv</v>
      </c>
      <c r="BS206" s="6" t="s">
        <v>690</v>
      </c>
      <c r="BU206" s="6" t="s">
        <v>373</v>
      </c>
      <c r="BX206" s="6">
        <v>497</v>
      </c>
      <c r="BY206" s="6">
        <v>4</v>
      </c>
      <c r="BZ206" s="6" t="s">
        <v>791</v>
      </c>
      <c r="CB206" s="6" t="s">
        <v>1365</v>
      </c>
      <c r="CC206" s="6" t="s">
        <v>420</v>
      </c>
      <c r="CE206" s="10">
        <v>43859</v>
      </c>
      <c r="CF206" s="6" t="s">
        <v>427</v>
      </c>
      <c r="CK206" s="10">
        <v>43898</v>
      </c>
      <c r="CL206" s="10">
        <v>43905</v>
      </c>
      <c r="CO206" s="10">
        <v>43843</v>
      </c>
      <c r="CP206" s="10">
        <v>43952</v>
      </c>
      <c r="CQ206" s="10">
        <v>43955</v>
      </c>
      <c r="CR206" s="10">
        <v>43959</v>
      </c>
      <c r="CS206" s="6" t="s">
        <v>420</v>
      </c>
      <c r="CU206" s="6" t="s">
        <v>428</v>
      </c>
      <c r="CV206" s="6" t="s">
        <v>429</v>
      </c>
      <c r="DA206" s="10">
        <v>43494</v>
      </c>
      <c r="DB206" s="6">
        <v>497</v>
      </c>
      <c r="DC206" s="6" t="s">
        <v>1366</v>
      </c>
      <c r="DD206" s="6" t="s">
        <v>418</v>
      </c>
    </row>
    <row r="207" spans="1:108" hidden="1" x14ac:dyDescent="0.2">
      <c r="A207" s="6" t="s">
        <v>127</v>
      </c>
      <c r="B207" s="9">
        <v>43860</v>
      </c>
      <c r="C207" s="6" t="s">
        <v>413</v>
      </c>
      <c r="D207" s="14">
        <v>1920</v>
      </c>
      <c r="E207" s="14" t="s">
        <v>483</v>
      </c>
      <c r="F207" s="6" t="s">
        <v>484</v>
      </c>
      <c r="G207" s="6" t="s">
        <v>485</v>
      </c>
      <c r="H207" s="7">
        <v>1355</v>
      </c>
      <c r="I207" s="7"/>
      <c r="J207" s="14" t="s">
        <v>420</v>
      </c>
      <c r="K207" s="14">
        <v>1</v>
      </c>
      <c r="L207" s="6" t="s">
        <v>421</v>
      </c>
      <c r="M207" s="30" t="str">
        <f>VLOOKUP(A207,'DD Spring Selection Info'!A$1:F$156,6,FALSE)</f>
        <v>To The Parents of</v>
      </c>
      <c r="N207" s="6" t="s">
        <v>420</v>
      </c>
      <c r="O207" s="6" t="s">
        <v>3</v>
      </c>
      <c r="P207" s="10">
        <v>43952</v>
      </c>
      <c r="Q207" s="6" t="s">
        <v>487</v>
      </c>
      <c r="R207" s="6" t="s">
        <v>127</v>
      </c>
      <c r="S207" s="6" t="str">
        <f>VLOOKUP(A207,'DD Spring Selection Info'!A8:V163,22,FALSE)</f>
        <v>DD-JHU1R9DQQQ01ReuseJohnsHopkinsUnv</v>
      </c>
      <c r="T207" s="6" t="s">
        <v>418</v>
      </c>
      <c r="U207" s="6" t="s">
        <v>488</v>
      </c>
      <c r="V207" s="6"/>
      <c r="W207" s="6"/>
      <c r="X207" s="6" t="s">
        <v>489</v>
      </c>
      <c r="AA207" s="6" t="s">
        <v>489</v>
      </c>
      <c r="AB207" s="6"/>
      <c r="AC207" s="6" t="s">
        <v>420</v>
      </c>
      <c r="AD207" s="6" t="s">
        <v>420</v>
      </c>
      <c r="AF207" s="6" t="s">
        <v>424</v>
      </c>
      <c r="AG207" s="6">
        <v>180</v>
      </c>
      <c r="AH207" s="10">
        <v>43782</v>
      </c>
      <c r="AJ207" s="8">
        <v>43880</v>
      </c>
      <c r="AM207" s="7">
        <v>1355</v>
      </c>
      <c r="AR207" s="8">
        <v>43887</v>
      </c>
      <c r="AS207" s="7">
        <v>1355</v>
      </c>
      <c r="BD207" s="6" t="s">
        <v>1838</v>
      </c>
      <c r="BE207" s="6" t="s">
        <v>473</v>
      </c>
      <c r="BF207" s="6" t="str">
        <f>VLOOKUP(A207,'DD Spring Selection Info'!A$1:V$156,21,FALSE)</f>
        <v>JohnsHopkinsUnv</v>
      </c>
      <c r="BS207" s="6" t="s">
        <v>477</v>
      </c>
      <c r="BU207" s="6" t="s">
        <v>373</v>
      </c>
      <c r="BX207" s="7">
        <v>1355</v>
      </c>
      <c r="BY207" s="6">
        <v>1</v>
      </c>
      <c r="CB207" s="6" t="s">
        <v>490</v>
      </c>
      <c r="CC207" s="6" t="s">
        <v>420</v>
      </c>
      <c r="CE207" s="10">
        <v>43887</v>
      </c>
      <c r="CF207" s="6" t="s">
        <v>427</v>
      </c>
      <c r="CK207" s="10">
        <v>43905</v>
      </c>
      <c r="CL207" s="10">
        <v>43912</v>
      </c>
      <c r="CO207" s="10">
        <v>43857</v>
      </c>
      <c r="CP207" s="10">
        <v>43952</v>
      </c>
      <c r="CQ207" s="10">
        <v>43957</v>
      </c>
      <c r="CR207" s="10">
        <v>43965</v>
      </c>
      <c r="CS207" s="6" t="s">
        <v>420</v>
      </c>
      <c r="CU207" s="6" t="s">
        <v>491</v>
      </c>
      <c r="DA207" s="10">
        <v>43522</v>
      </c>
      <c r="DB207" s="6">
        <v>286</v>
      </c>
      <c r="DC207" s="6" t="s">
        <v>492</v>
      </c>
      <c r="DD207" s="6" t="s">
        <v>418</v>
      </c>
    </row>
    <row r="208" spans="1:108" hidden="1" x14ac:dyDescent="0.2">
      <c r="A208" s="6" t="s">
        <v>124</v>
      </c>
      <c r="B208" s="9">
        <v>43860</v>
      </c>
      <c r="C208" s="6" t="s">
        <v>413</v>
      </c>
      <c r="D208" s="14">
        <v>1920</v>
      </c>
      <c r="E208" s="14" t="s">
        <v>494</v>
      </c>
      <c r="F208" s="6" t="s">
        <v>495</v>
      </c>
      <c r="G208" s="6" t="s">
        <v>435</v>
      </c>
      <c r="H208" s="7">
        <v>1462</v>
      </c>
      <c r="I208" s="7"/>
      <c r="J208" s="14" t="s">
        <v>438</v>
      </c>
      <c r="K208" s="14">
        <v>1</v>
      </c>
      <c r="L208" s="6" t="s">
        <v>421</v>
      </c>
      <c r="M208" s="30" t="str">
        <f>VLOOKUP(A208,'DD Spring Selection Info'!A$1:F$156,6,FALSE)</f>
        <v>To The Parents of</v>
      </c>
      <c r="N208" s="6" t="s">
        <v>420</v>
      </c>
      <c r="O208" s="6" t="s">
        <v>3</v>
      </c>
      <c r="P208" s="10">
        <v>43938</v>
      </c>
      <c r="Q208" s="6" t="s">
        <v>497</v>
      </c>
      <c r="R208" s="6" t="s">
        <v>124</v>
      </c>
      <c r="S208" s="6" t="str">
        <f>BD208&amp;A208&amp;L208&amp;BE208&amp;BF208</f>
        <v>DD-BAL1R9DQQQ01GradSenReuseBallStateUnv</v>
      </c>
      <c r="T208" s="6" t="s">
        <v>496</v>
      </c>
      <c r="U208" s="6" t="s">
        <v>435</v>
      </c>
      <c r="V208" s="6"/>
      <c r="W208" s="6"/>
      <c r="AB208" s="6"/>
      <c r="AD208" s="6" t="s">
        <v>420</v>
      </c>
      <c r="AF208" s="6" t="s">
        <v>424</v>
      </c>
      <c r="AG208" s="6">
        <v>180</v>
      </c>
      <c r="AH208" s="10">
        <v>43780</v>
      </c>
      <c r="AJ208" s="8">
        <v>43887</v>
      </c>
      <c r="AM208" s="7">
        <v>1462</v>
      </c>
      <c r="AR208" s="8">
        <v>43894</v>
      </c>
      <c r="AS208" s="7">
        <v>1462</v>
      </c>
      <c r="BD208" s="6" t="s">
        <v>1838</v>
      </c>
      <c r="BE208" s="6" t="s">
        <v>473</v>
      </c>
      <c r="BF208" s="6" t="str">
        <f>VLOOKUP(A208,'DD Spring Selection Info'!A$1:V$156,21,FALSE)</f>
        <v>BallStateUnv</v>
      </c>
      <c r="BS208" s="6" t="s">
        <v>498</v>
      </c>
      <c r="BU208" s="6" t="s">
        <v>373</v>
      </c>
      <c r="BX208" s="7">
        <v>1462</v>
      </c>
      <c r="BY208" s="6">
        <v>4</v>
      </c>
      <c r="BZ208" s="6" t="s">
        <v>499</v>
      </c>
      <c r="CB208" s="6" t="s">
        <v>500</v>
      </c>
      <c r="CC208" s="6" t="s">
        <v>420</v>
      </c>
      <c r="CE208" s="10">
        <v>43894</v>
      </c>
      <c r="CF208" s="6" t="s">
        <v>427</v>
      </c>
      <c r="CS208" s="6" t="s">
        <v>420</v>
      </c>
      <c r="DA208" s="10">
        <v>43529</v>
      </c>
      <c r="DB208" s="7">
        <v>1462</v>
      </c>
      <c r="DC208" s="6" t="s">
        <v>501</v>
      </c>
      <c r="DD208" s="6" t="s">
        <v>496</v>
      </c>
    </row>
    <row r="209" spans="1:108" hidden="1" x14ac:dyDescent="0.2">
      <c r="A209" s="6" t="s">
        <v>133</v>
      </c>
      <c r="B209" s="9">
        <v>43860</v>
      </c>
      <c r="C209" s="6" t="s">
        <v>413</v>
      </c>
      <c r="D209" s="14">
        <v>1920</v>
      </c>
      <c r="E209" s="14" t="s">
        <v>529</v>
      </c>
      <c r="F209" s="6" t="s">
        <v>530</v>
      </c>
      <c r="G209" s="6" t="s">
        <v>435</v>
      </c>
      <c r="H209" s="7">
        <v>1242</v>
      </c>
      <c r="I209" s="7"/>
      <c r="J209" s="14" t="s">
        <v>438</v>
      </c>
      <c r="K209" s="14">
        <v>1</v>
      </c>
      <c r="L209" s="6" t="s">
        <v>421</v>
      </c>
      <c r="M209" s="30" t="str">
        <f>VLOOKUP(A209,'DD Spring Selection Info'!A$1:F$156,6,FALSE)</f>
        <v>To The Parents of</v>
      </c>
      <c r="N209" s="6" t="s">
        <v>420</v>
      </c>
      <c r="O209" s="6" t="s">
        <v>3</v>
      </c>
      <c r="P209" s="10">
        <v>43945</v>
      </c>
      <c r="Q209" s="6" t="s">
        <v>531</v>
      </c>
      <c r="R209" s="6" t="s">
        <v>133</v>
      </c>
      <c r="S209" s="6" t="str">
        <f>VLOOKUP(A209,'DD Spring Selection Info'!A15:V170,22,FALSE)</f>
        <v>DD-UDA1R9DQQQ01AllSenReuseUnvofDayton</v>
      </c>
      <c r="T209" s="6" t="s">
        <v>418</v>
      </c>
      <c r="U209" s="6" t="s">
        <v>435</v>
      </c>
      <c r="V209" s="6"/>
      <c r="W209" s="6"/>
      <c r="AB209" s="6"/>
      <c r="AC209" s="6" t="s">
        <v>420</v>
      </c>
      <c r="AD209" s="6" t="s">
        <v>420</v>
      </c>
      <c r="AF209" s="6" t="s">
        <v>424</v>
      </c>
      <c r="AG209" s="6">
        <v>180</v>
      </c>
      <c r="AH209" s="10">
        <v>43782</v>
      </c>
      <c r="AJ209" s="8">
        <v>43887</v>
      </c>
      <c r="AM209" s="7">
        <v>1242</v>
      </c>
      <c r="AR209" s="8">
        <v>43894</v>
      </c>
      <c r="AS209" s="7">
        <v>1242</v>
      </c>
      <c r="BD209" s="6" t="s">
        <v>1838</v>
      </c>
      <c r="BE209" s="6" t="s">
        <v>473</v>
      </c>
      <c r="BF209" s="6" t="str">
        <f>VLOOKUP(A209,'DD Spring Selection Info'!A$1:V$156,21,FALSE)</f>
        <v>UnvofDayton</v>
      </c>
      <c r="BS209" s="6" t="s">
        <v>498</v>
      </c>
      <c r="BU209" s="6" t="s">
        <v>373</v>
      </c>
      <c r="BX209" s="7">
        <v>1242</v>
      </c>
      <c r="BY209" s="6">
        <v>3</v>
      </c>
      <c r="BZ209" s="6" t="s">
        <v>532</v>
      </c>
      <c r="CB209" s="6" t="s">
        <v>533</v>
      </c>
      <c r="CC209" s="6" t="s">
        <v>420</v>
      </c>
      <c r="CE209" s="10">
        <v>43894</v>
      </c>
      <c r="CF209" s="6" t="s">
        <v>427</v>
      </c>
      <c r="CK209" s="10">
        <v>43904</v>
      </c>
      <c r="CL209" s="10">
        <v>43912</v>
      </c>
      <c r="CO209" s="10">
        <v>43843</v>
      </c>
      <c r="CP209" s="10">
        <v>43952</v>
      </c>
      <c r="CQ209" s="10">
        <v>43955</v>
      </c>
      <c r="CR209" s="10">
        <v>43959</v>
      </c>
      <c r="CS209" s="6" t="s">
        <v>420</v>
      </c>
      <c r="DA209" s="10">
        <v>43529</v>
      </c>
      <c r="DB209" s="7">
        <v>1242</v>
      </c>
      <c r="DC209" s="6" t="s">
        <v>534</v>
      </c>
      <c r="DD209" s="6" t="s">
        <v>496</v>
      </c>
    </row>
    <row r="210" spans="1:108" hidden="1" x14ac:dyDescent="0.2">
      <c r="A210" s="6" t="s">
        <v>136</v>
      </c>
      <c r="B210" s="9">
        <v>43860</v>
      </c>
      <c r="C210" s="6" t="s">
        <v>413</v>
      </c>
      <c r="D210" s="14">
        <v>1920</v>
      </c>
      <c r="E210" s="14" t="s">
        <v>608</v>
      </c>
      <c r="F210" s="6" t="s">
        <v>609</v>
      </c>
      <c r="G210" s="6" t="s">
        <v>610</v>
      </c>
      <c r="H210" s="6">
        <v>672</v>
      </c>
      <c r="J210" s="14" t="s">
        <v>420</v>
      </c>
      <c r="K210" s="14">
        <v>1</v>
      </c>
      <c r="L210" s="6" t="s">
        <v>421</v>
      </c>
      <c r="M210" s="30" t="str">
        <f>VLOOKUP(A210,'DD Spring Selection Info'!A$1:F$156,6,FALSE)</f>
        <v>To The Family of</v>
      </c>
      <c r="N210" s="6" t="s">
        <v>420</v>
      </c>
      <c r="O210" s="6" t="s">
        <v>3</v>
      </c>
      <c r="P210" s="10">
        <v>43952</v>
      </c>
      <c r="Q210" s="6" t="s">
        <v>611</v>
      </c>
      <c r="R210" s="6" t="s">
        <v>136</v>
      </c>
      <c r="S210" s="6" t="str">
        <f>VLOOKUP(A210,'DD Spring Selection Info'!A26:V181,22,FALSE)</f>
        <v>DD-WDN1R9DQQQ01ReuseWidenerUnv</v>
      </c>
      <c r="T210" s="6" t="s">
        <v>418</v>
      </c>
      <c r="U210" s="6" t="s">
        <v>612</v>
      </c>
      <c r="V210" s="6"/>
      <c r="W210" s="6"/>
      <c r="AB210" s="6"/>
      <c r="AC210" s="6" t="s">
        <v>420</v>
      </c>
      <c r="AD210" s="6" t="s">
        <v>420</v>
      </c>
      <c r="AF210" s="6" t="s">
        <v>424</v>
      </c>
      <c r="AG210" s="6">
        <v>180</v>
      </c>
      <c r="AH210" s="10">
        <v>43781</v>
      </c>
      <c r="AJ210" s="8">
        <v>43901</v>
      </c>
      <c r="AM210" s="6">
        <v>672</v>
      </c>
      <c r="AR210" s="8">
        <v>43908</v>
      </c>
      <c r="AS210" s="6">
        <v>672</v>
      </c>
      <c r="BD210" s="6" t="s">
        <v>1838</v>
      </c>
      <c r="BE210" s="6" t="s">
        <v>473</v>
      </c>
      <c r="BF210" s="6" t="str">
        <f>VLOOKUP(A210,'DD Spring Selection Info'!A$1:V$156,21,FALSE)</f>
        <v>WidenerUnv</v>
      </c>
      <c r="BS210" s="6" t="s">
        <v>588</v>
      </c>
      <c r="BU210" s="6" t="s">
        <v>373</v>
      </c>
      <c r="BX210" s="6">
        <v>672</v>
      </c>
      <c r="BY210" s="6">
        <v>2</v>
      </c>
      <c r="CB210" s="6" t="s">
        <v>613</v>
      </c>
      <c r="CC210" s="6" t="s">
        <v>420</v>
      </c>
      <c r="CE210" s="10">
        <v>43908</v>
      </c>
      <c r="CF210" s="6" t="s">
        <v>427</v>
      </c>
      <c r="CK210" s="10">
        <v>43892</v>
      </c>
      <c r="CL210" s="10">
        <v>43896</v>
      </c>
      <c r="CO210" s="10">
        <v>43843</v>
      </c>
      <c r="CP210" s="10">
        <v>43952</v>
      </c>
      <c r="CQ210" s="10">
        <v>43955</v>
      </c>
      <c r="CR210" s="10">
        <v>43959</v>
      </c>
      <c r="CS210" s="6" t="s">
        <v>420</v>
      </c>
      <c r="CU210" s="6" t="s">
        <v>428</v>
      </c>
      <c r="CV210" s="6" t="s">
        <v>429</v>
      </c>
      <c r="DA210" s="10">
        <v>43543</v>
      </c>
      <c r="DB210" s="6">
        <v>672</v>
      </c>
      <c r="DC210" s="6" t="s">
        <v>614</v>
      </c>
      <c r="DD210" s="6" t="s">
        <v>418</v>
      </c>
    </row>
    <row r="211" spans="1:108" hidden="1" x14ac:dyDescent="0.2">
      <c r="A211" s="6" t="s">
        <v>131</v>
      </c>
      <c r="B211" s="9">
        <v>43860</v>
      </c>
      <c r="C211" s="6" t="s">
        <v>413</v>
      </c>
      <c r="D211" s="14">
        <v>1920</v>
      </c>
      <c r="E211" s="14" t="s">
        <v>810</v>
      </c>
      <c r="F211" s="6" t="s">
        <v>811</v>
      </c>
      <c r="G211" s="6" t="s">
        <v>412</v>
      </c>
      <c r="H211" s="7">
        <v>1100</v>
      </c>
      <c r="I211" s="7"/>
      <c r="J211" s="14" t="s">
        <v>420</v>
      </c>
      <c r="K211" s="14">
        <v>1</v>
      </c>
      <c r="L211" s="6" t="s">
        <v>421</v>
      </c>
      <c r="M211" s="30" t="str">
        <f>VLOOKUP(A211,'DD Spring Selection Info'!A$1:F$156,6,FALSE)</f>
        <v>To The Parents of</v>
      </c>
      <c r="N211" s="6" t="s">
        <v>420</v>
      </c>
      <c r="O211" s="6" t="s">
        <v>3</v>
      </c>
      <c r="P211" s="10">
        <v>43952</v>
      </c>
      <c r="Q211" s="6" t="s">
        <v>812</v>
      </c>
      <c r="R211" s="6" t="s">
        <v>131</v>
      </c>
      <c r="S211" s="6" t="str">
        <f>VLOOKUP(A211,'DD Spring Selection Info'!A58:V213,22,FALSE)</f>
        <v>DD-SFS1D9DQQQ02AllSenReuseSanFranciscoStateUnv</v>
      </c>
      <c r="T211" s="6" t="s">
        <v>418</v>
      </c>
      <c r="U211" s="6" t="s">
        <v>813</v>
      </c>
      <c r="V211" s="6"/>
      <c r="W211" s="6"/>
      <c r="AA211" s="6" t="s">
        <v>457</v>
      </c>
      <c r="AB211" s="6"/>
      <c r="AC211" s="6" t="s">
        <v>420</v>
      </c>
      <c r="AD211" s="6" t="s">
        <v>420</v>
      </c>
      <c r="AF211" s="6" t="s">
        <v>424</v>
      </c>
      <c r="AG211" s="6">
        <v>180</v>
      </c>
      <c r="AH211" s="10">
        <v>43782</v>
      </c>
      <c r="AJ211" s="8">
        <v>43859</v>
      </c>
      <c r="AM211" s="7">
        <v>1100</v>
      </c>
      <c r="AR211" s="8">
        <v>43866</v>
      </c>
      <c r="AS211" s="7">
        <v>1100</v>
      </c>
      <c r="BD211" s="6" t="s">
        <v>1838</v>
      </c>
      <c r="BE211" s="6" t="s">
        <v>473</v>
      </c>
      <c r="BF211" s="6" t="str">
        <f>VLOOKUP(A211,'DD Spring Selection Info'!A$1:V$156,21,FALSE)</f>
        <v>SanFranciscoStateUnv</v>
      </c>
      <c r="BS211" s="6" t="s">
        <v>771</v>
      </c>
      <c r="BU211" s="6" t="s">
        <v>373</v>
      </c>
      <c r="BX211" s="7">
        <v>1100</v>
      </c>
      <c r="BY211" s="6">
        <v>2</v>
      </c>
      <c r="CB211" s="6" t="s">
        <v>814</v>
      </c>
      <c r="CC211" s="6" t="s">
        <v>420</v>
      </c>
      <c r="CE211" s="10">
        <v>43866</v>
      </c>
      <c r="CF211" s="6" t="s">
        <v>427</v>
      </c>
      <c r="CK211" s="10">
        <v>43913</v>
      </c>
      <c r="CL211" s="10">
        <v>43918</v>
      </c>
      <c r="CO211" s="10">
        <v>43853</v>
      </c>
      <c r="CP211" s="10">
        <v>43965</v>
      </c>
      <c r="CQ211" s="10">
        <v>43966</v>
      </c>
      <c r="CR211" s="10">
        <v>43972</v>
      </c>
      <c r="CS211" s="6" t="s">
        <v>420</v>
      </c>
      <c r="CU211" s="6" t="s">
        <v>428</v>
      </c>
      <c r="CV211" s="6" t="s">
        <v>429</v>
      </c>
      <c r="DA211" s="10">
        <v>43515</v>
      </c>
      <c r="DB211" s="6">
        <v>366</v>
      </c>
      <c r="DC211" s="6" t="s">
        <v>815</v>
      </c>
      <c r="DD211" s="6" t="s">
        <v>460</v>
      </c>
    </row>
    <row r="212" spans="1:108" hidden="1" x14ac:dyDescent="0.2">
      <c r="A212" s="6" t="s">
        <v>134</v>
      </c>
      <c r="B212" s="9">
        <v>43860</v>
      </c>
      <c r="C212" s="6" t="s">
        <v>413</v>
      </c>
      <c r="D212" s="14">
        <v>1920</v>
      </c>
      <c r="E212" s="14" t="s">
        <v>823</v>
      </c>
      <c r="F212" s="6" t="s">
        <v>824</v>
      </c>
      <c r="G212" s="6" t="s">
        <v>825</v>
      </c>
      <c r="H212" s="7">
        <v>6379</v>
      </c>
      <c r="I212" s="7"/>
      <c r="J212" s="14" t="s">
        <v>420</v>
      </c>
      <c r="K212" s="14">
        <v>1</v>
      </c>
      <c r="L212" s="6" t="s">
        <v>421</v>
      </c>
      <c r="M212" s="30" t="str">
        <f>VLOOKUP(A212,'DD Spring Selection Info'!A$1:F$156,6,FALSE)</f>
        <v>To The Parents of</v>
      </c>
      <c r="O212" s="6" t="s">
        <v>3</v>
      </c>
      <c r="P212" s="10">
        <v>43959</v>
      </c>
      <c r="Q212" s="6" t="s">
        <v>826</v>
      </c>
      <c r="R212" s="6" t="s">
        <v>134</v>
      </c>
      <c r="S212" s="6" t="str">
        <f>VLOOKUP(A212,'DD Spring Selection Info'!A61:V216,22,FALSE)</f>
        <v>DD-UMD1R9DQQQ01AllSenReuseUnvofMaryland</v>
      </c>
      <c r="T212" s="6" t="s">
        <v>418</v>
      </c>
      <c r="U212" s="6" t="s">
        <v>827</v>
      </c>
      <c r="V212" s="6"/>
      <c r="W212" s="6"/>
      <c r="X212" s="6" t="s">
        <v>828</v>
      </c>
      <c r="AA212" s="6" t="s">
        <v>828</v>
      </c>
      <c r="AB212" s="6"/>
      <c r="AD212" s="6" t="s">
        <v>420</v>
      </c>
      <c r="AF212" s="6" t="s">
        <v>424</v>
      </c>
      <c r="AG212" s="6">
        <v>180</v>
      </c>
      <c r="AH212" s="10">
        <v>43781</v>
      </c>
      <c r="AJ212" s="8">
        <v>43859</v>
      </c>
      <c r="AM212" s="7">
        <v>6379</v>
      </c>
      <c r="AR212" s="8">
        <v>43866</v>
      </c>
      <c r="AS212" s="7">
        <v>6379</v>
      </c>
      <c r="BD212" s="6" t="s">
        <v>1838</v>
      </c>
      <c r="BE212" s="6" t="s">
        <v>473</v>
      </c>
      <c r="BF212" s="6" t="str">
        <f>VLOOKUP(A212,'DD Spring Selection Info'!A$1:V$156,21,FALSE)</f>
        <v>UnvofMaryland</v>
      </c>
      <c r="BS212" s="6" t="s">
        <v>771</v>
      </c>
      <c r="BU212" s="6" t="s">
        <v>373</v>
      </c>
      <c r="BX212" s="7">
        <v>6379</v>
      </c>
      <c r="BY212" s="6">
        <v>1</v>
      </c>
      <c r="BZ212" s="6" t="s">
        <v>829</v>
      </c>
      <c r="CB212" s="6" t="s">
        <v>830</v>
      </c>
      <c r="CC212" s="6" t="s">
        <v>420</v>
      </c>
      <c r="CE212" s="10">
        <v>43866</v>
      </c>
      <c r="CF212" s="6" t="s">
        <v>427</v>
      </c>
      <c r="CK212" s="10">
        <v>43905</v>
      </c>
      <c r="CL212" s="10">
        <v>43912</v>
      </c>
      <c r="CO212" s="10">
        <v>43857</v>
      </c>
      <c r="CP212" s="10">
        <v>43963</v>
      </c>
      <c r="CQ212" s="10">
        <v>43965</v>
      </c>
      <c r="CR212" s="10">
        <v>43971</v>
      </c>
      <c r="CS212" s="6" t="s">
        <v>420</v>
      </c>
      <c r="CU212" s="6" t="s">
        <v>428</v>
      </c>
      <c r="CV212" s="6" t="s">
        <v>429</v>
      </c>
      <c r="DA212" s="10">
        <v>43509</v>
      </c>
      <c r="DB212" s="7">
        <v>6379</v>
      </c>
      <c r="DC212" s="6" t="s">
        <v>831</v>
      </c>
      <c r="DD212" s="6" t="s">
        <v>418</v>
      </c>
    </row>
    <row r="213" spans="1:108" hidden="1" x14ac:dyDescent="0.2">
      <c r="A213" s="6" t="s">
        <v>139</v>
      </c>
      <c r="B213" s="9">
        <v>43860</v>
      </c>
      <c r="C213" s="6" t="s">
        <v>413</v>
      </c>
      <c r="D213" s="14">
        <v>1920</v>
      </c>
      <c r="E213" s="14" t="s">
        <v>851</v>
      </c>
      <c r="F213" s="6" t="s">
        <v>852</v>
      </c>
      <c r="G213" s="6" t="s">
        <v>853</v>
      </c>
      <c r="H213" s="7">
        <v>1132</v>
      </c>
      <c r="I213" s="7"/>
      <c r="J213" s="14" t="s">
        <v>420</v>
      </c>
      <c r="K213" s="14">
        <v>1</v>
      </c>
      <c r="L213" s="6" t="s">
        <v>421</v>
      </c>
      <c r="M213" s="30" t="str">
        <f>VLOOKUP(A213,'DD Spring Selection Info'!A$1:F$156,6,FALSE)</f>
        <v>To The Parents of</v>
      </c>
      <c r="O213" s="6" t="s">
        <v>3</v>
      </c>
      <c r="P213" s="10">
        <v>43952</v>
      </c>
      <c r="Q213" s="6" t="s">
        <v>854</v>
      </c>
      <c r="R213" s="6" t="s">
        <v>139</v>
      </c>
      <c r="S213" s="6" t="str">
        <f>VLOOKUP(A213,'DD Spring Selection Info'!A67:V222,22,FALSE)</f>
        <v>DD-YLU1W9DQQQ01GradBothReuseYaleUnv</v>
      </c>
      <c r="T213" s="6" t="s">
        <v>418</v>
      </c>
      <c r="U213" s="6" t="s">
        <v>676</v>
      </c>
      <c r="V213" s="6"/>
      <c r="W213" s="6"/>
      <c r="AA213" s="6" t="s">
        <v>457</v>
      </c>
      <c r="AB213" s="6"/>
      <c r="AC213" s="6" t="s">
        <v>420</v>
      </c>
      <c r="AD213" s="6" t="s">
        <v>420</v>
      </c>
      <c r="AF213" s="6" t="s">
        <v>424</v>
      </c>
      <c r="AG213" s="6">
        <v>180</v>
      </c>
      <c r="AH213" s="10">
        <v>43780</v>
      </c>
      <c r="AJ213" s="8">
        <v>43861</v>
      </c>
      <c r="AM213" s="7">
        <v>1132</v>
      </c>
      <c r="AR213" s="8">
        <v>43868</v>
      </c>
      <c r="AS213" s="7">
        <v>1132</v>
      </c>
      <c r="BD213" s="6" t="s">
        <v>1838</v>
      </c>
      <c r="BE213" s="6" t="s">
        <v>473</v>
      </c>
      <c r="BF213" s="6" t="str">
        <f>VLOOKUP(A213,'DD Spring Selection Info'!A$1:V$156,21,FALSE)</f>
        <v>YaleUnv</v>
      </c>
      <c r="BS213" s="6" t="s">
        <v>771</v>
      </c>
      <c r="BU213" s="6" t="s">
        <v>373</v>
      </c>
      <c r="BX213" s="7">
        <v>1132</v>
      </c>
      <c r="BY213" s="6">
        <v>1</v>
      </c>
      <c r="CB213" s="6" t="s">
        <v>855</v>
      </c>
      <c r="CC213" s="6" t="s">
        <v>420</v>
      </c>
      <c r="CE213" s="10">
        <v>43868</v>
      </c>
      <c r="CF213" s="6" t="s">
        <v>427</v>
      </c>
      <c r="CK213" s="10">
        <v>43897</v>
      </c>
      <c r="CL213" s="10">
        <v>43912</v>
      </c>
      <c r="CO213" s="10">
        <v>43843</v>
      </c>
      <c r="CP213" s="10">
        <v>43948</v>
      </c>
      <c r="CQ213" s="10">
        <v>43952</v>
      </c>
      <c r="CR213" s="10">
        <v>43957</v>
      </c>
      <c r="CS213" s="6" t="s">
        <v>420</v>
      </c>
      <c r="CU213" s="6" t="s">
        <v>491</v>
      </c>
      <c r="DA213" s="10">
        <v>43517</v>
      </c>
      <c r="DB213" s="6">
        <v>378</v>
      </c>
      <c r="DC213" s="6" t="s">
        <v>856</v>
      </c>
      <c r="DD213" s="6" t="s">
        <v>734</v>
      </c>
    </row>
    <row r="214" spans="1:108" hidden="1" x14ac:dyDescent="0.2">
      <c r="A214" s="6" t="s">
        <v>129</v>
      </c>
      <c r="B214" s="9">
        <v>43860</v>
      </c>
      <c r="C214" s="6" t="s">
        <v>413</v>
      </c>
      <c r="D214" s="14">
        <v>1920</v>
      </c>
      <c r="E214" s="14" t="s">
        <v>939</v>
      </c>
      <c r="F214" s="6" t="s">
        <v>940</v>
      </c>
      <c r="G214" s="6" t="s">
        <v>412</v>
      </c>
      <c r="H214" s="7">
        <v>1619</v>
      </c>
      <c r="I214" s="7"/>
      <c r="J214" s="14" t="s">
        <v>420</v>
      </c>
      <c r="K214" s="14">
        <v>1</v>
      </c>
      <c r="L214" s="6" t="s">
        <v>421</v>
      </c>
      <c r="M214" s="30" t="str">
        <f>VLOOKUP(A214,'DD Spring Selection Info'!A$1:F$156,6,FALSE)</f>
        <v>To The Parents of</v>
      </c>
      <c r="N214" s="6" t="s">
        <v>420</v>
      </c>
      <c r="O214" s="6" t="s">
        <v>3</v>
      </c>
      <c r="P214" s="10">
        <v>43945</v>
      </c>
      <c r="Q214" s="6" t="s">
        <v>941</v>
      </c>
      <c r="R214" s="6" t="s">
        <v>129</v>
      </c>
      <c r="S214" s="6" t="str">
        <f t="shared" ref="S214:S250" si="6">BD214&amp;A214&amp;L214&amp;BE214&amp;BF214</f>
        <v>DD-MLR1R9DQQQ01GradSenReuseMillersvilleUnv</v>
      </c>
      <c r="T214" s="6" t="s">
        <v>496</v>
      </c>
      <c r="U214" s="6" t="s">
        <v>942</v>
      </c>
      <c r="V214" s="6"/>
      <c r="W214" s="6"/>
      <c r="AA214" s="6" t="s">
        <v>457</v>
      </c>
      <c r="AB214" s="6"/>
      <c r="AC214" s="6" t="s">
        <v>420</v>
      </c>
      <c r="AD214" s="6" t="s">
        <v>420</v>
      </c>
      <c r="AF214" s="6" t="s">
        <v>424</v>
      </c>
      <c r="AG214" s="6">
        <v>180</v>
      </c>
      <c r="AH214" s="10">
        <v>43782</v>
      </c>
      <c r="AJ214" s="8">
        <v>43868</v>
      </c>
      <c r="AM214" s="7">
        <v>1619</v>
      </c>
      <c r="AR214" s="8">
        <v>43875</v>
      </c>
      <c r="AS214" s="7">
        <v>1619</v>
      </c>
      <c r="BD214" s="6" t="s">
        <v>1838</v>
      </c>
      <c r="BE214" s="6" t="s">
        <v>473</v>
      </c>
      <c r="BF214" s="6" t="str">
        <f>VLOOKUP(A214,'DD Spring Selection Info'!A$1:V$156,21,FALSE)</f>
        <v>MillersvilleUnv</v>
      </c>
      <c r="BS214" s="6" t="s">
        <v>863</v>
      </c>
      <c r="BU214" s="6" t="s">
        <v>373</v>
      </c>
      <c r="BX214" s="7">
        <v>1619</v>
      </c>
      <c r="BY214" s="6">
        <v>2</v>
      </c>
      <c r="CB214" s="6" t="s">
        <v>943</v>
      </c>
      <c r="CC214" s="6" t="s">
        <v>420</v>
      </c>
      <c r="CE214" s="10">
        <v>43875</v>
      </c>
      <c r="CF214" s="6" t="s">
        <v>427</v>
      </c>
      <c r="CK214" s="10">
        <v>43905</v>
      </c>
      <c r="CL214" s="10">
        <v>43912</v>
      </c>
      <c r="CO214" s="10">
        <v>43851</v>
      </c>
      <c r="CP214" s="10">
        <v>43955</v>
      </c>
      <c r="CQ214" s="10">
        <v>43956</v>
      </c>
      <c r="CR214" s="10">
        <v>43959</v>
      </c>
      <c r="CS214" s="6" t="s">
        <v>420</v>
      </c>
      <c r="CU214" s="6" t="s">
        <v>428</v>
      </c>
      <c r="CV214" s="6" t="s">
        <v>429</v>
      </c>
      <c r="DA214" s="10">
        <v>43522</v>
      </c>
      <c r="DB214" s="6">
        <v>539</v>
      </c>
      <c r="DC214" s="6" t="s">
        <v>944</v>
      </c>
      <c r="DD214" s="6" t="s">
        <v>734</v>
      </c>
    </row>
    <row r="215" spans="1:108" hidden="1" x14ac:dyDescent="0.2">
      <c r="A215" s="6" t="s">
        <v>141</v>
      </c>
      <c r="B215" s="10">
        <v>43866</v>
      </c>
      <c r="C215" s="6" t="s">
        <v>413</v>
      </c>
      <c r="D215" s="14">
        <v>1920</v>
      </c>
      <c r="E215" s="14" t="s">
        <v>1381</v>
      </c>
      <c r="F215" s="6" t="s">
        <v>1382</v>
      </c>
      <c r="G215" s="6" t="s">
        <v>768</v>
      </c>
      <c r="H215" s="6">
        <v>402</v>
      </c>
      <c r="J215" s="14" t="s">
        <v>420</v>
      </c>
      <c r="K215" s="14">
        <v>1</v>
      </c>
      <c r="L215" s="6" t="s">
        <v>421</v>
      </c>
      <c r="M215" s="30" t="str">
        <f>VLOOKUP(A215,'DD Spring Selection Info'!A$1:F$156,6,FALSE)</f>
        <v>To The Parents of</v>
      </c>
      <c r="N215" s="6" t="s">
        <v>420</v>
      </c>
      <c r="O215" s="6" t="s">
        <v>3</v>
      </c>
      <c r="P215" s="10">
        <v>43952</v>
      </c>
      <c r="Q215" s="6" t="s">
        <v>1383</v>
      </c>
      <c r="R215" s="6" t="s">
        <v>141</v>
      </c>
      <c r="S215" s="6" t="str">
        <f t="shared" si="6"/>
        <v>DD-BSC1R9DQQQ01GradSenReuseBridgewaterStateUnv</v>
      </c>
      <c r="T215" s="6" t="s">
        <v>504</v>
      </c>
      <c r="U215" s="6" t="s">
        <v>1384</v>
      </c>
      <c r="V215" s="6"/>
      <c r="W215" s="6"/>
      <c r="AB215" s="6"/>
      <c r="AC215" s="6" t="s">
        <v>420</v>
      </c>
      <c r="AD215" s="6" t="s">
        <v>420</v>
      </c>
      <c r="AF215" s="6" t="s">
        <v>424</v>
      </c>
      <c r="AG215" s="6">
        <v>180</v>
      </c>
      <c r="AH215" s="10">
        <v>43780</v>
      </c>
      <c r="AJ215" s="8">
        <v>43859</v>
      </c>
      <c r="AM215" s="6">
        <v>402</v>
      </c>
      <c r="AR215" s="8">
        <v>43866</v>
      </c>
      <c r="AS215" s="6">
        <v>402</v>
      </c>
      <c r="BD215" s="6" t="s">
        <v>1838</v>
      </c>
      <c r="BE215" s="6" t="s">
        <v>473</v>
      </c>
      <c r="BF215" s="6" t="str">
        <f>VLOOKUP(A215,'DD Spring Selection Info'!A$1:V$156,21,FALSE)</f>
        <v>BridgewaterStateUnv</v>
      </c>
      <c r="BS215" s="6" t="s">
        <v>771</v>
      </c>
      <c r="BU215" s="6" t="s">
        <v>373</v>
      </c>
      <c r="BX215" s="6">
        <v>402</v>
      </c>
      <c r="BY215" s="6">
        <v>4</v>
      </c>
      <c r="CB215" s="6" t="s">
        <v>1385</v>
      </c>
      <c r="CC215" s="6" t="s">
        <v>420</v>
      </c>
      <c r="CE215" s="10">
        <v>43866</v>
      </c>
      <c r="CF215" s="6" t="s">
        <v>427</v>
      </c>
      <c r="CK215" s="10">
        <v>43898</v>
      </c>
      <c r="CL215" s="10">
        <v>43905</v>
      </c>
      <c r="CO215" s="10">
        <v>43852</v>
      </c>
      <c r="CP215" s="10">
        <v>43955</v>
      </c>
      <c r="CQ215" s="10">
        <v>43957</v>
      </c>
      <c r="CR215" s="10">
        <v>43963</v>
      </c>
      <c r="CS215" s="6" t="s">
        <v>420</v>
      </c>
      <c r="CU215" s="6" t="s">
        <v>428</v>
      </c>
      <c r="DA215" s="10">
        <v>43501</v>
      </c>
      <c r="DB215" s="6">
        <v>402</v>
      </c>
      <c r="DC215" s="6" t="s">
        <v>1386</v>
      </c>
      <c r="DD215" s="6" t="s">
        <v>504</v>
      </c>
    </row>
    <row r="216" spans="1:108" hidden="1" x14ac:dyDescent="0.2">
      <c r="A216" s="6" t="s">
        <v>144</v>
      </c>
      <c r="B216" s="10">
        <v>43866</v>
      </c>
      <c r="C216" s="6" t="s">
        <v>413</v>
      </c>
      <c r="D216" s="14">
        <v>1920</v>
      </c>
      <c r="E216" s="14" t="s">
        <v>1397</v>
      </c>
      <c r="F216" s="6" t="s">
        <v>1398</v>
      </c>
      <c r="G216" s="6" t="s">
        <v>435</v>
      </c>
      <c r="H216" s="6">
        <v>603</v>
      </c>
      <c r="J216" s="14" t="s">
        <v>438</v>
      </c>
      <c r="K216" s="14">
        <v>1</v>
      </c>
      <c r="L216" s="6" t="s">
        <v>421</v>
      </c>
      <c r="M216" s="30" t="str">
        <f>VLOOKUP(A216,'DD Spring Selection Info'!A$1:F$156,6,FALSE)</f>
        <v>To The Parents of</v>
      </c>
      <c r="N216" s="6" t="s">
        <v>420</v>
      </c>
      <c r="O216" s="6" t="s">
        <v>3</v>
      </c>
      <c r="P216" s="10">
        <v>43938</v>
      </c>
      <c r="Q216" s="6" t="s">
        <v>1399</v>
      </c>
      <c r="R216" s="6" t="s">
        <v>144</v>
      </c>
      <c r="S216" s="6" t="str">
        <f t="shared" si="6"/>
        <v>DD-MIS1R9DQQQ01GradSenReuseMississippiStateUnv</v>
      </c>
      <c r="T216" s="6" t="s">
        <v>504</v>
      </c>
      <c r="U216" s="6" t="s">
        <v>439</v>
      </c>
      <c r="V216" s="6"/>
      <c r="W216" s="6"/>
      <c r="X216" s="6" t="s">
        <v>1400</v>
      </c>
      <c r="AB216" s="6"/>
      <c r="AD216" s="6" t="s">
        <v>420</v>
      </c>
      <c r="AF216" s="6" t="s">
        <v>424</v>
      </c>
      <c r="AG216" s="6">
        <v>180</v>
      </c>
      <c r="AH216" s="10">
        <v>43782</v>
      </c>
      <c r="AJ216" s="8">
        <v>43859</v>
      </c>
      <c r="AM216" s="6">
        <v>603</v>
      </c>
      <c r="AR216" s="8">
        <v>43866</v>
      </c>
      <c r="AS216" s="6">
        <v>603</v>
      </c>
      <c r="BD216" s="6" t="s">
        <v>1838</v>
      </c>
      <c r="BE216" s="6" t="s">
        <v>473</v>
      </c>
      <c r="BF216" s="6" t="str">
        <f>VLOOKUP(A216,'DD Spring Selection Info'!A$1:V$156,21,FALSE)</f>
        <v>MississippiStateUnv</v>
      </c>
      <c r="BS216" s="6" t="s">
        <v>771</v>
      </c>
      <c r="BU216" s="6" t="s">
        <v>373</v>
      </c>
      <c r="BX216" s="6">
        <v>603</v>
      </c>
      <c r="BY216" s="6">
        <v>4</v>
      </c>
      <c r="BZ216" s="6" t="s">
        <v>589</v>
      </c>
      <c r="CB216" s="6" t="s">
        <v>1401</v>
      </c>
      <c r="CC216" s="6" t="s">
        <v>420</v>
      </c>
      <c r="CE216" s="10">
        <v>43866</v>
      </c>
      <c r="CF216" s="6" t="s">
        <v>427</v>
      </c>
      <c r="CS216" s="6" t="s">
        <v>420</v>
      </c>
      <c r="DA216" s="10">
        <v>43501</v>
      </c>
      <c r="DB216" s="6">
        <v>603</v>
      </c>
      <c r="DC216" s="6" t="s">
        <v>1402</v>
      </c>
      <c r="DD216" s="6" t="s">
        <v>504</v>
      </c>
    </row>
    <row r="217" spans="1:108" hidden="1" x14ac:dyDescent="0.2">
      <c r="A217" s="6" t="s">
        <v>149</v>
      </c>
      <c r="B217" s="10">
        <v>43866</v>
      </c>
      <c r="C217" s="6" t="s">
        <v>413</v>
      </c>
      <c r="D217" s="14">
        <v>1920</v>
      </c>
      <c r="E217" s="14" t="s">
        <v>1427</v>
      </c>
      <c r="F217" s="6" t="s">
        <v>1428</v>
      </c>
      <c r="G217" s="6" t="s">
        <v>435</v>
      </c>
      <c r="H217" s="6">
        <v>993</v>
      </c>
      <c r="J217" s="14" t="s">
        <v>438</v>
      </c>
      <c r="K217" s="14">
        <v>1</v>
      </c>
      <c r="L217" s="6" t="s">
        <v>421</v>
      </c>
      <c r="M217" s="30" t="str">
        <f>VLOOKUP(A217,'DD Spring Selection Info'!A$1:F$156,6,FALSE)</f>
        <v>To The Parents of</v>
      </c>
      <c r="N217" s="6" t="s">
        <v>420</v>
      </c>
      <c r="O217" s="6" t="s">
        <v>3</v>
      </c>
      <c r="P217" s="10">
        <v>43952</v>
      </c>
      <c r="Q217" s="6" t="s">
        <v>1429</v>
      </c>
      <c r="R217" s="6" t="s">
        <v>149</v>
      </c>
      <c r="S217" s="6" t="str">
        <f t="shared" si="6"/>
        <v>DD-UCB1R9DQQQ01GradSenReuseUnvofCalifornia,Berkeley</v>
      </c>
      <c r="T217" s="6" t="s">
        <v>496</v>
      </c>
      <c r="U217" s="6" t="s">
        <v>439</v>
      </c>
      <c r="V217" s="6"/>
      <c r="W217" s="6"/>
      <c r="X217" s="6" t="s">
        <v>1430</v>
      </c>
      <c r="AB217" s="6"/>
      <c r="AC217" s="6" t="s">
        <v>420</v>
      </c>
      <c r="AD217" s="6" t="s">
        <v>420</v>
      </c>
      <c r="AF217" s="6" t="s">
        <v>424</v>
      </c>
      <c r="AG217" s="6">
        <v>180</v>
      </c>
      <c r="AH217" s="10">
        <v>43782</v>
      </c>
      <c r="AJ217" s="8">
        <v>43859</v>
      </c>
      <c r="AM217" s="6">
        <v>993</v>
      </c>
      <c r="AR217" s="8">
        <v>43866</v>
      </c>
      <c r="AS217" s="6">
        <v>993</v>
      </c>
      <c r="BD217" s="6" t="s">
        <v>1838</v>
      </c>
      <c r="BE217" s="6" t="s">
        <v>473</v>
      </c>
      <c r="BF217" s="6" t="str">
        <f>VLOOKUP(A217,'DD Spring Selection Info'!A$1:V$156,21,FALSE)</f>
        <v>UnvofCalifornia,Berkeley</v>
      </c>
      <c r="BS217" s="6" t="s">
        <v>771</v>
      </c>
      <c r="BU217" s="6" t="s">
        <v>373</v>
      </c>
      <c r="BX217" s="6">
        <v>993</v>
      </c>
      <c r="BY217" s="6">
        <v>4</v>
      </c>
      <c r="BZ217" s="6" t="s">
        <v>1431</v>
      </c>
      <c r="CB217" s="6" t="s">
        <v>1432</v>
      </c>
      <c r="CC217" s="6" t="s">
        <v>420</v>
      </c>
      <c r="CE217" s="10">
        <v>43866</v>
      </c>
      <c r="CF217" s="6" t="s">
        <v>427</v>
      </c>
      <c r="CK217" s="10">
        <v>43912</v>
      </c>
      <c r="CL217" s="10">
        <v>43919</v>
      </c>
      <c r="CO217" s="10">
        <v>43851</v>
      </c>
      <c r="CP217" s="10">
        <v>43959</v>
      </c>
      <c r="CQ217" s="10">
        <v>43962</v>
      </c>
      <c r="CR217" s="10">
        <v>43966</v>
      </c>
      <c r="CS217" s="6" t="s">
        <v>420</v>
      </c>
      <c r="DA217" s="10">
        <v>43501</v>
      </c>
      <c r="DB217" s="6">
        <v>993</v>
      </c>
      <c r="DC217" s="6" t="s">
        <v>1433</v>
      </c>
      <c r="DD217" s="6" t="s">
        <v>496</v>
      </c>
    </row>
    <row r="218" spans="1:108" hidden="1" x14ac:dyDescent="0.2">
      <c r="A218" s="6" t="s">
        <v>150</v>
      </c>
      <c r="B218" s="10">
        <v>43873</v>
      </c>
      <c r="C218" s="6" t="s">
        <v>413</v>
      </c>
      <c r="D218" s="14">
        <v>1920</v>
      </c>
      <c r="E218" s="14" t="s">
        <v>1434</v>
      </c>
      <c r="F218" s="6" t="s">
        <v>1435</v>
      </c>
      <c r="G218" s="6" t="s">
        <v>435</v>
      </c>
      <c r="H218" s="6">
        <v>440</v>
      </c>
      <c r="J218" s="14" t="s">
        <v>438</v>
      </c>
      <c r="K218" s="14">
        <v>1</v>
      </c>
      <c r="L218" s="6" t="s">
        <v>421</v>
      </c>
      <c r="M218" s="30" t="str">
        <f>VLOOKUP(A218,'DD Spring Selection Info'!A$1:F$156,6,FALSE)</f>
        <v>To The Parents of</v>
      </c>
      <c r="N218" s="6" t="s">
        <v>420</v>
      </c>
      <c r="O218" s="6" t="s">
        <v>3</v>
      </c>
      <c r="P218" s="10">
        <v>43945</v>
      </c>
      <c r="Q218" s="6" t="s">
        <v>1436</v>
      </c>
      <c r="R218" s="6" t="s">
        <v>150</v>
      </c>
      <c r="S218" s="6" t="str">
        <f t="shared" si="6"/>
        <v>DD-BLM1R9DQQQ01GradSenReuseBellarmineUnv</v>
      </c>
      <c r="T218" s="6" t="s">
        <v>418</v>
      </c>
      <c r="U218" s="6" t="s">
        <v>439</v>
      </c>
      <c r="V218" s="6"/>
      <c r="W218" s="6"/>
      <c r="AB218" s="6"/>
      <c r="AD218" s="6" t="s">
        <v>420</v>
      </c>
      <c r="AF218" s="6" t="s">
        <v>424</v>
      </c>
      <c r="AG218" s="6">
        <v>180</v>
      </c>
      <c r="AH218" s="10">
        <v>43780</v>
      </c>
      <c r="AJ218" s="8">
        <v>43866</v>
      </c>
      <c r="AM218" s="6">
        <v>440</v>
      </c>
      <c r="AR218" s="8">
        <v>43873</v>
      </c>
      <c r="AS218" s="6">
        <v>440</v>
      </c>
      <c r="BD218" s="6" t="s">
        <v>1838</v>
      </c>
      <c r="BE218" s="6" t="s">
        <v>473</v>
      </c>
      <c r="BF218" s="6" t="str">
        <f>VLOOKUP(A218,'DD Spring Selection Info'!A$1:V$156,21,FALSE)</f>
        <v>BellarmineUnv</v>
      </c>
      <c r="BS218" s="6" t="s">
        <v>863</v>
      </c>
      <c r="BU218" s="6" t="s">
        <v>373</v>
      </c>
      <c r="BX218" s="6">
        <v>440</v>
      </c>
      <c r="BY218" s="6">
        <v>5</v>
      </c>
      <c r="BZ218" s="6" t="s">
        <v>869</v>
      </c>
      <c r="CB218" s="6" t="s">
        <v>1437</v>
      </c>
      <c r="CC218" s="6" t="s">
        <v>420</v>
      </c>
      <c r="CE218" s="10">
        <v>43873</v>
      </c>
      <c r="CF218" s="6" t="s">
        <v>427</v>
      </c>
      <c r="CK218" s="10">
        <v>43891</v>
      </c>
      <c r="CL218" s="10">
        <v>43898</v>
      </c>
      <c r="CO218" s="10">
        <v>43836</v>
      </c>
      <c r="CP218" s="10">
        <v>43943</v>
      </c>
      <c r="CQ218" s="10">
        <v>43945</v>
      </c>
      <c r="CR218" s="10">
        <v>43951</v>
      </c>
      <c r="CS218" s="6" t="s">
        <v>420</v>
      </c>
      <c r="DA218" s="10">
        <v>43515</v>
      </c>
      <c r="DB218" s="6">
        <v>440</v>
      </c>
      <c r="DC218" s="6" t="s">
        <v>1438</v>
      </c>
      <c r="DD218" s="6" t="s">
        <v>418</v>
      </c>
    </row>
    <row r="219" spans="1:108" hidden="1" x14ac:dyDescent="0.2">
      <c r="A219" s="6" t="s">
        <v>183</v>
      </c>
      <c r="B219" s="10">
        <v>43873</v>
      </c>
      <c r="C219" s="6" t="s">
        <v>413</v>
      </c>
      <c r="D219" s="14">
        <v>1920</v>
      </c>
      <c r="E219" s="14" t="s">
        <v>963</v>
      </c>
      <c r="F219" s="6" t="s">
        <v>964</v>
      </c>
      <c r="G219" s="6" t="s">
        <v>464</v>
      </c>
      <c r="H219" s="7">
        <v>10700</v>
      </c>
      <c r="I219" s="7"/>
      <c r="J219" s="14" t="s">
        <v>420</v>
      </c>
      <c r="K219" s="14">
        <v>7</v>
      </c>
      <c r="L219" s="6" t="s">
        <v>421</v>
      </c>
      <c r="M219" s="30" t="s">
        <v>1989</v>
      </c>
      <c r="N219" s="6" t="s">
        <v>420</v>
      </c>
      <c r="O219" s="6" t="s">
        <v>182</v>
      </c>
      <c r="P219" s="10">
        <v>43938</v>
      </c>
      <c r="Q219" s="6" t="s">
        <v>1493</v>
      </c>
      <c r="R219" s="6" t="s">
        <v>183</v>
      </c>
      <c r="S219" s="6" t="e">
        <f t="shared" si="6"/>
        <v>#N/A</v>
      </c>
      <c r="T219" s="6" t="s">
        <v>418</v>
      </c>
      <c r="U219" s="6" t="s">
        <v>966</v>
      </c>
      <c r="V219" s="6"/>
      <c r="W219" s="6"/>
      <c r="X219" s="6" t="s">
        <v>994</v>
      </c>
      <c r="AA219" s="6" t="s">
        <v>995</v>
      </c>
      <c r="AB219" s="6"/>
      <c r="AC219" s="6" t="s">
        <v>420</v>
      </c>
      <c r="AD219" s="6" t="s">
        <v>420</v>
      </c>
      <c r="AG219" s="6">
        <v>270</v>
      </c>
      <c r="AH219" s="10">
        <v>43782</v>
      </c>
      <c r="AN219" s="8">
        <v>43868</v>
      </c>
      <c r="AO219" s="7">
        <v>10700</v>
      </c>
      <c r="BD219" s="6" t="s">
        <v>1838</v>
      </c>
      <c r="BE219" s="6" t="s">
        <v>473</v>
      </c>
      <c r="BF219" s="6" t="e">
        <f>VLOOKUP(A219,'DD Spring Selection Info'!A$1:V$156,21,FALSE)</f>
        <v>#N/A</v>
      </c>
      <c r="BH219" s="8">
        <v>43887</v>
      </c>
      <c r="BI219" s="7">
        <v>10700</v>
      </c>
      <c r="BS219" s="6" t="s">
        <v>771</v>
      </c>
      <c r="BT219" s="8">
        <v>43873</v>
      </c>
      <c r="BU219" s="6" t="s">
        <v>373</v>
      </c>
      <c r="BX219" s="7">
        <v>10700</v>
      </c>
      <c r="BY219" s="6">
        <v>1</v>
      </c>
      <c r="BZ219" s="6" t="s">
        <v>1494</v>
      </c>
      <c r="CB219" s="6" t="s">
        <v>1495</v>
      </c>
      <c r="CC219" s="6" t="s">
        <v>420</v>
      </c>
      <c r="CE219" s="10">
        <v>43887</v>
      </c>
      <c r="CF219" s="6" t="s">
        <v>427</v>
      </c>
      <c r="CS219" s="6" t="s">
        <v>420</v>
      </c>
      <c r="CU219" s="6" t="s">
        <v>491</v>
      </c>
      <c r="DA219" s="10">
        <v>43590</v>
      </c>
      <c r="DC219" s="6" t="s">
        <v>1496</v>
      </c>
      <c r="DD219" s="6" t="s">
        <v>418</v>
      </c>
    </row>
    <row r="220" spans="1:108" hidden="1" x14ac:dyDescent="0.2">
      <c r="A220" s="6" t="s">
        <v>185</v>
      </c>
      <c r="B220" s="10">
        <v>43873</v>
      </c>
      <c r="C220" s="6" t="s">
        <v>413</v>
      </c>
      <c r="D220" s="14">
        <v>1920</v>
      </c>
      <c r="E220" s="14" t="s">
        <v>974</v>
      </c>
      <c r="F220" s="6" t="s">
        <v>975</v>
      </c>
      <c r="G220" s="6" t="s">
        <v>768</v>
      </c>
      <c r="H220" s="7">
        <v>3500</v>
      </c>
      <c r="I220" s="7"/>
      <c r="J220" s="14" t="s">
        <v>420</v>
      </c>
      <c r="K220" s="14">
        <v>7</v>
      </c>
      <c r="L220" s="6" t="s">
        <v>421</v>
      </c>
      <c r="M220" s="30" t="s">
        <v>1989</v>
      </c>
      <c r="N220" s="6" t="s">
        <v>438</v>
      </c>
      <c r="O220" s="6" t="s">
        <v>182</v>
      </c>
      <c r="P220" s="10">
        <v>43952</v>
      </c>
      <c r="Q220" s="6" t="s">
        <v>1499</v>
      </c>
      <c r="R220" s="6" t="s">
        <v>185</v>
      </c>
      <c r="S220" s="6" t="e">
        <f t="shared" si="6"/>
        <v>#N/A</v>
      </c>
      <c r="T220" s="6" t="s">
        <v>474</v>
      </c>
      <c r="U220" s="6" t="s">
        <v>977</v>
      </c>
      <c r="V220" s="6"/>
      <c r="W220" s="6"/>
      <c r="X220" s="6" t="s">
        <v>978</v>
      </c>
      <c r="AA220" s="6" t="s">
        <v>978</v>
      </c>
      <c r="AB220" s="6"/>
      <c r="AC220" s="6" t="s">
        <v>420</v>
      </c>
      <c r="AD220" s="6" t="s">
        <v>420</v>
      </c>
      <c r="AG220" s="6">
        <v>270</v>
      </c>
      <c r="AH220" s="10">
        <v>43782</v>
      </c>
      <c r="AN220" s="8">
        <v>43868</v>
      </c>
      <c r="AO220" s="7">
        <v>3500</v>
      </c>
      <c r="BD220" s="6" t="s">
        <v>1838</v>
      </c>
      <c r="BE220" s="6" t="s">
        <v>473</v>
      </c>
      <c r="BF220" s="6" t="e">
        <f>VLOOKUP(A220,'DD Spring Selection Info'!A$1:V$156,21,FALSE)</f>
        <v>#N/A</v>
      </c>
      <c r="BH220" s="8">
        <v>43887</v>
      </c>
      <c r="BI220" s="7">
        <v>3500</v>
      </c>
      <c r="BS220" s="6" t="s">
        <v>771</v>
      </c>
      <c r="BT220" s="8">
        <v>43873</v>
      </c>
      <c r="BU220" s="6" t="s">
        <v>373</v>
      </c>
      <c r="BX220" s="7">
        <v>3500</v>
      </c>
      <c r="BY220" s="6">
        <v>4</v>
      </c>
      <c r="CB220" s="6" t="s">
        <v>1500</v>
      </c>
      <c r="CC220" s="6" t="s">
        <v>420</v>
      </c>
      <c r="CE220" s="10">
        <v>43887</v>
      </c>
      <c r="CF220" s="6" t="s">
        <v>427</v>
      </c>
      <c r="CS220" s="6" t="s">
        <v>420</v>
      </c>
      <c r="CU220" s="6" t="s">
        <v>491</v>
      </c>
      <c r="DA220" s="10">
        <v>43542</v>
      </c>
      <c r="DB220" s="7">
        <v>3400</v>
      </c>
      <c r="DC220" s="6" t="s">
        <v>1501</v>
      </c>
      <c r="DD220" s="6" t="s">
        <v>474</v>
      </c>
    </row>
    <row r="221" spans="1:108" hidden="1" x14ac:dyDescent="0.2">
      <c r="A221" s="6" t="s">
        <v>243</v>
      </c>
      <c r="B221" s="9">
        <v>43874</v>
      </c>
      <c r="C221" s="6" t="s">
        <v>413</v>
      </c>
      <c r="D221" s="14">
        <v>1920</v>
      </c>
      <c r="E221" s="14" t="s">
        <v>1080</v>
      </c>
      <c r="F221" s="6" t="s">
        <v>1081</v>
      </c>
      <c r="G221" s="6" t="s">
        <v>1082</v>
      </c>
      <c r="H221" s="6">
        <v>617</v>
      </c>
      <c r="J221" s="14" t="s">
        <v>420</v>
      </c>
      <c r="K221" s="14">
        <v>1</v>
      </c>
      <c r="L221" s="6" t="s">
        <v>421</v>
      </c>
      <c r="M221" s="30" t="s">
        <v>1992</v>
      </c>
      <c r="N221" s="6" t="s">
        <v>420</v>
      </c>
      <c r="O221" s="6" t="s">
        <v>182</v>
      </c>
      <c r="P221" s="10">
        <v>43938</v>
      </c>
      <c r="Q221" s="6" t="s">
        <v>1529</v>
      </c>
      <c r="R221" s="6" t="s">
        <v>243</v>
      </c>
      <c r="S221" s="6" t="e">
        <f t="shared" si="6"/>
        <v>#N/A</v>
      </c>
      <c r="T221" s="6" t="s">
        <v>418</v>
      </c>
      <c r="U221" s="6" t="s">
        <v>1084</v>
      </c>
      <c r="V221" s="6"/>
      <c r="W221" s="6"/>
      <c r="AB221" s="6"/>
      <c r="AC221" s="6" t="s">
        <v>420</v>
      </c>
      <c r="AD221" s="6" t="s">
        <v>420</v>
      </c>
      <c r="AF221" s="6" t="s">
        <v>424</v>
      </c>
      <c r="AG221" s="6">
        <v>260</v>
      </c>
      <c r="AH221" s="10">
        <v>43782</v>
      </c>
      <c r="AJ221" s="8">
        <v>43887</v>
      </c>
      <c r="AM221" s="6">
        <v>617</v>
      </c>
      <c r="AR221" s="8">
        <v>43894</v>
      </c>
      <c r="AS221" s="6">
        <v>617</v>
      </c>
      <c r="BD221" s="6" t="s">
        <v>1838</v>
      </c>
      <c r="BE221" s="6" t="s">
        <v>473</v>
      </c>
      <c r="BF221" s="6" t="e">
        <f>VLOOKUP(A221,'DD Spring Selection Info'!A$1:V$156,21,FALSE)</f>
        <v>#N/A</v>
      </c>
      <c r="BS221" s="6" t="s">
        <v>498</v>
      </c>
      <c r="BU221" s="6" t="s">
        <v>373</v>
      </c>
      <c r="BX221" s="6">
        <v>617</v>
      </c>
      <c r="BY221" s="6">
        <v>3</v>
      </c>
      <c r="BZ221" s="6" t="s">
        <v>913</v>
      </c>
      <c r="CB221" s="6" t="s">
        <v>1530</v>
      </c>
      <c r="CC221" s="6" t="s">
        <v>420</v>
      </c>
      <c r="CE221" s="10">
        <v>43894</v>
      </c>
      <c r="CF221" s="6" t="s">
        <v>427</v>
      </c>
      <c r="CS221" s="6" t="s">
        <v>420</v>
      </c>
      <c r="CU221" s="6" t="s">
        <v>428</v>
      </c>
      <c r="CV221" s="6" t="s">
        <v>429</v>
      </c>
      <c r="DA221" s="10">
        <v>43529</v>
      </c>
      <c r="DB221" s="6">
        <v>657</v>
      </c>
      <c r="DC221" s="6" t="s">
        <v>1531</v>
      </c>
      <c r="DD221" s="6" t="s">
        <v>496</v>
      </c>
    </row>
    <row r="222" spans="1:108" hidden="1" x14ac:dyDescent="0.2">
      <c r="A222" s="6" t="s">
        <v>255</v>
      </c>
      <c r="B222" s="9">
        <v>43874</v>
      </c>
      <c r="C222" s="6" t="s">
        <v>413</v>
      </c>
      <c r="D222" s="14">
        <v>1920</v>
      </c>
      <c r="E222" s="14" t="s">
        <v>1239</v>
      </c>
      <c r="F222" s="6" t="s">
        <v>1240</v>
      </c>
      <c r="G222" s="6" t="s">
        <v>1241</v>
      </c>
      <c r="H222" s="6">
        <v>684</v>
      </c>
      <c r="J222" s="14" t="s">
        <v>420</v>
      </c>
      <c r="K222" s="14">
        <v>1</v>
      </c>
      <c r="L222" s="6" t="s">
        <v>421</v>
      </c>
      <c r="M222" s="30" t="s">
        <v>1821</v>
      </c>
      <c r="N222" s="6" t="s">
        <v>420</v>
      </c>
      <c r="O222" s="6" t="s">
        <v>182</v>
      </c>
      <c r="P222" s="10">
        <v>43931</v>
      </c>
      <c r="Q222" s="6" t="s">
        <v>1536</v>
      </c>
      <c r="R222" s="6" t="s">
        <v>255</v>
      </c>
      <c r="S222" s="6" t="e">
        <f t="shared" si="6"/>
        <v>#N/A</v>
      </c>
      <c r="T222" s="6" t="s">
        <v>496</v>
      </c>
      <c r="U222" s="6" t="s">
        <v>1243</v>
      </c>
      <c r="V222" s="6"/>
      <c r="W222" s="6"/>
      <c r="X222" s="6" t="s">
        <v>621</v>
      </c>
      <c r="AA222" s="6" t="s">
        <v>621</v>
      </c>
      <c r="AB222" s="6"/>
      <c r="AC222" s="6" t="s">
        <v>420</v>
      </c>
      <c r="AD222" s="6" t="s">
        <v>420</v>
      </c>
      <c r="AF222" s="6" t="s">
        <v>424</v>
      </c>
      <c r="AG222" s="6">
        <v>260</v>
      </c>
      <c r="AH222" s="10">
        <v>43781</v>
      </c>
      <c r="AJ222" s="8">
        <v>43887</v>
      </c>
      <c r="AM222" s="6">
        <v>684</v>
      </c>
      <c r="AR222" s="8">
        <v>43894</v>
      </c>
      <c r="AS222" s="6">
        <v>684</v>
      </c>
      <c r="BD222" s="6" t="s">
        <v>1838</v>
      </c>
      <c r="BE222" s="6" t="s">
        <v>473</v>
      </c>
      <c r="BF222" s="6" t="e">
        <f>VLOOKUP(A222,'DD Spring Selection Info'!A$1:V$156,21,FALSE)</f>
        <v>#N/A</v>
      </c>
      <c r="BS222" s="6" t="s">
        <v>498</v>
      </c>
      <c r="BU222" s="6" t="s">
        <v>373</v>
      </c>
      <c r="BX222" s="6">
        <v>684</v>
      </c>
      <c r="BY222" s="6">
        <v>3</v>
      </c>
      <c r="CB222" s="6" t="s">
        <v>1537</v>
      </c>
      <c r="CC222" s="6" t="s">
        <v>420</v>
      </c>
      <c r="CE222" s="10">
        <v>43894</v>
      </c>
      <c r="CF222" s="6" t="s">
        <v>427</v>
      </c>
      <c r="CS222" s="6" t="s">
        <v>420</v>
      </c>
      <c r="CU222" s="6" t="s">
        <v>491</v>
      </c>
      <c r="DA222" s="10">
        <v>43529</v>
      </c>
      <c r="DB222" s="7">
        <v>1313</v>
      </c>
      <c r="DC222" s="6" t="s">
        <v>1538</v>
      </c>
      <c r="DD222" s="6" t="s">
        <v>496</v>
      </c>
    </row>
    <row r="223" spans="1:108" hidden="1" x14ac:dyDescent="0.2">
      <c r="A223" s="6" t="s">
        <v>198</v>
      </c>
      <c r="B223" s="9">
        <v>43874</v>
      </c>
      <c r="C223" s="6" t="s">
        <v>413</v>
      </c>
      <c r="D223" s="14">
        <v>1920</v>
      </c>
      <c r="E223" s="14" t="s">
        <v>1267</v>
      </c>
      <c r="F223" s="6" t="s">
        <v>1268</v>
      </c>
      <c r="G223" s="6" t="s">
        <v>1269</v>
      </c>
      <c r="H223" s="6">
        <v>882</v>
      </c>
      <c r="J223" s="14" t="s">
        <v>420</v>
      </c>
      <c r="K223" s="14">
        <v>1</v>
      </c>
      <c r="L223" s="6" t="s">
        <v>421</v>
      </c>
      <c r="M223" s="30" t="s">
        <v>1839</v>
      </c>
      <c r="N223" s="6" t="s">
        <v>420</v>
      </c>
      <c r="O223" s="6" t="s">
        <v>182</v>
      </c>
      <c r="P223" s="10">
        <v>43938</v>
      </c>
      <c r="Q223" s="6" t="s">
        <v>1549</v>
      </c>
      <c r="R223" s="6" t="s">
        <v>198</v>
      </c>
      <c r="S223" s="6" t="e">
        <f t="shared" si="6"/>
        <v>#N/A</v>
      </c>
      <c r="T223" s="6" t="s">
        <v>474</v>
      </c>
      <c r="U223" s="6" t="s">
        <v>1550</v>
      </c>
      <c r="V223" s="6"/>
      <c r="W223" s="6"/>
      <c r="AB223" s="6"/>
      <c r="AC223" s="6" t="s">
        <v>420</v>
      </c>
      <c r="AD223" s="6" t="s">
        <v>420</v>
      </c>
      <c r="AF223" s="6" t="s">
        <v>424</v>
      </c>
      <c r="AG223" s="6">
        <v>260</v>
      </c>
      <c r="AH223" s="10">
        <v>43781</v>
      </c>
      <c r="AJ223" s="8">
        <v>43893</v>
      </c>
      <c r="AM223" s="6">
        <v>882</v>
      </c>
      <c r="AR223" s="8">
        <v>43901</v>
      </c>
      <c r="AS223" s="6">
        <v>882</v>
      </c>
      <c r="BD223" s="6" t="s">
        <v>1838</v>
      </c>
      <c r="BE223" s="6" t="s">
        <v>473</v>
      </c>
      <c r="BF223" s="6" t="e">
        <f>VLOOKUP(A223,'DD Spring Selection Info'!A$1:V$156,21,FALSE)</f>
        <v>#N/A</v>
      </c>
      <c r="BS223" s="6" t="s">
        <v>562</v>
      </c>
      <c r="BU223" s="6" t="s">
        <v>373</v>
      </c>
      <c r="BX223" s="6">
        <v>882</v>
      </c>
      <c r="BY223" s="6">
        <v>3</v>
      </c>
      <c r="BZ223" s="6" t="s">
        <v>499</v>
      </c>
      <c r="CB223" s="6" t="s">
        <v>1551</v>
      </c>
      <c r="CC223" s="6" t="s">
        <v>420</v>
      </c>
      <c r="CE223" s="10">
        <v>43901</v>
      </c>
      <c r="CF223" s="6" t="s">
        <v>427</v>
      </c>
      <c r="CS223" s="6" t="s">
        <v>420</v>
      </c>
      <c r="CU223" s="6" t="s">
        <v>428</v>
      </c>
      <c r="CV223" s="6" t="s">
        <v>429</v>
      </c>
      <c r="DA223" s="10">
        <v>43538</v>
      </c>
      <c r="DB223" s="6">
        <v>762</v>
      </c>
      <c r="DC223" s="6" t="s">
        <v>1552</v>
      </c>
      <c r="DD223" s="6" t="s">
        <v>474</v>
      </c>
    </row>
    <row r="224" spans="1:108" hidden="1" x14ac:dyDescent="0.2">
      <c r="A224" s="6" t="s">
        <v>220</v>
      </c>
      <c r="B224" s="9">
        <v>43874</v>
      </c>
      <c r="C224" s="6" t="s">
        <v>413</v>
      </c>
      <c r="D224" s="14">
        <v>1920</v>
      </c>
      <c r="E224" s="14" t="s">
        <v>1200</v>
      </c>
      <c r="F224" s="6" t="s">
        <v>1201</v>
      </c>
      <c r="G224" s="6" t="s">
        <v>1202</v>
      </c>
      <c r="H224" s="7">
        <v>3938</v>
      </c>
      <c r="I224" s="7"/>
      <c r="J224" s="14" t="s">
        <v>420</v>
      </c>
      <c r="K224" s="14">
        <v>1</v>
      </c>
      <c r="L224" s="6" t="s">
        <v>421</v>
      </c>
      <c r="M224" s="30" t="s">
        <v>1839</v>
      </c>
      <c r="N224" s="6" t="s">
        <v>420</v>
      </c>
      <c r="O224" s="6" t="s">
        <v>182</v>
      </c>
      <c r="P224" s="10">
        <v>43938</v>
      </c>
      <c r="Q224" s="6" t="s">
        <v>1560</v>
      </c>
      <c r="R224" s="6" t="s">
        <v>220</v>
      </c>
      <c r="S224" s="6" t="e">
        <f t="shared" si="6"/>
        <v>#N/A</v>
      </c>
      <c r="T224" s="6" t="s">
        <v>418</v>
      </c>
      <c r="U224" s="6" t="s">
        <v>1204</v>
      </c>
      <c r="V224" s="6"/>
      <c r="W224" s="6"/>
      <c r="X224" s="6" t="s">
        <v>1205</v>
      </c>
      <c r="AA224" s="6" t="s">
        <v>1205</v>
      </c>
      <c r="AB224" s="6"/>
      <c r="AC224" s="6" t="s">
        <v>420</v>
      </c>
      <c r="AD224" s="6" t="s">
        <v>420</v>
      </c>
      <c r="AF224" s="6" t="s">
        <v>424</v>
      </c>
      <c r="AG224" s="6">
        <v>260</v>
      </c>
      <c r="AH224" s="10">
        <v>43784</v>
      </c>
      <c r="AJ224" s="8">
        <v>43893</v>
      </c>
      <c r="AM224" s="7">
        <v>3938</v>
      </c>
      <c r="AR224" s="8">
        <v>43901</v>
      </c>
      <c r="AS224" s="7">
        <v>3938</v>
      </c>
      <c r="BD224" s="6" t="s">
        <v>1838</v>
      </c>
      <c r="BE224" s="6" t="s">
        <v>473</v>
      </c>
      <c r="BF224" s="6" t="e">
        <f>VLOOKUP(A224,'DD Spring Selection Info'!A$1:V$156,21,FALSE)</f>
        <v>#N/A</v>
      </c>
      <c r="BS224" s="6" t="s">
        <v>562</v>
      </c>
      <c r="BU224" s="6" t="s">
        <v>373</v>
      </c>
      <c r="BX224" s="7">
        <v>3938</v>
      </c>
      <c r="BY224" s="6">
        <v>1</v>
      </c>
      <c r="CB224" s="6" t="s">
        <v>1561</v>
      </c>
      <c r="CC224" s="6" t="s">
        <v>420</v>
      </c>
      <c r="CE224" s="10">
        <v>43901</v>
      </c>
      <c r="CF224" s="6" t="s">
        <v>427</v>
      </c>
      <c r="CS224" s="6" t="s">
        <v>420</v>
      </c>
      <c r="CU224" s="6" t="s">
        <v>428</v>
      </c>
      <c r="CV224" s="6" t="s">
        <v>429</v>
      </c>
      <c r="DA224" s="10">
        <v>43536</v>
      </c>
      <c r="DB224" s="7">
        <v>3938</v>
      </c>
      <c r="DC224" s="6" t="s">
        <v>1562</v>
      </c>
      <c r="DD224" s="6" t="s">
        <v>418</v>
      </c>
    </row>
    <row r="225" spans="1:108" hidden="1" x14ac:dyDescent="0.2">
      <c r="A225" s="6" t="s">
        <v>230</v>
      </c>
      <c r="B225" s="9">
        <v>43874</v>
      </c>
      <c r="C225" s="6" t="s">
        <v>413</v>
      </c>
      <c r="D225" s="14">
        <v>1920</v>
      </c>
      <c r="E225" s="14" t="s">
        <v>795</v>
      </c>
      <c r="F225" s="6" t="s">
        <v>796</v>
      </c>
      <c r="G225" s="6" t="s">
        <v>797</v>
      </c>
      <c r="H225" s="6">
        <v>877</v>
      </c>
      <c r="J225" s="14" t="s">
        <v>420</v>
      </c>
      <c r="K225" s="14">
        <v>1</v>
      </c>
      <c r="L225" s="6" t="s">
        <v>421</v>
      </c>
      <c r="M225" s="30" t="s">
        <v>1821</v>
      </c>
      <c r="N225" s="6" t="s">
        <v>420</v>
      </c>
      <c r="O225" s="6" t="s">
        <v>182</v>
      </c>
      <c r="P225" s="10">
        <v>43931</v>
      </c>
      <c r="Q225" s="6" t="s">
        <v>1567</v>
      </c>
      <c r="R225" s="6" t="s">
        <v>230</v>
      </c>
      <c r="S225" s="6" t="e">
        <f t="shared" si="6"/>
        <v>#N/A</v>
      </c>
      <c r="T225" s="6" t="s">
        <v>474</v>
      </c>
      <c r="U225" s="6" t="s">
        <v>799</v>
      </c>
      <c r="V225" s="6"/>
      <c r="W225" s="6"/>
      <c r="X225" s="6" t="s">
        <v>621</v>
      </c>
      <c r="AA225" s="6" t="s">
        <v>621</v>
      </c>
      <c r="AB225" s="6"/>
      <c r="AC225" s="6" t="s">
        <v>420</v>
      </c>
      <c r="AD225" s="6" t="s">
        <v>420</v>
      </c>
      <c r="AF225" s="6" t="s">
        <v>424</v>
      </c>
      <c r="AG225" s="6">
        <v>260</v>
      </c>
      <c r="AH225" s="10">
        <v>43781</v>
      </c>
      <c r="AJ225" s="8">
        <v>43893</v>
      </c>
      <c r="AM225" s="6">
        <v>877</v>
      </c>
      <c r="AR225" s="8">
        <v>43901</v>
      </c>
      <c r="AS225" s="6">
        <v>877</v>
      </c>
      <c r="BD225" s="6" t="s">
        <v>1838</v>
      </c>
      <c r="BE225" s="6" t="s">
        <v>473</v>
      </c>
      <c r="BF225" s="6" t="e">
        <f>VLOOKUP(A225,'DD Spring Selection Info'!A$1:V$156,21,FALSE)</f>
        <v>#N/A</v>
      </c>
      <c r="BS225" s="6" t="s">
        <v>562</v>
      </c>
      <c r="BU225" s="6" t="s">
        <v>373</v>
      </c>
      <c r="BX225" s="6">
        <v>877</v>
      </c>
      <c r="BY225" s="6">
        <v>3</v>
      </c>
      <c r="CB225" s="6" t="s">
        <v>1568</v>
      </c>
      <c r="CC225" s="6" t="s">
        <v>420</v>
      </c>
      <c r="CE225" s="10">
        <v>43901</v>
      </c>
      <c r="CF225" s="6" t="s">
        <v>427</v>
      </c>
      <c r="CS225" s="6" t="s">
        <v>420</v>
      </c>
      <c r="CU225" s="6" t="s">
        <v>428</v>
      </c>
      <c r="CV225" s="6" t="s">
        <v>429</v>
      </c>
      <c r="DA225" s="10">
        <v>43536</v>
      </c>
      <c r="DB225" s="6">
        <v>897</v>
      </c>
      <c r="DC225" s="6" t="s">
        <v>1569</v>
      </c>
      <c r="DD225" s="6" t="s">
        <v>474</v>
      </c>
    </row>
    <row r="226" spans="1:108" hidden="1" x14ac:dyDescent="0.2">
      <c r="A226" s="6" t="s">
        <v>233</v>
      </c>
      <c r="B226" s="9">
        <v>43874</v>
      </c>
      <c r="C226" s="6" t="s">
        <v>413</v>
      </c>
      <c r="D226" s="14">
        <v>1920</v>
      </c>
      <c r="E226" s="14" t="s">
        <v>1291</v>
      </c>
      <c r="F226" s="6" t="s">
        <v>1292</v>
      </c>
      <c r="G226" s="6" t="s">
        <v>883</v>
      </c>
      <c r="H226" s="7">
        <v>1570</v>
      </c>
      <c r="I226" s="7"/>
      <c r="J226" s="14" t="s">
        <v>420</v>
      </c>
      <c r="K226" s="14">
        <v>1</v>
      </c>
      <c r="L226" s="6" t="s">
        <v>421</v>
      </c>
      <c r="M226" s="30" t="s">
        <v>1839</v>
      </c>
      <c r="N226" s="6" t="s">
        <v>420</v>
      </c>
      <c r="O226" s="6" t="s">
        <v>182</v>
      </c>
      <c r="P226" s="10">
        <v>43938</v>
      </c>
      <c r="Q226" s="6" t="s">
        <v>1570</v>
      </c>
      <c r="R226" s="6" t="s">
        <v>233</v>
      </c>
      <c r="S226" s="6" t="e">
        <f t="shared" si="6"/>
        <v>#N/A</v>
      </c>
      <c r="T226" s="6" t="s">
        <v>496</v>
      </c>
      <c r="U226" s="6" t="s">
        <v>456</v>
      </c>
      <c r="V226" s="6"/>
      <c r="W226" s="6"/>
      <c r="AA226" s="6" t="s">
        <v>457</v>
      </c>
      <c r="AB226" s="6"/>
      <c r="AC226" s="6" t="s">
        <v>420</v>
      </c>
      <c r="AD226" s="6" t="s">
        <v>420</v>
      </c>
      <c r="AF226" s="6" t="s">
        <v>424</v>
      </c>
      <c r="AG226" s="6">
        <v>260</v>
      </c>
      <c r="AH226" s="10">
        <v>43782</v>
      </c>
      <c r="AJ226" s="8">
        <v>43893</v>
      </c>
      <c r="AM226" s="7">
        <v>1570</v>
      </c>
      <c r="AR226" s="8">
        <v>43901</v>
      </c>
      <c r="AS226" s="7">
        <v>1570</v>
      </c>
      <c r="BD226" s="6" t="s">
        <v>1838</v>
      </c>
      <c r="BE226" s="6" t="s">
        <v>473</v>
      </c>
      <c r="BF226" s="6" t="e">
        <f>VLOOKUP(A226,'DD Spring Selection Info'!A$1:V$156,21,FALSE)</f>
        <v>#N/A</v>
      </c>
      <c r="BS226" s="6" t="s">
        <v>562</v>
      </c>
      <c r="BU226" s="6" t="s">
        <v>373</v>
      </c>
      <c r="BX226" s="7">
        <v>1570</v>
      </c>
      <c r="BY226" s="6">
        <v>2</v>
      </c>
      <c r="CB226" s="6" t="s">
        <v>1571</v>
      </c>
      <c r="CC226" s="6" t="s">
        <v>420</v>
      </c>
      <c r="CE226" s="10">
        <v>43901</v>
      </c>
      <c r="CF226" s="6" t="s">
        <v>427</v>
      </c>
      <c r="CS226" s="6" t="s">
        <v>420</v>
      </c>
      <c r="CU226" s="6" t="s">
        <v>428</v>
      </c>
      <c r="CV226" s="6" t="s">
        <v>429</v>
      </c>
      <c r="DA226" s="10">
        <v>43536</v>
      </c>
      <c r="DB226" s="7">
        <v>2088</v>
      </c>
      <c r="DC226" s="6" t="s">
        <v>1572</v>
      </c>
      <c r="DD226" s="6" t="s">
        <v>496</v>
      </c>
    </row>
    <row r="227" spans="1:108" hidden="1" x14ac:dyDescent="0.2">
      <c r="A227" s="6" t="s">
        <v>266</v>
      </c>
      <c r="B227" s="9">
        <v>43874</v>
      </c>
      <c r="C227" s="6" t="s">
        <v>413</v>
      </c>
      <c r="D227" s="14">
        <v>1920</v>
      </c>
      <c r="E227" s="14" t="s">
        <v>842</v>
      </c>
      <c r="F227" s="6" t="s">
        <v>843</v>
      </c>
      <c r="G227" s="6" t="s">
        <v>844</v>
      </c>
      <c r="H227" s="6">
        <v>397</v>
      </c>
      <c r="J227" s="14" t="s">
        <v>420</v>
      </c>
      <c r="K227" s="14">
        <v>1</v>
      </c>
      <c r="L227" s="6" t="s">
        <v>421</v>
      </c>
      <c r="M227" s="30" t="s">
        <v>1821</v>
      </c>
      <c r="N227" s="6" t="s">
        <v>420</v>
      </c>
      <c r="O227" s="6" t="s">
        <v>182</v>
      </c>
      <c r="P227" s="10">
        <v>43931</v>
      </c>
      <c r="Q227" s="6" t="s">
        <v>1585</v>
      </c>
      <c r="R227" s="6" t="s">
        <v>266</v>
      </c>
      <c r="S227" s="6" t="e">
        <f t="shared" si="6"/>
        <v>#N/A</v>
      </c>
      <c r="T227" s="6" t="s">
        <v>418</v>
      </c>
      <c r="U227" s="6" t="s">
        <v>846</v>
      </c>
      <c r="V227" s="6"/>
      <c r="W227" s="6"/>
      <c r="X227" s="6" t="s">
        <v>621</v>
      </c>
      <c r="AA227" s="6" t="s">
        <v>621</v>
      </c>
      <c r="AB227" s="6"/>
      <c r="AC227" s="6" t="s">
        <v>420</v>
      </c>
      <c r="AD227" s="6" t="s">
        <v>420</v>
      </c>
      <c r="AF227" s="6" t="s">
        <v>424</v>
      </c>
      <c r="AG227" s="6">
        <v>260</v>
      </c>
      <c r="AH227" s="10">
        <v>43781</v>
      </c>
      <c r="AJ227" s="8">
        <v>43893</v>
      </c>
      <c r="AM227" s="6">
        <v>397</v>
      </c>
      <c r="AR227" s="8">
        <v>43901</v>
      </c>
      <c r="AS227" s="6">
        <v>397</v>
      </c>
      <c r="BD227" s="6" t="s">
        <v>1838</v>
      </c>
      <c r="BE227" s="6" t="s">
        <v>473</v>
      </c>
      <c r="BF227" s="6" t="e">
        <f>VLOOKUP(A227,'DD Spring Selection Info'!A$1:V$156,21,FALSE)</f>
        <v>#N/A</v>
      </c>
      <c r="BS227" s="6" t="s">
        <v>562</v>
      </c>
      <c r="BU227" s="6" t="s">
        <v>373</v>
      </c>
      <c r="BX227" s="6">
        <v>397</v>
      </c>
      <c r="BY227" s="6">
        <v>2</v>
      </c>
      <c r="BZ227" s="6" t="s">
        <v>791</v>
      </c>
      <c r="CB227" s="6" t="s">
        <v>1586</v>
      </c>
      <c r="CC227" s="6" t="s">
        <v>420</v>
      </c>
      <c r="CE227" s="10">
        <v>43901</v>
      </c>
      <c r="CF227" s="6" t="s">
        <v>427</v>
      </c>
      <c r="CS227" s="6" t="s">
        <v>420</v>
      </c>
      <c r="CU227" s="6" t="s">
        <v>428</v>
      </c>
      <c r="CV227" s="6" t="s">
        <v>429</v>
      </c>
      <c r="CW227" s="6" t="s">
        <v>564</v>
      </c>
      <c r="DA227" s="10">
        <v>43536</v>
      </c>
      <c r="DB227" s="6">
        <v>399</v>
      </c>
      <c r="DC227" s="6" t="s">
        <v>1587</v>
      </c>
      <c r="DD227" s="6" t="s">
        <v>418</v>
      </c>
    </row>
    <row r="228" spans="1:108" hidden="1" x14ac:dyDescent="0.2">
      <c r="A228" s="6" t="s">
        <v>258</v>
      </c>
      <c r="B228" s="9">
        <v>43874</v>
      </c>
      <c r="C228" s="6" t="s">
        <v>413</v>
      </c>
      <c r="D228" s="14">
        <v>1920</v>
      </c>
      <c r="E228" s="14" t="s">
        <v>990</v>
      </c>
      <c r="F228" s="6" t="s">
        <v>991</v>
      </c>
      <c r="G228" s="6" t="s">
        <v>412</v>
      </c>
      <c r="H228" s="7">
        <v>3000</v>
      </c>
      <c r="I228" s="7"/>
      <c r="J228" s="14" t="s">
        <v>420</v>
      </c>
      <c r="K228" s="14">
        <v>7</v>
      </c>
      <c r="L228" s="6" t="s">
        <v>421</v>
      </c>
      <c r="M228" s="30" t="s">
        <v>1989</v>
      </c>
      <c r="N228" s="6" t="s">
        <v>420</v>
      </c>
      <c r="O228" s="6" t="s">
        <v>182</v>
      </c>
      <c r="P228" s="10">
        <v>43938</v>
      </c>
      <c r="Q228" s="6" t="s">
        <v>1589</v>
      </c>
      <c r="R228" s="6" t="s">
        <v>258</v>
      </c>
      <c r="S228" s="6" t="e">
        <f t="shared" si="6"/>
        <v>#N/A</v>
      </c>
      <c r="T228" s="6" t="s">
        <v>496</v>
      </c>
      <c r="U228" s="6" t="s">
        <v>993</v>
      </c>
      <c r="V228" s="6"/>
      <c r="W228" s="6"/>
      <c r="X228" s="6" t="s">
        <v>994</v>
      </c>
      <c r="AA228" s="6" t="s">
        <v>995</v>
      </c>
      <c r="AB228" s="6"/>
      <c r="AC228" s="6" t="s">
        <v>420</v>
      </c>
      <c r="AD228" s="6" t="s">
        <v>420</v>
      </c>
      <c r="AG228" s="6">
        <v>270</v>
      </c>
      <c r="AH228" s="10">
        <v>43781</v>
      </c>
      <c r="AN228" s="8">
        <v>43898</v>
      </c>
      <c r="AO228" s="7">
        <v>3000</v>
      </c>
      <c r="BD228" s="6" t="s">
        <v>1838</v>
      </c>
      <c r="BE228" s="6" t="s">
        <v>473</v>
      </c>
      <c r="BF228" s="6" t="e">
        <f>VLOOKUP(A228,'DD Spring Selection Info'!A$1:V$156,21,FALSE)</f>
        <v>#N/A</v>
      </c>
      <c r="BH228" s="8">
        <v>43917</v>
      </c>
      <c r="BI228" s="7">
        <v>3000</v>
      </c>
      <c r="BS228" s="6" t="s">
        <v>562</v>
      </c>
      <c r="BT228" s="8">
        <v>43903</v>
      </c>
      <c r="BU228" s="6" t="s">
        <v>373</v>
      </c>
      <c r="BX228" s="7">
        <v>3000</v>
      </c>
      <c r="BY228" s="6">
        <v>2</v>
      </c>
      <c r="BZ228" s="6" t="s">
        <v>996</v>
      </c>
      <c r="CB228" s="6" t="s">
        <v>1590</v>
      </c>
      <c r="CC228" s="6" t="s">
        <v>420</v>
      </c>
      <c r="CE228" s="10">
        <v>43917</v>
      </c>
      <c r="CF228" s="6" t="s">
        <v>556</v>
      </c>
      <c r="CS228" s="6" t="s">
        <v>420</v>
      </c>
      <c r="CU228" s="6" t="s">
        <v>491</v>
      </c>
      <c r="DA228" s="10">
        <v>43546</v>
      </c>
      <c r="DB228" s="7">
        <v>3000</v>
      </c>
      <c r="DC228" s="6" t="s">
        <v>1591</v>
      </c>
      <c r="DD228" s="6" t="s">
        <v>496</v>
      </c>
    </row>
    <row r="229" spans="1:108" hidden="1" x14ac:dyDescent="0.2">
      <c r="A229" s="6" t="s">
        <v>239</v>
      </c>
      <c r="B229" s="9">
        <v>43874</v>
      </c>
      <c r="C229" s="6" t="s">
        <v>413</v>
      </c>
      <c r="D229" s="14">
        <v>1920</v>
      </c>
      <c r="E229" s="14" t="s">
        <v>1220</v>
      </c>
      <c r="F229" s="6" t="s">
        <v>1221</v>
      </c>
      <c r="G229" s="6" t="s">
        <v>696</v>
      </c>
      <c r="H229" s="7">
        <v>1300</v>
      </c>
      <c r="I229" s="7"/>
      <c r="J229" s="14" t="s">
        <v>420</v>
      </c>
      <c r="K229" s="14">
        <v>1</v>
      </c>
      <c r="L229" s="6" t="s">
        <v>421</v>
      </c>
      <c r="M229" s="30" t="s">
        <v>1839</v>
      </c>
      <c r="N229" s="6" t="s">
        <v>420</v>
      </c>
      <c r="O229" s="6" t="s">
        <v>182</v>
      </c>
      <c r="P229" s="10">
        <v>43952</v>
      </c>
      <c r="Q229" s="6" t="s">
        <v>1592</v>
      </c>
      <c r="R229" s="6" t="s">
        <v>239</v>
      </c>
      <c r="S229" s="6" t="e">
        <f t="shared" si="6"/>
        <v>#N/A</v>
      </c>
      <c r="T229" s="6" t="s">
        <v>496</v>
      </c>
      <c r="U229" s="6" t="s">
        <v>1223</v>
      </c>
      <c r="V229" s="6"/>
      <c r="W229" s="6"/>
      <c r="AA229" s="6" t="s">
        <v>457</v>
      </c>
      <c r="AB229" s="6"/>
      <c r="AC229" s="6" t="s">
        <v>420</v>
      </c>
      <c r="AD229" s="6" t="s">
        <v>420</v>
      </c>
      <c r="AF229" s="6" t="s">
        <v>424</v>
      </c>
      <c r="AG229" s="6">
        <v>260</v>
      </c>
      <c r="AH229" s="10">
        <v>43782</v>
      </c>
      <c r="AJ229" s="8">
        <v>43900</v>
      </c>
      <c r="AM229" s="7">
        <v>1300</v>
      </c>
      <c r="AR229" s="8">
        <v>43907</v>
      </c>
      <c r="AS229" s="7">
        <v>1300</v>
      </c>
      <c r="BD229" s="6" t="s">
        <v>1838</v>
      </c>
      <c r="BE229" s="6" t="s">
        <v>473</v>
      </c>
      <c r="BF229" s="6" t="e">
        <f>VLOOKUP(A229,'DD Spring Selection Info'!A$1:V$156,21,FALSE)</f>
        <v>#N/A</v>
      </c>
      <c r="BS229" s="6" t="s">
        <v>588</v>
      </c>
      <c r="BU229" s="6" t="s">
        <v>373</v>
      </c>
      <c r="BX229" s="7">
        <v>1300</v>
      </c>
      <c r="BY229" s="6">
        <v>2</v>
      </c>
      <c r="CB229" s="6" t="s">
        <v>1593</v>
      </c>
      <c r="CC229" s="6" t="s">
        <v>420</v>
      </c>
      <c r="CE229" s="10">
        <v>43907</v>
      </c>
      <c r="CF229" s="6" t="s">
        <v>427</v>
      </c>
      <c r="CS229" s="6" t="s">
        <v>420</v>
      </c>
      <c r="CU229" s="6" t="s">
        <v>491</v>
      </c>
      <c r="DC229" s="6" t="s">
        <v>1594</v>
      </c>
      <c r="DD229" s="6" t="s">
        <v>460</v>
      </c>
    </row>
    <row r="230" spans="1:108" hidden="1" x14ac:dyDescent="0.2">
      <c r="A230" s="6" t="s">
        <v>190</v>
      </c>
      <c r="B230" s="9">
        <v>43874</v>
      </c>
      <c r="C230" s="6" t="s">
        <v>413</v>
      </c>
      <c r="D230" s="14">
        <v>1920</v>
      </c>
      <c r="E230" s="14" t="s">
        <v>1153</v>
      </c>
      <c r="F230" s="6" t="s">
        <v>1154</v>
      </c>
      <c r="G230" s="6" t="s">
        <v>1155</v>
      </c>
      <c r="H230" s="6">
        <v>960</v>
      </c>
      <c r="J230" s="14" t="s">
        <v>420</v>
      </c>
      <c r="K230" s="14">
        <v>1</v>
      </c>
      <c r="L230" s="6" t="s">
        <v>421</v>
      </c>
      <c r="M230" s="30" t="s">
        <v>1839</v>
      </c>
      <c r="N230" s="6" t="s">
        <v>420</v>
      </c>
      <c r="O230" s="6" t="s">
        <v>182</v>
      </c>
      <c r="P230" s="10">
        <v>43952</v>
      </c>
      <c r="Q230" s="6" t="s">
        <v>1604</v>
      </c>
      <c r="R230" s="6" t="s">
        <v>190</v>
      </c>
      <c r="S230" s="6" t="e">
        <f t="shared" si="6"/>
        <v>#N/A</v>
      </c>
      <c r="T230" s="6" t="s">
        <v>496</v>
      </c>
      <c r="U230" s="6" t="s">
        <v>1157</v>
      </c>
      <c r="V230" s="6"/>
      <c r="W230" s="6"/>
      <c r="AB230" s="6"/>
      <c r="AD230" s="6" t="s">
        <v>420</v>
      </c>
      <c r="AF230" s="6" t="s">
        <v>424</v>
      </c>
      <c r="AG230" s="6">
        <v>260</v>
      </c>
      <c r="AH230" s="10">
        <v>43780</v>
      </c>
      <c r="AJ230" s="8">
        <v>43901</v>
      </c>
      <c r="AM230" s="6">
        <v>960</v>
      </c>
      <c r="AR230" s="8">
        <v>43908</v>
      </c>
      <c r="AS230" s="6">
        <v>960</v>
      </c>
      <c r="BD230" s="6" t="s">
        <v>1838</v>
      </c>
      <c r="BE230" s="6" t="s">
        <v>473</v>
      </c>
      <c r="BF230" s="6" t="e">
        <f>VLOOKUP(A230,'DD Spring Selection Info'!A$1:V$156,21,FALSE)</f>
        <v>#N/A</v>
      </c>
      <c r="BS230" s="6" t="s">
        <v>588</v>
      </c>
      <c r="BU230" s="6" t="s">
        <v>373</v>
      </c>
      <c r="BX230" s="6">
        <v>960</v>
      </c>
      <c r="BY230" s="6">
        <v>2</v>
      </c>
      <c r="BZ230" s="6" t="s">
        <v>996</v>
      </c>
      <c r="CB230" s="6" t="s">
        <v>1605</v>
      </c>
      <c r="CC230" s="6" t="s">
        <v>420</v>
      </c>
      <c r="CE230" s="10">
        <v>43908</v>
      </c>
      <c r="CF230" s="6" t="s">
        <v>427</v>
      </c>
      <c r="CS230" s="6" t="s">
        <v>420</v>
      </c>
      <c r="CU230" s="6" t="s">
        <v>428</v>
      </c>
      <c r="DA230" s="10">
        <v>43559</v>
      </c>
      <c r="DB230" s="6">
        <v>960</v>
      </c>
      <c r="DC230" s="6" t="s">
        <v>1606</v>
      </c>
      <c r="DD230" s="6" t="s">
        <v>496</v>
      </c>
    </row>
    <row r="231" spans="1:108" hidden="1" x14ac:dyDescent="0.2">
      <c r="A231" s="6" t="s">
        <v>200</v>
      </c>
      <c r="B231" s="9">
        <v>43874</v>
      </c>
      <c r="C231" s="6" t="s">
        <v>413</v>
      </c>
      <c r="D231" s="14">
        <v>1920</v>
      </c>
      <c r="E231" s="14" t="s">
        <v>686</v>
      </c>
      <c r="F231" s="6" t="s">
        <v>687</v>
      </c>
      <c r="G231" s="6" t="s">
        <v>412</v>
      </c>
      <c r="H231" s="7">
        <v>1393</v>
      </c>
      <c r="I231" s="7"/>
      <c r="J231" s="14" t="s">
        <v>420</v>
      </c>
      <c r="K231" s="14">
        <v>1</v>
      </c>
      <c r="L231" s="6" t="s">
        <v>421</v>
      </c>
      <c r="M231" s="30" t="s">
        <v>1839</v>
      </c>
      <c r="N231" s="6" t="s">
        <v>420</v>
      </c>
      <c r="O231" s="6" t="s">
        <v>182</v>
      </c>
      <c r="P231" s="10">
        <v>43945</v>
      </c>
      <c r="Q231" s="6" t="s">
        <v>1607</v>
      </c>
      <c r="R231" s="6" t="s">
        <v>200</v>
      </c>
      <c r="S231" s="6" t="e">
        <f t="shared" si="6"/>
        <v>#N/A</v>
      </c>
      <c r="T231" s="6" t="s">
        <v>418</v>
      </c>
      <c r="U231" s="6" t="s">
        <v>689</v>
      </c>
      <c r="V231" s="6"/>
      <c r="W231" s="6"/>
      <c r="AA231" s="6" t="s">
        <v>457</v>
      </c>
      <c r="AB231" s="6"/>
      <c r="AD231" s="6" t="s">
        <v>420</v>
      </c>
      <c r="AF231" s="6" t="s">
        <v>424</v>
      </c>
      <c r="AG231" s="6">
        <v>260</v>
      </c>
      <c r="AH231" s="10">
        <v>43781</v>
      </c>
      <c r="AJ231" s="8">
        <v>43901</v>
      </c>
      <c r="AM231" s="7">
        <v>1393</v>
      </c>
      <c r="AR231" s="8">
        <v>43908</v>
      </c>
      <c r="AS231" s="7">
        <v>1393</v>
      </c>
      <c r="BD231" s="6" t="s">
        <v>1838</v>
      </c>
      <c r="BE231" s="6" t="s">
        <v>473</v>
      </c>
      <c r="BF231" s="6" t="e">
        <f>VLOOKUP(A231,'DD Spring Selection Info'!A$1:V$156,21,FALSE)</f>
        <v>#N/A</v>
      </c>
      <c r="BS231" s="6" t="s">
        <v>588</v>
      </c>
      <c r="BU231" s="6" t="s">
        <v>373</v>
      </c>
      <c r="BX231" s="7">
        <v>1393</v>
      </c>
      <c r="BY231" s="6">
        <v>1</v>
      </c>
      <c r="CB231" s="6" t="s">
        <v>1608</v>
      </c>
      <c r="CC231" s="6" t="s">
        <v>420</v>
      </c>
      <c r="CE231" s="10">
        <v>43908</v>
      </c>
      <c r="CF231" s="6" t="s">
        <v>427</v>
      </c>
      <c r="CS231" s="6" t="s">
        <v>420</v>
      </c>
      <c r="CU231" s="6" t="s">
        <v>428</v>
      </c>
      <c r="CV231" s="6" t="s">
        <v>429</v>
      </c>
      <c r="CW231" s="6" t="s">
        <v>564</v>
      </c>
      <c r="DA231" s="10">
        <v>43543</v>
      </c>
      <c r="DB231" s="6">
        <v>496</v>
      </c>
      <c r="DC231" s="6" t="s">
        <v>1609</v>
      </c>
      <c r="DD231" s="6" t="s">
        <v>460</v>
      </c>
    </row>
    <row r="232" spans="1:108" hidden="1" x14ac:dyDescent="0.2">
      <c r="A232" s="6" t="s">
        <v>208</v>
      </c>
      <c r="B232" s="9">
        <v>43874</v>
      </c>
      <c r="C232" s="6" t="s">
        <v>413</v>
      </c>
      <c r="D232" s="14">
        <v>1920</v>
      </c>
      <c r="E232" s="14" t="s">
        <v>872</v>
      </c>
      <c r="F232" s="6" t="s">
        <v>873</v>
      </c>
      <c r="G232" s="6" t="s">
        <v>412</v>
      </c>
      <c r="H232" s="7">
        <v>2083</v>
      </c>
      <c r="I232" s="7"/>
      <c r="J232" s="14" t="s">
        <v>420</v>
      </c>
      <c r="K232" s="14">
        <v>1</v>
      </c>
      <c r="L232" s="6" t="s">
        <v>421</v>
      </c>
      <c r="M232" s="30" t="s">
        <v>1839</v>
      </c>
      <c r="N232" s="6" t="s">
        <v>420</v>
      </c>
      <c r="O232" s="6" t="s">
        <v>182</v>
      </c>
      <c r="P232" s="10">
        <v>43938</v>
      </c>
      <c r="Q232" s="6" t="s">
        <v>1611</v>
      </c>
      <c r="R232" s="6" t="s">
        <v>208</v>
      </c>
      <c r="S232" s="6" t="e">
        <f t="shared" si="6"/>
        <v>#N/A</v>
      </c>
      <c r="T232" s="6" t="s">
        <v>418</v>
      </c>
      <c r="U232" s="6" t="s">
        <v>877</v>
      </c>
      <c r="V232" s="6"/>
      <c r="W232" s="6"/>
      <c r="AA232" s="6" t="s">
        <v>457</v>
      </c>
      <c r="AB232" s="6"/>
      <c r="AC232" s="6" t="s">
        <v>420</v>
      </c>
      <c r="AD232" s="6" t="s">
        <v>420</v>
      </c>
      <c r="AF232" s="6" t="s">
        <v>424</v>
      </c>
      <c r="AG232" s="6">
        <v>260</v>
      </c>
      <c r="AH232" s="10">
        <v>43781</v>
      </c>
      <c r="AJ232" s="8">
        <v>43901</v>
      </c>
      <c r="AM232" s="7">
        <v>2083</v>
      </c>
      <c r="AR232" s="8">
        <v>43908</v>
      </c>
      <c r="AS232" s="7">
        <v>2083</v>
      </c>
      <c r="BD232" s="6" t="s">
        <v>1838</v>
      </c>
      <c r="BE232" s="6" t="s">
        <v>473</v>
      </c>
      <c r="BF232" s="6" t="e">
        <f>VLOOKUP(A232,'DD Spring Selection Info'!A$1:V$156,21,FALSE)</f>
        <v>#N/A</v>
      </c>
      <c r="BS232" s="6" t="s">
        <v>588</v>
      </c>
      <c r="BU232" s="6" t="s">
        <v>373</v>
      </c>
      <c r="BX232" s="7">
        <v>2083</v>
      </c>
      <c r="BY232" s="6">
        <v>1</v>
      </c>
      <c r="CB232" s="6" t="s">
        <v>1612</v>
      </c>
      <c r="CC232" s="6" t="s">
        <v>420</v>
      </c>
      <c r="CE232" s="10">
        <v>43908</v>
      </c>
      <c r="CF232" s="6" t="s">
        <v>427</v>
      </c>
      <c r="CS232" s="6" t="s">
        <v>420</v>
      </c>
      <c r="CU232" s="6" t="s">
        <v>491</v>
      </c>
      <c r="DA232" s="10">
        <v>43543</v>
      </c>
      <c r="DB232" s="6">
        <v>693</v>
      </c>
      <c r="DC232" s="6" t="s">
        <v>1613</v>
      </c>
      <c r="DD232" s="6" t="s">
        <v>460</v>
      </c>
    </row>
    <row r="233" spans="1:108" hidden="1" x14ac:dyDescent="0.2">
      <c r="A233" s="6" t="s">
        <v>211</v>
      </c>
      <c r="B233" s="9">
        <v>43874</v>
      </c>
      <c r="C233" s="6" t="s">
        <v>413</v>
      </c>
      <c r="D233" s="14">
        <v>1920</v>
      </c>
      <c r="E233" s="14" t="s">
        <v>1108</v>
      </c>
      <c r="F233" s="6" t="s">
        <v>1109</v>
      </c>
      <c r="G233" s="6" t="s">
        <v>412</v>
      </c>
      <c r="H233" s="7">
        <v>2326</v>
      </c>
      <c r="I233" s="7"/>
      <c r="J233" s="14" t="s">
        <v>420</v>
      </c>
      <c r="K233" s="14">
        <v>1</v>
      </c>
      <c r="L233" s="6" t="s">
        <v>421</v>
      </c>
      <c r="M233" s="30" t="s">
        <v>1821</v>
      </c>
      <c r="N233" s="6" t="s">
        <v>420</v>
      </c>
      <c r="O233" s="6" t="s">
        <v>182</v>
      </c>
      <c r="P233" s="10">
        <v>43952</v>
      </c>
      <c r="Q233" s="6" t="s">
        <v>1615</v>
      </c>
      <c r="R233" s="6" t="s">
        <v>211</v>
      </c>
      <c r="S233" s="6" t="e">
        <f t="shared" si="6"/>
        <v>#N/A</v>
      </c>
      <c r="T233" s="6" t="s">
        <v>496</v>
      </c>
      <c r="U233" s="6" t="s">
        <v>1616</v>
      </c>
      <c r="V233" s="6"/>
      <c r="W233" s="6"/>
      <c r="X233" s="6" t="s">
        <v>621</v>
      </c>
      <c r="AA233" s="6" t="s">
        <v>622</v>
      </c>
      <c r="AB233" s="6"/>
      <c r="AC233" s="6" t="s">
        <v>420</v>
      </c>
      <c r="AD233" s="6" t="s">
        <v>420</v>
      </c>
      <c r="AF233" s="6" t="s">
        <v>424</v>
      </c>
      <c r="AG233" s="6">
        <v>260</v>
      </c>
      <c r="AH233" s="10">
        <v>43781</v>
      </c>
      <c r="AJ233" s="8">
        <v>43901</v>
      </c>
      <c r="AM233" s="7">
        <v>2326</v>
      </c>
      <c r="AR233" s="8">
        <v>43908</v>
      </c>
      <c r="AS233" s="7">
        <v>2326</v>
      </c>
      <c r="BD233" s="6" t="s">
        <v>1838</v>
      </c>
      <c r="BE233" s="6" t="s">
        <v>473</v>
      </c>
      <c r="BF233" s="6" t="e">
        <f>VLOOKUP(A233,'DD Spring Selection Info'!A$1:V$156,21,FALSE)</f>
        <v>#N/A</v>
      </c>
      <c r="BS233" s="6" t="s">
        <v>588</v>
      </c>
      <c r="BU233" s="6" t="s">
        <v>373</v>
      </c>
      <c r="BX233" s="7">
        <v>2326</v>
      </c>
      <c r="BY233" s="6">
        <v>2</v>
      </c>
      <c r="CB233" s="6" t="s">
        <v>1617</v>
      </c>
      <c r="CC233" s="6" t="s">
        <v>420</v>
      </c>
      <c r="CE233" s="10">
        <v>43908</v>
      </c>
      <c r="CF233" s="6" t="s">
        <v>427</v>
      </c>
      <c r="CS233" s="6" t="s">
        <v>420</v>
      </c>
      <c r="CU233" s="6" t="s">
        <v>428</v>
      </c>
      <c r="CV233" s="6" t="s">
        <v>429</v>
      </c>
      <c r="DA233" s="10">
        <v>43543</v>
      </c>
      <c r="DB233" s="6">
        <v>476</v>
      </c>
      <c r="DC233" s="6" t="s">
        <v>1618</v>
      </c>
      <c r="DD233" s="6" t="s">
        <v>734</v>
      </c>
    </row>
    <row r="234" spans="1:108" hidden="1" x14ac:dyDescent="0.2">
      <c r="A234" s="6" t="s">
        <v>222</v>
      </c>
      <c r="B234" s="9">
        <v>43874</v>
      </c>
      <c r="C234" s="6" t="s">
        <v>413</v>
      </c>
      <c r="D234" s="14">
        <v>1920</v>
      </c>
      <c r="E234" s="14" t="s">
        <v>707</v>
      </c>
      <c r="F234" s="6" t="s">
        <v>708</v>
      </c>
      <c r="G234" s="6" t="s">
        <v>412</v>
      </c>
      <c r="H234" s="7">
        <v>6483</v>
      </c>
      <c r="I234" s="7"/>
      <c r="J234" s="14" t="s">
        <v>420</v>
      </c>
      <c r="K234" s="14">
        <v>1</v>
      </c>
      <c r="L234" s="6" t="s">
        <v>421</v>
      </c>
      <c r="M234" s="30" t="s">
        <v>1839</v>
      </c>
      <c r="N234" s="6" t="s">
        <v>420</v>
      </c>
      <c r="O234" s="6" t="s">
        <v>182</v>
      </c>
      <c r="P234" s="10">
        <v>43945</v>
      </c>
      <c r="Q234" s="6" t="s">
        <v>1623</v>
      </c>
      <c r="R234" s="6" t="s">
        <v>222</v>
      </c>
      <c r="S234" s="6" t="e">
        <f t="shared" si="6"/>
        <v>#N/A</v>
      </c>
      <c r="T234" s="6" t="s">
        <v>418</v>
      </c>
      <c r="U234" s="6" t="s">
        <v>710</v>
      </c>
      <c r="V234" s="6"/>
      <c r="W234" s="6"/>
      <c r="AB234" s="6"/>
      <c r="AC234" s="6" t="s">
        <v>420</v>
      </c>
      <c r="AD234" s="6" t="s">
        <v>420</v>
      </c>
      <c r="AF234" s="6" t="s">
        <v>424</v>
      </c>
      <c r="AG234" s="6">
        <v>260</v>
      </c>
      <c r="AH234" s="10">
        <v>43782</v>
      </c>
      <c r="AJ234" s="8">
        <v>43901</v>
      </c>
      <c r="AM234" s="7">
        <v>6483</v>
      </c>
      <c r="AR234" s="8">
        <v>43908</v>
      </c>
      <c r="AS234" s="7">
        <v>6483</v>
      </c>
      <c r="BD234" s="6" t="s">
        <v>1838</v>
      </c>
      <c r="BE234" s="6" t="s">
        <v>473</v>
      </c>
      <c r="BF234" s="6" t="e">
        <f>VLOOKUP(A234,'DD Spring Selection Info'!A$1:V$156,21,FALSE)</f>
        <v>#N/A</v>
      </c>
      <c r="BS234" s="6" t="s">
        <v>588</v>
      </c>
      <c r="BU234" s="6" t="s">
        <v>373</v>
      </c>
      <c r="BX234" s="7">
        <v>6483</v>
      </c>
      <c r="BY234" s="6">
        <v>2</v>
      </c>
      <c r="CB234" s="6" t="s">
        <v>1624</v>
      </c>
      <c r="CC234" s="6" t="s">
        <v>420</v>
      </c>
      <c r="CE234" s="10">
        <v>43908</v>
      </c>
      <c r="CF234" s="6" t="s">
        <v>427</v>
      </c>
      <c r="CS234" s="6" t="s">
        <v>420</v>
      </c>
      <c r="CU234" s="6" t="s">
        <v>428</v>
      </c>
      <c r="CV234" s="6" t="s">
        <v>429</v>
      </c>
      <c r="DA234" s="10">
        <v>43543</v>
      </c>
      <c r="DB234" s="6">
        <v>575</v>
      </c>
      <c r="DC234" s="6" t="s">
        <v>1625</v>
      </c>
      <c r="DD234" s="6" t="s">
        <v>460</v>
      </c>
    </row>
    <row r="235" spans="1:108" hidden="1" x14ac:dyDescent="0.2">
      <c r="A235" s="6" t="s">
        <v>226</v>
      </c>
      <c r="B235" s="9">
        <v>43874</v>
      </c>
      <c r="C235" s="6" t="s">
        <v>413</v>
      </c>
      <c r="D235" s="14">
        <v>1920</v>
      </c>
      <c r="E235" s="14" t="s">
        <v>410</v>
      </c>
      <c r="F235" s="6" t="s">
        <v>411</v>
      </c>
      <c r="G235" s="6" t="s">
        <v>412</v>
      </c>
      <c r="H235" s="7">
        <v>10704</v>
      </c>
      <c r="I235" s="7"/>
      <c r="J235" s="14" t="s">
        <v>420</v>
      </c>
      <c r="K235" s="14">
        <v>1</v>
      </c>
      <c r="L235" s="6" t="s">
        <v>421</v>
      </c>
      <c r="M235" s="30" t="s">
        <v>1839</v>
      </c>
      <c r="N235" s="6" t="s">
        <v>420</v>
      </c>
      <c r="O235" s="6" t="s">
        <v>182</v>
      </c>
      <c r="P235" s="10">
        <v>43938</v>
      </c>
      <c r="Q235" s="6" t="s">
        <v>1630</v>
      </c>
      <c r="R235" s="6" t="s">
        <v>226</v>
      </c>
      <c r="S235" s="6" t="e">
        <f t="shared" si="6"/>
        <v>#N/A</v>
      </c>
      <c r="T235" s="6" t="s">
        <v>418</v>
      </c>
      <c r="U235" s="6" t="s">
        <v>422</v>
      </c>
      <c r="V235" s="6"/>
      <c r="W235" s="6"/>
      <c r="X235" s="6" t="s">
        <v>423</v>
      </c>
      <c r="AB235" s="6"/>
      <c r="AC235" s="6" t="s">
        <v>420</v>
      </c>
      <c r="AD235" s="6" t="s">
        <v>420</v>
      </c>
      <c r="AF235" s="6" t="s">
        <v>424</v>
      </c>
      <c r="AG235" s="6">
        <v>260</v>
      </c>
      <c r="AH235" s="10">
        <v>43781</v>
      </c>
      <c r="AJ235" s="8">
        <v>43901</v>
      </c>
      <c r="AM235" s="7">
        <v>10704</v>
      </c>
      <c r="AR235" s="8">
        <v>43908</v>
      </c>
      <c r="AS235" s="7">
        <v>10704</v>
      </c>
      <c r="BD235" s="6" t="s">
        <v>1838</v>
      </c>
      <c r="BE235" s="6" t="s">
        <v>473</v>
      </c>
      <c r="BF235" s="6" t="e">
        <f>VLOOKUP(A235,'DD Spring Selection Info'!A$1:V$156,21,FALSE)</f>
        <v>#N/A</v>
      </c>
      <c r="BS235" s="6" t="s">
        <v>588</v>
      </c>
      <c r="BU235" s="6" t="s">
        <v>373</v>
      </c>
      <c r="BX235" s="6">
        <v>0</v>
      </c>
      <c r="BY235" s="6">
        <v>1</v>
      </c>
      <c r="CB235" s="6" t="s">
        <v>1631</v>
      </c>
      <c r="CC235" s="6" t="s">
        <v>420</v>
      </c>
      <c r="CE235" s="10">
        <v>43908</v>
      </c>
      <c r="CF235" s="6" t="s">
        <v>427</v>
      </c>
      <c r="CS235" s="6" t="s">
        <v>420</v>
      </c>
      <c r="CU235" s="6" t="s">
        <v>428</v>
      </c>
      <c r="CV235" s="6" t="s">
        <v>429</v>
      </c>
      <c r="DA235" s="10">
        <v>43545</v>
      </c>
      <c r="DB235" s="7">
        <v>4781</v>
      </c>
      <c r="DC235" s="6" t="s">
        <v>1632</v>
      </c>
      <c r="DD235" s="6" t="s">
        <v>418</v>
      </c>
    </row>
    <row r="236" spans="1:108" hidden="1" x14ac:dyDescent="0.2">
      <c r="A236" s="6" t="s">
        <v>229</v>
      </c>
      <c r="B236" s="9">
        <v>43874</v>
      </c>
      <c r="C236" s="6" t="s">
        <v>413</v>
      </c>
      <c r="D236" s="14">
        <v>1920</v>
      </c>
      <c r="E236" s="14" t="s">
        <v>1215</v>
      </c>
      <c r="F236" s="6" t="s">
        <v>1216</v>
      </c>
      <c r="G236" s="6" t="s">
        <v>464</v>
      </c>
      <c r="H236" s="6">
        <v>284</v>
      </c>
      <c r="J236" s="14" t="s">
        <v>420</v>
      </c>
      <c r="K236" s="14">
        <v>1</v>
      </c>
      <c r="L236" s="6" t="s">
        <v>421</v>
      </c>
      <c r="M236" s="30" t="s">
        <v>1839</v>
      </c>
      <c r="N236" s="6" t="s">
        <v>420</v>
      </c>
      <c r="O236" s="6" t="s">
        <v>182</v>
      </c>
      <c r="P236" s="10">
        <v>43945</v>
      </c>
      <c r="Q236" s="6" t="s">
        <v>1634</v>
      </c>
      <c r="R236" s="6" t="s">
        <v>229</v>
      </c>
      <c r="S236" s="6" t="e">
        <f t="shared" si="6"/>
        <v>#N/A</v>
      </c>
      <c r="T236" s="6" t="s">
        <v>496</v>
      </c>
      <c r="U236" s="6" t="s">
        <v>456</v>
      </c>
      <c r="V236" s="6"/>
      <c r="W236" s="6"/>
      <c r="AB236" s="6"/>
      <c r="AC236" s="6" t="s">
        <v>420</v>
      </c>
      <c r="AD236" s="6" t="s">
        <v>420</v>
      </c>
      <c r="AF236" s="6" t="s">
        <v>424</v>
      </c>
      <c r="AG236" s="6">
        <v>260</v>
      </c>
      <c r="AH236" s="10">
        <v>43781</v>
      </c>
      <c r="AJ236" s="8">
        <v>43901</v>
      </c>
      <c r="AM236" s="6">
        <v>284</v>
      </c>
      <c r="AR236" s="8">
        <v>43908</v>
      </c>
      <c r="AS236" s="6">
        <v>284</v>
      </c>
      <c r="BD236" s="6" t="s">
        <v>1838</v>
      </c>
      <c r="BE236" s="6" t="s">
        <v>473</v>
      </c>
      <c r="BF236" s="6" t="e">
        <f>VLOOKUP(A236,'DD Spring Selection Info'!A$1:V$156,21,FALSE)</f>
        <v>#N/A</v>
      </c>
      <c r="BS236" s="6" t="s">
        <v>588</v>
      </c>
      <c r="BU236" s="6" t="s">
        <v>373</v>
      </c>
      <c r="BX236" s="6">
        <v>284</v>
      </c>
      <c r="BY236" s="6">
        <v>3</v>
      </c>
      <c r="BZ236" s="6" t="s">
        <v>656</v>
      </c>
      <c r="CB236" s="6" t="s">
        <v>1635</v>
      </c>
      <c r="CC236" s="6" t="s">
        <v>420</v>
      </c>
      <c r="CE236" s="10">
        <v>43908</v>
      </c>
      <c r="CF236" s="6" t="s">
        <v>427</v>
      </c>
      <c r="CS236" s="6" t="s">
        <v>420</v>
      </c>
      <c r="CU236" s="6" t="s">
        <v>491</v>
      </c>
      <c r="DA236" s="10">
        <v>43543</v>
      </c>
      <c r="DB236" s="6">
        <v>424</v>
      </c>
      <c r="DC236" s="6" t="s">
        <v>1636</v>
      </c>
      <c r="DD236" s="6" t="s">
        <v>496</v>
      </c>
    </row>
    <row r="237" spans="1:108" hidden="1" x14ac:dyDescent="0.2">
      <c r="A237" s="6" t="s">
        <v>252</v>
      </c>
      <c r="B237" s="9">
        <v>43874</v>
      </c>
      <c r="C237" s="6" t="s">
        <v>413</v>
      </c>
      <c r="D237" s="14">
        <v>1920</v>
      </c>
      <c r="E237" s="14" t="s">
        <v>451</v>
      </c>
      <c r="F237" s="6" t="s">
        <v>452</v>
      </c>
      <c r="G237" s="6" t="s">
        <v>453</v>
      </c>
      <c r="H237" s="7">
        <v>5713</v>
      </c>
      <c r="I237" s="7"/>
      <c r="J237" s="14" t="s">
        <v>420</v>
      </c>
      <c r="K237" s="14">
        <v>1</v>
      </c>
      <c r="L237" s="6" t="s">
        <v>421</v>
      </c>
      <c r="M237" s="30" t="s">
        <v>1839</v>
      </c>
      <c r="N237" s="6" t="s">
        <v>420</v>
      </c>
      <c r="O237" s="6" t="s">
        <v>182</v>
      </c>
      <c r="P237" s="10">
        <v>43945</v>
      </c>
      <c r="Q237" s="6" t="s">
        <v>1644</v>
      </c>
      <c r="R237" s="6" t="s">
        <v>252</v>
      </c>
      <c r="S237" s="6" t="e">
        <f t="shared" si="6"/>
        <v>#N/A</v>
      </c>
      <c r="T237" s="6" t="s">
        <v>418</v>
      </c>
      <c r="U237" s="6" t="s">
        <v>456</v>
      </c>
      <c r="V237" s="6"/>
      <c r="W237" s="6"/>
      <c r="AA237" s="6" t="s">
        <v>457</v>
      </c>
      <c r="AB237" s="6"/>
      <c r="AC237" s="6" t="s">
        <v>420</v>
      </c>
      <c r="AD237" s="6" t="s">
        <v>420</v>
      </c>
      <c r="AF237" s="6" t="s">
        <v>424</v>
      </c>
      <c r="AG237" s="6">
        <v>260</v>
      </c>
      <c r="AH237" s="10">
        <v>43781</v>
      </c>
      <c r="AJ237" s="8">
        <v>43901</v>
      </c>
      <c r="AM237" s="7">
        <v>5713</v>
      </c>
      <c r="AR237" s="8">
        <v>43908</v>
      </c>
      <c r="AS237" s="7">
        <v>5713</v>
      </c>
      <c r="BD237" s="6" t="s">
        <v>1838</v>
      </c>
      <c r="BE237" s="6" t="s">
        <v>473</v>
      </c>
      <c r="BF237" s="6" t="e">
        <f>VLOOKUP(A237,'DD Spring Selection Info'!A$1:V$156,21,FALSE)</f>
        <v>#N/A</v>
      </c>
      <c r="BS237" s="6" t="s">
        <v>588</v>
      </c>
      <c r="BU237" s="6" t="s">
        <v>373</v>
      </c>
      <c r="BX237" s="7">
        <v>5713</v>
      </c>
      <c r="BY237" s="6">
        <v>1</v>
      </c>
      <c r="CB237" s="6" t="s">
        <v>1645</v>
      </c>
      <c r="CC237" s="6" t="s">
        <v>420</v>
      </c>
      <c r="CE237" s="10">
        <v>43908</v>
      </c>
      <c r="CF237" s="6" t="s">
        <v>427</v>
      </c>
      <c r="CS237" s="6" t="s">
        <v>420</v>
      </c>
      <c r="CU237" s="6" t="s">
        <v>428</v>
      </c>
      <c r="CV237" s="6" t="s">
        <v>429</v>
      </c>
      <c r="DA237" s="10">
        <v>43543</v>
      </c>
      <c r="DB237" s="7">
        <v>1949</v>
      </c>
      <c r="DC237" s="6" t="s">
        <v>1646</v>
      </c>
      <c r="DD237" s="6" t="s">
        <v>460</v>
      </c>
    </row>
    <row r="238" spans="1:108" hidden="1" x14ac:dyDescent="0.2">
      <c r="A238" s="6" t="s">
        <v>262</v>
      </c>
      <c r="B238" s="9">
        <v>43874</v>
      </c>
      <c r="C238" s="6" t="s">
        <v>413</v>
      </c>
      <c r="D238" s="14">
        <v>1920</v>
      </c>
      <c r="E238" s="14" t="s">
        <v>834</v>
      </c>
      <c r="F238" s="6" t="s">
        <v>835</v>
      </c>
      <c r="G238" s="6" t="s">
        <v>836</v>
      </c>
      <c r="H238" s="7">
        <v>1784</v>
      </c>
      <c r="I238" s="7"/>
      <c r="J238" s="14" t="s">
        <v>420</v>
      </c>
      <c r="K238" s="14">
        <v>1</v>
      </c>
      <c r="L238" s="6" t="s">
        <v>421</v>
      </c>
      <c r="M238" s="30" t="s">
        <v>1839</v>
      </c>
      <c r="N238" s="6" t="s">
        <v>420</v>
      </c>
      <c r="O238" s="6" t="s">
        <v>182</v>
      </c>
      <c r="P238" s="10">
        <v>43945</v>
      </c>
      <c r="Q238" s="6" t="s">
        <v>1647</v>
      </c>
      <c r="R238" s="6" t="s">
        <v>262</v>
      </c>
      <c r="S238" s="6" t="e">
        <f t="shared" si="6"/>
        <v>#N/A</v>
      </c>
      <c r="T238" s="6" t="s">
        <v>418</v>
      </c>
      <c r="U238" s="6" t="s">
        <v>838</v>
      </c>
      <c r="V238" s="6"/>
      <c r="W238" s="6"/>
      <c r="X238" s="6" t="s">
        <v>807</v>
      </c>
      <c r="AA238" s="6" t="s">
        <v>457</v>
      </c>
      <c r="AB238" s="6"/>
      <c r="AC238" s="6" t="s">
        <v>420</v>
      </c>
      <c r="AD238" s="6" t="s">
        <v>420</v>
      </c>
      <c r="AF238" s="6" t="s">
        <v>424</v>
      </c>
      <c r="AG238" s="6">
        <v>260</v>
      </c>
      <c r="AH238" s="10">
        <v>43781</v>
      </c>
      <c r="AJ238" s="8">
        <v>43901</v>
      </c>
      <c r="AM238" s="7">
        <v>1784</v>
      </c>
      <c r="AR238" s="8">
        <v>43908</v>
      </c>
      <c r="AS238" s="7">
        <v>1784</v>
      </c>
      <c r="BD238" s="6" t="s">
        <v>1838</v>
      </c>
      <c r="BE238" s="6" t="s">
        <v>473</v>
      </c>
      <c r="BF238" s="6" t="e">
        <f>VLOOKUP(A238,'DD Spring Selection Info'!A$1:V$156,21,FALSE)</f>
        <v>#N/A</v>
      </c>
      <c r="BS238" s="6" t="s">
        <v>588</v>
      </c>
      <c r="BU238" s="6" t="s">
        <v>373</v>
      </c>
      <c r="BX238" s="7">
        <v>1784</v>
      </c>
      <c r="BY238" s="6">
        <v>1</v>
      </c>
      <c r="CB238" s="6" t="s">
        <v>1648</v>
      </c>
      <c r="CC238" s="6" t="s">
        <v>420</v>
      </c>
      <c r="CE238" s="10">
        <v>43908</v>
      </c>
      <c r="CF238" s="6" t="s">
        <v>427</v>
      </c>
      <c r="CS238" s="6" t="s">
        <v>420</v>
      </c>
      <c r="CU238" s="6" t="s">
        <v>428</v>
      </c>
      <c r="CV238" s="6" t="s">
        <v>429</v>
      </c>
      <c r="DA238" s="10">
        <v>43546</v>
      </c>
      <c r="DB238" s="6">
        <v>384</v>
      </c>
      <c r="DC238" s="6" t="s">
        <v>1649</v>
      </c>
      <c r="DD238" s="6" t="s">
        <v>460</v>
      </c>
    </row>
    <row r="239" spans="1:108" hidden="1" x14ac:dyDescent="0.2">
      <c r="A239" s="6" t="s">
        <v>265</v>
      </c>
      <c r="B239" s="9">
        <v>43874</v>
      </c>
      <c r="C239" s="6" t="s">
        <v>413</v>
      </c>
      <c r="D239" s="14">
        <v>1920</v>
      </c>
      <c r="E239" s="14" t="s">
        <v>749</v>
      </c>
      <c r="F239" s="6" t="s">
        <v>750</v>
      </c>
      <c r="G239" s="6" t="s">
        <v>751</v>
      </c>
      <c r="H239" s="7">
        <v>1608</v>
      </c>
      <c r="I239" s="7"/>
      <c r="J239" s="14" t="s">
        <v>420</v>
      </c>
      <c r="K239" s="14">
        <v>1</v>
      </c>
      <c r="L239" s="6" t="s">
        <v>421</v>
      </c>
      <c r="M239" s="30" t="s">
        <v>1839</v>
      </c>
      <c r="N239" s="6" t="s">
        <v>420</v>
      </c>
      <c r="O239" s="6" t="s">
        <v>182</v>
      </c>
      <c r="P239" s="10">
        <v>43945</v>
      </c>
      <c r="Q239" s="6" t="s">
        <v>1654</v>
      </c>
      <c r="R239" s="6" t="s">
        <v>265</v>
      </c>
      <c r="S239" s="6" t="e">
        <f t="shared" si="6"/>
        <v>#N/A</v>
      </c>
      <c r="T239" s="6" t="s">
        <v>418</v>
      </c>
      <c r="U239" s="6" t="s">
        <v>753</v>
      </c>
      <c r="V239" s="6"/>
      <c r="W239" s="6"/>
      <c r="X239" s="6" t="s">
        <v>754</v>
      </c>
      <c r="AA239" s="6" t="s">
        <v>754</v>
      </c>
      <c r="AB239" s="6"/>
      <c r="AC239" s="6" t="s">
        <v>420</v>
      </c>
      <c r="AD239" s="6" t="s">
        <v>420</v>
      </c>
      <c r="AF239" s="6" t="s">
        <v>424</v>
      </c>
      <c r="AG239" s="6">
        <v>260</v>
      </c>
      <c r="AH239" s="10">
        <v>43780</v>
      </c>
      <c r="AJ239" s="8">
        <v>43901</v>
      </c>
      <c r="AM239" s="7">
        <v>1608</v>
      </c>
      <c r="AR239" s="8">
        <v>43908</v>
      </c>
      <c r="AS239" s="7">
        <v>1608</v>
      </c>
      <c r="BD239" s="6" t="s">
        <v>1838</v>
      </c>
      <c r="BE239" s="6" t="s">
        <v>473</v>
      </c>
      <c r="BF239" s="6" t="e">
        <f>VLOOKUP(A239,'DD Spring Selection Info'!A$1:V$156,21,FALSE)</f>
        <v>#N/A</v>
      </c>
      <c r="BS239" s="6" t="s">
        <v>588</v>
      </c>
      <c r="BU239" s="6" t="s">
        <v>373</v>
      </c>
      <c r="BX239" s="7">
        <v>1608</v>
      </c>
      <c r="BY239" s="6">
        <v>3</v>
      </c>
      <c r="CB239" s="6" t="s">
        <v>1655</v>
      </c>
      <c r="CC239" s="6" t="s">
        <v>420</v>
      </c>
      <c r="CE239" s="10">
        <v>43908</v>
      </c>
      <c r="CF239" s="6" t="s">
        <v>427</v>
      </c>
      <c r="CS239" s="6" t="s">
        <v>420</v>
      </c>
      <c r="CU239" s="6" t="s">
        <v>428</v>
      </c>
      <c r="CV239" s="6" t="s">
        <v>429</v>
      </c>
      <c r="DA239" s="10">
        <v>43543</v>
      </c>
      <c r="DB239" s="7">
        <v>1004</v>
      </c>
      <c r="DC239" s="6" t="s">
        <v>1656</v>
      </c>
      <c r="DD239" s="6" t="s">
        <v>418</v>
      </c>
    </row>
    <row r="240" spans="1:108" hidden="1" x14ac:dyDescent="0.2">
      <c r="A240" s="6" t="s">
        <v>268</v>
      </c>
      <c r="B240" s="9">
        <v>43874</v>
      </c>
      <c r="C240" s="6" t="s">
        <v>413</v>
      </c>
      <c r="D240" s="14">
        <v>1920</v>
      </c>
      <c r="E240" s="14" t="s">
        <v>1137</v>
      </c>
      <c r="F240" s="6" t="s">
        <v>1138</v>
      </c>
      <c r="G240" s="6" t="s">
        <v>1139</v>
      </c>
      <c r="H240" s="7">
        <v>5270</v>
      </c>
      <c r="I240" s="7"/>
      <c r="J240" s="14" t="s">
        <v>420</v>
      </c>
      <c r="K240" s="14">
        <v>1</v>
      </c>
      <c r="L240" s="6" t="s">
        <v>421</v>
      </c>
      <c r="M240" s="30" t="s">
        <v>1839</v>
      </c>
      <c r="N240" s="6" t="s">
        <v>420</v>
      </c>
      <c r="O240" s="6" t="s">
        <v>182</v>
      </c>
      <c r="P240" s="10">
        <v>43945</v>
      </c>
      <c r="Q240" s="6" t="s">
        <v>1657</v>
      </c>
      <c r="R240" s="6" t="s">
        <v>268</v>
      </c>
      <c r="S240" s="6" t="e">
        <f t="shared" si="6"/>
        <v>#N/A</v>
      </c>
      <c r="T240" s="6" t="s">
        <v>418</v>
      </c>
      <c r="U240" s="6" t="s">
        <v>1141</v>
      </c>
      <c r="V240" s="6"/>
      <c r="W240" s="6"/>
      <c r="AA240" s="6" t="s">
        <v>457</v>
      </c>
      <c r="AB240" s="6"/>
      <c r="AC240" s="6" t="s">
        <v>420</v>
      </c>
      <c r="AD240" s="6" t="s">
        <v>420</v>
      </c>
      <c r="AF240" s="6" t="s">
        <v>424</v>
      </c>
      <c r="AG240" s="6">
        <v>260</v>
      </c>
      <c r="AH240" s="10">
        <v>43781</v>
      </c>
      <c r="AJ240" s="8">
        <v>43901</v>
      </c>
      <c r="AM240" s="7">
        <v>5270</v>
      </c>
      <c r="AR240" s="8">
        <v>43908</v>
      </c>
      <c r="AS240" s="7">
        <v>5270</v>
      </c>
      <c r="BD240" s="6" t="s">
        <v>1838</v>
      </c>
      <c r="BE240" s="6" t="s">
        <v>473</v>
      </c>
      <c r="BF240" s="6" t="e">
        <f>VLOOKUP(A240,'DD Spring Selection Info'!A$1:V$156,21,FALSE)</f>
        <v>#N/A</v>
      </c>
      <c r="BS240" s="6" t="s">
        <v>588</v>
      </c>
      <c r="BU240" s="6" t="s">
        <v>373</v>
      </c>
      <c r="BX240" s="7">
        <v>5270</v>
      </c>
      <c r="BY240" s="6">
        <v>1</v>
      </c>
      <c r="CB240" s="6" t="s">
        <v>1658</v>
      </c>
      <c r="CC240" s="6" t="s">
        <v>420</v>
      </c>
      <c r="CE240" s="10">
        <v>43908</v>
      </c>
      <c r="CF240" s="6" t="s">
        <v>427</v>
      </c>
      <c r="CS240" s="6" t="s">
        <v>420</v>
      </c>
      <c r="CU240" s="6" t="s">
        <v>428</v>
      </c>
      <c r="CV240" s="6" t="s">
        <v>429</v>
      </c>
      <c r="DA240" s="10">
        <v>43543</v>
      </c>
      <c r="DB240" s="7">
        <v>1757</v>
      </c>
      <c r="DC240" s="6" t="s">
        <v>1659</v>
      </c>
      <c r="DD240" s="6" t="s">
        <v>734</v>
      </c>
    </row>
    <row r="241" spans="1:108" hidden="1" x14ac:dyDescent="0.2">
      <c r="A241" s="6" t="s">
        <v>236</v>
      </c>
      <c r="B241" s="9">
        <v>43874</v>
      </c>
      <c r="C241" s="6" t="s">
        <v>413</v>
      </c>
      <c r="D241" s="14">
        <v>1920</v>
      </c>
      <c r="E241" s="14" t="s">
        <v>727</v>
      </c>
      <c r="F241" s="6" t="s">
        <v>728</v>
      </c>
      <c r="G241" s="6" t="s">
        <v>435</v>
      </c>
      <c r="H241" s="6">
        <v>100</v>
      </c>
      <c r="J241" s="14" t="s">
        <v>420</v>
      </c>
      <c r="K241" s="14">
        <v>4</v>
      </c>
      <c r="L241" s="6" t="s">
        <v>421</v>
      </c>
      <c r="M241" s="30" t="s">
        <v>1839</v>
      </c>
      <c r="N241" s="6" t="s">
        <v>420</v>
      </c>
      <c r="O241" s="6" t="s">
        <v>182</v>
      </c>
      <c r="P241" s="10">
        <v>43945</v>
      </c>
      <c r="Q241" s="6" t="s">
        <v>1661</v>
      </c>
      <c r="R241" s="6" t="s">
        <v>236</v>
      </c>
      <c r="S241" s="6" t="str">
        <f t="shared" si="6"/>
        <v>DD-SSS4R9DQBQ01GradSenReuseScholasticSpecServ</v>
      </c>
      <c r="T241" s="6" t="s">
        <v>730</v>
      </c>
      <c r="V241" s="6"/>
      <c r="W241" s="6"/>
      <c r="AB241" s="6"/>
      <c r="AD241" s="6" t="s">
        <v>420</v>
      </c>
      <c r="AF241" s="6" t="s">
        <v>424</v>
      </c>
      <c r="AG241" s="6">
        <v>280</v>
      </c>
      <c r="AH241" s="10">
        <v>43791</v>
      </c>
      <c r="AJ241" s="8">
        <v>43903</v>
      </c>
      <c r="AM241" s="6">
        <v>100</v>
      </c>
      <c r="AR241" s="8">
        <v>43910</v>
      </c>
      <c r="AS241" s="6">
        <v>100</v>
      </c>
      <c r="AT241" s="8">
        <v>43786.368055555555</v>
      </c>
      <c r="BD241" s="6" t="s">
        <v>1838</v>
      </c>
      <c r="BE241" s="6" t="s">
        <v>473</v>
      </c>
      <c r="BF241" s="6" t="s">
        <v>1985</v>
      </c>
      <c r="BS241" s="6" t="s">
        <v>588</v>
      </c>
      <c r="BU241" s="6" t="s">
        <v>373</v>
      </c>
      <c r="BX241" s="6">
        <v>300</v>
      </c>
      <c r="BY241" s="6">
        <v>5</v>
      </c>
      <c r="CB241" s="6" t="s">
        <v>1662</v>
      </c>
      <c r="CC241" s="6" t="s">
        <v>420</v>
      </c>
      <c r="CE241" s="10">
        <v>43910</v>
      </c>
      <c r="CF241" s="6" t="s">
        <v>427</v>
      </c>
      <c r="CS241" s="6" t="s">
        <v>420</v>
      </c>
      <c r="DA241" s="10">
        <v>43443</v>
      </c>
      <c r="DC241" s="6" t="s">
        <v>1663</v>
      </c>
      <c r="DD241" s="6" t="s">
        <v>734</v>
      </c>
    </row>
    <row r="242" spans="1:108" hidden="1" x14ac:dyDescent="0.2">
      <c r="A242" s="6" t="s">
        <v>237</v>
      </c>
      <c r="B242" s="9">
        <v>43874</v>
      </c>
      <c r="C242" s="6" t="s">
        <v>413</v>
      </c>
      <c r="D242" s="14">
        <v>1920</v>
      </c>
      <c r="E242" s="14" t="s">
        <v>727</v>
      </c>
      <c r="F242" s="6" t="s">
        <v>728</v>
      </c>
      <c r="G242" s="6" t="s">
        <v>435</v>
      </c>
      <c r="H242" s="6">
        <v>100</v>
      </c>
      <c r="J242" s="14" t="s">
        <v>420</v>
      </c>
      <c r="K242" s="14">
        <v>5</v>
      </c>
      <c r="L242" s="6" t="s">
        <v>421</v>
      </c>
      <c r="M242" s="30" t="s">
        <v>1839</v>
      </c>
      <c r="N242" s="6" t="s">
        <v>420</v>
      </c>
      <c r="O242" s="6" t="s">
        <v>182</v>
      </c>
      <c r="P242" s="10">
        <v>43945</v>
      </c>
      <c r="Q242" s="6" t="s">
        <v>1664</v>
      </c>
      <c r="R242" s="6" t="s">
        <v>237</v>
      </c>
      <c r="S242" s="6" t="str">
        <f t="shared" si="6"/>
        <v>DD-SSS5R9DQBQ01GradSenReuseScholasticSpecServ</v>
      </c>
      <c r="T242" s="6" t="s">
        <v>735</v>
      </c>
      <c r="V242" s="6"/>
      <c r="W242" s="6"/>
      <c r="AB242" s="6"/>
      <c r="AD242" s="6" t="s">
        <v>420</v>
      </c>
      <c r="AF242" s="6" t="s">
        <v>424</v>
      </c>
      <c r="AG242" s="6">
        <v>320</v>
      </c>
      <c r="AH242" s="10">
        <v>43791</v>
      </c>
      <c r="AJ242" s="8">
        <v>43903</v>
      </c>
      <c r="AM242" s="6">
        <v>100</v>
      </c>
      <c r="AR242" s="8">
        <v>43910</v>
      </c>
      <c r="AS242" s="6">
        <v>100</v>
      </c>
      <c r="AT242" s="8">
        <v>43786.368055555555</v>
      </c>
      <c r="BD242" s="6" t="s">
        <v>1838</v>
      </c>
      <c r="BE242" s="6" t="s">
        <v>473</v>
      </c>
      <c r="BF242" s="6" t="s">
        <v>1985</v>
      </c>
      <c r="BS242" s="6" t="s">
        <v>588</v>
      </c>
      <c r="BU242" s="6" t="s">
        <v>373</v>
      </c>
      <c r="BX242" s="6">
        <v>300</v>
      </c>
      <c r="BY242" s="6">
        <v>5</v>
      </c>
      <c r="CB242" s="6" t="s">
        <v>1665</v>
      </c>
      <c r="CC242" s="6" t="s">
        <v>420</v>
      </c>
      <c r="CE242" s="10">
        <v>43910</v>
      </c>
      <c r="CF242" s="6" t="s">
        <v>427</v>
      </c>
      <c r="CI242" s="6" t="s">
        <v>738</v>
      </c>
      <c r="CS242" s="6" t="s">
        <v>420</v>
      </c>
      <c r="DC242" s="6" t="s">
        <v>1666</v>
      </c>
    </row>
    <row r="243" spans="1:108" hidden="1" x14ac:dyDescent="0.2">
      <c r="A243" s="6" t="s">
        <v>238</v>
      </c>
      <c r="B243" s="9">
        <v>43874</v>
      </c>
      <c r="C243" s="6" t="s">
        <v>413</v>
      </c>
      <c r="D243" s="14">
        <v>1920</v>
      </c>
      <c r="E243" s="14" t="s">
        <v>727</v>
      </c>
      <c r="F243" s="6" t="s">
        <v>728</v>
      </c>
      <c r="G243" s="6" t="s">
        <v>435</v>
      </c>
      <c r="H243" s="6">
        <v>100</v>
      </c>
      <c r="J243" s="14" t="s">
        <v>420</v>
      </c>
      <c r="K243" s="14">
        <v>6</v>
      </c>
      <c r="L243" s="6" t="s">
        <v>421</v>
      </c>
      <c r="M243" s="30" t="s">
        <v>1839</v>
      </c>
      <c r="N243" s="6" t="s">
        <v>420</v>
      </c>
      <c r="O243" s="6" t="s">
        <v>182</v>
      </c>
      <c r="P243" s="10">
        <v>43945</v>
      </c>
      <c r="Q243" s="6" t="s">
        <v>1667</v>
      </c>
      <c r="R243" s="6" t="s">
        <v>238</v>
      </c>
      <c r="S243" s="6" t="str">
        <f t="shared" si="6"/>
        <v>DD-SSS6R9DQBQ02GradSenReuseScholasticSpecServ</v>
      </c>
      <c r="T243" s="6" t="s">
        <v>740</v>
      </c>
      <c r="V243" s="6"/>
      <c r="W243" s="6"/>
      <c r="AB243" s="6"/>
      <c r="AD243" s="6" t="s">
        <v>420</v>
      </c>
      <c r="AF243" s="6" t="s">
        <v>424</v>
      </c>
      <c r="AG243" s="6">
        <v>320</v>
      </c>
      <c r="AH243" s="10">
        <v>43791</v>
      </c>
      <c r="AJ243" s="8">
        <v>43903</v>
      </c>
      <c r="AM243" s="6">
        <v>100</v>
      </c>
      <c r="AR243" s="8">
        <v>43910</v>
      </c>
      <c r="AS243" s="6">
        <v>100</v>
      </c>
      <c r="AT243" s="8">
        <v>43786.368055555555</v>
      </c>
      <c r="BD243" s="6" t="s">
        <v>1838</v>
      </c>
      <c r="BE243" s="6" t="s">
        <v>473</v>
      </c>
      <c r="BF243" s="6" t="s">
        <v>1985</v>
      </c>
      <c r="BS243" s="6" t="s">
        <v>588</v>
      </c>
      <c r="BU243" s="6" t="s">
        <v>373</v>
      </c>
      <c r="BX243" s="6">
        <v>300</v>
      </c>
      <c r="BY243" s="6">
        <v>5</v>
      </c>
      <c r="CB243" s="6" t="s">
        <v>1668</v>
      </c>
      <c r="CC243" s="6" t="s">
        <v>420</v>
      </c>
      <c r="CE243" s="10">
        <v>43910</v>
      </c>
      <c r="CF243" s="6" t="s">
        <v>427</v>
      </c>
      <c r="CI243" s="6" t="s">
        <v>738</v>
      </c>
      <c r="CS243" s="6" t="s">
        <v>420</v>
      </c>
      <c r="DC243" s="6" t="s">
        <v>1669</v>
      </c>
    </row>
    <row r="244" spans="1:108" hidden="1" x14ac:dyDescent="0.2">
      <c r="A244" s="6" t="s">
        <v>261</v>
      </c>
      <c r="B244" s="9">
        <v>43874</v>
      </c>
      <c r="C244" s="6" t="s">
        <v>413</v>
      </c>
      <c r="D244" s="14">
        <v>1920</v>
      </c>
      <c r="E244" s="14" t="s">
        <v>680</v>
      </c>
      <c r="F244" s="6" t="s">
        <v>681</v>
      </c>
      <c r="G244" s="6" t="s">
        <v>435</v>
      </c>
      <c r="H244" s="7">
        <v>2300</v>
      </c>
      <c r="I244" s="7"/>
      <c r="J244" s="14" t="s">
        <v>438</v>
      </c>
      <c r="K244" s="14">
        <v>1</v>
      </c>
      <c r="L244" s="6" t="s">
        <v>421</v>
      </c>
      <c r="M244" s="30" t="s">
        <v>1839</v>
      </c>
      <c r="N244" s="6" t="s">
        <v>420</v>
      </c>
      <c r="O244" s="6" t="s">
        <v>182</v>
      </c>
      <c r="P244" s="10">
        <v>43952</v>
      </c>
      <c r="Q244" s="6" t="s">
        <v>1670</v>
      </c>
      <c r="R244" s="6" t="s">
        <v>261</v>
      </c>
      <c r="S244" s="6" t="e">
        <f t="shared" si="6"/>
        <v>#N/A</v>
      </c>
      <c r="T244" s="6" t="s">
        <v>418</v>
      </c>
      <c r="U244" s="6" t="s">
        <v>435</v>
      </c>
      <c r="V244" s="6"/>
      <c r="W244" s="6"/>
      <c r="AA244" s="6" t="s">
        <v>457</v>
      </c>
      <c r="AB244" s="6"/>
      <c r="AD244" s="6" t="s">
        <v>420</v>
      </c>
      <c r="AF244" s="6" t="s">
        <v>424</v>
      </c>
      <c r="AG244" s="6">
        <v>260</v>
      </c>
      <c r="AH244" s="10">
        <v>43782</v>
      </c>
      <c r="AJ244" s="8">
        <v>43907</v>
      </c>
      <c r="AM244" s="7">
        <v>2300</v>
      </c>
      <c r="AR244" s="8">
        <v>43914</v>
      </c>
      <c r="AS244" s="7">
        <v>2300</v>
      </c>
      <c r="BD244" s="6" t="s">
        <v>1838</v>
      </c>
      <c r="BE244" s="6" t="s">
        <v>473</v>
      </c>
      <c r="BF244" s="6" t="e">
        <f>VLOOKUP(A244,'DD Spring Selection Info'!A$1:V$156,21,FALSE)</f>
        <v>#N/A</v>
      </c>
      <c r="BS244" s="6" t="s">
        <v>629</v>
      </c>
      <c r="BU244" s="6" t="s">
        <v>373</v>
      </c>
      <c r="BX244" s="7">
        <v>2300</v>
      </c>
      <c r="BY244" s="6">
        <v>5</v>
      </c>
      <c r="CB244" s="6" t="s">
        <v>1671</v>
      </c>
      <c r="CC244" s="6" t="s">
        <v>420</v>
      </c>
      <c r="CE244" s="10">
        <v>43914</v>
      </c>
      <c r="CF244" s="6" t="s">
        <v>427</v>
      </c>
      <c r="CS244" s="6" t="s">
        <v>420</v>
      </c>
      <c r="CX244" s="10">
        <v>43971</v>
      </c>
      <c r="DC244" s="6" t="s">
        <v>1672</v>
      </c>
    </row>
    <row r="245" spans="1:108" hidden="1" x14ac:dyDescent="0.2">
      <c r="A245" s="6" t="s">
        <v>206</v>
      </c>
      <c r="B245" s="9">
        <v>43874</v>
      </c>
      <c r="C245" s="6" t="s">
        <v>413</v>
      </c>
      <c r="D245" s="14">
        <v>1920</v>
      </c>
      <c r="E245" s="14" t="s">
        <v>471</v>
      </c>
      <c r="F245" s="6" t="s">
        <v>472</v>
      </c>
      <c r="G245" s="6" t="s">
        <v>435</v>
      </c>
      <c r="H245" s="6">
        <v>676</v>
      </c>
      <c r="J245" s="14" t="s">
        <v>438</v>
      </c>
      <c r="K245" s="14">
        <v>1</v>
      </c>
      <c r="L245" s="6" t="s">
        <v>421</v>
      </c>
      <c r="M245" s="30" t="s">
        <v>1839</v>
      </c>
      <c r="N245" s="6" t="s">
        <v>420</v>
      </c>
      <c r="O245" s="6" t="s">
        <v>182</v>
      </c>
      <c r="P245" s="10">
        <v>43931</v>
      </c>
      <c r="Q245" s="6" t="s">
        <v>1678</v>
      </c>
      <c r="R245" s="6" t="s">
        <v>206</v>
      </c>
      <c r="S245" s="6" t="e">
        <f t="shared" si="6"/>
        <v>#N/A</v>
      </c>
      <c r="T245" s="6" t="s">
        <v>474</v>
      </c>
      <c r="U245" s="6" t="s">
        <v>439</v>
      </c>
      <c r="V245" s="6"/>
      <c r="W245" s="6"/>
      <c r="X245" s="6" t="s">
        <v>476</v>
      </c>
      <c r="AB245" s="6"/>
      <c r="AD245" s="6" t="s">
        <v>420</v>
      </c>
      <c r="AF245" s="6" t="s">
        <v>424</v>
      </c>
      <c r="AG245" s="6">
        <v>260</v>
      </c>
      <c r="AH245" s="10">
        <v>43791</v>
      </c>
      <c r="AJ245" s="8">
        <v>43908</v>
      </c>
      <c r="AM245" s="6">
        <v>676</v>
      </c>
      <c r="AR245" s="8">
        <v>43915</v>
      </c>
      <c r="AS245" s="6">
        <v>676</v>
      </c>
      <c r="BD245" s="6" t="s">
        <v>1838</v>
      </c>
      <c r="BE245" s="6" t="s">
        <v>473</v>
      </c>
      <c r="BF245" s="6" t="e">
        <f>VLOOKUP(A245,'DD Spring Selection Info'!A$1:V$156,21,FALSE)</f>
        <v>#N/A</v>
      </c>
      <c r="BS245" s="6" t="s">
        <v>629</v>
      </c>
      <c r="BU245" s="6" t="s">
        <v>373</v>
      </c>
      <c r="BX245" s="6">
        <v>676</v>
      </c>
      <c r="BY245" s="6">
        <v>3</v>
      </c>
      <c r="BZ245" s="6" t="s">
        <v>1679</v>
      </c>
      <c r="CB245" s="6" t="s">
        <v>1680</v>
      </c>
      <c r="CC245" s="6" t="s">
        <v>420</v>
      </c>
      <c r="CE245" s="10">
        <v>43915</v>
      </c>
      <c r="CF245" s="6" t="s">
        <v>427</v>
      </c>
      <c r="CS245" s="6" t="s">
        <v>420</v>
      </c>
      <c r="DA245" s="10">
        <v>43550</v>
      </c>
      <c r="DB245" s="6">
        <v>676</v>
      </c>
      <c r="DC245" s="6" t="s">
        <v>1681</v>
      </c>
      <c r="DD245" s="6" t="s">
        <v>474</v>
      </c>
    </row>
    <row r="246" spans="1:108" hidden="1" x14ac:dyDescent="0.2">
      <c r="A246" s="6" t="s">
        <v>210</v>
      </c>
      <c r="B246" s="9">
        <v>43874</v>
      </c>
      <c r="C246" s="6" t="s">
        <v>413</v>
      </c>
      <c r="D246" s="14">
        <v>1920</v>
      </c>
      <c r="E246" s="14" t="s">
        <v>1180</v>
      </c>
      <c r="F246" s="6" t="s">
        <v>1181</v>
      </c>
      <c r="G246" s="6" t="s">
        <v>412</v>
      </c>
      <c r="H246" s="7">
        <v>9610</v>
      </c>
      <c r="I246" s="7"/>
      <c r="J246" s="14" t="s">
        <v>420</v>
      </c>
      <c r="K246" s="14">
        <v>1</v>
      </c>
      <c r="L246" s="6" t="s">
        <v>421</v>
      </c>
      <c r="M246" s="30" t="s">
        <v>1839</v>
      </c>
      <c r="N246" s="6" t="s">
        <v>420</v>
      </c>
      <c r="O246" s="6" t="s">
        <v>182</v>
      </c>
      <c r="P246" s="10">
        <v>43952</v>
      </c>
      <c r="Q246" s="6" t="s">
        <v>1682</v>
      </c>
      <c r="R246" s="6" t="s">
        <v>210</v>
      </c>
      <c r="S246" s="6" t="e">
        <f t="shared" si="6"/>
        <v>#N/A</v>
      </c>
      <c r="T246" s="6" t="s">
        <v>496</v>
      </c>
      <c r="U246" s="6" t="s">
        <v>1183</v>
      </c>
      <c r="V246" s="6"/>
      <c r="W246" s="6"/>
      <c r="X246" s="6" t="s">
        <v>423</v>
      </c>
      <c r="AA246" s="6" t="s">
        <v>1023</v>
      </c>
      <c r="AB246" s="6"/>
      <c r="AD246" s="6" t="s">
        <v>420</v>
      </c>
      <c r="AF246" s="6" t="s">
        <v>424</v>
      </c>
      <c r="AG246" s="6">
        <v>260</v>
      </c>
      <c r="AH246" s="10">
        <v>43781</v>
      </c>
      <c r="AJ246" s="8">
        <v>43908</v>
      </c>
      <c r="AM246" s="7">
        <v>9610</v>
      </c>
      <c r="AR246" s="8">
        <v>43915</v>
      </c>
      <c r="AS246" s="7">
        <v>9610</v>
      </c>
      <c r="BD246" s="6" t="s">
        <v>1838</v>
      </c>
      <c r="BE246" s="6" t="s">
        <v>473</v>
      </c>
      <c r="BF246" s="6" t="e">
        <f>VLOOKUP(A246,'DD Spring Selection Info'!A$1:V$156,21,FALSE)</f>
        <v>#N/A</v>
      </c>
      <c r="BS246" s="6" t="s">
        <v>629</v>
      </c>
      <c r="BU246" s="6" t="s">
        <v>373</v>
      </c>
      <c r="BX246" s="7">
        <v>9610</v>
      </c>
      <c r="BY246" s="6">
        <v>1</v>
      </c>
      <c r="CB246" s="6" t="s">
        <v>1683</v>
      </c>
      <c r="CC246" s="6" t="s">
        <v>420</v>
      </c>
      <c r="CE246" s="10">
        <v>43915</v>
      </c>
      <c r="CF246" s="6" t="s">
        <v>427</v>
      </c>
      <c r="CS246" s="6" t="s">
        <v>420</v>
      </c>
      <c r="CU246" s="6" t="s">
        <v>428</v>
      </c>
      <c r="CV246" s="6" t="s">
        <v>429</v>
      </c>
      <c r="DA246" s="10">
        <v>43550</v>
      </c>
      <c r="DB246" s="7">
        <v>1069</v>
      </c>
      <c r="DC246" s="6" t="s">
        <v>1684</v>
      </c>
      <c r="DD246" s="6" t="s">
        <v>460</v>
      </c>
    </row>
    <row r="247" spans="1:108" hidden="1" x14ac:dyDescent="0.2">
      <c r="A247" s="6" t="s">
        <v>214</v>
      </c>
      <c r="B247" s="9">
        <v>43874</v>
      </c>
      <c r="C247" s="6" t="s">
        <v>413</v>
      </c>
      <c r="D247" s="14">
        <v>1920</v>
      </c>
      <c r="E247" s="14" t="s">
        <v>890</v>
      </c>
      <c r="F247" s="6" t="s">
        <v>891</v>
      </c>
      <c r="G247" s="6" t="s">
        <v>892</v>
      </c>
      <c r="H247" s="7">
        <v>1302</v>
      </c>
      <c r="I247" s="7"/>
      <c r="J247" s="14" t="s">
        <v>420</v>
      </c>
      <c r="K247" s="14">
        <v>1</v>
      </c>
      <c r="L247" s="6" t="s">
        <v>421</v>
      </c>
      <c r="M247" s="30" t="s">
        <v>1839</v>
      </c>
      <c r="N247" s="6" t="s">
        <v>420</v>
      </c>
      <c r="O247" s="6" t="s">
        <v>182</v>
      </c>
      <c r="P247" s="10">
        <v>43945</v>
      </c>
      <c r="Q247" s="6" t="s">
        <v>1691</v>
      </c>
      <c r="R247" s="6" t="s">
        <v>214</v>
      </c>
      <c r="S247" s="6" t="e">
        <f t="shared" si="6"/>
        <v>#N/A</v>
      </c>
      <c r="T247" s="6" t="s">
        <v>418</v>
      </c>
      <c r="U247" s="6" t="s">
        <v>894</v>
      </c>
      <c r="V247" s="6"/>
      <c r="W247" s="6"/>
      <c r="AB247" s="6"/>
      <c r="AC247" s="6" t="s">
        <v>420</v>
      </c>
      <c r="AD247" s="6" t="s">
        <v>420</v>
      </c>
      <c r="AF247" s="6" t="s">
        <v>424</v>
      </c>
      <c r="AG247" s="6">
        <v>260</v>
      </c>
      <c r="AH247" s="10">
        <v>43782</v>
      </c>
      <c r="AJ247" s="8">
        <v>43908</v>
      </c>
      <c r="AM247" s="7">
        <v>1302</v>
      </c>
      <c r="AR247" s="8">
        <v>43915</v>
      </c>
      <c r="AS247" s="7">
        <v>1302</v>
      </c>
      <c r="BD247" s="6" t="s">
        <v>1838</v>
      </c>
      <c r="BE247" s="6" t="s">
        <v>473</v>
      </c>
      <c r="BF247" s="6" t="e">
        <f>VLOOKUP(A247,'DD Spring Selection Info'!A$1:V$156,21,FALSE)</f>
        <v>#N/A</v>
      </c>
      <c r="BS247" s="6" t="s">
        <v>629</v>
      </c>
      <c r="BU247" s="6" t="s">
        <v>373</v>
      </c>
      <c r="BX247" s="7">
        <v>1302</v>
      </c>
      <c r="BY247" s="6">
        <v>3</v>
      </c>
      <c r="CB247" s="6" t="s">
        <v>1692</v>
      </c>
      <c r="CC247" s="6" t="s">
        <v>420</v>
      </c>
      <c r="CE247" s="10">
        <v>43915</v>
      </c>
      <c r="CF247" s="6" t="s">
        <v>427</v>
      </c>
      <c r="CS247" s="6" t="s">
        <v>420</v>
      </c>
      <c r="CU247" s="6" t="s">
        <v>428</v>
      </c>
      <c r="CW247" s="6" t="s">
        <v>564</v>
      </c>
      <c r="DA247" s="10">
        <v>43553</v>
      </c>
      <c r="DB247" s="7">
        <v>1302</v>
      </c>
      <c r="DC247" s="6" t="s">
        <v>1693</v>
      </c>
      <c r="DD247" s="6" t="s">
        <v>418</v>
      </c>
    </row>
    <row r="248" spans="1:108" hidden="1" x14ac:dyDescent="0.2">
      <c r="A248" s="6" t="s">
        <v>217</v>
      </c>
      <c r="B248" s="9">
        <v>43874</v>
      </c>
      <c r="C248" s="6" t="s">
        <v>413</v>
      </c>
      <c r="D248" s="14">
        <v>1920</v>
      </c>
      <c r="E248" s="14" t="s">
        <v>1019</v>
      </c>
      <c r="F248" s="6" t="s">
        <v>1020</v>
      </c>
      <c r="G248" s="6" t="s">
        <v>768</v>
      </c>
      <c r="H248" s="6">
        <v>584</v>
      </c>
      <c r="J248" s="14" t="s">
        <v>420</v>
      </c>
      <c r="K248" s="14">
        <v>1</v>
      </c>
      <c r="L248" s="6" t="s">
        <v>421</v>
      </c>
      <c r="M248" s="30" t="s">
        <v>1839</v>
      </c>
      <c r="N248" s="6" t="s">
        <v>420</v>
      </c>
      <c r="O248" s="6" t="s">
        <v>182</v>
      </c>
      <c r="P248" s="10">
        <v>43952</v>
      </c>
      <c r="Q248" s="6" t="s">
        <v>1697</v>
      </c>
      <c r="R248" s="6" t="s">
        <v>217</v>
      </c>
      <c r="S248" s="6" t="e">
        <f t="shared" si="6"/>
        <v>#N/A</v>
      </c>
      <c r="T248" s="6" t="s">
        <v>418</v>
      </c>
      <c r="U248" s="6" t="s">
        <v>1022</v>
      </c>
      <c r="V248" s="6"/>
      <c r="W248" s="6"/>
      <c r="X248" s="6" t="s">
        <v>423</v>
      </c>
      <c r="AA248" s="6" t="s">
        <v>1023</v>
      </c>
      <c r="AB248" s="6"/>
      <c r="AC248" s="6" t="s">
        <v>420</v>
      </c>
      <c r="AD248" s="6" t="s">
        <v>420</v>
      </c>
      <c r="AF248" s="6" t="s">
        <v>424</v>
      </c>
      <c r="AG248" s="6">
        <v>260</v>
      </c>
      <c r="AH248" s="10">
        <v>43782</v>
      </c>
      <c r="AJ248" s="8">
        <v>43908</v>
      </c>
      <c r="AM248" s="6">
        <v>584</v>
      </c>
      <c r="AR248" s="8">
        <v>43915</v>
      </c>
      <c r="AS248" s="6">
        <v>584</v>
      </c>
      <c r="BD248" s="6" t="s">
        <v>1838</v>
      </c>
      <c r="BE248" s="6" t="s">
        <v>473</v>
      </c>
      <c r="BF248" s="6" t="e">
        <f>VLOOKUP(A248,'DD Spring Selection Info'!A$1:V$156,21,FALSE)</f>
        <v>#N/A</v>
      </c>
      <c r="BS248" s="6" t="s">
        <v>629</v>
      </c>
      <c r="BU248" s="6" t="s">
        <v>373</v>
      </c>
      <c r="BX248" s="6">
        <v>584</v>
      </c>
      <c r="BY248" s="6">
        <v>3</v>
      </c>
      <c r="CB248" s="6" t="s">
        <v>1698</v>
      </c>
      <c r="CC248" s="6" t="s">
        <v>420</v>
      </c>
      <c r="CE248" s="10">
        <v>43915</v>
      </c>
      <c r="CF248" s="6" t="s">
        <v>427</v>
      </c>
      <c r="CS248" s="6" t="s">
        <v>420</v>
      </c>
      <c r="CU248" s="6" t="s">
        <v>491</v>
      </c>
      <c r="DA248" s="10">
        <v>43550</v>
      </c>
      <c r="DB248" s="6">
        <v>198</v>
      </c>
      <c r="DC248" s="6" t="s">
        <v>1699</v>
      </c>
      <c r="DD248" s="6" t="s">
        <v>734</v>
      </c>
    </row>
    <row r="249" spans="1:108" hidden="1" x14ac:dyDescent="0.2">
      <c r="A249" s="6" t="s">
        <v>225</v>
      </c>
      <c r="B249" s="9">
        <v>43874</v>
      </c>
      <c r="C249" s="6" t="s">
        <v>413</v>
      </c>
      <c r="D249" s="14">
        <v>1920</v>
      </c>
      <c r="E249" s="14" t="s">
        <v>857</v>
      </c>
      <c r="F249" s="6" t="s">
        <v>858</v>
      </c>
      <c r="G249" s="6" t="s">
        <v>859</v>
      </c>
      <c r="H249" s="6">
        <v>43</v>
      </c>
      <c r="J249" s="14" t="s">
        <v>420</v>
      </c>
      <c r="K249" s="14">
        <v>1</v>
      </c>
      <c r="L249" s="6" t="s">
        <v>421</v>
      </c>
      <c r="M249" s="30" t="s">
        <v>1839</v>
      </c>
      <c r="N249" s="6" t="s">
        <v>420</v>
      </c>
      <c r="O249" s="6" t="s">
        <v>182</v>
      </c>
      <c r="P249" s="10">
        <v>43952</v>
      </c>
      <c r="Q249" s="6" t="s">
        <v>1707</v>
      </c>
      <c r="R249" s="6" t="s">
        <v>225</v>
      </c>
      <c r="S249" s="6" t="e">
        <f t="shared" si="6"/>
        <v>#N/A</v>
      </c>
      <c r="T249" s="6" t="s">
        <v>860</v>
      </c>
      <c r="U249" s="6" t="s">
        <v>862</v>
      </c>
      <c r="V249" s="6"/>
      <c r="W249" s="6"/>
      <c r="AB249" s="6"/>
      <c r="AD249" s="6" t="s">
        <v>420</v>
      </c>
      <c r="AF249" s="6" t="s">
        <v>424</v>
      </c>
      <c r="AG249" s="6">
        <v>260</v>
      </c>
      <c r="AH249" s="10">
        <v>43781</v>
      </c>
      <c r="AJ249" s="8">
        <v>43908</v>
      </c>
      <c r="AM249" s="6">
        <v>43</v>
      </c>
      <c r="AR249" s="8">
        <v>43915</v>
      </c>
      <c r="AS249" s="6">
        <v>43</v>
      </c>
      <c r="BD249" s="6" t="s">
        <v>1838</v>
      </c>
      <c r="BE249" s="6" t="s">
        <v>473</v>
      </c>
      <c r="BF249" s="6" t="e">
        <f>VLOOKUP(A249,'DD Spring Selection Info'!A$1:V$156,21,FALSE)</f>
        <v>#N/A</v>
      </c>
      <c r="BS249" s="6" t="s">
        <v>629</v>
      </c>
      <c r="BU249" s="6" t="s">
        <v>373</v>
      </c>
      <c r="BX249" s="6">
        <v>43</v>
      </c>
      <c r="BY249" s="6">
        <v>5</v>
      </c>
      <c r="CB249" s="6" t="s">
        <v>1708</v>
      </c>
      <c r="CC249" s="6" t="s">
        <v>420</v>
      </c>
      <c r="CE249" s="10">
        <v>43915</v>
      </c>
      <c r="CF249" s="6" t="s">
        <v>427</v>
      </c>
      <c r="CS249" s="6" t="s">
        <v>420</v>
      </c>
      <c r="CU249" s="6" t="s">
        <v>491</v>
      </c>
      <c r="DA249" s="10">
        <v>43550</v>
      </c>
      <c r="DB249" s="6">
        <v>43</v>
      </c>
      <c r="DC249" s="6" t="s">
        <v>1709</v>
      </c>
      <c r="DD249" s="6" t="s">
        <v>860</v>
      </c>
    </row>
    <row r="250" spans="1:108" hidden="1" x14ac:dyDescent="0.2">
      <c r="A250" s="6" t="s">
        <v>232</v>
      </c>
      <c r="B250" s="9">
        <v>43874</v>
      </c>
      <c r="C250" s="6" t="s">
        <v>413</v>
      </c>
      <c r="D250" s="14">
        <v>1920</v>
      </c>
      <c r="E250" s="14" t="s">
        <v>713</v>
      </c>
      <c r="F250" s="6" t="s">
        <v>714</v>
      </c>
      <c r="G250" s="6" t="s">
        <v>715</v>
      </c>
      <c r="H250" s="7">
        <v>10380</v>
      </c>
      <c r="I250" s="7"/>
      <c r="J250" s="14" t="s">
        <v>420</v>
      </c>
      <c r="K250" s="14">
        <v>1</v>
      </c>
      <c r="L250" s="6" t="s">
        <v>421</v>
      </c>
      <c r="M250" s="30" t="s">
        <v>1839</v>
      </c>
      <c r="O250" s="6" t="s">
        <v>182</v>
      </c>
      <c r="P250" s="10">
        <v>43952</v>
      </c>
      <c r="Q250" s="6" t="s">
        <v>1710</v>
      </c>
      <c r="R250" s="6" t="s">
        <v>232</v>
      </c>
      <c r="S250" s="6" t="e">
        <f t="shared" si="6"/>
        <v>#N/A</v>
      </c>
      <c r="T250" s="6" t="s">
        <v>418</v>
      </c>
      <c r="U250" s="6" t="s">
        <v>717</v>
      </c>
      <c r="V250" s="6"/>
      <c r="W250" s="6"/>
      <c r="AA250" s="6" t="s">
        <v>457</v>
      </c>
      <c r="AB250" s="6"/>
      <c r="AC250" s="6" t="s">
        <v>420</v>
      </c>
      <c r="AD250" s="6" t="s">
        <v>420</v>
      </c>
      <c r="AF250" s="6" t="s">
        <v>424</v>
      </c>
      <c r="AG250" s="6">
        <v>260</v>
      </c>
      <c r="AH250" s="10">
        <v>43782</v>
      </c>
      <c r="AJ250" s="8">
        <v>43908</v>
      </c>
      <c r="AM250" s="7">
        <v>10380</v>
      </c>
      <c r="AR250" s="8">
        <v>43915</v>
      </c>
      <c r="AS250" s="7">
        <v>10380</v>
      </c>
      <c r="BD250" s="6" t="s">
        <v>1838</v>
      </c>
      <c r="BE250" s="6" t="s">
        <v>473</v>
      </c>
      <c r="BF250" s="6" t="e">
        <f>VLOOKUP(A250,'DD Spring Selection Info'!A$1:V$156,21,FALSE)</f>
        <v>#N/A</v>
      </c>
      <c r="BS250" s="6" t="s">
        <v>629</v>
      </c>
      <c r="BU250" s="6" t="s">
        <v>373</v>
      </c>
      <c r="BX250" s="7">
        <v>10380</v>
      </c>
      <c r="BY250" s="6">
        <v>1</v>
      </c>
      <c r="CB250" s="6" t="s">
        <v>1711</v>
      </c>
      <c r="CC250" s="6" t="s">
        <v>420</v>
      </c>
      <c r="CE250" s="10">
        <v>43915</v>
      </c>
      <c r="CF250" s="6" t="s">
        <v>427</v>
      </c>
      <c r="CS250" s="6" t="s">
        <v>420</v>
      </c>
      <c r="CU250" s="6" t="s">
        <v>491</v>
      </c>
      <c r="DA250" s="10">
        <v>43550</v>
      </c>
      <c r="DB250" s="7">
        <v>1678</v>
      </c>
      <c r="DC250" s="6" t="s">
        <v>1712</v>
      </c>
      <c r="DD250" s="6" t="s">
        <v>460</v>
      </c>
    </row>
    <row r="251" spans="1:108" hidden="1" x14ac:dyDescent="0.2">
      <c r="A251" s="6" t="s">
        <v>235</v>
      </c>
      <c r="B251" s="9">
        <v>43874</v>
      </c>
      <c r="C251" s="6" t="s">
        <v>413</v>
      </c>
      <c r="D251" s="14">
        <v>1920</v>
      </c>
      <c r="E251" s="14" t="s">
        <v>720</v>
      </c>
      <c r="F251" s="6" t="s">
        <v>721</v>
      </c>
      <c r="G251" s="6" t="s">
        <v>435</v>
      </c>
      <c r="H251" s="6">
        <v>432</v>
      </c>
      <c r="J251" s="14" t="s">
        <v>438</v>
      </c>
      <c r="K251" s="14">
        <v>1</v>
      </c>
      <c r="L251" s="6" t="s">
        <v>421</v>
      </c>
      <c r="M251" s="30" t="s">
        <v>1821</v>
      </c>
      <c r="N251" s="6" t="s">
        <v>420</v>
      </c>
      <c r="O251" s="6" t="s">
        <v>182</v>
      </c>
      <c r="P251" s="10">
        <v>43952</v>
      </c>
      <c r="Q251" s="6" t="s">
        <v>1713</v>
      </c>
      <c r="R251" s="6" t="s">
        <v>235</v>
      </c>
      <c r="S251" s="6" t="s">
        <v>1928</v>
      </c>
      <c r="T251" s="6" t="s">
        <v>418</v>
      </c>
      <c r="U251" s="6" t="s">
        <v>435</v>
      </c>
      <c r="V251" s="6"/>
      <c r="W251" s="6"/>
      <c r="AA251" s="6" t="s">
        <v>457</v>
      </c>
      <c r="AB251" s="6"/>
      <c r="AD251" s="6" t="s">
        <v>420</v>
      </c>
      <c r="AF251" s="6" t="s">
        <v>424</v>
      </c>
      <c r="AG251" s="6">
        <v>260</v>
      </c>
      <c r="AH251" s="10">
        <v>43782</v>
      </c>
      <c r="AJ251" s="8">
        <v>43908</v>
      </c>
      <c r="AM251" s="6">
        <v>432</v>
      </c>
      <c r="AR251" s="8">
        <v>43915</v>
      </c>
      <c r="AS251" s="6">
        <v>432</v>
      </c>
      <c r="BD251" s="6" t="s">
        <v>1838</v>
      </c>
      <c r="BE251" s="6" t="s">
        <v>473</v>
      </c>
      <c r="BF251" s="6" t="s">
        <v>1928</v>
      </c>
      <c r="BS251" s="6" t="s">
        <v>629</v>
      </c>
      <c r="BU251" s="6" t="s">
        <v>373</v>
      </c>
      <c r="BX251" s="6">
        <v>432</v>
      </c>
      <c r="BY251" s="6">
        <v>5</v>
      </c>
      <c r="CB251" s="6" t="s">
        <v>1714</v>
      </c>
      <c r="CC251" s="6" t="s">
        <v>420</v>
      </c>
      <c r="CE251" s="10">
        <v>43915</v>
      </c>
      <c r="CF251" s="6" t="s">
        <v>427</v>
      </c>
      <c r="CS251" s="6" t="s">
        <v>420</v>
      </c>
      <c r="DA251" s="10">
        <v>43550</v>
      </c>
      <c r="DB251" s="6">
        <v>434</v>
      </c>
      <c r="DC251" s="6" t="s">
        <v>1715</v>
      </c>
      <c r="DD251" s="6" t="s">
        <v>725</v>
      </c>
    </row>
    <row r="252" spans="1:108" hidden="1" x14ac:dyDescent="0.2">
      <c r="A252" s="6" t="s">
        <v>242</v>
      </c>
      <c r="B252" s="9">
        <v>43874</v>
      </c>
      <c r="C252" s="6" t="s">
        <v>413</v>
      </c>
      <c r="D252" s="14">
        <v>1920</v>
      </c>
      <c r="E252" s="14" t="s">
        <v>897</v>
      </c>
      <c r="F252" s="6" t="s">
        <v>898</v>
      </c>
      <c r="G252" s="6" t="s">
        <v>899</v>
      </c>
      <c r="H252" s="7">
        <v>3302</v>
      </c>
      <c r="I252" s="7"/>
      <c r="J252" s="14" t="s">
        <v>420</v>
      </c>
      <c r="K252" s="14">
        <v>1</v>
      </c>
      <c r="L252" s="6" t="s">
        <v>421</v>
      </c>
      <c r="M252" s="30" t="s">
        <v>1821</v>
      </c>
      <c r="N252" s="6" t="s">
        <v>420</v>
      </c>
      <c r="O252" s="6" t="s">
        <v>182</v>
      </c>
      <c r="P252" s="10">
        <v>43952</v>
      </c>
      <c r="Q252" s="6" t="s">
        <v>1716</v>
      </c>
      <c r="R252" s="6" t="s">
        <v>242</v>
      </c>
      <c r="S252" s="6" t="e">
        <f t="shared" ref="S252:S259" si="7">BD252&amp;A252&amp;L252&amp;BE252&amp;BF252</f>
        <v>#N/A</v>
      </c>
      <c r="T252" s="6" t="s">
        <v>418</v>
      </c>
      <c r="U252" s="6" t="s">
        <v>1717</v>
      </c>
      <c r="V252" s="6"/>
      <c r="W252" s="6"/>
      <c r="X252" s="6" t="s">
        <v>886</v>
      </c>
      <c r="AA252" s="6" t="s">
        <v>886</v>
      </c>
      <c r="AB252" s="6"/>
      <c r="AC252" s="6" t="s">
        <v>420</v>
      </c>
      <c r="AD252" s="6" t="s">
        <v>420</v>
      </c>
      <c r="AF252" s="6" t="s">
        <v>424</v>
      </c>
      <c r="AG252" s="6">
        <v>260</v>
      </c>
      <c r="AH252" s="10">
        <v>43782</v>
      </c>
      <c r="AJ252" s="8">
        <v>43908</v>
      </c>
      <c r="AM252" s="7">
        <v>3302</v>
      </c>
      <c r="AR252" s="8">
        <v>43915</v>
      </c>
      <c r="AS252" s="7">
        <v>3302</v>
      </c>
      <c r="BD252" s="6" t="s">
        <v>1838</v>
      </c>
      <c r="BE252" s="6" t="s">
        <v>473</v>
      </c>
      <c r="BF252" s="6" t="e">
        <f>VLOOKUP(A252,'DD Spring Selection Info'!A$1:V$156,21,FALSE)</f>
        <v>#N/A</v>
      </c>
      <c r="BS252" s="6" t="s">
        <v>629</v>
      </c>
      <c r="BU252" s="6" t="s">
        <v>373</v>
      </c>
      <c r="BX252" s="7">
        <v>3302</v>
      </c>
      <c r="BY252" s="6">
        <v>1</v>
      </c>
      <c r="CB252" s="6" t="s">
        <v>1718</v>
      </c>
      <c r="CC252" s="6" t="s">
        <v>420</v>
      </c>
      <c r="CE252" s="10">
        <v>43915</v>
      </c>
      <c r="CF252" s="6" t="s">
        <v>427</v>
      </c>
      <c r="CS252" s="6" t="s">
        <v>420</v>
      </c>
      <c r="CU252" s="6" t="s">
        <v>428</v>
      </c>
      <c r="CV252" s="6" t="s">
        <v>429</v>
      </c>
      <c r="DA252" s="10">
        <v>43550</v>
      </c>
      <c r="DB252" s="7">
        <v>3063</v>
      </c>
      <c r="DC252" s="6" t="s">
        <v>1719</v>
      </c>
      <c r="DD252" s="6" t="s">
        <v>418</v>
      </c>
    </row>
    <row r="253" spans="1:108" hidden="1" x14ac:dyDescent="0.2">
      <c r="A253" s="6" t="s">
        <v>245</v>
      </c>
      <c r="B253" s="9">
        <v>43874</v>
      </c>
      <c r="C253" s="6" t="s">
        <v>413</v>
      </c>
      <c r="D253" s="14">
        <v>1920</v>
      </c>
      <c r="E253" s="14" t="s">
        <v>433</v>
      </c>
      <c r="F253" s="6" t="s">
        <v>434</v>
      </c>
      <c r="G253" s="6" t="s">
        <v>435</v>
      </c>
      <c r="H253" s="7">
        <v>3710</v>
      </c>
      <c r="I253" s="7"/>
      <c r="J253" s="14" t="s">
        <v>438</v>
      </c>
      <c r="K253" s="14">
        <v>1</v>
      </c>
      <c r="L253" s="6" t="s">
        <v>421</v>
      </c>
      <c r="M253" s="30" t="s">
        <v>1839</v>
      </c>
      <c r="N253" s="6" t="s">
        <v>420</v>
      </c>
      <c r="O253" s="6" t="s">
        <v>182</v>
      </c>
      <c r="P253" s="10">
        <v>43945</v>
      </c>
      <c r="Q253" s="6" t="s">
        <v>1720</v>
      </c>
      <c r="R253" s="6" t="s">
        <v>245</v>
      </c>
      <c r="S253" s="6" t="e">
        <f t="shared" si="7"/>
        <v>#N/A</v>
      </c>
      <c r="T253" s="6" t="s">
        <v>418</v>
      </c>
      <c r="U253" s="6" t="s">
        <v>439</v>
      </c>
      <c r="V253" s="6"/>
      <c r="W253" s="6"/>
      <c r="X253" s="6" t="s">
        <v>440</v>
      </c>
      <c r="AB253" s="6"/>
      <c r="AC253" s="6" t="s">
        <v>420</v>
      </c>
      <c r="AD253" s="6" t="s">
        <v>420</v>
      </c>
      <c r="AF253" s="6" t="s">
        <v>424</v>
      </c>
      <c r="AG253" s="6">
        <v>260</v>
      </c>
      <c r="AH253" s="10">
        <v>43782</v>
      </c>
      <c r="AJ253" s="8">
        <v>43908</v>
      </c>
      <c r="AM253" s="7">
        <v>3710</v>
      </c>
      <c r="AR253" s="8">
        <v>43915</v>
      </c>
      <c r="AS253" s="7">
        <v>3710</v>
      </c>
      <c r="BD253" s="6" t="s">
        <v>1838</v>
      </c>
      <c r="BE253" s="6" t="s">
        <v>473</v>
      </c>
      <c r="BF253" s="6" t="e">
        <f>VLOOKUP(A253,'DD Spring Selection Info'!A$1:V$156,21,FALSE)</f>
        <v>#N/A</v>
      </c>
      <c r="BS253" s="6" t="s">
        <v>629</v>
      </c>
      <c r="BU253" s="6" t="s">
        <v>373</v>
      </c>
      <c r="BX253" s="7">
        <v>3710</v>
      </c>
      <c r="BY253" s="6">
        <v>3</v>
      </c>
      <c r="BZ253" s="6" t="s">
        <v>441</v>
      </c>
      <c r="CB253" s="6" t="s">
        <v>1721</v>
      </c>
      <c r="CC253" s="6" t="s">
        <v>420</v>
      </c>
      <c r="CE253" s="10">
        <v>43915</v>
      </c>
      <c r="CF253" s="6" t="s">
        <v>427</v>
      </c>
      <c r="CS253" s="6" t="s">
        <v>420</v>
      </c>
      <c r="DA253" s="10">
        <v>43550</v>
      </c>
      <c r="DB253" s="7">
        <v>3350</v>
      </c>
      <c r="DC253" s="6" t="s">
        <v>1722</v>
      </c>
      <c r="DD253" s="6" t="s">
        <v>418</v>
      </c>
    </row>
    <row r="254" spans="1:108" hidden="1" x14ac:dyDescent="0.2">
      <c r="A254" s="6" t="s">
        <v>248</v>
      </c>
      <c r="B254" s="9">
        <v>43874</v>
      </c>
      <c r="C254" s="6" t="s">
        <v>413</v>
      </c>
      <c r="D254" s="14">
        <v>1920</v>
      </c>
      <c r="E254" s="14" t="s">
        <v>906</v>
      </c>
      <c r="F254" s="6" t="s">
        <v>907</v>
      </c>
      <c r="G254" s="6" t="s">
        <v>908</v>
      </c>
      <c r="H254" s="7">
        <v>1325</v>
      </c>
      <c r="I254" s="7"/>
      <c r="J254" s="14" t="s">
        <v>420</v>
      </c>
      <c r="K254" s="14">
        <v>1</v>
      </c>
      <c r="L254" s="6" t="s">
        <v>421</v>
      </c>
      <c r="M254" s="30" t="s">
        <v>1821</v>
      </c>
      <c r="N254" s="6" t="s">
        <v>420</v>
      </c>
      <c r="O254" s="6" t="s">
        <v>182</v>
      </c>
      <c r="P254" s="10">
        <v>43945</v>
      </c>
      <c r="Q254" s="6" t="s">
        <v>1726</v>
      </c>
      <c r="R254" s="6" t="s">
        <v>248</v>
      </c>
      <c r="S254" s="6" t="e">
        <f t="shared" si="7"/>
        <v>#N/A</v>
      </c>
      <c r="T254" s="6" t="s">
        <v>418</v>
      </c>
      <c r="U254" s="6" t="s">
        <v>1727</v>
      </c>
      <c r="V254" s="6"/>
      <c r="W254" s="6"/>
      <c r="X254" s="6" t="s">
        <v>911</v>
      </c>
      <c r="AA254" s="6" t="s">
        <v>911</v>
      </c>
      <c r="AB254" s="6"/>
      <c r="AD254" s="6" t="s">
        <v>420</v>
      </c>
      <c r="AF254" s="6" t="s">
        <v>424</v>
      </c>
      <c r="AG254" s="6">
        <v>260</v>
      </c>
      <c r="AH254" s="10">
        <v>43781</v>
      </c>
      <c r="AJ254" s="8">
        <v>43908</v>
      </c>
      <c r="AM254" s="7">
        <v>1325</v>
      </c>
      <c r="AR254" s="8">
        <v>43915</v>
      </c>
      <c r="AS254" s="7">
        <v>1325</v>
      </c>
      <c r="BD254" s="6" t="s">
        <v>1838</v>
      </c>
      <c r="BE254" s="6" t="s">
        <v>473</v>
      </c>
      <c r="BF254" s="6" t="e">
        <f>VLOOKUP(A254,'DD Spring Selection Info'!A$1:V$156,21,FALSE)</f>
        <v>#N/A</v>
      </c>
      <c r="BS254" s="6" t="s">
        <v>629</v>
      </c>
      <c r="BU254" s="6" t="s">
        <v>373</v>
      </c>
      <c r="BX254" s="7">
        <v>1325</v>
      </c>
      <c r="BY254" s="6">
        <v>3</v>
      </c>
      <c r="BZ254" s="6" t="s">
        <v>913</v>
      </c>
      <c r="CB254" s="6" t="s">
        <v>1728</v>
      </c>
      <c r="CC254" s="6" t="s">
        <v>420</v>
      </c>
      <c r="CE254" s="10">
        <v>43915</v>
      </c>
      <c r="CF254" s="6" t="s">
        <v>427</v>
      </c>
      <c r="CS254" s="6" t="s">
        <v>420</v>
      </c>
      <c r="CU254" s="6" t="s">
        <v>428</v>
      </c>
      <c r="CV254" s="6" t="s">
        <v>429</v>
      </c>
      <c r="DA254" s="10">
        <v>43541</v>
      </c>
      <c r="DB254" s="6">
        <v>1</v>
      </c>
      <c r="DC254" s="6" t="s">
        <v>1729</v>
      </c>
      <c r="DD254" s="6" t="s">
        <v>418</v>
      </c>
    </row>
    <row r="255" spans="1:108" hidden="1" x14ac:dyDescent="0.2">
      <c r="A255" s="6" t="s">
        <v>254</v>
      </c>
      <c r="B255" s="9">
        <v>43874</v>
      </c>
      <c r="C255" s="6" t="s">
        <v>413</v>
      </c>
      <c r="D255" s="14">
        <v>1920</v>
      </c>
      <c r="E255" s="14" t="s">
        <v>1088</v>
      </c>
      <c r="F255" s="6" t="s">
        <v>1089</v>
      </c>
      <c r="G255" s="6" t="s">
        <v>1090</v>
      </c>
      <c r="H255" s="6">
        <v>897</v>
      </c>
      <c r="J255" s="14" t="s">
        <v>420</v>
      </c>
      <c r="K255" s="14">
        <v>1</v>
      </c>
      <c r="L255" s="6" t="s">
        <v>421</v>
      </c>
      <c r="M255" s="30" t="s">
        <v>1839</v>
      </c>
      <c r="N255" s="6" t="s">
        <v>420</v>
      </c>
      <c r="O255" s="6" t="s">
        <v>182</v>
      </c>
      <c r="P255" s="10">
        <v>43952</v>
      </c>
      <c r="Q255" s="6" t="s">
        <v>1738</v>
      </c>
      <c r="R255" s="6" t="s">
        <v>254</v>
      </c>
      <c r="S255" s="6" t="e">
        <f t="shared" si="7"/>
        <v>#N/A</v>
      </c>
      <c r="T255" s="6" t="s">
        <v>418</v>
      </c>
      <c r="U255" s="6" t="s">
        <v>1092</v>
      </c>
      <c r="V255" s="6"/>
      <c r="W255" s="6"/>
      <c r="X255" s="6" t="s">
        <v>423</v>
      </c>
      <c r="AA255" s="6" t="s">
        <v>423</v>
      </c>
      <c r="AB255" s="6"/>
      <c r="AC255" s="6" t="s">
        <v>420</v>
      </c>
      <c r="AD255" s="6" t="s">
        <v>420</v>
      </c>
      <c r="AF255" s="6" t="s">
        <v>424</v>
      </c>
      <c r="AG255" s="6">
        <v>260</v>
      </c>
      <c r="AH255" s="10">
        <v>43782</v>
      </c>
      <c r="AJ255" s="8">
        <v>43908</v>
      </c>
      <c r="AM255" s="6">
        <v>897</v>
      </c>
      <c r="AR255" s="8">
        <v>43915</v>
      </c>
      <c r="AS255" s="6">
        <v>897</v>
      </c>
      <c r="BD255" s="6" t="s">
        <v>1838</v>
      </c>
      <c r="BE255" s="6" t="s">
        <v>473</v>
      </c>
      <c r="BF255" s="6" t="e">
        <f>VLOOKUP(A255,'DD Spring Selection Info'!A$1:V$156,21,FALSE)</f>
        <v>#N/A</v>
      </c>
      <c r="BS255" s="6" t="s">
        <v>629</v>
      </c>
      <c r="BU255" s="6" t="s">
        <v>373</v>
      </c>
      <c r="BX255" s="6">
        <v>897</v>
      </c>
      <c r="BY255" s="6">
        <v>2</v>
      </c>
      <c r="CB255" s="6" t="s">
        <v>1739</v>
      </c>
      <c r="CC255" s="6" t="s">
        <v>420</v>
      </c>
      <c r="CE255" s="10">
        <v>43915</v>
      </c>
      <c r="CF255" s="6" t="s">
        <v>427</v>
      </c>
      <c r="CS255" s="6" t="s">
        <v>420</v>
      </c>
      <c r="CU255" s="6" t="s">
        <v>428</v>
      </c>
      <c r="CV255" s="6" t="s">
        <v>429</v>
      </c>
      <c r="DA255" s="10">
        <v>43550</v>
      </c>
      <c r="DB255" s="6">
        <v>897</v>
      </c>
      <c r="DC255" s="6" t="s">
        <v>1740</v>
      </c>
      <c r="DD255" s="6" t="s">
        <v>418</v>
      </c>
    </row>
    <row r="256" spans="1:108" hidden="1" x14ac:dyDescent="0.2">
      <c r="A256" s="6" t="s">
        <v>256</v>
      </c>
      <c r="B256" s="9">
        <v>43874</v>
      </c>
      <c r="C256" s="6" t="s">
        <v>413</v>
      </c>
      <c r="D256" s="14">
        <v>1920</v>
      </c>
      <c r="E256" s="14" t="s">
        <v>917</v>
      </c>
      <c r="F256" s="6" t="s">
        <v>918</v>
      </c>
      <c r="G256" s="6" t="s">
        <v>412</v>
      </c>
      <c r="H256" s="7">
        <v>1208</v>
      </c>
      <c r="I256" s="7"/>
      <c r="J256" s="14" t="s">
        <v>420</v>
      </c>
      <c r="K256" s="14">
        <v>1</v>
      </c>
      <c r="L256" s="6" t="s">
        <v>421</v>
      </c>
      <c r="M256" s="30" t="s">
        <v>1839</v>
      </c>
      <c r="N256" s="6" t="s">
        <v>420</v>
      </c>
      <c r="O256" s="6" t="s">
        <v>182</v>
      </c>
      <c r="P256" s="10">
        <v>43945</v>
      </c>
      <c r="Q256" s="6" t="s">
        <v>1741</v>
      </c>
      <c r="R256" s="6" t="s">
        <v>256</v>
      </c>
      <c r="S256" s="6" t="e">
        <f t="shared" si="7"/>
        <v>#N/A</v>
      </c>
      <c r="T256" s="6" t="s">
        <v>418</v>
      </c>
      <c r="U256" s="6" t="s">
        <v>921</v>
      </c>
      <c r="V256" s="6"/>
      <c r="W256" s="6"/>
      <c r="X256" s="6" t="s">
        <v>922</v>
      </c>
      <c r="AA256" s="6" t="s">
        <v>923</v>
      </c>
      <c r="AB256" s="6"/>
      <c r="AC256" s="6" t="s">
        <v>420</v>
      </c>
      <c r="AD256" s="6" t="s">
        <v>420</v>
      </c>
      <c r="AF256" s="6" t="s">
        <v>424</v>
      </c>
      <c r="AG256" s="6">
        <v>260</v>
      </c>
      <c r="AH256" s="10">
        <v>43782</v>
      </c>
      <c r="AJ256" s="8">
        <v>43908</v>
      </c>
      <c r="AM256" s="7">
        <v>1208</v>
      </c>
      <c r="AR256" s="8">
        <v>43915</v>
      </c>
      <c r="AS256" s="7">
        <v>1208</v>
      </c>
      <c r="BD256" s="6" t="s">
        <v>1838</v>
      </c>
      <c r="BE256" s="6" t="s">
        <v>473</v>
      </c>
      <c r="BF256" s="6" t="e">
        <f>VLOOKUP(A256,'DD Spring Selection Info'!A$1:V$156,21,FALSE)</f>
        <v>#N/A</v>
      </c>
      <c r="BS256" s="6" t="s">
        <v>629</v>
      </c>
      <c r="BU256" s="6" t="s">
        <v>373</v>
      </c>
      <c r="BX256" s="7">
        <v>1208</v>
      </c>
      <c r="BY256" s="6">
        <v>3</v>
      </c>
      <c r="CB256" s="6" t="s">
        <v>1742</v>
      </c>
      <c r="CC256" s="6" t="s">
        <v>420</v>
      </c>
      <c r="CE256" s="10">
        <v>43915</v>
      </c>
      <c r="CF256" s="6" t="s">
        <v>427</v>
      </c>
      <c r="CS256" s="6" t="s">
        <v>420</v>
      </c>
      <c r="CU256" s="6" t="s">
        <v>428</v>
      </c>
      <c r="CV256" s="6" t="s">
        <v>429</v>
      </c>
      <c r="DA256" s="10">
        <v>43550</v>
      </c>
      <c r="DB256" s="6">
        <v>403</v>
      </c>
      <c r="DC256" s="6" t="s">
        <v>1743</v>
      </c>
      <c r="DD256" s="6" t="s">
        <v>460</v>
      </c>
    </row>
    <row r="257" spans="1:108" hidden="1" x14ac:dyDescent="0.2">
      <c r="A257" s="6" t="s">
        <v>259</v>
      </c>
      <c r="B257" s="9">
        <v>43874</v>
      </c>
      <c r="C257" s="6" t="s">
        <v>413</v>
      </c>
      <c r="D257" s="14">
        <v>1920</v>
      </c>
      <c r="E257" s="14" t="s">
        <v>462</v>
      </c>
      <c r="F257" s="6" t="s">
        <v>463</v>
      </c>
      <c r="G257" s="6" t="s">
        <v>464</v>
      </c>
      <c r="H257" s="6">
        <v>822</v>
      </c>
      <c r="J257" s="14" t="s">
        <v>420</v>
      </c>
      <c r="K257" s="14">
        <v>1</v>
      </c>
      <c r="L257" s="6" t="s">
        <v>421</v>
      </c>
      <c r="M257" s="30" t="s">
        <v>1821</v>
      </c>
      <c r="N257" s="6" t="s">
        <v>420</v>
      </c>
      <c r="O257" s="6" t="s">
        <v>182</v>
      </c>
      <c r="P257" s="10">
        <v>43938</v>
      </c>
      <c r="Q257" s="6" t="s">
        <v>1746</v>
      </c>
      <c r="R257" s="6" t="s">
        <v>259</v>
      </c>
      <c r="S257" s="6" t="e">
        <f t="shared" si="7"/>
        <v>#N/A</v>
      </c>
      <c r="T257" s="6" t="s">
        <v>418</v>
      </c>
      <c r="U257" s="6" t="s">
        <v>466</v>
      </c>
      <c r="V257" s="6"/>
      <c r="W257" s="6"/>
      <c r="X257" s="6" t="s">
        <v>467</v>
      </c>
      <c r="AA257" s="6" t="s">
        <v>467</v>
      </c>
      <c r="AB257" s="6"/>
      <c r="AC257" s="6" t="s">
        <v>420</v>
      </c>
      <c r="AD257" s="6" t="s">
        <v>420</v>
      </c>
      <c r="AF257" s="6" t="s">
        <v>424</v>
      </c>
      <c r="AG257" s="6">
        <v>260</v>
      </c>
      <c r="AH257" s="10">
        <v>43781</v>
      </c>
      <c r="AJ257" s="8">
        <v>43908</v>
      </c>
      <c r="AM257" s="6">
        <v>822</v>
      </c>
      <c r="AR257" s="8">
        <v>43915</v>
      </c>
      <c r="AS257" s="6">
        <v>822</v>
      </c>
      <c r="BD257" s="6" t="s">
        <v>1838</v>
      </c>
      <c r="BE257" s="6" t="s">
        <v>473</v>
      </c>
      <c r="BF257" s="6" t="e">
        <f>VLOOKUP(A257,'DD Spring Selection Info'!A$1:V$156,21,FALSE)</f>
        <v>#N/A</v>
      </c>
      <c r="BS257" s="6" t="s">
        <v>629</v>
      </c>
      <c r="BU257" s="6" t="s">
        <v>373</v>
      </c>
      <c r="BX257" s="6">
        <v>822</v>
      </c>
      <c r="BY257" s="6">
        <v>4</v>
      </c>
      <c r="CB257" s="6" t="s">
        <v>1747</v>
      </c>
      <c r="CC257" s="6" t="s">
        <v>420</v>
      </c>
      <c r="CE257" s="10">
        <v>43915</v>
      </c>
      <c r="CF257" s="6" t="s">
        <v>427</v>
      </c>
      <c r="CS257" s="6" t="s">
        <v>420</v>
      </c>
      <c r="CU257" s="6" t="s">
        <v>428</v>
      </c>
      <c r="CV257" s="6" t="s">
        <v>429</v>
      </c>
      <c r="DA257" s="10">
        <v>43550</v>
      </c>
      <c r="DB257" s="6">
        <v>822</v>
      </c>
      <c r="DC257" s="6" t="s">
        <v>1748</v>
      </c>
      <c r="DD257" s="6" t="s">
        <v>418</v>
      </c>
    </row>
    <row r="258" spans="1:108" hidden="1" x14ac:dyDescent="0.2">
      <c r="A258" s="6" t="s">
        <v>234</v>
      </c>
      <c r="B258" s="9">
        <v>43874</v>
      </c>
      <c r="C258" s="6" t="s">
        <v>413</v>
      </c>
      <c r="D258" s="14">
        <v>1920</v>
      </c>
      <c r="E258" s="14" t="s">
        <v>1298</v>
      </c>
      <c r="F258" s="6" t="s">
        <v>1299</v>
      </c>
      <c r="G258" s="6" t="s">
        <v>412</v>
      </c>
      <c r="H258" s="6">
        <v>264</v>
      </c>
      <c r="J258" s="14" t="s">
        <v>420</v>
      </c>
      <c r="K258" s="14">
        <v>1</v>
      </c>
      <c r="L258" s="6" t="s">
        <v>421</v>
      </c>
      <c r="M258" s="30" t="s">
        <v>1839</v>
      </c>
      <c r="N258" s="6" t="s">
        <v>420</v>
      </c>
      <c r="O258" s="6" t="s">
        <v>182</v>
      </c>
      <c r="P258" s="10">
        <v>43945</v>
      </c>
      <c r="Q258" s="6" t="s">
        <v>1749</v>
      </c>
      <c r="R258" s="6" t="s">
        <v>234</v>
      </c>
      <c r="S258" s="6" t="e">
        <f t="shared" si="7"/>
        <v>#N/A</v>
      </c>
      <c r="T258" s="6" t="s">
        <v>418</v>
      </c>
      <c r="U258" s="6" t="s">
        <v>1301</v>
      </c>
      <c r="V258" s="6"/>
      <c r="W258" s="6"/>
      <c r="AB258" s="6"/>
      <c r="AC258" s="6" t="s">
        <v>420</v>
      </c>
      <c r="AD258" s="6" t="s">
        <v>420</v>
      </c>
      <c r="AF258" s="6" t="s">
        <v>424</v>
      </c>
      <c r="AG258" s="6">
        <v>260</v>
      </c>
      <c r="AH258" s="10">
        <v>43782</v>
      </c>
      <c r="AJ258" s="8">
        <v>43909</v>
      </c>
      <c r="AM258" s="6">
        <v>264</v>
      </c>
      <c r="AR258" s="8">
        <v>43916</v>
      </c>
      <c r="AS258" s="6">
        <v>264</v>
      </c>
      <c r="BD258" s="6" t="s">
        <v>1838</v>
      </c>
      <c r="BE258" s="6" t="s">
        <v>473</v>
      </c>
      <c r="BF258" s="6" t="e">
        <f>VLOOKUP(A258,'DD Spring Selection Info'!A$1:V$156,21,FALSE)</f>
        <v>#N/A</v>
      </c>
      <c r="BS258" s="6" t="s">
        <v>629</v>
      </c>
      <c r="BU258" s="6" t="s">
        <v>373</v>
      </c>
      <c r="BX258" s="6">
        <v>264</v>
      </c>
      <c r="BY258" s="6">
        <v>3</v>
      </c>
      <c r="CB258" s="6" t="s">
        <v>1750</v>
      </c>
      <c r="CC258" s="6" t="s">
        <v>420</v>
      </c>
      <c r="CE258" s="10">
        <v>43916</v>
      </c>
      <c r="CF258" s="6" t="s">
        <v>427</v>
      </c>
      <c r="CS258" s="6" t="s">
        <v>420</v>
      </c>
      <c r="CU258" s="6" t="s">
        <v>428</v>
      </c>
      <c r="CV258" s="6" t="s">
        <v>429</v>
      </c>
      <c r="DA258" s="10">
        <v>43551</v>
      </c>
      <c r="DB258" s="6">
        <v>266</v>
      </c>
      <c r="DC258" s="6" t="s">
        <v>1751</v>
      </c>
      <c r="DD258" s="6" t="s">
        <v>418</v>
      </c>
    </row>
    <row r="259" spans="1:108" hidden="1" x14ac:dyDescent="0.2">
      <c r="A259" s="6" t="s">
        <v>202</v>
      </c>
      <c r="B259" s="9">
        <v>43874</v>
      </c>
      <c r="C259" s="6" t="s">
        <v>413</v>
      </c>
      <c r="D259" s="14">
        <v>1920</v>
      </c>
      <c r="E259" s="14" t="s">
        <v>1275</v>
      </c>
      <c r="F259" s="6" t="s">
        <v>1276</v>
      </c>
      <c r="G259" s="6" t="s">
        <v>1277</v>
      </c>
      <c r="H259" s="6">
        <v>699</v>
      </c>
      <c r="J259" s="14" t="s">
        <v>420</v>
      </c>
      <c r="K259" s="14">
        <v>1</v>
      </c>
      <c r="L259" s="6" t="s">
        <v>421</v>
      </c>
      <c r="M259" s="30" t="s">
        <v>1821</v>
      </c>
      <c r="O259" s="6" t="s">
        <v>182</v>
      </c>
      <c r="P259" s="10">
        <v>43952</v>
      </c>
      <c r="Q259" s="6" t="s">
        <v>1752</v>
      </c>
      <c r="R259" s="6" t="s">
        <v>202</v>
      </c>
      <c r="S259" s="6" t="e">
        <f t="shared" si="7"/>
        <v>#N/A</v>
      </c>
      <c r="T259" s="6" t="s">
        <v>496</v>
      </c>
      <c r="U259" s="6" t="s">
        <v>1279</v>
      </c>
      <c r="V259" s="6"/>
      <c r="W259" s="6"/>
      <c r="X259" s="6" t="s">
        <v>621</v>
      </c>
      <c r="AA259" s="6" t="s">
        <v>622</v>
      </c>
      <c r="AB259" s="6"/>
      <c r="AC259" s="6" t="s">
        <v>420</v>
      </c>
      <c r="AD259" s="6" t="s">
        <v>420</v>
      </c>
      <c r="AF259" s="6" t="s">
        <v>424</v>
      </c>
      <c r="AG259" s="6">
        <v>260</v>
      </c>
      <c r="AH259" s="10">
        <v>43781</v>
      </c>
      <c r="AJ259" s="8">
        <v>43914</v>
      </c>
      <c r="AM259" s="6">
        <v>699</v>
      </c>
      <c r="AR259" s="8">
        <v>43921</v>
      </c>
      <c r="AS259" s="6">
        <v>699</v>
      </c>
      <c r="BD259" s="6" t="s">
        <v>1838</v>
      </c>
      <c r="BE259" s="6" t="s">
        <v>473</v>
      </c>
      <c r="BF259" s="6" t="e">
        <f>VLOOKUP(A259,'DD Spring Selection Info'!A$1:V$156,21,FALSE)</f>
        <v>#N/A</v>
      </c>
      <c r="BS259" s="6" t="s">
        <v>644</v>
      </c>
      <c r="BU259" s="6" t="s">
        <v>373</v>
      </c>
      <c r="BX259" s="6">
        <v>699</v>
      </c>
      <c r="BY259" s="6">
        <v>2</v>
      </c>
      <c r="CB259" s="6" t="s">
        <v>1753</v>
      </c>
      <c r="CC259" s="6" t="s">
        <v>420</v>
      </c>
      <c r="CE259" s="10">
        <v>43921</v>
      </c>
      <c r="CF259" s="6" t="s">
        <v>427</v>
      </c>
      <c r="CS259" s="6" t="s">
        <v>420</v>
      </c>
      <c r="CU259" s="6" t="s">
        <v>491</v>
      </c>
      <c r="DA259" s="10">
        <v>43556</v>
      </c>
      <c r="DB259" s="6">
        <v>701</v>
      </c>
      <c r="DC259" s="6" t="s">
        <v>1754</v>
      </c>
      <c r="DD259" s="6" t="s">
        <v>496</v>
      </c>
    </row>
    <row r="260" spans="1:108" hidden="1" x14ac:dyDescent="0.2">
      <c r="A260" s="6" t="s">
        <v>154</v>
      </c>
      <c r="B260" s="9">
        <v>43875</v>
      </c>
      <c r="C260" s="6" t="s">
        <v>413</v>
      </c>
      <c r="D260" s="14">
        <v>1920</v>
      </c>
      <c r="E260" s="14" t="s">
        <v>510</v>
      </c>
      <c r="F260" s="6" t="s">
        <v>511</v>
      </c>
      <c r="G260" s="6" t="s">
        <v>435</v>
      </c>
      <c r="H260" s="6">
        <v>547</v>
      </c>
      <c r="J260" s="14" t="s">
        <v>438</v>
      </c>
      <c r="K260" s="14">
        <v>1</v>
      </c>
      <c r="L260" s="6" t="s">
        <v>421</v>
      </c>
      <c r="M260" s="30" t="str">
        <f>VLOOKUP(A260,'DD Spring Selection Info'!A$1:F$156,6,FALSE)</f>
        <v>To The Family of</v>
      </c>
      <c r="N260" s="6" t="s">
        <v>420</v>
      </c>
      <c r="O260" s="6" t="s">
        <v>3</v>
      </c>
      <c r="P260" s="10">
        <v>43938</v>
      </c>
      <c r="Q260" s="6" t="s">
        <v>512</v>
      </c>
      <c r="R260" s="6" t="s">
        <v>154</v>
      </c>
      <c r="S260" s="6" t="str">
        <f>VLOOKUP(A260,'DD Spring Selection Info'!A12:V167,22,FALSE)</f>
        <v>DD-ERA1R9DQQQ01GradSenReuseEmbry-RiddleAeronauticalUnv-AZ</v>
      </c>
      <c r="T260" s="6" t="s">
        <v>474</v>
      </c>
      <c r="U260" s="6" t="s">
        <v>439</v>
      </c>
      <c r="V260" s="6"/>
      <c r="W260" s="6"/>
      <c r="X260" s="6" t="s">
        <v>513</v>
      </c>
      <c r="AB260" s="6"/>
      <c r="AC260" s="6" t="s">
        <v>420</v>
      </c>
      <c r="AD260" s="6" t="s">
        <v>420</v>
      </c>
      <c r="AF260" s="6" t="s">
        <v>424</v>
      </c>
      <c r="AG260" s="6">
        <v>180</v>
      </c>
      <c r="AH260" s="10">
        <v>43781</v>
      </c>
      <c r="AJ260" s="8">
        <v>43887</v>
      </c>
      <c r="AM260" s="6">
        <v>547</v>
      </c>
      <c r="AR260" s="8">
        <v>43894</v>
      </c>
      <c r="AS260" s="6">
        <v>547</v>
      </c>
      <c r="BD260" s="6" t="s">
        <v>1838</v>
      </c>
      <c r="BE260" s="6" t="s">
        <v>473</v>
      </c>
      <c r="BF260" s="6" t="str">
        <f>VLOOKUP(A260,'DD Spring Selection Info'!A$1:V$156,21,FALSE)</f>
        <v>Embry-RiddleAeronauticalUnv-AZ</v>
      </c>
      <c r="BS260" s="6" t="s">
        <v>498</v>
      </c>
      <c r="BU260" s="6" t="s">
        <v>373</v>
      </c>
      <c r="BX260" s="6">
        <v>547</v>
      </c>
      <c r="BY260" s="6">
        <v>4</v>
      </c>
      <c r="BZ260" s="6" t="s">
        <v>499</v>
      </c>
      <c r="CB260" s="6" t="s">
        <v>514</v>
      </c>
      <c r="CC260" s="6" t="s">
        <v>420</v>
      </c>
      <c r="CE260" s="10">
        <v>43894</v>
      </c>
      <c r="CF260" s="6" t="s">
        <v>427</v>
      </c>
      <c r="CK260" s="10">
        <v>43899</v>
      </c>
      <c r="CL260" s="10">
        <v>43903</v>
      </c>
      <c r="CO260" s="10">
        <v>43838</v>
      </c>
      <c r="CP260" s="10">
        <v>43944</v>
      </c>
      <c r="CQ260" s="10">
        <v>43946</v>
      </c>
      <c r="CR260" s="10">
        <v>43951</v>
      </c>
      <c r="CS260" s="6" t="s">
        <v>420</v>
      </c>
      <c r="DA260" s="10">
        <v>43529</v>
      </c>
      <c r="DB260" s="6">
        <v>547</v>
      </c>
      <c r="DC260" s="6" t="s">
        <v>515</v>
      </c>
      <c r="DD260" s="6" t="s">
        <v>474</v>
      </c>
    </row>
    <row r="261" spans="1:108" hidden="1" x14ac:dyDescent="0.2">
      <c r="A261" s="6" t="s">
        <v>159</v>
      </c>
      <c r="B261" s="9">
        <v>43875</v>
      </c>
      <c r="C261" s="6" t="s">
        <v>413</v>
      </c>
      <c r="D261" s="14">
        <v>1920</v>
      </c>
      <c r="E261" s="14" t="s">
        <v>517</v>
      </c>
      <c r="F261" s="6" t="s">
        <v>518</v>
      </c>
      <c r="G261" s="6" t="s">
        <v>435</v>
      </c>
      <c r="H261" s="7">
        <v>1504</v>
      </c>
      <c r="I261" s="7"/>
      <c r="J261" s="14" t="s">
        <v>438</v>
      </c>
      <c r="K261" s="14">
        <v>1</v>
      </c>
      <c r="L261" s="6" t="s">
        <v>421</v>
      </c>
      <c r="M261" s="30" t="str">
        <f>VLOOKUP(A261,'DD Spring Selection Info'!A$1:F$156,6,FALSE)</f>
        <v>To The Parents of</v>
      </c>
      <c r="N261" s="6" t="s">
        <v>420</v>
      </c>
      <c r="O261" s="6" t="s">
        <v>3</v>
      </c>
      <c r="P261" s="10">
        <v>43945</v>
      </c>
      <c r="Q261" s="6" t="s">
        <v>519</v>
      </c>
      <c r="R261" s="6" t="s">
        <v>159</v>
      </c>
      <c r="S261" s="6" t="str">
        <f>VLOOKUP(A261,'DD Spring Selection Info'!A13:V168,22,FALSE)</f>
        <v>DD-NCW1R9DQQQ01ReuseUnvofNorthCarolinaatWilmington</v>
      </c>
      <c r="T261" s="6" t="s">
        <v>496</v>
      </c>
      <c r="U261" s="6" t="s">
        <v>439</v>
      </c>
      <c r="V261" s="6"/>
      <c r="W261" s="6"/>
      <c r="X261" s="6" t="s">
        <v>435</v>
      </c>
      <c r="AB261" s="6"/>
      <c r="AD261" s="6" t="s">
        <v>420</v>
      </c>
      <c r="AF261" s="6" t="s">
        <v>424</v>
      </c>
      <c r="AG261" s="6">
        <v>180</v>
      </c>
      <c r="AH261" s="10">
        <v>43782</v>
      </c>
      <c r="AJ261" s="8">
        <v>43887</v>
      </c>
      <c r="AM261" s="7">
        <v>1504</v>
      </c>
      <c r="AR261" s="8">
        <v>43894</v>
      </c>
      <c r="AS261" s="7">
        <v>1504</v>
      </c>
      <c r="BD261" s="6" t="s">
        <v>1838</v>
      </c>
      <c r="BE261" s="6" t="s">
        <v>473</v>
      </c>
      <c r="BF261" s="6" t="str">
        <f>VLOOKUP(A261,'DD Spring Selection Info'!A$1:V$156,21,FALSE)</f>
        <v>UnvofNorthCarolinaatWilmington</v>
      </c>
      <c r="BS261" s="6" t="s">
        <v>498</v>
      </c>
      <c r="BU261" s="6" t="s">
        <v>373</v>
      </c>
      <c r="BX261" s="7">
        <v>1504</v>
      </c>
      <c r="BY261" s="6">
        <v>4</v>
      </c>
      <c r="BZ261" s="6" t="s">
        <v>520</v>
      </c>
      <c r="CB261" s="6" t="s">
        <v>521</v>
      </c>
      <c r="CC261" s="6" t="s">
        <v>420</v>
      </c>
      <c r="CE261" s="10">
        <v>43894</v>
      </c>
      <c r="CF261" s="6" t="s">
        <v>427</v>
      </c>
      <c r="CS261" s="6" t="s">
        <v>420</v>
      </c>
      <c r="DA261" s="10">
        <v>43529</v>
      </c>
      <c r="DB261" s="7">
        <v>1504</v>
      </c>
      <c r="DC261" s="6" t="s">
        <v>522</v>
      </c>
      <c r="DD261" s="6" t="s">
        <v>496</v>
      </c>
    </row>
    <row r="262" spans="1:108" hidden="1" x14ac:dyDescent="0.2">
      <c r="A262" s="6" t="s">
        <v>172</v>
      </c>
      <c r="B262" s="9">
        <v>43875</v>
      </c>
      <c r="C262" s="6" t="s">
        <v>413</v>
      </c>
      <c r="D262" s="14">
        <v>1920</v>
      </c>
      <c r="E262" s="14" t="s">
        <v>535</v>
      </c>
      <c r="F262" s="6" t="s">
        <v>536</v>
      </c>
      <c r="G262" s="6" t="s">
        <v>435</v>
      </c>
      <c r="H262" s="7">
        <v>1191</v>
      </c>
      <c r="I262" s="7"/>
      <c r="J262" s="14" t="s">
        <v>438</v>
      </c>
      <c r="K262" s="14">
        <v>1</v>
      </c>
      <c r="L262" s="6" t="s">
        <v>421</v>
      </c>
      <c r="M262" s="30" t="str">
        <f>VLOOKUP(A262,'DD Spring Selection Info'!A$1:F$156,6,FALSE)</f>
        <v>To The Parents of</v>
      </c>
      <c r="N262" s="6" t="s">
        <v>420</v>
      </c>
      <c r="O262" s="6" t="s">
        <v>3</v>
      </c>
      <c r="P262" s="10">
        <v>43945</v>
      </c>
      <c r="Q262" s="6" t="s">
        <v>537</v>
      </c>
      <c r="R262" s="6" t="s">
        <v>172</v>
      </c>
      <c r="S262" s="6" t="str">
        <f>VLOOKUP(A262,'DD Spring Selection Info'!A16:V171,22,FALSE)</f>
        <v>DD-UNI1D9DQQQ01ReuseUnvofNorthernIowa</v>
      </c>
      <c r="T262" s="6" t="s">
        <v>504</v>
      </c>
      <c r="U262" s="6" t="s">
        <v>435</v>
      </c>
      <c r="V262" s="6"/>
      <c r="W262" s="6"/>
      <c r="X262" s="6" t="s">
        <v>538</v>
      </c>
      <c r="AB262" s="6"/>
      <c r="AD262" s="6" t="s">
        <v>420</v>
      </c>
      <c r="AF262" s="6" t="s">
        <v>424</v>
      </c>
      <c r="AG262" s="6">
        <v>180</v>
      </c>
      <c r="AH262" s="10">
        <v>43781</v>
      </c>
      <c r="AJ262" s="8">
        <v>43887</v>
      </c>
      <c r="AM262" s="7">
        <v>1191</v>
      </c>
      <c r="AR262" s="8">
        <v>43894</v>
      </c>
      <c r="AS262" s="7">
        <v>1191</v>
      </c>
      <c r="BD262" s="6" t="s">
        <v>1838</v>
      </c>
      <c r="BE262" s="6" t="s">
        <v>473</v>
      </c>
      <c r="BF262" s="6" t="str">
        <f>VLOOKUP(A262,'DD Spring Selection Info'!A$1:V$156,21,FALSE)</f>
        <v>UnvofNorthernIowa</v>
      </c>
      <c r="BS262" s="6" t="s">
        <v>498</v>
      </c>
      <c r="BU262" s="6" t="s">
        <v>373</v>
      </c>
      <c r="BX262" s="7">
        <v>1191</v>
      </c>
      <c r="BY262" s="6">
        <v>4</v>
      </c>
      <c r="BZ262" s="6" t="s">
        <v>479</v>
      </c>
      <c r="CB262" s="6" t="s">
        <v>539</v>
      </c>
      <c r="CC262" s="6" t="s">
        <v>420</v>
      </c>
      <c r="CE262" s="10">
        <v>43894</v>
      </c>
      <c r="CF262" s="6" t="s">
        <v>427</v>
      </c>
      <c r="CK262" s="10">
        <v>43905</v>
      </c>
      <c r="CL262" s="10">
        <v>43912</v>
      </c>
      <c r="CO262" s="10">
        <v>43843</v>
      </c>
      <c r="CP262" s="10">
        <v>43952</v>
      </c>
      <c r="CQ262" s="10">
        <v>43955</v>
      </c>
      <c r="CR262" s="10">
        <v>43959</v>
      </c>
      <c r="CS262" s="6" t="s">
        <v>420</v>
      </c>
      <c r="DA262" s="10">
        <v>43529</v>
      </c>
      <c r="DB262" s="7">
        <v>1191</v>
      </c>
      <c r="DC262" s="6" t="s">
        <v>540</v>
      </c>
      <c r="DD262" s="6" t="s">
        <v>504</v>
      </c>
    </row>
    <row r="263" spans="1:108" hidden="1" x14ac:dyDescent="0.2">
      <c r="A263" s="6" t="s">
        <v>175</v>
      </c>
      <c r="B263" s="9">
        <v>43875</v>
      </c>
      <c r="C263" s="6" t="s">
        <v>413</v>
      </c>
      <c r="D263" s="14">
        <v>1920</v>
      </c>
      <c r="E263" s="14" t="s">
        <v>575</v>
      </c>
      <c r="F263" s="6" t="s">
        <v>576</v>
      </c>
      <c r="G263" s="6" t="s">
        <v>577</v>
      </c>
      <c r="H263" s="7">
        <v>1436</v>
      </c>
      <c r="I263" s="7"/>
      <c r="J263" s="14" t="s">
        <v>420</v>
      </c>
      <c r="K263" s="14">
        <v>1</v>
      </c>
      <c r="L263" s="6" t="s">
        <v>421</v>
      </c>
      <c r="M263" s="30" t="str">
        <f>VLOOKUP(A263,'DD Spring Selection Info'!A$1:F$156,6,FALSE)</f>
        <v>To The Parents of</v>
      </c>
      <c r="N263" s="6" t="s">
        <v>420</v>
      </c>
      <c r="O263" s="6" t="s">
        <v>3</v>
      </c>
      <c r="P263" s="10">
        <v>43938</v>
      </c>
      <c r="Q263" s="6" t="s">
        <v>578</v>
      </c>
      <c r="R263" s="6" t="s">
        <v>175</v>
      </c>
      <c r="S263" s="6" t="str">
        <f>VLOOKUP(A263,'DD Spring Selection Info'!A21:V176,22,FALSE)</f>
        <v>DD-VNU1D9DQQQ01AllSenReuseVincennesUnv</v>
      </c>
      <c r="T263" s="6" t="s">
        <v>474</v>
      </c>
      <c r="U263" s="6" t="s">
        <v>579</v>
      </c>
      <c r="V263" s="6"/>
      <c r="W263" s="6"/>
      <c r="AB263" s="6"/>
      <c r="AC263" s="6" t="s">
        <v>420</v>
      </c>
      <c r="AD263" s="6" t="s">
        <v>420</v>
      </c>
      <c r="AF263" s="6" t="s">
        <v>424</v>
      </c>
      <c r="AG263" s="6">
        <v>180</v>
      </c>
      <c r="AH263" s="10">
        <v>43781</v>
      </c>
      <c r="AJ263" s="8">
        <v>43893</v>
      </c>
      <c r="AM263" s="7">
        <v>1436</v>
      </c>
      <c r="AR263" s="8">
        <v>43901</v>
      </c>
      <c r="AS263" s="7">
        <v>1436</v>
      </c>
      <c r="BD263" s="6" t="s">
        <v>1838</v>
      </c>
      <c r="BE263" s="6" t="s">
        <v>473</v>
      </c>
      <c r="BF263" s="6" t="str">
        <f>VLOOKUP(A263,'DD Spring Selection Info'!A$1:V$156,21,FALSE)</f>
        <v>VincennesUnv</v>
      </c>
      <c r="BS263" s="6" t="s">
        <v>562</v>
      </c>
      <c r="BU263" s="6" t="s">
        <v>373</v>
      </c>
      <c r="BX263" s="7">
        <v>1436</v>
      </c>
      <c r="BY263" s="6">
        <v>4</v>
      </c>
      <c r="CB263" s="6" t="s">
        <v>580</v>
      </c>
      <c r="CC263" s="6" t="s">
        <v>420</v>
      </c>
      <c r="CE263" s="10">
        <v>43901</v>
      </c>
      <c r="CF263" s="6" t="s">
        <v>427</v>
      </c>
      <c r="CK263" s="10">
        <v>43898</v>
      </c>
      <c r="CL263" s="10">
        <v>43905</v>
      </c>
      <c r="CO263" s="10">
        <v>43843</v>
      </c>
      <c r="CP263" s="10">
        <v>43952</v>
      </c>
      <c r="CQ263" s="10">
        <v>43956</v>
      </c>
      <c r="CR263" s="10">
        <v>43959</v>
      </c>
      <c r="CS263" s="6" t="s">
        <v>420</v>
      </c>
      <c r="CU263" s="6" t="s">
        <v>428</v>
      </c>
      <c r="CV263" s="6" t="s">
        <v>429</v>
      </c>
      <c r="DA263" s="10">
        <v>43536</v>
      </c>
      <c r="DB263" s="7">
        <v>1436</v>
      </c>
      <c r="DC263" s="6" t="s">
        <v>581</v>
      </c>
      <c r="DD263" s="6" t="s">
        <v>474</v>
      </c>
    </row>
    <row r="264" spans="1:108" hidden="1" x14ac:dyDescent="0.2">
      <c r="A264" s="6" t="s">
        <v>160</v>
      </c>
      <c r="B264" s="9">
        <v>43875</v>
      </c>
      <c r="C264" s="6" t="s">
        <v>413</v>
      </c>
      <c r="D264" s="14">
        <v>1920</v>
      </c>
      <c r="E264" s="14" t="s">
        <v>583</v>
      </c>
      <c r="F264" s="6" t="s">
        <v>584</v>
      </c>
      <c r="G264" s="6" t="s">
        <v>464</v>
      </c>
      <c r="H264" s="6">
        <v>802</v>
      </c>
      <c r="J264" s="14" t="s">
        <v>420</v>
      </c>
      <c r="K264" s="14">
        <v>1</v>
      </c>
      <c r="L264" s="6" t="s">
        <v>421</v>
      </c>
      <c r="M264" s="30" t="str">
        <f>VLOOKUP(A264,'DD Spring Selection Info'!A$1:F$156,6,FALSE)</f>
        <v>To The Parents of</v>
      </c>
      <c r="N264" s="6" t="s">
        <v>420</v>
      </c>
      <c r="O264" s="6" t="s">
        <v>3</v>
      </c>
      <c r="P264" s="10">
        <v>43938</v>
      </c>
      <c r="Q264" s="6" t="s">
        <v>585</v>
      </c>
      <c r="R264" s="6" t="s">
        <v>160</v>
      </c>
      <c r="S264" s="6" t="str">
        <f>VLOOKUP(A264,'DD Spring Selection Info'!A22:V177,22,FALSE)</f>
        <v>DD-NWM1D9DQQQ01AllSenReuseNorthwestMissouriStateUnv</v>
      </c>
      <c r="T264" s="6" t="s">
        <v>496</v>
      </c>
      <c r="U264" s="6" t="s">
        <v>586</v>
      </c>
      <c r="V264" s="6"/>
      <c r="W264" s="6"/>
      <c r="X264" s="6" t="s">
        <v>587</v>
      </c>
      <c r="AA264" s="6" t="s">
        <v>587</v>
      </c>
      <c r="AB264" s="6"/>
      <c r="AD264" s="6" t="s">
        <v>420</v>
      </c>
      <c r="AF264" s="6" t="s">
        <v>424</v>
      </c>
      <c r="AG264" s="6">
        <v>180</v>
      </c>
      <c r="AH264" s="10">
        <v>43781</v>
      </c>
      <c r="AJ264" s="8">
        <v>43901</v>
      </c>
      <c r="AM264" s="6">
        <v>802</v>
      </c>
      <c r="AR264" s="8">
        <v>43908</v>
      </c>
      <c r="AS264" s="6">
        <v>802</v>
      </c>
      <c r="BD264" s="6" t="s">
        <v>1838</v>
      </c>
      <c r="BE264" s="6" t="s">
        <v>473</v>
      </c>
      <c r="BF264" s="6" t="str">
        <f>VLOOKUP(A264,'DD Spring Selection Info'!A$1:V$156,21,FALSE)</f>
        <v>NorthwestMissouriStateUnv</v>
      </c>
      <c r="BS264" s="6" t="s">
        <v>588</v>
      </c>
      <c r="BU264" s="6" t="s">
        <v>373</v>
      </c>
      <c r="BX264" s="6">
        <v>802</v>
      </c>
      <c r="BY264" s="6">
        <v>3</v>
      </c>
      <c r="BZ264" s="6" t="s">
        <v>589</v>
      </c>
      <c r="CB264" s="6" t="s">
        <v>590</v>
      </c>
      <c r="CC264" s="6" t="s">
        <v>420</v>
      </c>
      <c r="CE264" s="10">
        <v>43908</v>
      </c>
      <c r="CF264" s="6" t="s">
        <v>427</v>
      </c>
      <c r="CK264" s="10">
        <v>43911</v>
      </c>
      <c r="CL264" s="10">
        <v>43919</v>
      </c>
      <c r="CO264" s="10">
        <v>43843</v>
      </c>
      <c r="CP264" s="10">
        <v>43945</v>
      </c>
      <c r="CQ264" s="10">
        <v>43948</v>
      </c>
      <c r="CR264" s="10">
        <v>43952</v>
      </c>
      <c r="CS264" s="6" t="s">
        <v>420</v>
      </c>
      <c r="CU264" s="6" t="s">
        <v>428</v>
      </c>
      <c r="CV264" s="6" t="s">
        <v>429</v>
      </c>
      <c r="DA264" s="10">
        <v>43543</v>
      </c>
      <c r="DB264" s="6">
        <v>279</v>
      </c>
      <c r="DC264" s="6" t="s">
        <v>591</v>
      </c>
      <c r="DD264" s="6" t="s">
        <v>496</v>
      </c>
    </row>
    <row r="265" spans="1:108" hidden="1" x14ac:dyDescent="0.2">
      <c r="A265" s="6" t="s">
        <v>173</v>
      </c>
      <c r="B265" s="9">
        <v>43875</v>
      </c>
      <c r="C265" s="6" t="s">
        <v>413</v>
      </c>
      <c r="D265" s="14">
        <v>1920</v>
      </c>
      <c r="E265" s="14" t="s">
        <v>595</v>
      </c>
      <c r="F265" s="6" t="s">
        <v>596</v>
      </c>
      <c r="G265" s="6" t="s">
        <v>435</v>
      </c>
      <c r="H265" s="7">
        <v>2571</v>
      </c>
      <c r="I265" s="7"/>
      <c r="J265" s="14" t="s">
        <v>438</v>
      </c>
      <c r="K265" s="14">
        <v>1</v>
      </c>
      <c r="L265" s="6" t="s">
        <v>421</v>
      </c>
      <c r="M265" s="30" t="str">
        <f>VLOOKUP(A265,'DD Spring Selection Info'!A$1:F$156,6,FALSE)</f>
        <v>To The Parents of</v>
      </c>
      <c r="N265" s="6" t="s">
        <v>420</v>
      </c>
      <c r="O265" s="6" t="s">
        <v>3</v>
      </c>
      <c r="P265" s="10">
        <v>43945</v>
      </c>
      <c r="Q265" s="6" t="s">
        <v>597</v>
      </c>
      <c r="R265" s="6" t="s">
        <v>173</v>
      </c>
      <c r="S265" s="6" t="str">
        <f>VLOOKUP(A265,'DD Spring Selection Info'!A24:V179,22,FALSE)</f>
        <v>DD-UNT1R9DQQQ01ReuseUnvofNorthTexas</v>
      </c>
      <c r="T265" s="6" t="s">
        <v>496</v>
      </c>
      <c r="U265" s="6" t="s">
        <v>598</v>
      </c>
      <c r="V265" s="6"/>
      <c r="W265" s="6"/>
      <c r="AB265" s="6"/>
      <c r="AD265" s="6" t="s">
        <v>420</v>
      </c>
      <c r="AF265" s="6" t="s">
        <v>424</v>
      </c>
      <c r="AG265" s="6">
        <v>180</v>
      </c>
      <c r="AH265" s="10">
        <v>43781</v>
      </c>
      <c r="AJ265" s="8">
        <v>43901</v>
      </c>
      <c r="AM265" s="7">
        <v>2571</v>
      </c>
      <c r="AR265" s="8">
        <v>43908</v>
      </c>
      <c r="AS265" s="7">
        <v>2571</v>
      </c>
      <c r="BD265" s="6" t="s">
        <v>1838</v>
      </c>
      <c r="BE265" s="6" t="s">
        <v>473</v>
      </c>
      <c r="BF265" s="6" t="str">
        <f>VLOOKUP(A265,'DD Spring Selection Info'!A$1:V$156,21,FALSE)</f>
        <v>UnvofNorthTexas</v>
      </c>
      <c r="BS265" s="6" t="s">
        <v>588</v>
      </c>
      <c r="BU265" s="6" t="s">
        <v>373</v>
      </c>
      <c r="BX265" s="7">
        <v>2571</v>
      </c>
      <c r="BY265" s="6">
        <v>4</v>
      </c>
      <c r="BZ265" s="6" t="s">
        <v>589</v>
      </c>
      <c r="CB265" s="6" t="s">
        <v>599</v>
      </c>
      <c r="CC265" s="6" t="s">
        <v>420</v>
      </c>
      <c r="CE265" s="10">
        <v>43908</v>
      </c>
      <c r="CF265" s="6" t="s">
        <v>427</v>
      </c>
      <c r="CK265" s="10">
        <v>43898</v>
      </c>
      <c r="CL265" s="10">
        <v>43905</v>
      </c>
      <c r="CO265" s="10">
        <v>43843</v>
      </c>
      <c r="CP265" s="10">
        <v>43951</v>
      </c>
      <c r="CQ265" s="10">
        <v>43953</v>
      </c>
      <c r="CR265" s="10">
        <v>43959</v>
      </c>
      <c r="CS265" s="6" t="s">
        <v>420</v>
      </c>
      <c r="DA265" s="10">
        <v>43543</v>
      </c>
      <c r="DB265" s="7">
        <v>2571</v>
      </c>
      <c r="DC265" s="6" t="s">
        <v>600</v>
      </c>
      <c r="DD265" s="6" t="s">
        <v>496</v>
      </c>
    </row>
    <row r="266" spans="1:108" hidden="1" x14ac:dyDescent="0.2">
      <c r="A266" s="6" t="s">
        <v>169</v>
      </c>
      <c r="B266" s="9">
        <v>43875</v>
      </c>
      <c r="C266" s="6" t="s">
        <v>413</v>
      </c>
      <c r="D266" s="14">
        <v>1920</v>
      </c>
      <c r="E266" s="14" t="s">
        <v>633</v>
      </c>
      <c r="F266" s="6" t="s">
        <v>634</v>
      </c>
      <c r="G266" s="6" t="s">
        <v>435</v>
      </c>
      <c r="H266" s="7">
        <v>1087</v>
      </c>
      <c r="I266" s="7"/>
      <c r="J266" s="14" t="s">
        <v>438</v>
      </c>
      <c r="K266" s="14">
        <v>1</v>
      </c>
      <c r="L266" s="6" t="s">
        <v>421</v>
      </c>
      <c r="M266" s="30" t="str">
        <f>VLOOKUP(A266,'DD Spring Selection Info'!A$1:F$156,6,FALSE)</f>
        <v>To The Parents of</v>
      </c>
      <c r="N266" s="6" t="s">
        <v>420</v>
      </c>
      <c r="O266" s="6" t="s">
        <v>3</v>
      </c>
      <c r="P266" s="10">
        <v>43980</v>
      </c>
      <c r="Q266" s="6" t="s">
        <v>636</v>
      </c>
      <c r="R266" s="6" t="s">
        <v>169</v>
      </c>
      <c r="S266" s="6" t="str">
        <f>VLOOKUP(A266,'DD Spring Selection Info'!A30:V185,22,FALSE)</f>
        <v>DD-UCI1R9DQQQ01ReuseUnvofCalifornia,Irvine</v>
      </c>
      <c r="T266" s="6" t="s">
        <v>635</v>
      </c>
      <c r="U266" s="6" t="s">
        <v>439</v>
      </c>
      <c r="V266" s="6"/>
      <c r="W266" s="6"/>
      <c r="X266" s="6" t="s">
        <v>637</v>
      </c>
      <c r="AB266" s="6"/>
      <c r="AD266" s="6" t="s">
        <v>420</v>
      </c>
      <c r="AF266" s="6" t="s">
        <v>424</v>
      </c>
      <c r="AG266" s="6">
        <v>180</v>
      </c>
      <c r="AH266" s="10">
        <v>43782</v>
      </c>
      <c r="AJ266" s="8">
        <v>43908</v>
      </c>
      <c r="AM266" s="7">
        <v>1087</v>
      </c>
      <c r="AR266" s="8">
        <v>43915</v>
      </c>
      <c r="AS266" s="7">
        <v>1087</v>
      </c>
      <c r="BD266" s="6" t="s">
        <v>1838</v>
      </c>
      <c r="BE266" s="6" t="s">
        <v>473</v>
      </c>
      <c r="BF266" s="6" t="str">
        <f>VLOOKUP(A266,'DD Spring Selection Info'!A$1:V$156,21,FALSE)</f>
        <v>UnvofCalifornia,Irvine</v>
      </c>
      <c r="BS266" s="6" t="s">
        <v>629</v>
      </c>
      <c r="BU266" s="6" t="s">
        <v>373</v>
      </c>
      <c r="BX266" s="7">
        <v>1087</v>
      </c>
      <c r="BY266" s="6">
        <v>4</v>
      </c>
      <c r="BZ266" s="6" t="s">
        <v>589</v>
      </c>
      <c r="CB266" s="6" t="s">
        <v>638</v>
      </c>
      <c r="CC266" s="6" t="s">
        <v>420</v>
      </c>
      <c r="CE266" s="10">
        <v>43915</v>
      </c>
      <c r="CF266" s="6" t="s">
        <v>427</v>
      </c>
      <c r="CO266" s="10">
        <v>43920</v>
      </c>
      <c r="CP266" s="10">
        <v>43987</v>
      </c>
      <c r="CQ266" s="10">
        <v>43988</v>
      </c>
      <c r="CR266" s="10">
        <v>43993</v>
      </c>
      <c r="CS266" s="6" t="s">
        <v>420</v>
      </c>
      <c r="DA266" s="10">
        <v>43550</v>
      </c>
      <c r="DB266" s="7">
        <v>1087</v>
      </c>
      <c r="DC266" s="6" t="s">
        <v>639</v>
      </c>
      <c r="DD266" s="6" t="s">
        <v>635</v>
      </c>
    </row>
    <row r="267" spans="1:108" hidden="1" x14ac:dyDescent="0.2">
      <c r="A267" s="6" t="s">
        <v>157</v>
      </c>
      <c r="B267" s="9">
        <v>43875</v>
      </c>
      <c r="C267" s="6" t="s">
        <v>413</v>
      </c>
      <c r="D267" s="14">
        <v>1920</v>
      </c>
      <c r="E267" s="14" t="s">
        <v>640</v>
      </c>
      <c r="F267" s="6" t="s">
        <v>641</v>
      </c>
      <c r="G267" s="6" t="s">
        <v>435</v>
      </c>
      <c r="H267" s="6">
        <v>635</v>
      </c>
      <c r="J267" s="14" t="s">
        <v>438</v>
      </c>
      <c r="K267" s="14">
        <v>1</v>
      </c>
      <c r="L267" s="6" t="s">
        <v>421</v>
      </c>
      <c r="M267" s="30" t="str">
        <f>VLOOKUP(A267,'DD Spring Selection Info'!A$1:F$156,6,FALSE)</f>
        <v>To The Parents of</v>
      </c>
      <c r="O267" s="6" t="s">
        <v>3</v>
      </c>
      <c r="P267" s="10">
        <v>43952</v>
      </c>
      <c r="Q267" s="6" t="s">
        <v>642</v>
      </c>
      <c r="R267" s="6" t="s">
        <v>157</v>
      </c>
      <c r="S267" s="6" t="str">
        <f>VLOOKUP(A267,'DD Spring Selection Info'!A31:V186,22,FALSE)</f>
        <v>DD-LAS1R9DQQQ01AllSenReuseLaSalleUnv</v>
      </c>
      <c r="T267" s="6" t="s">
        <v>496</v>
      </c>
      <c r="U267" s="6" t="s">
        <v>598</v>
      </c>
      <c r="V267" s="6"/>
      <c r="W267" s="6"/>
      <c r="X267" s="6" t="s">
        <v>643</v>
      </c>
      <c r="AB267" s="6"/>
      <c r="AC267" s="6" t="s">
        <v>420</v>
      </c>
      <c r="AD267" s="6" t="s">
        <v>420</v>
      </c>
      <c r="AF267" s="6" t="s">
        <v>424</v>
      </c>
      <c r="AG267" s="6">
        <v>180</v>
      </c>
      <c r="AH267" s="10">
        <v>43782</v>
      </c>
      <c r="AJ267" s="8">
        <v>43915</v>
      </c>
      <c r="AM267" s="6">
        <v>635</v>
      </c>
      <c r="AR267" s="8">
        <v>43922</v>
      </c>
      <c r="AS267" s="6">
        <v>635</v>
      </c>
      <c r="BD267" s="6" t="s">
        <v>1838</v>
      </c>
      <c r="BE267" s="6" t="s">
        <v>473</v>
      </c>
      <c r="BF267" s="6" t="str">
        <f>VLOOKUP(A267,'DD Spring Selection Info'!A$1:V$156,21,FALSE)</f>
        <v>LaSalleUnv</v>
      </c>
      <c r="BS267" s="6" t="s">
        <v>644</v>
      </c>
      <c r="BU267" s="6" t="s">
        <v>373</v>
      </c>
      <c r="BX267" s="6">
        <v>635</v>
      </c>
      <c r="BY267" s="6">
        <v>4</v>
      </c>
      <c r="BZ267" s="6" t="s">
        <v>507</v>
      </c>
      <c r="CB267" s="6" t="s">
        <v>645</v>
      </c>
      <c r="CC267" s="6" t="s">
        <v>420</v>
      </c>
      <c r="CE267" s="10">
        <v>43922</v>
      </c>
      <c r="CF267" s="6" t="s">
        <v>427</v>
      </c>
      <c r="CK267" s="10">
        <v>43898</v>
      </c>
      <c r="CL267" s="10">
        <v>43905</v>
      </c>
      <c r="CO267" s="10">
        <v>43843</v>
      </c>
      <c r="CP267" s="10">
        <v>43952</v>
      </c>
      <c r="CQ267" s="10">
        <v>43955</v>
      </c>
      <c r="CR267" s="10">
        <v>43959</v>
      </c>
      <c r="CS267" s="6" t="s">
        <v>420</v>
      </c>
      <c r="DA267" s="10">
        <v>43557</v>
      </c>
      <c r="DB267" s="6">
        <v>635</v>
      </c>
      <c r="DC267" s="6" t="s">
        <v>646</v>
      </c>
      <c r="DD267" s="6" t="s">
        <v>496</v>
      </c>
    </row>
    <row r="268" spans="1:108" hidden="1" x14ac:dyDescent="0.2">
      <c r="A268" s="6" t="s">
        <v>171</v>
      </c>
      <c r="B268" s="9">
        <v>43875</v>
      </c>
      <c r="C268" s="6" t="s">
        <v>413</v>
      </c>
      <c r="D268" s="14">
        <v>1920</v>
      </c>
      <c r="E268" s="14" t="s">
        <v>659</v>
      </c>
      <c r="F268" s="6" t="s">
        <v>660</v>
      </c>
      <c r="G268" s="6" t="s">
        <v>435</v>
      </c>
      <c r="H268" s="6">
        <v>715</v>
      </c>
      <c r="J268" s="14" t="s">
        <v>438</v>
      </c>
      <c r="K268" s="14">
        <v>1</v>
      </c>
      <c r="L268" s="6" t="s">
        <v>421</v>
      </c>
      <c r="M268" s="30" t="str">
        <f>VLOOKUP(A268,'DD Spring Selection Info'!A$1:F$156,6,FALSE)</f>
        <v>To The Parents of</v>
      </c>
      <c r="N268" s="6" t="s">
        <v>420</v>
      </c>
      <c r="O268" s="6" t="s">
        <v>3</v>
      </c>
      <c r="P268" s="10">
        <v>43955</v>
      </c>
      <c r="Q268" s="6" t="s">
        <v>661</v>
      </c>
      <c r="R268" s="6" t="s">
        <v>171</v>
      </c>
      <c r="S268" s="6" t="str">
        <f>VLOOKUP(A268,'DD Spring Selection Info'!A34:V189,22,FALSE)</f>
        <v>DD-UKS1R9DQQQ01GradSenReuseUnvofKansas</v>
      </c>
      <c r="T268" s="6" t="s">
        <v>418</v>
      </c>
      <c r="U268" s="6" t="s">
        <v>435</v>
      </c>
      <c r="V268" s="6"/>
      <c r="W268" s="6"/>
      <c r="AB268" s="6"/>
      <c r="AC268" s="6" t="s">
        <v>420</v>
      </c>
      <c r="AD268" s="6" t="s">
        <v>420</v>
      </c>
      <c r="AF268" s="6" t="s">
        <v>424</v>
      </c>
      <c r="AG268" s="6">
        <v>180</v>
      </c>
      <c r="AH268" s="10">
        <v>43789</v>
      </c>
      <c r="AJ268" s="8">
        <v>43920</v>
      </c>
      <c r="AM268" s="6">
        <v>715</v>
      </c>
      <c r="AR268" s="8">
        <v>43927</v>
      </c>
      <c r="AS268" s="6">
        <v>715</v>
      </c>
      <c r="BD268" s="6" t="s">
        <v>1838</v>
      </c>
      <c r="BE268" s="6" t="s">
        <v>473</v>
      </c>
      <c r="BF268" s="6" t="str">
        <f>VLOOKUP(A268,'DD Spring Selection Info'!A$1:V$156,21,FALSE)</f>
        <v>UnvofKansas</v>
      </c>
      <c r="BS268" s="6" t="s">
        <v>662</v>
      </c>
      <c r="BU268" s="6" t="s">
        <v>373</v>
      </c>
      <c r="BX268" s="6">
        <v>715</v>
      </c>
      <c r="BY268" s="6">
        <v>5</v>
      </c>
      <c r="BZ268" s="6" t="s">
        <v>441</v>
      </c>
      <c r="CB268" s="6" t="s">
        <v>663</v>
      </c>
      <c r="CC268" s="6" t="s">
        <v>420</v>
      </c>
      <c r="CE268" s="10">
        <v>43927</v>
      </c>
      <c r="CF268" s="6" t="s">
        <v>427</v>
      </c>
      <c r="CK268" s="10">
        <v>43898</v>
      </c>
      <c r="CL268" s="10">
        <v>43905</v>
      </c>
      <c r="CO268" s="10">
        <v>43851</v>
      </c>
      <c r="CP268" s="10">
        <v>43958</v>
      </c>
      <c r="CQ268" s="10">
        <v>43962</v>
      </c>
      <c r="CR268" s="10">
        <v>43966</v>
      </c>
      <c r="CS268" s="6" t="s">
        <v>420</v>
      </c>
      <c r="DC268" s="6" t="s">
        <v>664</v>
      </c>
    </row>
    <row r="269" spans="1:108" hidden="1" x14ac:dyDescent="0.2">
      <c r="A269" s="6" t="s">
        <v>158</v>
      </c>
      <c r="B269" s="9">
        <v>43875</v>
      </c>
      <c r="C269" s="6" t="s">
        <v>413</v>
      </c>
      <c r="D269" s="14">
        <v>1920</v>
      </c>
      <c r="E269" s="14" t="s">
        <v>665</v>
      </c>
      <c r="F269" s="6" t="s">
        <v>666</v>
      </c>
      <c r="G269" s="6" t="s">
        <v>667</v>
      </c>
      <c r="H269" s="6">
        <v>336</v>
      </c>
      <c r="J269" s="14" t="s">
        <v>420</v>
      </c>
      <c r="K269" s="14">
        <v>1</v>
      </c>
      <c r="L269" s="6" t="s">
        <v>421</v>
      </c>
      <c r="M269" s="30" t="str">
        <f>VLOOKUP(A269,'DD Spring Selection Info'!A$1:F$156,6,FALSE)</f>
        <v>To The Parents of</v>
      </c>
      <c r="N269" s="6" t="s">
        <v>420</v>
      </c>
      <c r="O269" s="6" t="s">
        <v>3</v>
      </c>
      <c r="P269" s="10">
        <v>43945</v>
      </c>
      <c r="Q269" s="6" t="s">
        <v>668</v>
      </c>
      <c r="R269" s="6" t="s">
        <v>158</v>
      </c>
      <c r="S269" s="6" t="str">
        <f>VLOOKUP(A269,'DD Spring Selection Info'!A35:V190,22,FALSE)</f>
        <v>DD-MIC1R9DQQQ01AllSenReuseMarylandInstituteCollegeofArt</v>
      </c>
      <c r="T269" s="6" t="s">
        <v>635</v>
      </c>
      <c r="U269" s="6" t="s">
        <v>456</v>
      </c>
      <c r="V269" s="6"/>
      <c r="W269" s="6"/>
      <c r="AB269" s="6"/>
      <c r="AD269" s="6" t="s">
        <v>420</v>
      </c>
      <c r="AF269" s="6" t="s">
        <v>424</v>
      </c>
      <c r="AG269" s="6">
        <v>180</v>
      </c>
      <c r="AH269" s="10">
        <v>43782</v>
      </c>
      <c r="AJ269" s="8">
        <v>43922</v>
      </c>
      <c r="AM269" s="6">
        <v>336</v>
      </c>
      <c r="AR269" s="8">
        <v>43929</v>
      </c>
      <c r="AS269" s="6">
        <v>336</v>
      </c>
      <c r="BD269" s="6" t="s">
        <v>1838</v>
      </c>
      <c r="BE269" s="6" t="s">
        <v>473</v>
      </c>
      <c r="BF269" s="6" t="str">
        <f>VLOOKUP(A269,'DD Spring Selection Info'!A$1:V$156,21,FALSE)</f>
        <v>MarylandInstituteCollegeofArt</v>
      </c>
      <c r="BS269" s="6" t="s">
        <v>662</v>
      </c>
      <c r="BU269" s="6" t="s">
        <v>373</v>
      </c>
      <c r="BX269" s="6">
        <v>336</v>
      </c>
      <c r="BY269" s="6">
        <v>5</v>
      </c>
      <c r="CB269" s="6" t="s">
        <v>669</v>
      </c>
      <c r="CC269" s="6" t="s">
        <v>420</v>
      </c>
      <c r="CE269" s="10">
        <v>43929</v>
      </c>
      <c r="CF269" s="6" t="s">
        <v>427</v>
      </c>
      <c r="CK269" s="10">
        <v>43906</v>
      </c>
      <c r="CL269" s="10">
        <v>43910</v>
      </c>
      <c r="CO269" s="10">
        <v>43851</v>
      </c>
      <c r="CP269" s="10">
        <v>43959</v>
      </c>
      <c r="CQ269" s="10">
        <v>43948</v>
      </c>
      <c r="CR269" s="10">
        <v>43959</v>
      </c>
      <c r="CS269" s="6" t="s">
        <v>420</v>
      </c>
      <c r="CU269" s="6" t="s">
        <v>428</v>
      </c>
      <c r="CV269" s="6" t="s">
        <v>429</v>
      </c>
      <c r="CW269" s="6" t="s">
        <v>564</v>
      </c>
      <c r="DA269" s="10">
        <v>43570</v>
      </c>
      <c r="DB269" s="6">
        <v>336</v>
      </c>
      <c r="DC269" s="6" t="s">
        <v>670</v>
      </c>
      <c r="DD269" s="6" t="s">
        <v>635</v>
      </c>
    </row>
    <row r="270" spans="1:108" hidden="1" x14ac:dyDescent="0.2">
      <c r="A270" s="6" t="s">
        <v>167</v>
      </c>
      <c r="B270" s="9">
        <v>43875</v>
      </c>
      <c r="C270" s="6" t="s">
        <v>413</v>
      </c>
      <c r="D270" s="14">
        <v>1920</v>
      </c>
      <c r="E270" s="14" t="s">
        <v>1456</v>
      </c>
      <c r="F270" s="6" t="s">
        <v>1457</v>
      </c>
      <c r="G270" s="6" t="s">
        <v>1458</v>
      </c>
      <c r="H270" s="6">
        <v>216</v>
      </c>
      <c r="J270" s="14" t="s">
        <v>420</v>
      </c>
      <c r="K270" s="14">
        <v>1</v>
      </c>
      <c r="L270" s="6" t="s">
        <v>421</v>
      </c>
      <c r="M270" s="30" t="str">
        <f>VLOOKUP(A270,'DD Spring Selection Info'!A$1:F$156,6,FALSE)</f>
        <v>To The Parents of</v>
      </c>
      <c r="N270" s="6" t="s">
        <v>420</v>
      </c>
      <c r="O270" s="6" t="s">
        <v>3</v>
      </c>
      <c r="P270" s="10">
        <v>43952</v>
      </c>
      <c r="Q270" s="6" t="s">
        <v>1459</v>
      </c>
      <c r="R270" s="6" t="s">
        <v>167</v>
      </c>
      <c r="S270" s="6" t="str">
        <f t="shared" ref="S270:S287" si="8">BD270&amp;A270&amp;L270&amp;BE270&amp;BF270</f>
        <v>DD-SSC1S9DQQQ01GradSenReuseSalemStateUnv</v>
      </c>
      <c r="T270" s="6" t="s">
        <v>496</v>
      </c>
      <c r="U270" s="6" t="s">
        <v>1460</v>
      </c>
      <c r="V270" s="6"/>
      <c r="W270" s="6"/>
      <c r="AB270" s="6"/>
      <c r="AC270" s="6" t="s">
        <v>420</v>
      </c>
      <c r="AD270" s="6" t="s">
        <v>420</v>
      </c>
      <c r="AF270" s="6" t="s">
        <v>424</v>
      </c>
      <c r="AG270" s="6">
        <v>180</v>
      </c>
      <c r="AH270" s="10">
        <v>43782</v>
      </c>
      <c r="AJ270" s="8">
        <v>43873</v>
      </c>
      <c r="AM270" s="6">
        <v>216</v>
      </c>
      <c r="AR270" s="8">
        <v>43880</v>
      </c>
      <c r="AS270" s="6">
        <v>216</v>
      </c>
      <c r="BD270" s="6" t="s">
        <v>1838</v>
      </c>
      <c r="BE270" s="6" t="s">
        <v>473</v>
      </c>
      <c r="BF270" s="6" t="str">
        <f>VLOOKUP(A270,'DD Spring Selection Info'!A$1:V$156,21,FALSE)</f>
        <v>SalemStateUnv</v>
      </c>
      <c r="BS270" s="6" t="s">
        <v>425</v>
      </c>
      <c r="BU270" s="6" t="s">
        <v>373</v>
      </c>
      <c r="BX270" s="6">
        <v>216</v>
      </c>
      <c r="BY270" s="6">
        <v>4</v>
      </c>
      <c r="BZ270" s="6" t="s">
        <v>1007</v>
      </c>
      <c r="CB270" s="6" t="s">
        <v>1461</v>
      </c>
      <c r="CC270" s="6" t="s">
        <v>420</v>
      </c>
      <c r="CE270" s="10">
        <v>43880</v>
      </c>
      <c r="CF270" s="6" t="s">
        <v>427</v>
      </c>
      <c r="CK270" s="10">
        <v>43905</v>
      </c>
      <c r="CL270" s="10">
        <v>43912</v>
      </c>
      <c r="CO270" s="10">
        <v>43843</v>
      </c>
      <c r="CP270" s="10">
        <v>43952</v>
      </c>
      <c r="CQ270" s="10">
        <v>43956</v>
      </c>
      <c r="CR270" s="10">
        <v>43963</v>
      </c>
      <c r="CS270" s="6" t="s">
        <v>420</v>
      </c>
      <c r="CU270" s="6" t="s">
        <v>428</v>
      </c>
      <c r="CV270" s="6" t="s">
        <v>429</v>
      </c>
      <c r="CW270" s="6" t="s">
        <v>564</v>
      </c>
      <c r="DA270" s="10">
        <v>43515</v>
      </c>
      <c r="DB270" s="6">
        <v>216</v>
      </c>
      <c r="DC270" s="6" t="s">
        <v>1462</v>
      </c>
      <c r="DD270" s="6" t="s">
        <v>496</v>
      </c>
    </row>
    <row r="271" spans="1:108" hidden="1" x14ac:dyDescent="0.2">
      <c r="A271" s="6" t="s">
        <v>277</v>
      </c>
      <c r="B271" s="9">
        <v>43875</v>
      </c>
      <c r="C271" s="6" t="s">
        <v>413</v>
      </c>
      <c r="D271" s="14">
        <v>1920</v>
      </c>
      <c r="E271" s="14" t="s">
        <v>952</v>
      </c>
      <c r="F271" s="6" t="s">
        <v>953</v>
      </c>
      <c r="G271" s="6" t="s">
        <v>696</v>
      </c>
      <c r="H271" s="7">
        <v>2700</v>
      </c>
      <c r="I271" s="7"/>
      <c r="J271" s="14" t="s">
        <v>420</v>
      </c>
      <c r="K271" s="14">
        <v>7</v>
      </c>
      <c r="L271" s="6" t="s">
        <v>421</v>
      </c>
      <c r="M271" s="30" t="s">
        <v>1989</v>
      </c>
      <c r="N271" s="6" t="s">
        <v>438</v>
      </c>
      <c r="O271" s="6" t="s">
        <v>182</v>
      </c>
      <c r="P271" s="10">
        <v>43938</v>
      </c>
      <c r="Q271" s="6" t="s">
        <v>1511</v>
      </c>
      <c r="R271" s="6" t="s">
        <v>277</v>
      </c>
      <c r="S271" s="6" t="e">
        <f t="shared" si="8"/>
        <v>#N/A</v>
      </c>
      <c r="T271" s="6" t="s">
        <v>418</v>
      </c>
      <c r="U271" s="6" t="s">
        <v>956</v>
      </c>
      <c r="V271" s="6"/>
      <c r="W271" s="6"/>
      <c r="X271" s="6" t="s">
        <v>957</v>
      </c>
      <c r="AA271" s="6" t="s">
        <v>957</v>
      </c>
      <c r="AB271" s="6"/>
      <c r="AC271" s="6" t="s">
        <v>420</v>
      </c>
      <c r="AD271" s="6" t="s">
        <v>420</v>
      </c>
      <c r="AG271" s="6">
        <v>270</v>
      </c>
      <c r="AH271" s="10">
        <v>43782</v>
      </c>
      <c r="AN271" s="8">
        <v>43875</v>
      </c>
      <c r="AO271" s="7">
        <v>2700</v>
      </c>
      <c r="BD271" s="6" t="s">
        <v>1838</v>
      </c>
      <c r="BE271" s="6" t="s">
        <v>473</v>
      </c>
      <c r="BF271" s="6" t="e">
        <f>VLOOKUP(A271,'DD Spring Selection Info'!A$1:V$156,21,FALSE)</f>
        <v>#N/A</v>
      </c>
      <c r="BH271" s="8">
        <v>43894</v>
      </c>
      <c r="BI271" s="7">
        <v>2700</v>
      </c>
      <c r="BS271" s="6" t="s">
        <v>863</v>
      </c>
      <c r="BT271" s="8">
        <v>43880</v>
      </c>
      <c r="BU271" s="6" t="s">
        <v>373</v>
      </c>
      <c r="BX271" s="7">
        <v>2700</v>
      </c>
      <c r="BY271" s="6">
        <v>1</v>
      </c>
      <c r="CB271" s="6" t="s">
        <v>1512</v>
      </c>
      <c r="CC271" s="6" t="s">
        <v>420</v>
      </c>
      <c r="CE271" s="10">
        <v>43894</v>
      </c>
      <c r="CF271" s="6" t="s">
        <v>556</v>
      </c>
      <c r="CS271" s="6" t="s">
        <v>420</v>
      </c>
      <c r="CU271" s="6" t="s">
        <v>428</v>
      </c>
      <c r="CV271" s="6" t="s">
        <v>429</v>
      </c>
      <c r="CW271" s="6" t="s">
        <v>564</v>
      </c>
      <c r="DA271" s="10">
        <v>43535</v>
      </c>
      <c r="DB271" s="7">
        <v>2700</v>
      </c>
      <c r="DC271" s="6" t="s">
        <v>1513</v>
      </c>
      <c r="DD271" s="6" t="s">
        <v>418</v>
      </c>
    </row>
    <row r="272" spans="1:108" hidden="1" x14ac:dyDescent="0.2">
      <c r="A272" s="6" t="s">
        <v>270</v>
      </c>
      <c r="B272" s="9">
        <v>43875</v>
      </c>
      <c r="C272" s="6" t="s">
        <v>413</v>
      </c>
      <c r="D272" s="14">
        <v>1920</v>
      </c>
      <c r="E272" s="14" t="s">
        <v>494</v>
      </c>
      <c r="F272" s="6" t="s">
        <v>495</v>
      </c>
      <c r="G272" s="6" t="s">
        <v>435</v>
      </c>
      <c r="H272" s="7">
        <v>1462</v>
      </c>
      <c r="I272" s="7"/>
      <c r="J272" s="14" t="s">
        <v>438</v>
      </c>
      <c r="K272" s="14">
        <v>1</v>
      </c>
      <c r="L272" s="6" t="s">
        <v>421</v>
      </c>
      <c r="M272" s="30" t="s">
        <v>1839</v>
      </c>
      <c r="N272" s="6" t="s">
        <v>420</v>
      </c>
      <c r="O272" s="6" t="s">
        <v>182</v>
      </c>
      <c r="P272" s="10">
        <v>43938</v>
      </c>
      <c r="Q272" s="6" t="s">
        <v>1756</v>
      </c>
      <c r="R272" s="6" t="s">
        <v>270</v>
      </c>
      <c r="S272" s="6" t="e">
        <f t="shared" si="8"/>
        <v>#N/A</v>
      </c>
      <c r="T272" s="6" t="s">
        <v>496</v>
      </c>
      <c r="U272" s="6" t="s">
        <v>435</v>
      </c>
      <c r="V272" s="6"/>
      <c r="W272" s="6"/>
      <c r="X272" s="6" t="s">
        <v>1418</v>
      </c>
      <c r="AB272" s="6"/>
      <c r="AD272" s="6" t="s">
        <v>420</v>
      </c>
      <c r="AF272" s="6" t="s">
        <v>424</v>
      </c>
      <c r="AG272" s="6">
        <v>260</v>
      </c>
      <c r="AH272" s="10">
        <v>43780</v>
      </c>
      <c r="AJ272" s="8">
        <v>43915</v>
      </c>
      <c r="AM272" s="7">
        <v>1462</v>
      </c>
      <c r="AR272" s="8">
        <v>43922</v>
      </c>
      <c r="AS272" s="7">
        <v>1462</v>
      </c>
      <c r="BD272" s="6" t="s">
        <v>1838</v>
      </c>
      <c r="BE272" s="6" t="s">
        <v>473</v>
      </c>
      <c r="BF272" s="6" t="e">
        <f>VLOOKUP(A272,'DD Spring Selection Info'!A$1:V$156,21,FALSE)</f>
        <v>#N/A</v>
      </c>
      <c r="BS272" s="6" t="s">
        <v>644</v>
      </c>
      <c r="BU272" s="6" t="s">
        <v>373</v>
      </c>
      <c r="BX272" s="7">
        <v>1462</v>
      </c>
      <c r="BY272" s="6">
        <v>4</v>
      </c>
      <c r="BZ272" s="6" t="s">
        <v>499</v>
      </c>
      <c r="CB272" s="6" t="s">
        <v>1757</v>
      </c>
      <c r="CC272" s="6" t="s">
        <v>420</v>
      </c>
      <c r="CE272" s="10">
        <v>43922</v>
      </c>
      <c r="CF272" s="6" t="s">
        <v>427</v>
      </c>
      <c r="CS272" s="6" t="s">
        <v>420</v>
      </c>
      <c r="DA272" s="10">
        <v>43557</v>
      </c>
      <c r="DB272" s="7">
        <v>1464</v>
      </c>
      <c r="DC272" s="6" t="s">
        <v>1758</v>
      </c>
      <c r="DD272" s="6" t="s">
        <v>496</v>
      </c>
    </row>
    <row r="273" spans="1:109" hidden="1" x14ac:dyDescent="0.2">
      <c r="A273" s="6" t="s">
        <v>272</v>
      </c>
      <c r="B273" s="9">
        <v>43875</v>
      </c>
      <c r="C273" s="6" t="s">
        <v>413</v>
      </c>
      <c r="D273" s="14">
        <v>1920</v>
      </c>
      <c r="E273" s="14" t="s">
        <v>483</v>
      </c>
      <c r="F273" s="6" t="s">
        <v>484</v>
      </c>
      <c r="G273" s="6" t="s">
        <v>485</v>
      </c>
      <c r="H273" s="7">
        <v>1355</v>
      </c>
      <c r="I273" s="7"/>
      <c r="J273" s="14" t="s">
        <v>420</v>
      </c>
      <c r="K273" s="14">
        <v>1</v>
      </c>
      <c r="L273" s="6" t="s">
        <v>421</v>
      </c>
      <c r="M273" s="30" t="s">
        <v>1839</v>
      </c>
      <c r="N273" s="6" t="s">
        <v>420</v>
      </c>
      <c r="O273" s="6" t="s">
        <v>182</v>
      </c>
      <c r="P273" s="10">
        <v>43952</v>
      </c>
      <c r="Q273" s="6" t="s">
        <v>1759</v>
      </c>
      <c r="R273" s="6" t="s">
        <v>272</v>
      </c>
      <c r="S273" s="6" t="e">
        <f t="shared" si="8"/>
        <v>#N/A</v>
      </c>
      <c r="T273" s="6" t="s">
        <v>418</v>
      </c>
      <c r="U273" s="6" t="s">
        <v>488</v>
      </c>
      <c r="V273" s="6"/>
      <c r="W273" s="6"/>
      <c r="X273" s="6" t="s">
        <v>489</v>
      </c>
      <c r="AA273" s="6" t="s">
        <v>489</v>
      </c>
      <c r="AB273" s="6"/>
      <c r="AC273" s="6" t="s">
        <v>420</v>
      </c>
      <c r="AD273" s="6" t="s">
        <v>420</v>
      </c>
      <c r="AF273" s="6" t="s">
        <v>424</v>
      </c>
      <c r="AG273" s="6">
        <v>260</v>
      </c>
      <c r="AH273" s="10">
        <v>43782</v>
      </c>
      <c r="AJ273" s="8">
        <v>43915</v>
      </c>
      <c r="AM273" s="7">
        <v>1355</v>
      </c>
      <c r="AR273" s="8">
        <v>43922</v>
      </c>
      <c r="AS273" s="7">
        <v>1355</v>
      </c>
      <c r="BD273" s="6" t="s">
        <v>1838</v>
      </c>
      <c r="BE273" s="6" t="s">
        <v>473</v>
      </c>
      <c r="BF273" s="6" t="e">
        <f>VLOOKUP(A273,'DD Spring Selection Info'!A$1:V$156,21,FALSE)</f>
        <v>#N/A</v>
      </c>
      <c r="BS273" s="6" t="s">
        <v>644</v>
      </c>
      <c r="BU273" s="6" t="s">
        <v>373</v>
      </c>
      <c r="BX273" s="7">
        <v>1355</v>
      </c>
      <c r="BY273" s="6">
        <v>1</v>
      </c>
      <c r="CB273" s="6" t="s">
        <v>1760</v>
      </c>
      <c r="CC273" s="6" t="s">
        <v>420</v>
      </c>
      <c r="CE273" s="10">
        <v>43922</v>
      </c>
      <c r="CF273" s="6" t="s">
        <v>427</v>
      </c>
      <c r="CS273" s="6" t="s">
        <v>420</v>
      </c>
      <c r="CU273" s="6" t="s">
        <v>491</v>
      </c>
      <c r="DA273" s="10">
        <v>43558</v>
      </c>
      <c r="DB273" s="7">
        <v>1355</v>
      </c>
      <c r="DC273" s="6" t="s">
        <v>1761</v>
      </c>
      <c r="DD273" s="6" t="s">
        <v>418</v>
      </c>
    </row>
    <row r="274" spans="1:109" hidden="1" x14ac:dyDescent="0.2">
      <c r="A274" s="6" t="s">
        <v>275</v>
      </c>
      <c r="B274" s="9">
        <v>43875</v>
      </c>
      <c r="C274" s="6" t="s">
        <v>413</v>
      </c>
      <c r="D274" s="14">
        <v>1920</v>
      </c>
      <c r="E274" s="14" t="s">
        <v>939</v>
      </c>
      <c r="F274" s="6" t="s">
        <v>940</v>
      </c>
      <c r="G274" s="6" t="s">
        <v>412</v>
      </c>
      <c r="H274" s="7">
        <v>1619</v>
      </c>
      <c r="I274" s="7"/>
      <c r="J274" s="14" t="s">
        <v>420</v>
      </c>
      <c r="K274" s="14">
        <v>1</v>
      </c>
      <c r="L274" s="6" t="s">
        <v>421</v>
      </c>
      <c r="M274" s="30" t="s">
        <v>1839</v>
      </c>
      <c r="N274" s="6" t="s">
        <v>420</v>
      </c>
      <c r="O274" s="6" t="s">
        <v>182</v>
      </c>
      <c r="P274" s="10">
        <v>43945</v>
      </c>
      <c r="Q274" s="6" t="s">
        <v>1771</v>
      </c>
      <c r="R274" s="6" t="s">
        <v>275</v>
      </c>
      <c r="S274" s="6" t="e">
        <f t="shared" si="8"/>
        <v>#N/A</v>
      </c>
      <c r="T274" s="6" t="s">
        <v>496</v>
      </c>
      <c r="U274" s="6" t="s">
        <v>942</v>
      </c>
      <c r="V274" s="6"/>
      <c r="W274" s="6"/>
      <c r="AA274" s="6" t="s">
        <v>457</v>
      </c>
      <c r="AB274" s="6"/>
      <c r="AC274" s="6" t="s">
        <v>420</v>
      </c>
      <c r="AD274" s="6" t="s">
        <v>420</v>
      </c>
      <c r="AF274" s="6" t="s">
        <v>424</v>
      </c>
      <c r="AG274" s="6">
        <v>260</v>
      </c>
      <c r="AH274" s="10">
        <v>43782</v>
      </c>
      <c r="AJ274" s="8">
        <v>43915</v>
      </c>
      <c r="AM274" s="7">
        <v>1619</v>
      </c>
      <c r="AR274" s="8">
        <v>43922</v>
      </c>
      <c r="AS274" s="7">
        <v>1619</v>
      </c>
      <c r="BD274" s="6" t="s">
        <v>1838</v>
      </c>
      <c r="BE274" s="6" t="s">
        <v>473</v>
      </c>
      <c r="BF274" s="6" t="e">
        <f>VLOOKUP(A274,'DD Spring Selection Info'!A$1:V$156,21,FALSE)</f>
        <v>#N/A</v>
      </c>
      <c r="BS274" s="6" t="s">
        <v>644</v>
      </c>
      <c r="BU274" s="6" t="s">
        <v>373</v>
      </c>
      <c r="BX274" s="7">
        <v>1619</v>
      </c>
      <c r="BY274" s="6">
        <v>2</v>
      </c>
      <c r="CB274" s="6" t="s">
        <v>1772</v>
      </c>
      <c r="CC274" s="6" t="s">
        <v>420</v>
      </c>
      <c r="CE274" s="10">
        <v>43922</v>
      </c>
      <c r="CF274" s="6" t="s">
        <v>427</v>
      </c>
      <c r="CS274" s="6" t="s">
        <v>420</v>
      </c>
      <c r="CU274" s="6" t="s">
        <v>428</v>
      </c>
      <c r="CV274" s="6" t="s">
        <v>429</v>
      </c>
      <c r="DA274" s="10">
        <v>43557</v>
      </c>
      <c r="DB274" s="6">
        <v>589</v>
      </c>
      <c r="DC274" s="6" t="s">
        <v>1773</v>
      </c>
      <c r="DD274" s="6" t="s">
        <v>734</v>
      </c>
    </row>
    <row r="275" spans="1:109" hidden="1" x14ac:dyDescent="0.2">
      <c r="A275" s="6" t="s">
        <v>279</v>
      </c>
      <c r="B275" s="9">
        <v>43875</v>
      </c>
      <c r="C275" s="6" t="s">
        <v>413</v>
      </c>
      <c r="D275" s="14">
        <v>1920</v>
      </c>
      <c r="E275" s="14" t="s">
        <v>810</v>
      </c>
      <c r="F275" s="6" t="s">
        <v>811</v>
      </c>
      <c r="G275" s="6" t="s">
        <v>412</v>
      </c>
      <c r="H275" s="7">
        <v>1100</v>
      </c>
      <c r="I275" s="7"/>
      <c r="J275" s="14" t="s">
        <v>420</v>
      </c>
      <c r="K275" s="14">
        <v>1</v>
      </c>
      <c r="L275" s="6" t="s">
        <v>421</v>
      </c>
      <c r="M275" s="30" t="s">
        <v>1839</v>
      </c>
      <c r="N275" s="6" t="s">
        <v>420</v>
      </c>
      <c r="O275" s="6" t="s">
        <v>182</v>
      </c>
      <c r="P275" s="10">
        <v>43952</v>
      </c>
      <c r="Q275" s="6" t="s">
        <v>1777</v>
      </c>
      <c r="R275" s="6" t="s">
        <v>279</v>
      </c>
      <c r="S275" s="6" t="e">
        <f t="shared" si="8"/>
        <v>#N/A</v>
      </c>
      <c r="T275" s="6" t="s">
        <v>418</v>
      </c>
      <c r="U275" s="6" t="s">
        <v>1778</v>
      </c>
      <c r="V275" s="6"/>
      <c r="W275" s="6"/>
      <c r="AA275" s="6" t="s">
        <v>457</v>
      </c>
      <c r="AB275" s="6"/>
      <c r="AC275" s="6" t="s">
        <v>420</v>
      </c>
      <c r="AD275" s="6" t="s">
        <v>420</v>
      </c>
      <c r="AF275" s="6" t="s">
        <v>424</v>
      </c>
      <c r="AG275" s="6">
        <v>260</v>
      </c>
      <c r="AH275" s="10">
        <v>43782</v>
      </c>
      <c r="AJ275" s="8">
        <v>43915</v>
      </c>
      <c r="AM275" s="7">
        <v>1100</v>
      </c>
      <c r="AR275" s="8">
        <v>43922</v>
      </c>
      <c r="AS275" s="7">
        <v>1100</v>
      </c>
      <c r="BD275" s="6" t="s">
        <v>1838</v>
      </c>
      <c r="BE275" s="6" t="s">
        <v>473</v>
      </c>
      <c r="BF275" s="6" t="e">
        <f>VLOOKUP(A275,'DD Spring Selection Info'!A$1:V$156,21,FALSE)</f>
        <v>#N/A</v>
      </c>
      <c r="BS275" s="6" t="s">
        <v>644</v>
      </c>
      <c r="BU275" s="6" t="s">
        <v>373</v>
      </c>
      <c r="BX275" s="7">
        <v>1100</v>
      </c>
      <c r="BY275" s="6">
        <v>2</v>
      </c>
      <c r="CB275" s="6" t="s">
        <v>1779</v>
      </c>
      <c r="CC275" s="6" t="s">
        <v>420</v>
      </c>
      <c r="CE275" s="10">
        <v>43922</v>
      </c>
      <c r="CF275" s="6" t="s">
        <v>427</v>
      </c>
      <c r="CS275" s="6" t="s">
        <v>420</v>
      </c>
      <c r="CU275" s="6" t="s">
        <v>428</v>
      </c>
      <c r="CV275" s="6" t="s">
        <v>429</v>
      </c>
      <c r="DA275" s="10">
        <v>43557</v>
      </c>
      <c r="DB275" s="7">
        <v>1643</v>
      </c>
      <c r="DC275" s="6" t="s">
        <v>1780</v>
      </c>
      <c r="DD275" s="6" t="s">
        <v>460</v>
      </c>
    </row>
    <row r="276" spans="1:109" hidden="1" x14ac:dyDescent="0.2">
      <c r="A276" s="6" t="s">
        <v>276</v>
      </c>
      <c r="B276" s="9">
        <v>43875</v>
      </c>
      <c r="C276" s="6" t="s">
        <v>413</v>
      </c>
      <c r="D276" s="14">
        <v>1920</v>
      </c>
      <c r="E276" s="14" t="s">
        <v>1209</v>
      </c>
      <c r="F276" s="6" t="s">
        <v>1210</v>
      </c>
      <c r="G276" s="6" t="s">
        <v>1139</v>
      </c>
      <c r="H276" s="7">
        <v>1668</v>
      </c>
      <c r="I276" s="7"/>
      <c r="J276" s="14" t="s">
        <v>420</v>
      </c>
      <c r="K276" s="14">
        <v>1</v>
      </c>
      <c r="L276" s="6" t="s">
        <v>421</v>
      </c>
      <c r="M276" s="30" t="s">
        <v>1839</v>
      </c>
      <c r="N276" s="6" t="s">
        <v>420</v>
      </c>
      <c r="O276" s="6" t="s">
        <v>182</v>
      </c>
      <c r="P276" s="10">
        <v>43938</v>
      </c>
      <c r="Q276" s="6" t="s">
        <v>1788</v>
      </c>
      <c r="R276" s="6" t="s">
        <v>276</v>
      </c>
      <c r="S276" s="6" t="e">
        <f t="shared" si="8"/>
        <v>#N/A</v>
      </c>
      <c r="T276" s="6" t="s">
        <v>418</v>
      </c>
      <c r="U276" s="6" t="s">
        <v>1212</v>
      </c>
      <c r="V276" s="6"/>
      <c r="W276" s="6"/>
      <c r="X276" s="6" t="s">
        <v>423</v>
      </c>
      <c r="AA276" s="6" t="s">
        <v>1023</v>
      </c>
      <c r="AB276" s="6"/>
      <c r="AC276" s="6" t="s">
        <v>420</v>
      </c>
      <c r="AD276" s="6" t="s">
        <v>420</v>
      </c>
      <c r="AF276" s="6" t="s">
        <v>424</v>
      </c>
      <c r="AG276" s="6">
        <v>260</v>
      </c>
      <c r="AH276" s="10">
        <v>43782</v>
      </c>
      <c r="AJ276" s="8">
        <v>43917</v>
      </c>
      <c r="AM276" s="7">
        <v>1668</v>
      </c>
      <c r="AR276" s="8">
        <v>43924</v>
      </c>
      <c r="AS276" s="7">
        <v>1668</v>
      </c>
      <c r="BD276" s="6" t="s">
        <v>1838</v>
      </c>
      <c r="BE276" s="6" t="s">
        <v>473</v>
      </c>
      <c r="BF276" s="6" t="e">
        <f>VLOOKUP(A276,'DD Spring Selection Info'!A$1:V$156,21,FALSE)</f>
        <v>#N/A</v>
      </c>
      <c r="BS276" s="6" t="s">
        <v>644</v>
      </c>
      <c r="BU276" s="6" t="s">
        <v>373</v>
      </c>
      <c r="BX276" s="7">
        <v>1668</v>
      </c>
      <c r="BY276" s="6">
        <v>3</v>
      </c>
      <c r="CB276" s="6" t="s">
        <v>1789</v>
      </c>
      <c r="CC276" s="6" t="s">
        <v>420</v>
      </c>
      <c r="CE276" s="10">
        <v>43924</v>
      </c>
      <c r="CF276" s="6" t="s">
        <v>427</v>
      </c>
      <c r="CS276" s="6" t="s">
        <v>420</v>
      </c>
      <c r="CU276" s="6" t="s">
        <v>428</v>
      </c>
      <c r="CV276" s="6" t="s">
        <v>429</v>
      </c>
      <c r="DA276" s="10">
        <v>43559</v>
      </c>
      <c r="DB276" s="6">
        <v>257</v>
      </c>
      <c r="DC276" s="6" t="s">
        <v>1790</v>
      </c>
      <c r="DD276" s="6" t="s">
        <v>460</v>
      </c>
    </row>
    <row r="277" spans="1:109" hidden="1" x14ac:dyDescent="0.2">
      <c r="A277" s="6" t="s">
        <v>284</v>
      </c>
      <c r="B277" s="9">
        <v>43875</v>
      </c>
      <c r="C277" s="6" t="s">
        <v>413</v>
      </c>
      <c r="D277" s="14">
        <v>1920</v>
      </c>
      <c r="E277" s="14" t="s">
        <v>851</v>
      </c>
      <c r="F277" s="6" t="s">
        <v>852</v>
      </c>
      <c r="G277" s="6" t="s">
        <v>853</v>
      </c>
      <c r="H277" s="7">
        <v>1132</v>
      </c>
      <c r="I277" s="7"/>
      <c r="J277" s="14" t="s">
        <v>420</v>
      </c>
      <c r="K277" s="14">
        <v>1</v>
      </c>
      <c r="L277" s="6" t="s">
        <v>421</v>
      </c>
      <c r="M277" s="30" t="s">
        <v>1839</v>
      </c>
      <c r="N277" s="6" t="s">
        <v>420</v>
      </c>
      <c r="O277" s="6" t="s">
        <v>182</v>
      </c>
      <c r="P277" s="10">
        <v>43952</v>
      </c>
      <c r="Q277" s="6" t="s">
        <v>1791</v>
      </c>
      <c r="R277" s="6" t="s">
        <v>284</v>
      </c>
      <c r="S277" s="6" t="e">
        <f t="shared" si="8"/>
        <v>#N/A</v>
      </c>
      <c r="T277" s="6" t="s">
        <v>418</v>
      </c>
      <c r="U277" s="6" t="s">
        <v>676</v>
      </c>
      <c r="V277" s="6"/>
      <c r="W277" s="6"/>
      <c r="AA277" s="6" t="s">
        <v>457</v>
      </c>
      <c r="AB277" s="6"/>
      <c r="AC277" s="6" t="s">
        <v>420</v>
      </c>
      <c r="AD277" s="6" t="s">
        <v>420</v>
      </c>
      <c r="AF277" s="6" t="s">
        <v>424</v>
      </c>
      <c r="AG277" s="6">
        <v>260</v>
      </c>
      <c r="AH277" s="10">
        <v>43780</v>
      </c>
      <c r="AJ277" s="8">
        <v>43917</v>
      </c>
      <c r="AM277" s="7">
        <v>1132</v>
      </c>
      <c r="AR277" s="8">
        <v>43924</v>
      </c>
      <c r="AS277" s="7">
        <v>1132</v>
      </c>
      <c r="BD277" s="6" t="s">
        <v>1838</v>
      </c>
      <c r="BE277" s="6" t="s">
        <v>473</v>
      </c>
      <c r="BF277" s="6" t="e">
        <f>VLOOKUP(A277,'DD Spring Selection Info'!A$1:V$156,21,FALSE)</f>
        <v>#N/A</v>
      </c>
      <c r="BS277" s="6" t="s">
        <v>644</v>
      </c>
      <c r="BU277" s="6" t="s">
        <v>373</v>
      </c>
      <c r="BX277" s="7">
        <v>1132</v>
      </c>
      <c r="BY277" s="6">
        <v>1</v>
      </c>
      <c r="CB277" s="6" t="s">
        <v>1792</v>
      </c>
      <c r="CC277" s="6" t="s">
        <v>420</v>
      </c>
      <c r="CE277" s="10">
        <v>43924</v>
      </c>
      <c r="CF277" s="6" t="s">
        <v>427</v>
      </c>
      <c r="CS277" s="6" t="s">
        <v>420</v>
      </c>
      <c r="CU277" s="6" t="s">
        <v>491</v>
      </c>
      <c r="DA277" s="10">
        <v>43560</v>
      </c>
      <c r="DB277" s="6">
        <v>378</v>
      </c>
      <c r="DC277" s="6" t="s">
        <v>1793</v>
      </c>
      <c r="DD277" s="6" t="s">
        <v>734</v>
      </c>
    </row>
    <row r="278" spans="1:109" hidden="1" x14ac:dyDescent="0.2">
      <c r="A278" s="6" t="s">
        <v>281</v>
      </c>
      <c r="B278" s="9">
        <v>43875</v>
      </c>
      <c r="C278" s="6" t="s">
        <v>413</v>
      </c>
      <c r="D278" s="14">
        <v>1920</v>
      </c>
      <c r="E278" s="14" t="s">
        <v>529</v>
      </c>
      <c r="F278" s="6" t="s">
        <v>530</v>
      </c>
      <c r="G278" s="6" t="s">
        <v>435</v>
      </c>
      <c r="H278" s="7">
        <v>1242</v>
      </c>
      <c r="I278" s="7"/>
      <c r="J278" s="14" t="s">
        <v>438</v>
      </c>
      <c r="K278" s="14">
        <v>1</v>
      </c>
      <c r="L278" s="6" t="s">
        <v>421</v>
      </c>
      <c r="M278" s="30" t="s">
        <v>1839</v>
      </c>
      <c r="N278" s="6" t="s">
        <v>420</v>
      </c>
      <c r="O278" s="6" t="s">
        <v>182</v>
      </c>
      <c r="P278" s="10">
        <v>43945</v>
      </c>
      <c r="Q278" s="6" t="s">
        <v>1798</v>
      </c>
      <c r="R278" s="6" t="s">
        <v>281</v>
      </c>
      <c r="S278" s="6" t="e">
        <f t="shared" si="8"/>
        <v>#N/A</v>
      </c>
      <c r="T278" s="6" t="s">
        <v>418</v>
      </c>
      <c r="U278" s="6" t="s">
        <v>435</v>
      </c>
      <c r="V278" s="6"/>
      <c r="W278" s="6"/>
      <c r="AB278" s="6"/>
      <c r="AC278" s="6" t="s">
        <v>420</v>
      </c>
      <c r="AD278" s="6" t="s">
        <v>420</v>
      </c>
      <c r="AF278" s="6" t="s">
        <v>424</v>
      </c>
      <c r="AG278" s="6">
        <v>260</v>
      </c>
      <c r="AH278" s="10">
        <v>43782</v>
      </c>
      <c r="AJ278" s="8">
        <v>43922</v>
      </c>
      <c r="AM278" s="7">
        <v>1242</v>
      </c>
      <c r="AR278" s="8">
        <v>43929</v>
      </c>
      <c r="AS278" s="7">
        <v>1242</v>
      </c>
      <c r="BD278" s="6" t="s">
        <v>1838</v>
      </c>
      <c r="BE278" s="6" t="s">
        <v>473</v>
      </c>
      <c r="BF278" s="6" t="e">
        <f>VLOOKUP(A278,'DD Spring Selection Info'!A$1:V$156,21,FALSE)</f>
        <v>#N/A</v>
      </c>
      <c r="BS278" s="6" t="s">
        <v>662</v>
      </c>
      <c r="BU278" s="6" t="s">
        <v>373</v>
      </c>
      <c r="BX278" s="7">
        <v>1242</v>
      </c>
      <c r="BY278" s="6">
        <v>3</v>
      </c>
      <c r="BZ278" s="6" t="s">
        <v>532</v>
      </c>
      <c r="CB278" s="6" t="s">
        <v>1799</v>
      </c>
      <c r="CC278" s="6" t="s">
        <v>420</v>
      </c>
      <c r="CE278" s="10">
        <v>43929</v>
      </c>
      <c r="CF278" s="6" t="s">
        <v>427</v>
      </c>
      <c r="CS278" s="6" t="s">
        <v>420</v>
      </c>
      <c r="DA278" s="10">
        <v>43564</v>
      </c>
      <c r="DB278" s="7">
        <v>1244</v>
      </c>
      <c r="DC278" s="6" t="s">
        <v>1800</v>
      </c>
      <c r="DD278" s="6" t="s">
        <v>496</v>
      </c>
    </row>
    <row r="279" spans="1:109" hidden="1" x14ac:dyDescent="0.2">
      <c r="A279" s="6" t="s">
        <v>282</v>
      </c>
      <c r="B279" s="9">
        <v>43875</v>
      </c>
      <c r="C279" s="6" t="s">
        <v>413</v>
      </c>
      <c r="D279" s="14">
        <v>1920</v>
      </c>
      <c r="E279" s="14" t="s">
        <v>608</v>
      </c>
      <c r="F279" s="6" t="s">
        <v>609</v>
      </c>
      <c r="G279" s="6" t="s">
        <v>610</v>
      </c>
      <c r="H279" s="6">
        <v>672</v>
      </c>
      <c r="J279" s="14" t="s">
        <v>420</v>
      </c>
      <c r="K279" s="14">
        <v>1</v>
      </c>
      <c r="L279" s="6" t="s">
        <v>421</v>
      </c>
      <c r="M279" s="30" t="s">
        <v>1839</v>
      </c>
      <c r="N279" s="6" t="s">
        <v>420</v>
      </c>
      <c r="O279" s="6" t="s">
        <v>182</v>
      </c>
      <c r="P279" s="10">
        <v>43952</v>
      </c>
      <c r="Q279" s="6" t="s">
        <v>1804</v>
      </c>
      <c r="R279" s="6" t="s">
        <v>282</v>
      </c>
      <c r="S279" s="6" t="e">
        <f t="shared" si="8"/>
        <v>#N/A</v>
      </c>
      <c r="T279" s="6" t="s">
        <v>418</v>
      </c>
      <c r="U279" s="6" t="s">
        <v>612</v>
      </c>
      <c r="V279" s="6"/>
      <c r="W279" s="6"/>
      <c r="X279" s="6" t="s">
        <v>1418</v>
      </c>
      <c r="AB279" s="6"/>
      <c r="AC279" s="6" t="s">
        <v>420</v>
      </c>
      <c r="AD279" s="6" t="s">
        <v>420</v>
      </c>
      <c r="AF279" s="6" t="s">
        <v>424</v>
      </c>
      <c r="AG279" s="6">
        <v>260</v>
      </c>
      <c r="AH279" s="10">
        <v>43781</v>
      </c>
      <c r="AJ279" s="8">
        <v>43929</v>
      </c>
      <c r="AM279" s="6">
        <v>672</v>
      </c>
      <c r="AR279" s="8">
        <v>43936</v>
      </c>
      <c r="AS279" s="6">
        <v>672</v>
      </c>
      <c r="BD279" s="6" t="s">
        <v>1838</v>
      </c>
      <c r="BE279" s="6" t="s">
        <v>473</v>
      </c>
      <c r="BF279" s="6" t="e">
        <f>VLOOKUP(A279,'DD Spring Selection Info'!A$1:V$156,21,FALSE)</f>
        <v>#N/A</v>
      </c>
      <c r="BS279" s="6" t="s">
        <v>1805</v>
      </c>
      <c r="BU279" s="6" t="s">
        <v>373</v>
      </c>
      <c r="BX279" s="6">
        <v>672</v>
      </c>
      <c r="BY279" s="6">
        <v>2</v>
      </c>
      <c r="CB279" s="6" t="s">
        <v>1806</v>
      </c>
      <c r="CC279" s="6" t="s">
        <v>420</v>
      </c>
      <c r="CE279" s="10">
        <v>43936</v>
      </c>
      <c r="CF279" s="6" t="s">
        <v>427</v>
      </c>
      <c r="CS279" s="6" t="s">
        <v>420</v>
      </c>
      <c r="CU279" s="6" t="s">
        <v>428</v>
      </c>
      <c r="CV279" s="6" t="s">
        <v>429</v>
      </c>
      <c r="DA279" s="10">
        <v>43571</v>
      </c>
      <c r="DB279" s="6">
        <v>672</v>
      </c>
      <c r="DC279" s="6" t="s">
        <v>1807</v>
      </c>
      <c r="DD279" s="6" t="s">
        <v>418</v>
      </c>
    </row>
    <row r="280" spans="1:109" hidden="1" x14ac:dyDescent="0.2">
      <c r="A280" s="6" t="s">
        <v>179</v>
      </c>
      <c r="B280" s="9">
        <v>43881</v>
      </c>
      <c r="C280" s="6" t="s">
        <v>413</v>
      </c>
      <c r="D280" s="14">
        <v>1920</v>
      </c>
      <c r="E280" s="14" t="s">
        <v>1482</v>
      </c>
      <c r="F280" s="6" t="s">
        <v>1483</v>
      </c>
      <c r="G280" s="6" t="s">
        <v>435</v>
      </c>
      <c r="H280" s="7">
        <v>3181</v>
      </c>
      <c r="I280" s="7"/>
      <c r="J280" s="14" t="s">
        <v>438</v>
      </c>
      <c r="K280" s="14">
        <v>1</v>
      </c>
      <c r="L280" s="6" t="s">
        <v>421</v>
      </c>
      <c r="M280" s="30" t="str">
        <f>VLOOKUP(A280,'DD Spring Selection Info'!A$1:F$156,6,FALSE)</f>
        <v>To The Parents of</v>
      </c>
      <c r="N280" s="6" t="s">
        <v>420</v>
      </c>
      <c r="O280" s="6" t="s">
        <v>3</v>
      </c>
      <c r="P280" s="10">
        <v>43952</v>
      </c>
      <c r="Q280" s="6" t="s">
        <v>1484</v>
      </c>
      <c r="R280" s="6" t="s">
        <v>179</v>
      </c>
      <c r="S280" s="6" t="str">
        <f t="shared" si="8"/>
        <v>DD-VAT1R9DQQQ01GradSenReuseVirginiaTech</v>
      </c>
      <c r="T280" s="6" t="s">
        <v>496</v>
      </c>
      <c r="U280" s="6" t="s">
        <v>439</v>
      </c>
      <c r="V280" s="6"/>
      <c r="W280" s="6"/>
      <c r="AB280" s="6"/>
      <c r="AC280" s="6" t="s">
        <v>420</v>
      </c>
      <c r="AD280" s="6" t="s">
        <v>420</v>
      </c>
      <c r="AF280" s="6" t="s">
        <v>424</v>
      </c>
      <c r="AG280" s="6">
        <v>180</v>
      </c>
      <c r="AH280" s="10">
        <v>43781</v>
      </c>
      <c r="AJ280" s="8">
        <v>43880</v>
      </c>
      <c r="AM280" s="7">
        <v>3181</v>
      </c>
      <c r="AR280" s="8">
        <v>43887</v>
      </c>
      <c r="AS280" s="7">
        <v>3181</v>
      </c>
      <c r="BD280" s="6" t="s">
        <v>1838</v>
      </c>
      <c r="BE280" s="6" t="s">
        <v>473</v>
      </c>
      <c r="BF280" s="6" t="str">
        <f>VLOOKUP(A280,'DD Spring Selection Info'!A$1:V$156,21,FALSE)</f>
        <v>VirginiaTech</v>
      </c>
      <c r="BS280" s="6" t="s">
        <v>477</v>
      </c>
      <c r="BU280" s="6" t="s">
        <v>373</v>
      </c>
      <c r="BX280" s="7">
        <v>3181</v>
      </c>
      <c r="BY280" s="6">
        <v>2</v>
      </c>
      <c r="BZ280" s="6" t="s">
        <v>1485</v>
      </c>
      <c r="CB280" s="6" t="s">
        <v>1486</v>
      </c>
      <c r="CC280" s="6" t="s">
        <v>420</v>
      </c>
      <c r="CE280" s="10">
        <v>43887</v>
      </c>
      <c r="CF280" s="6" t="s">
        <v>427</v>
      </c>
      <c r="CK280" s="10">
        <v>43897</v>
      </c>
      <c r="CL280" s="10">
        <v>43905</v>
      </c>
      <c r="CO280" s="10">
        <v>43851</v>
      </c>
      <c r="CP280" s="10">
        <v>43957</v>
      </c>
      <c r="CQ280" s="10">
        <v>43959</v>
      </c>
      <c r="CR280" s="10">
        <v>43964</v>
      </c>
      <c r="CS280" s="6" t="s">
        <v>420</v>
      </c>
      <c r="DA280" s="10">
        <v>43522</v>
      </c>
      <c r="DB280" s="7">
        <v>3181</v>
      </c>
      <c r="DC280" s="6" t="s">
        <v>1487</v>
      </c>
      <c r="DD280" s="6" t="s">
        <v>496</v>
      </c>
    </row>
    <row r="281" spans="1:109" hidden="1" x14ac:dyDescent="0.2">
      <c r="A281" s="6" t="s">
        <v>286</v>
      </c>
      <c r="B281" s="9">
        <v>43881</v>
      </c>
      <c r="C281" s="6" t="s">
        <v>413</v>
      </c>
      <c r="D281" s="14">
        <v>1920</v>
      </c>
      <c r="E281" s="14" t="s">
        <v>1114</v>
      </c>
      <c r="F281" s="6" t="s">
        <v>1115</v>
      </c>
      <c r="G281" s="6" t="s">
        <v>412</v>
      </c>
      <c r="H281" s="6">
        <v>513</v>
      </c>
      <c r="J281" s="14" t="s">
        <v>420</v>
      </c>
      <c r="K281" s="14">
        <v>1</v>
      </c>
      <c r="L281" s="6" t="s">
        <v>421</v>
      </c>
      <c r="M281" s="30" t="s">
        <v>1991</v>
      </c>
      <c r="N281" s="6" t="s">
        <v>420</v>
      </c>
      <c r="O281" s="6" t="s">
        <v>182</v>
      </c>
      <c r="P281" s="10">
        <v>43959</v>
      </c>
      <c r="Q281" s="6" t="s">
        <v>1763</v>
      </c>
      <c r="R281" s="6" t="s">
        <v>286</v>
      </c>
      <c r="S281" s="6" t="e">
        <f t="shared" si="8"/>
        <v>#N/A</v>
      </c>
      <c r="T281" s="6" t="s">
        <v>418</v>
      </c>
      <c r="U281" s="6" t="s">
        <v>1118</v>
      </c>
      <c r="V281" s="6"/>
      <c r="W281" s="6"/>
      <c r="X281" s="6" t="s">
        <v>1119</v>
      </c>
      <c r="AA281" s="6" t="s">
        <v>1764</v>
      </c>
      <c r="AB281" s="6"/>
      <c r="AC281" s="6" t="s">
        <v>420</v>
      </c>
      <c r="AD281" s="6" t="s">
        <v>420</v>
      </c>
      <c r="AF281" s="6" t="s">
        <v>424</v>
      </c>
      <c r="AG281" s="6">
        <v>260</v>
      </c>
      <c r="AH281" s="10">
        <v>43782</v>
      </c>
      <c r="AJ281" s="8">
        <v>43915</v>
      </c>
      <c r="AM281" s="6">
        <v>513</v>
      </c>
      <c r="AR281" s="8">
        <v>43922</v>
      </c>
      <c r="AS281" s="6">
        <v>513</v>
      </c>
      <c r="BD281" s="6" t="s">
        <v>1838</v>
      </c>
      <c r="BE281" s="6" t="s">
        <v>473</v>
      </c>
      <c r="BF281" s="6" t="e">
        <f>VLOOKUP(A281,'DD Spring Selection Info'!A$1:V$156,21,FALSE)</f>
        <v>#N/A</v>
      </c>
      <c r="BS281" s="6" t="s">
        <v>644</v>
      </c>
      <c r="BU281" s="6" t="s">
        <v>373</v>
      </c>
      <c r="BX281" s="6">
        <v>513</v>
      </c>
      <c r="BY281" s="6">
        <v>3</v>
      </c>
      <c r="CB281" s="6" t="s">
        <v>1765</v>
      </c>
      <c r="CC281" s="6" t="s">
        <v>420</v>
      </c>
      <c r="CE281" s="10">
        <v>43922</v>
      </c>
      <c r="CF281" s="6" t="s">
        <v>427</v>
      </c>
      <c r="CS281" s="6" t="s">
        <v>420</v>
      </c>
      <c r="CU281" s="6" t="s">
        <v>428</v>
      </c>
      <c r="CV281" s="6" t="s">
        <v>429</v>
      </c>
      <c r="DA281" s="10">
        <v>43559</v>
      </c>
      <c r="DB281" s="6">
        <v>171</v>
      </c>
      <c r="DC281" s="6" t="s">
        <v>1766</v>
      </c>
      <c r="DD281" s="6" t="s">
        <v>734</v>
      </c>
    </row>
    <row r="282" spans="1:109" hidden="1" x14ac:dyDescent="0.2">
      <c r="A282" s="6" t="s">
        <v>287</v>
      </c>
      <c r="B282" s="9">
        <v>43881</v>
      </c>
      <c r="C282" s="6" t="s">
        <v>413</v>
      </c>
      <c r="D282" s="14">
        <v>1920</v>
      </c>
      <c r="E282" s="14" t="s">
        <v>1122</v>
      </c>
      <c r="F282" s="6" t="s">
        <v>1123</v>
      </c>
      <c r="G282" s="6" t="s">
        <v>1124</v>
      </c>
      <c r="H282" s="6">
        <v>980</v>
      </c>
      <c r="J282" s="14" t="s">
        <v>420</v>
      </c>
      <c r="K282" s="14">
        <v>1</v>
      </c>
      <c r="L282" s="6" t="s">
        <v>421</v>
      </c>
      <c r="M282" s="30" t="s">
        <v>1839</v>
      </c>
      <c r="N282" s="6" t="s">
        <v>420</v>
      </c>
      <c r="O282" s="6" t="s">
        <v>182</v>
      </c>
      <c r="P282" s="10">
        <v>43959</v>
      </c>
      <c r="Q282" s="6" t="s">
        <v>1767</v>
      </c>
      <c r="R282" s="6" t="s">
        <v>287</v>
      </c>
      <c r="S282" s="6" t="e">
        <f t="shared" si="8"/>
        <v>#N/A</v>
      </c>
      <c r="T282" s="6" t="s">
        <v>496</v>
      </c>
      <c r="U282" s="6" t="s">
        <v>1768</v>
      </c>
      <c r="V282" s="6"/>
      <c r="W282" s="6"/>
      <c r="AA282" s="6" t="s">
        <v>457</v>
      </c>
      <c r="AB282" s="6"/>
      <c r="AC282" s="6" t="s">
        <v>420</v>
      </c>
      <c r="AD282" s="6" t="s">
        <v>420</v>
      </c>
      <c r="AF282" s="6" t="s">
        <v>424</v>
      </c>
      <c r="AG282" s="6">
        <v>260</v>
      </c>
      <c r="AH282" s="10">
        <v>43782</v>
      </c>
      <c r="AJ282" s="8">
        <v>43915</v>
      </c>
      <c r="AM282" s="6">
        <v>980</v>
      </c>
      <c r="AR282" s="8">
        <v>43922</v>
      </c>
      <c r="AS282" s="6">
        <v>980</v>
      </c>
      <c r="BD282" s="6" t="s">
        <v>1838</v>
      </c>
      <c r="BE282" s="6" t="s">
        <v>473</v>
      </c>
      <c r="BF282" s="6" t="e">
        <f>VLOOKUP(A282,'DD Spring Selection Info'!A$1:V$156,21,FALSE)</f>
        <v>#N/A</v>
      </c>
      <c r="BS282" s="6" t="s">
        <v>644</v>
      </c>
      <c r="BU282" s="6" t="s">
        <v>373</v>
      </c>
      <c r="BX282" s="6">
        <v>980</v>
      </c>
      <c r="BY282" s="6">
        <v>2</v>
      </c>
      <c r="CB282" s="6" t="s">
        <v>1769</v>
      </c>
      <c r="CC282" s="6" t="s">
        <v>420</v>
      </c>
      <c r="CE282" s="10">
        <v>43922</v>
      </c>
      <c r="CF282" s="6" t="s">
        <v>427</v>
      </c>
      <c r="CS282" s="6" t="s">
        <v>420</v>
      </c>
      <c r="CU282" s="6" t="s">
        <v>428</v>
      </c>
      <c r="CV282" s="6" t="s">
        <v>429</v>
      </c>
      <c r="DA282" s="10">
        <v>43559</v>
      </c>
      <c r="DB282" s="6">
        <v>327</v>
      </c>
      <c r="DC282" s="6" t="s">
        <v>1770</v>
      </c>
      <c r="DD282" s="6" t="s">
        <v>734</v>
      </c>
    </row>
    <row r="283" spans="1:109" hidden="1" x14ac:dyDescent="0.2">
      <c r="A283" s="6" t="s">
        <v>288</v>
      </c>
      <c r="B283" s="9">
        <v>43881</v>
      </c>
      <c r="C283" s="6" t="s">
        <v>413</v>
      </c>
      <c r="D283" s="14">
        <v>1920</v>
      </c>
      <c r="E283" s="14" t="s">
        <v>1063</v>
      </c>
      <c r="F283" s="6" t="s">
        <v>1064</v>
      </c>
      <c r="G283" s="6" t="s">
        <v>1065</v>
      </c>
      <c r="H283" s="7">
        <v>1113</v>
      </c>
      <c r="I283" s="7"/>
      <c r="J283" s="14" t="s">
        <v>420</v>
      </c>
      <c r="K283" s="14">
        <v>1</v>
      </c>
      <c r="L283" s="6" t="s">
        <v>421</v>
      </c>
      <c r="M283" s="30" t="s">
        <v>1991</v>
      </c>
      <c r="N283" s="6" t="s">
        <v>420</v>
      </c>
      <c r="O283" s="6" t="s">
        <v>182</v>
      </c>
      <c r="P283" s="10">
        <v>43959</v>
      </c>
      <c r="Q283" s="6" t="s">
        <v>1774</v>
      </c>
      <c r="R283" s="6" t="s">
        <v>288</v>
      </c>
      <c r="S283" s="6" t="e">
        <f t="shared" si="8"/>
        <v>#N/A</v>
      </c>
      <c r="T283" s="6" t="s">
        <v>496</v>
      </c>
      <c r="U283" s="6" t="s">
        <v>1067</v>
      </c>
      <c r="V283" s="6"/>
      <c r="W283" s="6"/>
      <c r="X283" s="6" t="s">
        <v>1068</v>
      </c>
      <c r="AA283" s="6" t="s">
        <v>1069</v>
      </c>
      <c r="AB283" s="6"/>
      <c r="AD283" s="6" t="s">
        <v>420</v>
      </c>
      <c r="AF283" s="6" t="s">
        <v>424</v>
      </c>
      <c r="AG283" s="6">
        <v>260</v>
      </c>
      <c r="AH283" s="10">
        <v>43782</v>
      </c>
      <c r="AJ283" s="8">
        <v>43915</v>
      </c>
      <c r="AM283" s="7">
        <v>1113</v>
      </c>
      <c r="AR283" s="8">
        <v>43922</v>
      </c>
      <c r="AS283" s="7">
        <v>1113</v>
      </c>
      <c r="BD283" s="6" t="s">
        <v>1838</v>
      </c>
      <c r="BE283" s="6" t="s">
        <v>473</v>
      </c>
      <c r="BF283" s="6" t="e">
        <f>VLOOKUP(A283,'DD Spring Selection Info'!A$1:V$156,21,FALSE)</f>
        <v>#N/A</v>
      </c>
      <c r="BS283" s="6" t="s">
        <v>644</v>
      </c>
      <c r="BU283" s="6" t="s">
        <v>373</v>
      </c>
      <c r="BX283" s="7">
        <v>1113</v>
      </c>
      <c r="BY283" s="6">
        <v>1</v>
      </c>
      <c r="CB283" s="6" t="s">
        <v>1775</v>
      </c>
      <c r="CC283" s="6" t="s">
        <v>420</v>
      </c>
      <c r="CE283" s="10">
        <v>43922</v>
      </c>
      <c r="CF283" s="6" t="s">
        <v>427</v>
      </c>
      <c r="CS283" s="6" t="s">
        <v>420</v>
      </c>
      <c r="CU283" s="6" t="s">
        <v>428</v>
      </c>
      <c r="CV283" s="6" t="s">
        <v>429</v>
      </c>
      <c r="DA283" s="10">
        <v>43557</v>
      </c>
      <c r="DB283" s="7">
        <v>1079</v>
      </c>
      <c r="DC283" s="6" t="s">
        <v>1776</v>
      </c>
      <c r="DD283" s="6" t="s">
        <v>496</v>
      </c>
    </row>
    <row r="284" spans="1:109" hidden="1" x14ac:dyDescent="0.2">
      <c r="A284" s="6" t="s">
        <v>290</v>
      </c>
      <c r="B284" s="9">
        <v>43881</v>
      </c>
      <c r="C284" s="6" t="s">
        <v>413</v>
      </c>
      <c r="D284" s="14">
        <v>1920</v>
      </c>
      <c r="E284" s="14" t="s">
        <v>823</v>
      </c>
      <c r="F284" s="6" t="s">
        <v>824</v>
      </c>
      <c r="G284" s="6" t="s">
        <v>825</v>
      </c>
      <c r="H284" s="7">
        <v>6379</v>
      </c>
      <c r="I284" s="7"/>
      <c r="J284" s="14" t="s">
        <v>420</v>
      </c>
      <c r="K284" s="14">
        <v>1</v>
      </c>
      <c r="L284" s="6" t="s">
        <v>421</v>
      </c>
      <c r="M284" s="30" t="s">
        <v>1839</v>
      </c>
      <c r="N284" s="6" t="s">
        <v>420</v>
      </c>
      <c r="O284" s="6" t="s">
        <v>182</v>
      </c>
      <c r="P284" s="10">
        <v>43959</v>
      </c>
      <c r="Q284" s="6" t="s">
        <v>1782</v>
      </c>
      <c r="R284" s="6" t="s">
        <v>290</v>
      </c>
      <c r="S284" s="6" t="e">
        <f t="shared" si="8"/>
        <v>#N/A</v>
      </c>
      <c r="T284" s="6" t="s">
        <v>418</v>
      </c>
      <c r="U284" s="6" t="s">
        <v>1783</v>
      </c>
      <c r="V284" s="6"/>
      <c r="W284" s="6"/>
      <c r="X284" s="6" t="s">
        <v>828</v>
      </c>
      <c r="AA284" s="6" t="s">
        <v>828</v>
      </c>
      <c r="AB284" s="6"/>
      <c r="AD284" s="6" t="s">
        <v>420</v>
      </c>
      <c r="AF284" s="6" t="s">
        <v>424</v>
      </c>
      <c r="AG284" s="6">
        <v>260</v>
      </c>
      <c r="AH284" s="10">
        <v>43781</v>
      </c>
      <c r="AJ284" s="8">
        <v>43915</v>
      </c>
      <c r="AM284" s="7">
        <v>6379</v>
      </c>
      <c r="AR284" s="8">
        <v>43922</v>
      </c>
      <c r="AS284" s="7">
        <v>6379</v>
      </c>
      <c r="BD284" s="6" t="s">
        <v>1838</v>
      </c>
      <c r="BE284" s="6" t="s">
        <v>473</v>
      </c>
      <c r="BF284" s="6" t="e">
        <f>VLOOKUP(A284,'DD Spring Selection Info'!A$1:V$156,21,FALSE)</f>
        <v>#N/A</v>
      </c>
      <c r="BS284" s="6" t="s">
        <v>644</v>
      </c>
      <c r="BU284" s="6" t="s">
        <v>373</v>
      </c>
      <c r="BX284" s="7">
        <v>6379</v>
      </c>
      <c r="BY284" s="6">
        <v>1</v>
      </c>
      <c r="BZ284" s="6" t="s">
        <v>1784</v>
      </c>
      <c r="CB284" s="6" t="s">
        <v>1785</v>
      </c>
      <c r="CC284" s="6" t="s">
        <v>420</v>
      </c>
      <c r="CE284" s="10">
        <v>43922</v>
      </c>
      <c r="CF284" s="6" t="s">
        <v>427</v>
      </c>
      <c r="CS284" s="6" t="s">
        <v>420</v>
      </c>
      <c r="CU284" s="6" t="s">
        <v>428</v>
      </c>
      <c r="CV284" s="6" t="s">
        <v>429</v>
      </c>
      <c r="DA284" s="10">
        <v>43557</v>
      </c>
      <c r="DB284" s="7">
        <v>7482</v>
      </c>
      <c r="DC284" s="6" t="s">
        <v>1786</v>
      </c>
      <c r="DD284" s="6" t="s">
        <v>418</v>
      </c>
    </row>
    <row r="285" spans="1:109" hidden="1" x14ac:dyDescent="0.2">
      <c r="A285" s="6" t="s">
        <v>293</v>
      </c>
      <c r="B285" s="9">
        <v>43881</v>
      </c>
      <c r="C285" s="6" t="s">
        <v>413</v>
      </c>
      <c r="D285" s="14">
        <v>1920</v>
      </c>
      <c r="E285" s="14" t="s">
        <v>1246</v>
      </c>
      <c r="F285" s="6" t="s">
        <v>1247</v>
      </c>
      <c r="G285" s="6" t="s">
        <v>412</v>
      </c>
      <c r="H285" s="7">
        <v>1458</v>
      </c>
      <c r="I285" s="7"/>
      <c r="J285" s="14" t="s">
        <v>420</v>
      </c>
      <c r="K285" s="14">
        <v>1</v>
      </c>
      <c r="L285" s="6" t="s">
        <v>421</v>
      </c>
      <c r="M285" s="30" t="s">
        <v>1839</v>
      </c>
      <c r="N285" s="6" t="s">
        <v>420</v>
      </c>
      <c r="O285" s="6" t="s">
        <v>182</v>
      </c>
      <c r="P285" s="10">
        <v>43980</v>
      </c>
      <c r="Q285" s="6" t="s">
        <v>1809</v>
      </c>
      <c r="R285" s="6" t="s">
        <v>293</v>
      </c>
      <c r="S285" s="6" t="e">
        <f t="shared" si="8"/>
        <v>#N/A</v>
      </c>
      <c r="T285" s="6" t="s">
        <v>496</v>
      </c>
      <c r="U285" s="6" t="s">
        <v>1249</v>
      </c>
      <c r="V285" s="6"/>
      <c r="W285" s="6"/>
      <c r="X285" s="6" t="s">
        <v>423</v>
      </c>
      <c r="AA285" s="6" t="s">
        <v>423</v>
      </c>
      <c r="AB285" s="6"/>
      <c r="AD285" s="6" t="s">
        <v>420</v>
      </c>
      <c r="AF285" s="6" t="s">
        <v>424</v>
      </c>
      <c r="AG285" s="6">
        <v>260</v>
      </c>
      <c r="AH285" s="10">
        <v>43780</v>
      </c>
      <c r="AJ285" s="8">
        <v>43929</v>
      </c>
      <c r="AM285" s="7">
        <v>1458</v>
      </c>
      <c r="AR285" s="8">
        <v>43936</v>
      </c>
      <c r="AS285" s="7">
        <v>1458</v>
      </c>
      <c r="BD285" s="6" t="s">
        <v>1838</v>
      </c>
      <c r="BE285" s="6" t="s">
        <v>473</v>
      </c>
      <c r="BF285" s="6" t="e">
        <f>VLOOKUP(A285,'DD Spring Selection Info'!A$1:V$156,21,FALSE)</f>
        <v>#N/A</v>
      </c>
      <c r="BS285" s="6" t="s">
        <v>1805</v>
      </c>
      <c r="BU285" s="6" t="s">
        <v>373</v>
      </c>
      <c r="BX285" s="7">
        <v>1458</v>
      </c>
      <c r="BY285" s="6">
        <v>2</v>
      </c>
      <c r="BZ285" s="6" t="s">
        <v>1519</v>
      </c>
      <c r="CB285" s="6" t="s">
        <v>1810</v>
      </c>
      <c r="CC285" s="6" t="s">
        <v>420</v>
      </c>
      <c r="CE285" s="10">
        <v>43936</v>
      </c>
      <c r="CF285" s="6" t="s">
        <v>427</v>
      </c>
      <c r="CS285" s="6" t="s">
        <v>420</v>
      </c>
      <c r="CU285" s="6" t="s">
        <v>428</v>
      </c>
      <c r="CV285" s="6" t="s">
        <v>429</v>
      </c>
      <c r="CW285" s="6" t="s">
        <v>564</v>
      </c>
      <c r="DA285" s="10">
        <v>43571</v>
      </c>
      <c r="DB285" s="7">
        <v>1670</v>
      </c>
      <c r="DC285" s="6" t="s">
        <v>1811</v>
      </c>
      <c r="DD285" s="6" t="s">
        <v>496</v>
      </c>
    </row>
    <row r="286" spans="1:109" hidden="1" x14ac:dyDescent="0.2">
      <c r="A286" s="6" t="s">
        <v>292</v>
      </c>
      <c r="B286" s="9">
        <v>43881</v>
      </c>
      <c r="C286" s="6" t="s">
        <v>413</v>
      </c>
      <c r="D286" s="14">
        <v>1920</v>
      </c>
      <c r="E286" s="14" t="s">
        <v>616</v>
      </c>
      <c r="F286" s="6" t="s">
        <v>617</v>
      </c>
      <c r="G286" s="6" t="s">
        <v>412</v>
      </c>
      <c r="H286" s="7">
        <v>1222</v>
      </c>
      <c r="I286" s="7"/>
      <c r="J286" s="14" t="s">
        <v>420</v>
      </c>
      <c r="K286" s="14">
        <v>1</v>
      </c>
      <c r="L286" s="6" t="s">
        <v>421</v>
      </c>
      <c r="M286" s="30" t="s">
        <v>1821</v>
      </c>
      <c r="N286" s="6" t="s">
        <v>420</v>
      </c>
      <c r="O286" s="6" t="s">
        <v>182</v>
      </c>
      <c r="P286" s="10">
        <v>43959</v>
      </c>
      <c r="Q286" s="6" t="s">
        <v>1815</v>
      </c>
      <c r="R286" s="6" t="s">
        <v>292</v>
      </c>
      <c r="S286" s="6" t="e">
        <f t="shared" si="8"/>
        <v>#N/A</v>
      </c>
      <c r="T286" s="6" t="s">
        <v>418</v>
      </c>
      <c r="U286" s="6" t="s">
        <v>1816</v>
      </c>
      <c r="V286" s="6"/>
      <c r="W286" s="6"/>
      <c r="X286" s="6" t="s">
        <v>621</v>
      </c>
      <c r="AA286" s="6" t="s">
        <v>622</v>
      </c>
      <c r="AB286" s="6"/>
      <c r="AC286" s="6" t="s">
        <v>420</v>
      </c>
      <c r="AD286" s="6" t="s">
        <v>420</v>
      </c>
      <c r="AF286" s="6" t="s">
        <v>424</v>
      </c>
      <c r="AG286" s="6">
        <v>260</v>
      </c>
      <c r="AH286" s="10">
        <v>43780</v>
      </c>
      <c r="AJ286" s="8">
        <v>43936</v>
      </c>
      <c r="AM286" s="7">
        <v>1222</v>
      </c>
      <c r="AR286" s="8">
        <v>43943</v>
      </c>
      <c r="AS286" s="7">
        <v>1222</v>
      </c>
      <c r="BD286" s="6" t="s">
        <v>1838</v>
      </c>
      <c r="BE286" s="6" t="s">
        <v>473</v>
      </c>
      <c r="BF286" s="6" t="e">
        <f>VLOOKUP(A286,'DD Spring Selection Info'!A$1:V$156,21,FALSE)</f>
        <v>#N/A</v>
      </c>
      <c r="BS286" s="6" t="s">
        <v>1817</v>
      </c>
      <c r="BU286" s="6" t="s">
        <v>373</v>
      </c>
      <c r="BX286" s="7">
        <v>1222</v>
      </c>
      <c r="BY286" s="6">
        <v>3</v>
      </c>
      <c r="CB286" s="6" t="s">
        <v>1818</v>
      </c>
      <c r="CC286" s="6" t="s">
        <v>420</v>
      </c>
      <c r="CE286" s="10">
        <v>43943</v>
      </c>
      <c r="CF286" s="6" t="s">
        <v>427</v>
      </c>
      <c r="CS286" s="6" t="s">
        <v>420</v>
      </c>
      <c r="CU286" s="6" t="s">
        <v>428</v>
      </c>
      <c r="CV286" s="6" t="s">
        <v>429</v>
      </c>
      <c r="DA286" s="10">
        <v>43578</v>
      </c>
      <c r="DB286" s="6">
        <v>978</v>
      </c>
      <c r="DC286" s="6" t="s">
        <v>1819</v>
      </c>
      <c r="DD286" s="6" t="s">
        <v>418</v>
      </c>
    </row>
    <row r="287" spans="1:109" s="14" customFormat="1" hidden="1" x14ac:dyDescent="0.2">
      <c r="A287" s="6"/>
      <c r="B287" s="6"/>
      <c r="C287" s="6"/>
      <c r="F287" s="6"/>
      <c r="G287" s="6"/>
      <c r="H287" s="6"/>
      <c r="I287" s="6"/>
      <c r="L287" s="6"/>
      <c r="M287" s="6" t="s">
        <v>1991</v>
      </c>
      <c r="N287" s="6"/>
      <c r="O287" s="6"/>
      <c r="P287" s="6"/>
      <c r="Q287" s="6"/>
      <c r="R287" s="6"/>
      <c r="S287" s="6" t="e">
        <f t="shared" si="8"/>
        <v>#N/A</v>
      </c>
      <c r="T287" s="6"/>
      <c r="U287" s="6"/>
      <c r="V287" s="6"/>
      <c r="W287" s="6"/>
      <c r="X287" s="6"/>
      <c r="Y287" s="6"/>
      <c r="Z287" s="6"/>
      <c r="AA287" s="6"/>
      <c r="AB287" s="6"/>
      <c r="AC287" s="6"/>
      <c r="AD287" s="6"/>
      <c r="AE287" s="6"/>
      <c r="AF287" s="6"/>
      <c r="AG287" s="6"/>
      <c r="AH287" s="6"/>
      <c r="AI287" s="6"/>
      <c r="AJ287" s="6"/>
      <c r="AK287" s="6"/>
      <c r="AL287" s="6"/>
      <c r="AM287" s="6"/>
      <c r="AN287" s="6"/>
      <c r="AO287" s="6"/>
      <c r="AP287" s="6"/>
      <c r="AQ287" s="6"/>
      <c r="AR287" s="6"/>
      <c r="AS287" s="6"/>
      <c r="AT287" s="6"/>
      <c r="AU287" s="6"/>
      <c r="AV287" s="6"/>
      <c r="AW287" s="6"/>
      <c r="AX287" s="6"/>
      <c r="AY287" s="6"/>
      <c r="AZ287" s="6"/>
      <c r="BA287" s="6"/>
      <c r="BB287" s="6"/>
      <c r="BC287" s="6"/>
      <c r="BD287" s="6" t="s">
        <v>1838</v>
      </c>
      <c r="BE287" s="6" t="s">
        <v>473</v>
      </c>
      <c r="BF287" s="6" t="e">
        <f>VLOOKUP(A287,'DD Spring Selection Info'!A$1:V$156,21,FALSE)</f>
        <v>#N/A</v>
      </c>
      <c r="BG287" s="6"/>
      <c r="BH287" s="6"/>
      <c r="BI287" s="6"/>
      <c r="BJ287" s="6"/>
      <c r="BK287" s="6"/>
      <c r="BL287" s="6"/>
      <c r="BM287" s="6"/>
      <c r="BN287" s="6"/>
      <c r="BO287" s="6"/>
      <c r="BP287" s="6"/>
      <c r="BQ287" s="6"/>
      <c r="BR287" s="6"/>
      <c r="BS287" s="6"/>
      <c r="BT287" s="6"/>
      <c r="BU287" s="6"/>
      <c r="BV287" s="6"/>
      <c r="BW287" s="6"/>
      <c r="BX287" s="6"/>
      <c r="BY287" s="6"/>
      <c r="BZ287" s="6"/>
      <c r="CA287" s="6"/>
      <c r="CB287" s="6"/>
      <c r="CC287" s="6"/>
      <c r="CD287" s="6"/>
      <c r="CE287" s="6"/>
      <c r="CF287" s="6"/>
      <c r="CG287" s="6"/>
      <c r="CH287" s="6"/>
      <c r="CI287" s="6"/>
      <c r="CJ287" s="6"/>
      <c r="CK287" s="6"/>
      <c r="CL287" s="6"/>
      <c r="CM287" s="6"/>
      <c r="CN287" s="6"/>
      <c r="CO287" s="6"/>
      <c r="CP287" s="6"/>
      <c r="CQ287" s="6"/>
      <c r="CR287" s="6"/>
      <c r="CS287" s="6"/>
      <c r="CT287" s="6"/>
      <c r="CU287" s="6"/>
      <c r="CV287" s="6"/>
      <c r="CW287" s="6"/>
      <c r="CX287" s="6"/>
      <c r="CY287" s="6"/>
      <c r="CZ287" s="6"/>
      <c r="DA287" s="6"/>
      <c r="DB287" s="6"/>
      <c r="DC287" s="6"/>
      <c r="DD287" s="6"/>
      <c r="DE287" s="6"/>
    </row>
    <row r="288" spans="1:109" hidden="1" x14ac:dyDescent="0.2">
      <c r="M288" s="6" t="s">
        <v>1991</v>
      </c>
      <c r="S288" s="6" t="e">
        <f>VLOOKUP(A288,'DD Spring Selection Info'!A288:V443,22,FALSE)</f>
        <v>#N/A</v>
      </c>
      <c r="V288" s="6"/>
      <c r="W288" s="6"/>
      <c r="AB288" s="6"/>
    </row>
    <row r="289" spans="7:28" hidden="1" x14ac:dyDescent="0.2">
      <c r="M289" s="6" t="s">
        <v>1991</v>
      </c>
      <c r="S289" s="6" t="e">
        <f>VLOOKUP(A289,'DD Spring Selection Info'!A289:V444,22,FALSE)</f>
        <v>#N/A</v>
      </c>
      <c r="V289" s="6"/>
      <c r="W289" s="6"/>
      <c r="AB289" s="6"/>
    </row>
    <row r="291" spans="7:28" x14ac:dyDescent="0.2">
      <c r="G291" s="6" t="s">
        <v>1822</v>
      </c>
      <c r="H291" s="7">
        <f>SUBTOTAL(9,H2:H290)</f>
        <v>41552</v>
      </c>
      <c r="I291" s="7"/>
    </row>
    <row r="292" spans="7:28" x14ac:dyDescent="0.2">
      <c r="G292" s="6" t="s">
        <v>1823</v>
      </c>
      <c r="H292" s="7">
        <v>29</v>
      </c>
      <c r="I292" s="7"/>
    </row>
  </sheetData>
  <autoFilter ref="A1:DE289" xr:uid="{00000000-0009-0000-0000-000009000000}">
    <filterColumn colId="1">
      <filters>
        <dateGroupItem year="2020" month="2" dateTimeGrouping="month"/>
      </filters>
    </filterColumn>
    <filterColumn colId="9">
      <filters>
        <filter val="N"/>
      </filters>
    </filterColumn>
    <filterColumn colId="11">
      <filters>
        <filter val="AllGrads"/>
        <filter val="AllSen"/>
      </filters>
    </filterColumn>
  </autoFilter>
  <sortState xmlns:xlrd2="http://schemas.microsoft.com/office/spreadsheetml/2017/richdata2" ref="A2:DE290">
    <sortCondition ref="L2:L290"/>
    <sortCondition ref="B2:B290"/>
  </sortState>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filterMode="1">
    <tabColor theme="4"/>
  </sheetPr>
  <dimension ref="A1:DE292"/>
  <sheetViews>
    <sheetView topLeftCell="A249" workbookViewId="0">
      <selection activeCell="I132" sqref="I132"/>
    </sheetView>
  </sheetViews>
  <sheetFormatPr baseColWidth="10" defaultColWidth="14.83203125" defaultRowHeight="15" x14ac:dyDescent="0.2"/>
  <cols>
    <col min="1" max="1" width="17" style="6" customWidth="1"/>
    <col min="2" max="3" width="14.83203125" style="6"/>
    <col min="4" max="4" width="10.5" style="14" customWidth="1"/>
    <col min="5" max="5" width="14.83203125" style="14"/>
    <col min="6" max="6" width="29.5" style="6" customWidth="1"/>
    <col min="7" max="7" width="39.5" style="6" customWidth="1"/>
    <col min="8" max="9" width="14.83203125" style="6"/>
    <col min="10" max="10" width="9.33203125" style="14" customWidth="1"/>
    <col min="11" max="11" width="7.83203125" style="14" customWidth="1"/>
    <col min="12" max="12" width="18.5" style="6" customWidth="1"/>
    <col min="13" max="13" width="21.83203125" style="6" customWidth="1"/>
    <col min="14" max="14" width="6.5" style="6" customWidth="1"/>
    <col min="15" max="15" width="9.5" style="6" customWidth="1"/>
    <col min="16" max="17" width="14.83203125" style="6"/>
    <col min="18" max="18" width="20.1640625" style="6" customWidth="1"/>
    <col min="19" max="19" width="64.1640625" style="6" customWidth="1"/>
    <col min="20" max="20" width="22.5" style="6" customWidth="1"/>
    <col min="21" max="21" width="227.1640625" style="6" customWidth="1"/>
    <col min="24" max="24" width="52.83203125" style="6" customWidth="1"/>
    <col min="25" max="27" width="14.83203125" style="6"/>
    <col min="29" max="16384" width="14.83203125" style="6"/>
  </cols>
  <sheetData>
    <row r="1" spans="1:108" s="13" customFormat="1" ht="48" x14ac:dyDescent="0.2">
      <c r="A1" s="13" t="s">
        <v>5</v>
      </c>
      <c r="B1" s="13" t="s">
        <v>1994</v>
      </c>
      <c r="C1" s="13" t="s">
        <v>299</v>
      </c>
      <c r="D1" s="15" t="s">
        <v>298</v>
      </c>
      <c r="E1" s="15" t="s">
        <v>295</v>
      </c>
      <c r="F1" s="13" t="s">
        <v>296</v>
      </c>
      <c r="G1" s="13" t="s">
        <v>297</v>
      </c>
      <c r="H1" s="13" t="s">
        <v>6</v>
      </c>
      <c r="I1" s="68" t="s">
        <v>2</v>
      </c>
      <c r="J1" s="15" t="s">
        <v>1993</v>
      </c>
      <c r="K1" s="15" t="s">
        <v>0</v>
      </c>
      <c r="L1" s="13" t="s">
        <v>325</v>
      </c>
      <c r="M1" s="13" t="s">
        <v>1820</v>
      </c>
      <c r="N1" s="13" t="s">
        <v>327</v>
      </c>
      <c r="O1" s="13" t="s">
        <v>2</v>
      </c>
      <c r="P1" s="13" t="s">
        <v>308</v>
      </c>
      <c r="Q1" s="13" t="s">
        <v>321</v>
      </c>
      <c r="R1" s="13" t="s">
        <v>5</v>
      </c>
      <c r="S1" s="13" t="s">
        <v>1982</v>
      </c>
      <c r="T1" s="13" t="s">
        <v>320</v>
      </c>
      <c r="U1" s="13" t="s">
        <v>326</v>
      </c>
      <c r="X1" s="13" t="s">
        <v>328</v>
      </c>
      <c r="Y1" s="13" t="s">
        <v>329</v>
      </c>
      <c r="Z1" s="13" t="s">
        <v>330</v>
      </c>
      <c r="AA1" s="13" t="s">
        <v>331</v>
      </c>
      <c r="AC1" s="13" t="s">
        <v>332</v>
      </c>
      <c r="AD1" s="13" t="s">
        <v>333</v>
      </c>
      <c r="AE1" s="13" t="s">
        <v>334</v>
      </c>
      <c r="AF1" s="13" t="s">
        <v>335</v>
      </c>
      <c r="AG1" s="13" t="s">
        <v>336</v>
      </c>
      <c r="AH1" s="13" t="s">
        <v>337</v>
      </c>
      <c r="AI1" s="13" t="s">
        <v>338</v>
      </c>
      <c r="AJ1" s="13" t="s">
        <v>339</v>
      </c>
      <c r="AK1" s="13" t="s">
        <v>340</v>
      </c>
      <c r="AL1" s="13" t="s">
        <v>341</v>
      </c>
      <c r="AM1" s="13" t="s">
        <v>342</v>
      </c>
      <c r="AN1" s="13" t="s">
        <v>343</v>
      </c>
      <c r="AO1" s="13" t="s">
        <v>344</v>
      </c>
      <c r="AP1" s="13" t="s">
        <v>345</v>
      </c>
      <c r="AQ1" s="13" t="s">
        <v>346</v>
      </c>
      <c r="AR1" s="13" t="s">
        <v>347</v>
      </c>
      <c r="AS1" s="13" t="s">
        <v>348</v>
      </c>
      <c r="AT1" s="13" t="s">
        <v>349</v>
      </c>
      <c r="AU1" s="13" t="s">
        <v>350</v>
      </c>
      <c r="AV1" s="13" t="s">
        <v>351</v>
      </c>
      <c r="AW1" s="13" t="s">
        <v>352</v>
      </c>
      <c r="AX1" s="13" t="s">
        <v>353</v>
      </c>
      <c r="AY1" s="13" t="s">
        <v>354</v>
      </c>
      <c r="AZ1" s="13" t="s">
        <v>355</v>
      </c>
      <c r="BA1" s="13" t="s">
        <v>356</v>
      </c>
      <c r="BB1" s="13" t="s">
        <v>357</v>
      </c>
      <c r="BC1" s="13" t="s">
        <v>358</v>
      </c>
      <c r="BD1" s="29" t="s">
        <v>1983</v>
      </c>
      <c r="BE1" s="29" t="s">
        <v>1835</v>
      </c>
      <c r="BF1" s="29" t="s">
        <v>1836</v>
      </c>
      <c r="BG1" s="13" t="s">
        <v>359</v>
      </c>
      <c r="BH1" s="13" t="s">
        <v>360</v>
      </c>
      <c r="BI1" s="13" t="s">
        <v>361</v>
      </c>
      <c r="BJ1" s="13" t="s">
        <v>362</v>
      </c>
      <c r="BK1" s="13" t="s">
        <v>363</v>
      </c>
      <c r="BL1" s="13" t="s">
        <v>364</v>
      </c>
      <c r="BM1" s="13" t="s">
        <v>365</v>
      </c>
      <c r="BN1" s="13" t="s">
        <v>366</v>
      </c>
      <c r="BO1" s="13" t="s">
        <v>367</v>
      </c>
      <c r="BP1" s="13" t="s">
        <v>368</v>
      </c>
      <c r="BQ1" s="13" t="s">
        <v>369</v>
      </c>
      <c r="BR1" s="13" t="s">
        <v>370</v>
      </c>
      <c r="BS1" s="13" t="s">
        <v>371</v>
      </c>
      <c r="BT1" s="13" t="s">
        <v>372</v>
      </c>
      <c r="BU1" s="13" t="s">
        <v>373</v>
      </c>
      <c r="BV1" s="13" t="s">
        <v>374</v>
      </c>
      <c r="BW1" s="13" t="s">
        <v>375</v>
      </c>
      <c r="BX1" s="13" t="s">
        <v>376</v>
      </c>
      <c r="BY1" s="13" t="s">
        <v>377</v>
      </c>
      <c r="BZ1" s="13" t="s">
        <v>378</v>
      </c>
      <c r="CA1" s="13" t="s">
        <v>379</v>
      </c>
      <c r="CB1" s="13" t="s">
        <v>380</v>
      </c>
      <c r="CC1" s="13" t="s">
        <v>381</v>
      </c>
      <c r="CD1" s="13" t="s">
        <v>382</v>
      </c>
      <c r="CE1" s="13" t="s">
        <v>383</v>
      </c>
      <c r="CF1" s="13" t="s">
        <v>384</v>
      </c>
      <c r="CG1" s="13" t="s">
        <v>385</v>
      </c>
      <c r="CH1" s="13" t="s">
        <v>386</v>
      </c>
      <c r="CI1" s="13" t="s">
        <v>387</v>
      </c>
      <c r="CJ1" s="13" t="s">
        <v>388</v>
      </c>
      <c r="CK1" s="13" t="s">
        <v>389</v>
      </c>
      <c r="CL1" s="13" t="s">
        <v>390</v>
      </c>
      <c r="CM1" s="13" t="s">
        <v>391</v>
      </c>
      <c r="CN1" s="13" t="s">
        <v>392</v>
      </c>
      <c r="CO1" s="13" t="s">
        <v>393</v>
      </c>
      <c r="CP1" s="13" t="s">
        <v>394</v>
      </c>
      <c r="CQ1" s="13" t="s">
        <v>395</v>
      </c>
      <c r="CR1" s="13" t="s">
        <v>396</v>
      </c>
      <c r="CS1" s="13" t="s">
        <v>397</v>
      </c>
      <c r="CT1" s="13" t="s">
        <v>398</v>
      </c>
      <c r="CU1" s="13" t="s">
        <v>399</v>
      </c>
      <c r="CV1" s="13" t="s">
        <v>400</v>
      </c>
      <c r="CW1" s="13" t="s">
        <v>401</v>
      </c>
      <c r="CX1" s="13" t="s">
        <v>402</v>
      </c>
      <c r="CY1" s="13" t="s">
        <v>403</v>
      </c>
      <c r="CZ1" s="13" t="s">
        <v>404</v>
      </c>
      <c r="DA1" s="13" t="s">
        <v>405</v>
      </c>
      <c r="DB1" s="13" t="s">
        <v>406</v>
      </c>
      <c r="DC1" s="13" t="s">
        <v>407</v>
      </c>
      <c r="DD1" s="13" t="s">
        <v>408</v>
      </c>
    </row>
    <row r="2" spans="1:108" hidden="1" x14ac:dyDescent="0.2">
      <c r="A2" s="6" t="s">
        <v>66</v>
      </c>
      <c r="B2" s="10">
        <v>43852</v>
      </c>
      <c r="C2" s="6" t="s">
        <v>413</v>
      </c>
      <c r="D2" s="14">
        <v>1920</v>
      </c>
      <c r="E2" s="14" t="s">
        <v>1304</v>
      </c>
      <c r="F2" s="6" t="s">
        <v>1305</v>
      </c>
      <c r="G2" s="6" t="s">
        <v>1306</v>
      </c>
      <c r="H2" s="7">
        <v>3882</v>
      </c>
      <c r="I2" s="7"/>
      <c r="J2" s="14" t="s">
        <v>420</v>
      </c>
      <c r="K2" s="14">
        <v>1</v>
      </c>
      <c r="L2" s="6" t="s">
        <v>1312</v>
      </c>
      <c r="M2" s="30" t="str">
        <f>VLOOKUP(A2,'DD Spring Selection Info'!A$1:F$156,6,FALSE)</f>
        <v>To The Parents of</v>
      </c>
      <c r="N2" s="6" t="s">
        <v>420</v>
      </c>
      <c r="O2" s="6" t="s">
        <v>3</v>
      </c>
      <c r="P2" s="10">
        <v>43938</v>
      </c>
      <c r="Q2" s="6" t="s">
        <v>1307</v>
      </c>
      <c r="R2" s="6" t="s">
        <v>66</v>
      </c>
      <c r="S2" s="6" t="str">
        <f>BD2&amp;A2&amp;L2&amp;BE2&amp;BF2</f>
        <v>DD-TAM1D9DQQQ30AllGradsReuseTexasA&amp;MUnv</v>
      </c>
      <c r="T2" s="6" t="s">
        <v>418</v>
      </c>
      <c r="U2" s="6" t="s">
        <v>1308</v>
      </c>
      <c r="V2" s="6"/>
      <c r="W2" s="6"/>
      <c r="AB2" s="6"/>
      <c r="AC2" s="6" t="s">
        <v>420</v>
      </c>
      <c r="AD2" s="6" t="s">
        <v>420</v>
      </c>
      <c r="AF2" s="6" t="s">
        <v>424</v>
      </c>
      <c r="AG2" s="6">
        <v>180</v>
      </c>
      <c r="AH2" s="10">
        <v>43782</v>
      </c>
      <c r="AJ2" s="8">
        <v>43845</v>
      </c>
      <c r="AM2" s="7">
        <v>3882</v>
      </c>
      <c r="AR2" s="8">
        <v>43852</v>
      </c>
      <c r="AS2" s="7">
        <v>3882</v>
      </c>
      <c r="BD2" s="6" t="s">
        <v>1838</v>
      </c>
      <c r="BE2" s="6" t="s">
        <v>473</v>
      </c>
      <c r="BF2" s="6" t="str">
        <f>VLOOKUP(A2,'DD Spring Selection Info'!A$1:V$156,21,FALSE)</f>
        <v>TexasA&amp;MUnv</v>
      </c>
      <c r="BS2" s="6" t="s">
        <v>683</v>
      </c>
      <c r="BU2" s="6" t="s">
        <v>373</v>
      </c>
      <c r="BX2" s="7">
        <v>3882</v>
      </c>
      <c r="BY2" s="6">
        <v>1</v>
      </c>
      <c r="BZ2" s="6" t="s">
        <v>1313</v>
      </c>
      <c r="CB2" s="6" t="s">
        <v>1314</v>
      </c>
      <c r="CC2" s="6" t="s">
        <v>420</v>
      </c>
      <c r="CE2" s="10">
        <v>43852</v>
      </c>
      <c r="CF2" s="6" t="s">
        <v>428</v>
      </c>
      <c r="CK2" s="10">
        <v>43898</v>
      </c>
      <c r="CL2" s="10">
        <v>43905</v>
      </c>
      <c r="CO2" s="10">
        <v>43843</v>
      </c>
      <c r="CP2" s="10">
        <v>43949</v>
      </c>
      <c r="CQ2" s="10">
        <v>43951</v>
      </c>
      <c r="CR2" s="10">
        <v>43956</v>
      </c>
      <c r="CS2" s="6" t="s">
        <v>420</v>
      </c>
      <c r="CU2" s="6" t="s">
        <v>428</v>
      </c>
      <c r="CV2" s="6" t="s">
        <v>429</v>
      </c>
      <c r="DA2" s="10">
        <v>43502</v>
      </c>
      <c r="DB2" s="7">
        <v>3882</v>
      </c>
      <c r="DC2" s="6" t="s">
        <v>1311</v>
      </c>
      <c r="DD2" s="6" t="s">
        <v>418</v>
      </c>
    </row>
    <row r="3" spans="1:108" hidden="1" x14ac:dyDescent="0.2">
      <c r="A3" s="6" t="s">
        <v>188</v>
      </c>
      <c r="B3" s="9">
        <v>43874</v>
      </c>
      <c r="C3" s="6" t="s">
        <v>413</v>
      </c>
      <c r="D3" s="14">
        <v>1920</v>
      </c>
      <c r="E3" s="14" t="s">
        <v>1146</v>
      </c>
      <c r="F3" s="6" t="s">
        <v>1147</v>
      </c>
      <c r="G3" s="6" t="s">
        <v>1148</v>
      </c>
      <c r="H3" s="6">
        <v>400</v>
      </c>
      <c r="J3" s="14" t="s">
        <v>420</v>
      </c>
      <c r="K3" s="14">
        <v>1</v>
      </c>
      <c r="L3" s="6" t="s">
        <v>1312</v>
      </c>
      <c r="M3" s="30" t="s">
        <v>1839</v>
      </c>
      <c r="N3" s="6" t="s">
        <v>420</v>
      </c>
      <c r="O3" s="6" t="s">
        <v>182</v>
      </c>
      <c r="P3" s="10">
        <v>43945</v>
      </c>
      <c r="Q3" s="6" t="s">
        <v>1595</v>
      </c>
      <c r="R3" s="6" t="s">
        <v>188</v>
      </c>
      <c r="S3" s="6" t="e">
        <f>BD3&amp;A3&amp;L3&amp;BE3&amp;BF3</f>
        <v>#N/A</v>
      </c>
      <c r="T3" s="6" t="s">
        <v>418</v>
      </c>
      <c r="U3" s="6" t="s">
        <v>456</v>
      </c>
      <c r="V3" s="6"/>
      <c r="W3" s="6"/>
      <c r="X3" s="6" t="s">
        <v>1598</v>
      </c>
      <c r="AA3" s="6" t="s">
        <v>1599</v>
      </c>
      <c r="AB3" s="6"/>
      <c r="AC3" s="6" t="s">
        <v>420</v>
      </c>
      <c r="AD3" s="6" t="s">
        <v>420</v>
      </c>
      <c r="AF3" s="6" t="s">
        <v>424</v>
      </c>
      <c r="AG3" s="6">
        <v>260</v>
      </c>
      <c r="AH3" s="10">
        <v>43780</v>
      </c>
      <c r="AJ3" s="8">
        <v>43901</v>
      </c>
      <c r="AM3" s="6">
        <v>400</v>
      </c>
      <c r="AR3" s="8">
        <v>43908</v>
      </c>
      <c r="AS3" s="6">
        <v>400</v>
      </c>
      <c r="BD3" s="6" t="s">
        <v>1838</v>
      </c>
      <c r="BE3" s="6" t="s">
        <v>473</v>
      </c>
      <c r="BF3" s="6" t="e">
        <f>VLOOKUP(A3,'DD Spring Selection Info'!A$1:V$156,21,FALSE)</f>
        <v>#N/A</v>
      </c>
      <c r="BS3" s="6" t="s">
        <v>588</v>
      </c>
      <c r="BU3" s="6" t="s">
        <v>373</v>
      </c>
      <c r="BX3" s="6">
        <v>400</v>
      </c>
      <c r="BY3" s="6">
        <v>1</v>
      </c>
      <c r="CB3" s="6" t="s">
        <v>1600</v>
      </c>
      <c r="CC3" s="6" t="s">
        <v>420</v>
      </c>
      <c r="CE3" s="10">
        <v>43908</v>
      </c>
      <c r="CF3" s="6" t="s">
        <v>427</v>
      </c>
      <c r="CS3" s="6" t="s">
        <v>420</v>
      </c>
      <c r="CU3" s="6" t="s">
        <v>428</v>
      </c>
      <c r="CV3" s="6" t="s">
        <v>429</v>
      </c>
      <c r="DC3" s="6" t="s">
        <v>1597</v>
      </c>
      <c r="DD3" s="6" t="s">
        <v>460</v>
      </c>
    </row>
    <row r="4" spans="1:108" hidden="1" x14ac:dyDescent="0.2">
      <c r="A4" s="6" t="s">
        <v>18</v>
      </c>
      <c r="B4" s="9">
        <v>43837</v>
      </c>
      <c r="C4" s="6" t="s">
        <v>413</v>
      </c>
      <c r="D4" s="14">
        <v>1920</v>
      </c>
      <c r="E4" s="14" t="s">
        <v>1027</v>
      </c>
      <c r="F4" s="6" t="s">
        <v>1028</v>
      </c>
      <c r="G4" s="6" t="s">
        <v>464</v>
      </c>
      <c r="H4" s="6">
        <v>2728</v>
      </c>
      <c r="J4" s="14" t="s">
        <v>420</v>
      </c>
      <c r="K4" s="14">
        <v>1</v>
      </c>
      <c r="L4" s="6" t="s">
        <v>447</v>
      </c>
      <c r="M4" s="30" t="str">
        <f>VLOOKUP(A4,'DD Spring Selection Info'!A$1:F$156,6,FALSE)</f>
        <v>To The Parents of</v>
      </c>
      <c r="O4" s="6" t="s">
        <v>3</v>
      </c>
      <c r="P4" s="10">
        <v>43938</v>
      </c>
      <c r="Q4" s="6" t="s">
        <v>1029</v>
      </c>
      <c r="R4" s="6" t="s">
        <v>18</v>
      </c>
      <c r="S4" s="6" t="str">
        <f>VLOOKUP(A4,'DD Spring Selection Info'!A97:V252,22,FALSE)</f>
        <v>DD-UNC1W9DQQQ01AllSenReuseUnvofNorthernColorado</v>
      </c>
      <c r="T4" s="6" t="s">
        <v>418</v>
      </c>
      <c r="U4" s="6" t="s">
        <v>1030</v>
      </c>
      <c r="V4" s="6"/>
      <c r="W4" s="6"/>
      <c r="AA4" s="6" t="s">
        <v>457</v>
      </c>
      <c r="AB4" s="6"/>
      <c r="AC4" s="6" t="s">
        <v>420</v>
      </c>
      <c r="AD4" s="6" t="s">
        <v>420</v>
      </c>
      <c r="AF4" s="6" t="s">
        <v>424</v>
      </c>
      <c r="AG4" s="6">
        <v>180</v>
      </c>
      <c r="AH4" s="10">
        <v>43781</v>
      </c>
      <c r="AJ4" s="8">
        <v>43830</v>
      </c>
      <c r="AM4" s="6">
        <v>2728</v>
      </c>
      <c r="AR4" s="8">
        <v>43837</v>
      </c>
      <c r="AS4" s="6">
        <v>2728</v>
      </c>
      <c r="BD4" s="6" t="s">
        <v>1838</v>
      </c>
      <c r="BE4" s="6" t="s">
        <v>473</v>
      </c>
      <c r="BF4" s="6" t="str">
        <f>VLOOKUP(A4,'DD Spring Selection Info'!A$1:V$156,21,FALSE)</f>
        <v>UnvofNorthernColorado</v>
      </c>
      <c r="BS4" s="6" t="s">
        <v>1024</v>
      </c>
      <c r="BU4" s="6" t="s">
        <v>373</v>
      </c>
      <c r="BX4" s="6">
        <v>2728</v>
      </c>
      <c r="BY4" s="6">
        <v>2</v>
      </c>
      <c r="CB4" s="6" t="s">
        <v>1031</v>
      </c>
      <c r="CC4" s="6" t="s">
        <v>420</v>
      </c>
      <c r="CE4" s="10">
        <v>43837</v>
      </c>
      <c r="CF4" s="6" t="s">
        <v>428</v>
      </c>
      <c r="CK4" s="10">
        <v>43904</v>
      </c>
      <c r="CL4" s="10">
        <v>43912</v>
      </c>
      <c r="CO4" s="10">
        <v>43843</v>
      </c>
      <c r="CP4" s="10">
        <v>43952</v>
      </c>
      <c r="CQ4" s="10">
        <v>43955</v>
      </c>
      <c r="CR4" s="10">
        <v>43959</v>
      </c>
      <c r="CS4" s="6" t="s">
        <v>420</v>
      </c>
      <c r="CU4" s="6" t="s">
        <v>428</v>
      </c>
      <c r="CV4" s="6" t="s">
        <v>429</v>
      </c>
      <c r="CW4" s="6" t="s">
        <v>564</v>
      </c>
      <c r="DA4" s="6">
        <v>43480</v>
      </c>
      <c r="DB4" s="6">
        <v>1023</v>
      </c>
      <c r="DC4" s="6" t="s">
        <v>1032</v>
      </c>
      <c r="DD4" s="6" t="s">
        <v>734</v>
      </c>
    </row>
    <row r="5" spans="1:108" hidden="1" x14ac:dyDescent="0.2">
      <c r="A5" s="6" t="s">
        <v>20</v>
      </c>
      <c r="B5" s="9">
        <v>43838</v>
      </c>
      <c r="C5" s="6" t="s">
        <v>413</v>
      </c>
      <c r="D5" s="14">
        <v>1920</v>
      </c>
      <c r="E5" s="14" t="s">
        <v>1042</v>
      </c>
      <c r="F5" s="6" t="s">
        <v>1043</v>
      </c>
      <c r="G5" s="6" t="s">
        <v>768</v>
      </c>
      <c r="H5" s="6">
        <v>6198</v>
      </c>
      <c r="J5" s="14" t="s">
        <v>420</v>
      </c>
      <c r="K5" s="14">
        <v>1</v>
      </c>
      <c r="L5" s="6" t="s">
        <v>447</v>
      </c>
      <c r="M5" s="30" t="str">
        <f>VLOOKUP(A5,'DD Spring Selection Info'!A$1:F$156,6,FALSE)</f>
        <v>To The Family of</v>
      </c>
      <c r="O5" s="6" t="s">
        <v>3</v>
      </c>
      <c r="P5" s="10">
        <v>43938</v>
      </c>
      <c r="Q5" s="6" t="s">
        <v>1044</v>
      </c>
      <c r="R5" s="6" t="s">
        <v>20</v>
      </c>
      <c r="S5" s="6" t="str">
        <f t="shared" ref="S5:S17" si="0">BD5&amp;A5&amp;L5&amp;BE5&amp;BF5</f>
        <v>DD-CLU1D9DQQQ01AllSenReuseClemsonUnv</v>
      </c>
      <c r="T5" s="6" t="s">
        <v>418</v>
      </c>
      <c r="U5" s="6" t="s">
        <v>1045</v>
      </c>
      <c r="V5" s="6"/>
      <c r="W5" s="6"/>
      <c r="AB5" s="6"/>
      <c r="AC5" s="6" t="s">
        <v>420</v>
      </c>
      <c r="AD5" s="6" t="s">
        <v>420</v>
      </c>
      <c r="AF5" s="6" t="s">
        <v>424</v>
      </c>
      <c r="AG5" s="6">
        <v>180</v>
      </c>
      <c r="AH5" s="10">
        <v>43780</v>
      </c>
      <c r="AJ5" s="8">
        <v>43831</v>
      </c>
      <c r="AM5" s="6">
        <v>6198</v>
      </c>
      <c r="AR5" s="8">
        <v>43838</v>
      </c>
      <c r="AS5" s="6">
        <v>6198</v>
      </c>
      <c r="BD5" s="6" t="s">
        <v>1838</v>
      </c>
      <c r="BE5" s="6" t="s">
        <v>473</v>
      </c>
      <c r="BF5" s="6" t="str">
        <f>VLOOKUP(A5,'DD Spring Selection Info'!A$1:V$156,21,FALSE)</f>
        <v>ClemsonUnv</v>
      </c>
      <c r="BS5" s="6" t="s">
        <v>1024</v>
      </c>
      <c r="BU5" s="6" t="s">
        <v>373</v>
      </c>
      <c r="BX5" s="6">
        <v>6198</v>
      </c>
      <c r="BY5" s="6">
        <v>1</v>
      </c>
      <c r="CB5" s="6" t="s">
        <v>1046</v>
      </c>
      <c r="CC5" s="6" t="s">
        <v>420</v>
      </c>
      <c r="CE5" s="10">
        <v>43838</v>
      </c>
      <c r="CF5" s="6" t="s">
        <v>427</v>
      </c>
      <c r="CK5" s="10">
        <v>43906</v>
      </c>
      <c r="CL5" s="10">
        <v>43910</v>
      </c>
      <c r="CO5" s="10">
        <v>43838</v>
      </c>
      <c r="CP5" s="10">
        <v>43945</v>
      </c>
      <c r="CQ5" s="10">
        <v>43948</v>
      </c>
      <c r="CR5" s="10">
        <v>43952</v>
      </c>
      <c r="CS5" s="6" t="s">
        <v>420</v>
      </c>
      <c r="CU5" s="6" t="s">
        <v>491</v>
      </c>
      <c r="DA5" s="6">
        <v>43473</v>
      </c>
      <c r="DB5" s="6">
        <v>1605</v>
      </c>
      <c r="DC5" s="6" t="s">
        <v>1047</v>
      </c>
      <c r="DD5" s="6" t="s">
        <v>418</v>
      </c>
    </row>
    <row r="6" spans="1:108" hidden="1" x14ac:dyDescent="0.2">
      <c r="A6" s="6" t="s">
        <v>37</v>
      </c>
      <c r="B6" s="10">
        <v>43845</v>
      </c>
      <c r="C6" s="6" t="s">
        <v>413</v>
      </c>
      <c r="D6" s="14">
        <v>1920</v>
      </c>
      <c r="E6" s="14" t="s">
        <v>1146</v>
      </c>
      <c r="F6" s="6" t="s">
        <v>1147</v>
      </c>
      <c r="G6" s="6" t="s">
        <v>1148</v>
      </c>
      <c r="H6" s="7">
        <v>4701</v>
      </c>
      <c r="I6" s="7"/>
      <c r="J6" s="14" t="s">
        <v>420</v>
      </c>
      <c r="K6" s="14">
        <v>1</v>
      </c>
      <c r="L6" s="6" t="s">
        <v>447</v>
      </c>
      <c r="M6" s="30" t="str">
        <f>VLOOKUP(A6,'DD Spring Selection Info'!A$1:F$156,6,FALSE)</f>
        <v>To The Parents of</v>
      </c>
      <c r="N6" s="6" t="s">
        <v>420</v>
      </c>
      <c r="O6" s="6" t="s">
        <v>3</v>
      </c>
      <c r="P6" s="10">
        <v>43945</v>
      </c>
      <c r="Q6" s="6" t="s">
        <v>1149</v>
      </c>
      <c r="R6" s="6" t="s">
        <v>37</v>
      </c>
      <c r="S6" s="6" t="str">
        <f t="shared" si="0"/>
        <v>DD-APP1R9DQQQ01AllSenReuseAppalachianStateUnv</v>
      </c>
      <c r="T6" s="6" t="s">
        <v>418</v>
      </c>
      <c r="U6" s="6" t="s">
        <v>1150</v>
      </c>
      <c r="V6" s="6"/>
      <c r="W6" s="6"/>
      <c r="AA6" s="6" t="s">
        <v>457</v>
      </c>
      <c r="AB6" s="6"/>
      <c r="AC6" s="6" t="s">
        <v>420</v>
      </c>
      <c r="AD6" s="6" t="s">
        <v>420</v>
      </c>
      <c r="AF6" s="6" t="s">
        <v>424</v>
      </c>
      <c r="AG6" s="6">
        <v>180</v>
      </c>
      <c r="AH6" s="10">
        <v>43780</v>
      </c>
      <c r="AJ6" s="8">
        <v>43838</v>
      </c>
      <c r="AM6" s="7">
        <v>4701</v>
      </c>
      <c r="AR6" s="8">
        <v>43845</v>
      </c>
      <c r="AS6" s="7">
        <v>4701</v>
      </c>
      <c r="BD6" s="6" t="s">
        <v>1838</v>
      </c>
      <c r="BE6" s="6" t="s">
        <v>473</v>
      </c>
      <c r="BF6" s="6" t="str">
        <f>VLOOKUP(A6,'DD Spring Selection Info'!A$1:V$156,21,FALSE)</f>
        <v>AppalachianStateUnv</v>
      </c>
      <c r="BS6" s="6" t="s">
        <v>1142</v>
      </c>
      <c r="BU6" s="6" t="s">
        <v>373</v>
      </c>
      <c r="BX6" s="7">
        <v>4701</v>
      </c>
      <c r="BY6" s="6">
        <v>1</v>
      </c>
      <c r="CB6" s="6" t="s">
        <v>1151</v>
      </c>
      <c r="CC6" s="6" t="s">
        <v>420</v>
      </c>
      <c r="CE6" s="10">
        <v>43845</v>
      </c>
      <c r="CF6" s="6" t="s">
        <v>427</v>
      </c>
      <c r="CK6" s="10">
        <v>43898</v>
      </c>
      <c r="CL6" s="10">
        <v>43905</v>
      </c>
      <c r="CO6" s="10">
        <v>43843</v>
      </c>
      <c r="CP6" s="10">
        <v>43950</v>
      </c>
      <c r="CQ6" s="10">
        <v>43952</v>
      </c>
      <c r="CR6" s="10">
        <v>43958</v>
      </c>
      <c r="CS6" s="6" t="s">
        <v>420</v>
      </c>
      <c r="CU6" s="6" t="s">
        <v>428</v>
      </c>
      <c r="CV6" s="6" t="s">
        <v>429</v>
      </c>
      <c r="DA6" s="10">
        <v>43480</v>
      </c>
      <c r="DB6" s="7">
        <v>1567</v>
      </c>
      <c r="DC6" s="6" t="s">
        <v>1152</v>
      </c>
      <c r="DD6" s="6" t="s">
        <v>460</v>
      </c>
    </row>
    <row r="7" spans="1:108" hidden="1" x14ac:dyDescent="0.2">
      <c r="A7" s="6" t="s">
        <v>38</v>
      </c>
      <c r="B7" s="10">
        <v>43845</v>
      </c>
      <c r="C7" s="6" t="s">
        <v>413</v>
      </c>
      <c r="D7" s="14">
        <v>1920</v>
      </c>
      <c r="E7" s="14" t="s">
        <v>1153</v>
      </c>
      <c r="F7" s="6" t="s">
        <v>1154</v>
      </c>
      <c r="G7" s="6" t="s">
        <v>1155</v>
      </c>
      <c r="H7" s="6">
        <v>960</v>
      </c>
      <c r="J7" s="14" t="s">
        <v>420</v>
      </c>
      <c r="K7" s="14">
        <v>1</v>
      </c>
      <c r="L7" s="6" t="s">
        <v>447</v>
      </c>
      <c r="M7" s="30" t="str">
        <f>VLOOKUP(A7,'DD Spring Selection Info'!A$1:F$156,6,FALSE)</f>
        <v>To The Parents of</v>
      </c>
      <c r="N7" s="6" t="s">
        <v>420</v>
      </c>
      <c r="O7" s="6" t="s">
        <v>3</v>
      </c>
      <c r="P7" s="10">
        <v>43952</v>
      </c>
      <c r="Q7" s="6" t="s">
        <v>1156</v>
      </c>
      <c r="R7" s="6" t="s">
        <v>38</v>
      </c>
      <c r="S7" s="6" t="str">
        <f t="shared" si="0"/>
        <v>DD-BRD1R9DQQQ01AllSenReuseBradleyUnv</v>
      </c>
      <c r="T7" s="6" t="s">
        <v>496</v>
      </c>
      <c r="U7" s="6" t="s">
        <v>1157</v>
      </c>
      <c r="V7" s="6"/>
      <c r="W7" s="6"/>
      <c r="AB7" s="6"/>
      <c r="AD7" s="6" t="s">
        <v>420</v>
      </c>
      <c r="AF7" s="6" t="s">
        <v>424</v>
      </c>
      <c r="AG7" s="6">
        <v>180</v>
      </c>
      <c r="AH7" s="10">
        <v>43780</v>
      </c>
      <c r="AJ7" s="8">
        <v>43838</v>
      </c>
      <c r="AM7" s="6">
        <v>960</v>
      </c>
      <c r="AR7" s="8">
        <v>43845</v>
      </c>
      <c r="AS7" s="6">
        <v>960</v>
      </c>
      <c r="BD7" s="6" t="s">
        <v>1838</v>
      </c>
      <c r="BE7" s="6" t="s">
        <v>473</v>
      </c>
      <c r="BF7" s="6" t="str">
        <f>VLOOKUP(A7,'DD Spring Selection Info'!A$1:V$156,21,FALSE)</f>
        <v>BradleyUnv</v>
      </c>
      <c r="BS7" s="6" t="s">
        <v>1142</v>
      </c>
      <c r="BU7" s="6" t="s">
        <v>373</v>
      </c>
      <c r="BX7" s="6">
        <v>960</v>
      </c>
      <c r="BY7" s="6">
        <v>2</v>
      </c>
      <c r="BZ7" s="6" t="s">
        <v>996</v>
      </c>
      <c r="CB7" s="6" t="s">
        <v>1158</v>
      </c>
      <c r="CC7" s="6" t="s">
        <v>420</v>
      </c>
      <c r="CE7" s="10">
        <v>43845</v>
      </c>
      <c r="CF7" s="6" t="s">
        <v>427</v>
      </c>
      <c r="CK7" s="10">
        <v>43904</v>
      </c>
      <c r="CL7" s="10">
        <v>43912</v>
      </c>
      <c r="CO7" s="10">
        <v>43852</v>
      </c>
      <c r="CP7" s="10">
        <v>43956</v>
      </c>
      <c r="CQ7" s="10">
        <v>43958</v>
      </c>
      <c r="CR7" s="10">
        <v>43964</v>
      </c>
      <c r="CS7" s="6" t="s">
        <v>420</v>
      </c>
      <c r="CU7" s="6" t="s">
        <v>428</v>
      </c>
      <c r="DA7" s="10">
        <v>43503</v>
      </c>
      <c r="DB7" s="6">
        <v>960</v>
      </c>
      <c r="DC7" s="6" t="s">
        <v>1159</v>
      </c>
      <c r="DD7" s="6" t="s">
        <v>496</v>
      </c>
    </row>
    <row r="8" spans="1:108" hidden="1" x14ac:dyDescent="0.2">
      <c r="A8" s="6" t="s">
        <v>41</v>
      </c>
      <c r="B8" s="10">
        <v>43845</v>
      </c>
      <c r="C8" s="6" t="s">
        <v>413</v>
      </c>
      <c r="D8" s="14">
        <v>1920</v>
      </c>
      <c r="E8" s="14" t="s">
        <v>1175</v>
      </c>
      <c r="F8" s="6" t="s">
        <v>1176</v>
      </c>
      <c r="G8" s="6" t="s">
        <v>435</v>
      </c>
      <c r="H8" s="7">
        <v>2983</v>
      </c>
      <c r="I8" s="7"/>
      <c r="J8" s="14" t="s">
        <v>438</v>
      </c>
      <c r="K8" s="14">
        <v>1</v>
      </c>
      <c r="L8" s="6" t="s">
        <v>447</v>
      </c>
      <c r="M8" s="30" t="str">
        <f>VLOOKUP(A8,'DD Spring Selection Info'!A$1:F$156,6,FALSE)</f>
        <v>To The Parents of</v>
      </c>
      <c r="N8" s="6" t="s">
        <v>420</v>
      </c>
      <c r="O8" s="6" t="s">
        <v>3</v>
      </c>
      <c r="P8" s="10">
        <v>43938</v>
      </c>
      <c r="Q8" s="6" t="s">
        <v>1177</v>
      </c>
      <c r="R8" s="6" t="s">
        <v>41</v>
      </c>
      <c r="S8" s="6" t="str">
        <f t="shared" si="0"/>
        <v>DD-COB1W9DQQQ01AllSenReuseUnvofColorado</v>
      </c>
      <c r="T8" s="6" t="s">
        <v>418</v>
      </c>
      <c r="U8" s="6" t="s">
        <v>435</v>
      </c>
      <c r="V8" s="6"/>
      <c r="W8" s="6"/>
      <c r="AB8" s="6"/>
      <c r="AC8" s="6" t="s">
        <v>420</v>
      </c>
      <c r="AD8" s="6" t="s">
        <v>420</v>
      </c>
      <c r="AF8" s="6" t="s">
        <v>424</v>
      </c>
      <c r="AG8" s="6">
        <v>180</v>
      </c>
      <c r="AH8" s="10">
        <v>43781</v>
      </c>
      <c r="AJ8" s="8">
        <v>43838</v>
      </c>
      <c r="AM8" s="7">
        <v>2983</v>
      </c>
      <c r="AR8" s="8">
        <v>43845</v>
      </c>
      <c r="AS8" s="7">
        <v>2983</v>
      </c>
      <c r="BD8" s="6" t="s">
        <v>1838</v>
      </c>
      <c r="BE8" s="6" t="s">
        <v>473</v>
      </c>
      <c r="BF8" s="6" t="str">
        <f>VLOOKUP(A8,'DD Spring Selection Info'!A$1:V$156,21,FALSE)</f>
        <v>UnvofColorado</v>
      </c>
      <c r="BS8" s="6" t="s">
        <v>1142</v>
      </c>
      <c r="BU8" s="6" t="s">
        <v>373</v>
      </c>
      <c r="BX8" s="7">
        <v>2983</v>
      </c>
      <c r="BY8" s="6">
        <v>2</v>
      </c>
      <c r="BZ8" s="6" t="s">
        <v>996</v>
      </c>
      <c r="CB8" s="6" t="s">
        <v>1178</v>
      </c>
      <c r="CC8" s="6" t="s">
        <v>420</v>
      </c>
      <c r="CE8" s="10">
        <v>43845</v>
      </c>
      <c r="CF8" s="6" t="s">
        <v>427</v>
      </c>
      <c r="CK8" s="10">
        <v>43912</v>
      </c>
      <c r="CL8" s="10">
        <v>43919</v>
      </c>
      <c r="CO8" s="10">
        <v>43843</v>
      </c>
      <c r="CP8" s="10">
        <v>43951</v>
      </c>
      <c r="CQ8" s="10">
        <v>43953</v>
      </c>
      <c r="CR8" s="10">
        <v>43957</v>
      </c>
      <c r="CS8" s="6" t="s">
        <v>420</v>
      </c>
      <c r="DA8" s="10">
        <v>43480</v>
      </c>
      <c r="DB8" s="7">
        <v>2983</v>
      </c>
      <c r="DC8" s="6" t="s">
        <v>1179</v>
      </c>
      <c r="DD8" s="6" t="s">
        <v>418</v>
      </c>
    </row>
    <row r="9" spans="1:108" hidden="1" x14ac:dyDescent="0.2">
      <c r="A9" s="6" t="s">
        <v>43</v>
      </c>
      <c r="B9" s="10">
        <v>43845</v>
      </c>
      <c r="C9" s="6" t="s">
        <v>413</v>
      </c>
      <c r="D9" s="14">
        <v>1920</v>
      </c>
      <c r="E9" s="14" t="s">
        <v>1186</v>
      </c>
      <c r="F9" s="6" t="s">
        <v>1187</v>
      </c>
      <c r="G9" s="6" t="s">
        <v>435</v>
      </c>
      <c r="H9" s="7">
        <v>2555</v>
      </c>
      <c r="I9" s="7"/>
      <c r="J9" s="14" t="s">
        <v>438</v>
      </c>
      <c r="K9" s="14">
        <v>1</v>
      </c>
      <c r="L9" s="6" t="s">
        <v>447</v>
      </c>
      <c r="M9" s="30" t="str">
        <f>VLOOKUP(A9,'DD Spring Selection Info'!A$1:F$156,6,FALSE)</f>
        <v>To The Parents of</v>
      </c>
      <c r="O9" s="6" t="s">
        <v>3</v>
      </c>
      <c r="P9" s="10">
        <v>43931</v>
      </c>
      <c r="Q9" s="6" t="s">
        <v>1188</v>
      </c>
      <c r="R9" s="6" t="s">
        <v>43</v>
      </c>
      <c r="S9" s="6" t="str">
        <f t="shared" si="0"/>
        <v>DD-JMU1R9DQQQ01AllSenReuseJamesMadisonUnv</v>
      </c>
      <c r="T9" s="6" t="s">
        <v>418</v>
      </c>
      <c r="U9" s="6" t="s">
        <v>1189</v>
      </c>
      <c r="V9" s="6"/>
      <c r="W9" s="6"/>
      <c r="X9" s="6" t="s">
        <v>1190</v>
      </c>
      <c r="AA9" s="6" t="s">
        <v>1191</v>
      </c>
      <c r="AB9" s="6"/>
      <c r="AC9" s="6" t="s">
        <v>420</v>
      </c>
      <c r="AD9" s="6" t="s">
        <v>420</v>
      </c>
      <c r="AF9" s="6" t="s">
        <v>424</v>
      </c>
      <c r="AG9" s="6">
        <v>180</v>
      </c>
      <c r="AH9" s="10">
        <v>43782</v>
      </c>
      <c r="AJ9" s="8">
        <v>43838</v>
      </c>
      <c r="AM9" s="7">
        <v>2555</v>
      </c>
      <c r="AR9" s="8">
        <v>43845</v>
      </c>
      <c r="AS9" s="7">
        <v>2555</v>
      </c>
      <c r="BD9" s="6" t="s">
        <v>1838</v>
      </c>
      <c r="BE9" s="6" t="s">
        <v>473</v>
      </c>
      <c r="BF9" s="6" t="str">
        <f>VLOOKUP(A9,'DD Spring Selection Info'!A$1:V$156,21,FALSE)</f>
        <v>JamesMadisonUnv</v>
      </c>
      <c r="BS9" s="6" t="s">
        <v>1142</v>
      </c>
      <c r="BU9" s="6" t="s">
        <v>373</v>
      </c>
      <c r="BX9" s="7">
        <v>2555</v>
      </c>
      <c r="BY9" s="6">
        <v>1</v>
      </c>
      <c r="CB9" s="6" t="s">
        <v>1192</v>
      </c>
      <c r="CC9" s="6" t="s">
        <v>420</v>
      </c>
      <c r="CE9" s="10">
        <v>43845</v>
      </c>
      <c r="CF9" s="6" t="s">
        <v>427</v>
      </c>
      <c r="CK9" s="10">
        <v>43898</v>
      </c>
      <c r="CL9" s="10">
        <v>43905</v>
      </c>
      <c r="CO9" s="10">
        <v>43843</v>
      </c>
      <c r="CP9" s="10">
        <v>43951</v>
      </c>
      <c r="CQ9" s="10">
        <v>43952</v>
      </c>
      <c r="CR9" s="10">
        <v>43958</v>
      </c>
      <c r="CS9" s="6" t="s">
        <v>420</v>
      </c>
      <c r="CX9" s="10">
        <v>43960</v>
      </c>
      <c r="DA9" s="10">
        <v>43480</v>
      </c>
      <c r="DB9" s="7">
        <v>2555</v>
      </c>
      <c r="DC9" s="6" t="s">
        <v>1193</v>
      </c>
      <c r="DD9" s="6" t="s">
        <v>418</v>
      </c>
    </row>
    <row r="10" spans="1:108" hidden="1" x14ac:dyDescent="0.2">
      <c r="A10" s="6" t="s">
        <v>45</v>
      </c>
      <c r="B10" s="10">
        <v>43845</v>
      </c>
      <c r="C10" s="6" t="s">
        <v>413</v>
      </c>
      <c r="D10" s="14">
        <v>1920</v>
      </c>
      <c r="E10" s="14" t="s">
        <v>1200</v>
      </c>
      <c r="F10" s="6" t="s">
        <v>1201</v>
      </c>
      <c r="G10" s="6" t="s">
        <v>1202</v>
      </c>
      <c r="H10" s="7">
        <v>3938</v>
      </c>
      <c r="I10" s="7"/>
      <c r="J10" s="14" t="s">
        <v>420</v>
      </c>
      <c r="K10" s="14">
        <v>1</v>
      </c>
      <c r="L10" s="6" t="s">
        <v>447</v>
      </c>
      <c r="M10" s="30" t="str">
        <f>VLOOKUP(A10,'DD Spring Selection Info'!A$1:F$156,6,FALSE)</f>
        <v>To The Family of</v>
      </c>
      <c r="N10" s="6" t="s">
        <v>420</v>
      </c>
      <c r="O10" s="6" t="s">
        <v>3</v>
      </c>
      <c r="P10" s="10">
        <v>43938</v>
      </c>
      <c r="Q10" s="6" t="s">
        <v>1203</v>
      </c>
      <c r="R10" s="6" t="s">
        <v>45</v>
      </c>
      <c r="S10" s="6" t="str">
        <f t="shared" si="0"/>
        <v>DD-MST1R9DQQQ01AllSenReuseMichiganStateUnv</v>
      </c>
      <c r="T10" s="6" t="s">
        <v>418</v>
      </c>
      <c r="U10" s="6" t="s">
        <v>1204</v>
      </c>
      <c r="V10" s="6"/>
      <c r="W10" s="6"/>
      <c r="X10" s="6" t="s">
        <v>1205</v>
      </c>
      <c r="AA10" s="6" t="s">
        <v>1205</v>
      </c>
      <c r="AB10" s="6"/>
      <c r="AC10" s="6" t="s">
        <v>420</v>
      </c>
      <c r="AD10" s="6" t="s">
        <v>420</v>
      </c>
      <c r="AF10" s="6" t="s">
        <v>424</v>
      </c>
      <c r="AG10" s="6">
        <v>180</v>
      </c>
      <c r="AH10" s="10">
        <v>43784</v>
      </c>
      <c r="AJ10" s="8">
        <v>43838</v>
      </c>
      <c r="AM10" s="7">
        <v>3938</v>
      </c>
      <c r="AR10" s="8">
        <v>43845</v>
      </c>
      <c r="AS10" s="7">
        <v>3938</v>
      </c>
      <c r="BD10" s="6" t="s">
        <v>1838</v>
      </c>
      <c r="BE10" s="6" t="s">
        <v>473</v>
      </c>
      <c r="BF10" s="6" t="str">
        <f>VLOOKUP(A10,'DD Spring Selection Info'!A$1:V$156,21,FALSE)</f>
        <v>MichiganStateUnv</v>
      </c>
      <c r="BS10" s="6" t="s">
        <v>1142</v>
      </c>
      <c r="BU10" s="6" t="s">
        <v>373</v>
      </c>
      <c r="BX10" s="7">
        <v>3938</v>
      </c>
      <c r="BY10" s="6">
        <v>1</v>
      </c>
      <c r="CB10" s="6" t="s">
        <v>1206</v>
      </c>
      <c r="CC10" s="6" t="s">
        <v>420</v>
      </c>
      <c r="CE10" s="10">
        <v>43845</v>
      </c>
      <c r="CF10" s="6" t="s">
        <v>427</v>
      </c>
      <c r="CK10" s="10">
        <v>43891</v>
      </c>
      <c r="CL10" s="10">
        <v>43898</v>
      </c>
      <c r="CO10" s="10">
        <v>43836</v>
      </c>
      <c r="CP10" s="10">
        <v>43945</v>
      </c>
      <c r="CQ10" s="10">
        <v>43948</v>
      </c>
      <c r="CR10" s="10">
        <v>43952</v>
      </c>
      <c r="CS10" s="6" t="s">
        <v>420</v>
      </c>
      <c r="CU10" s="6" t="s">
        <v>428</v>
      </c>
      <c r="CV10" s="6" t="s">
        <v>429</v>
      </c>
      <c r="DA10" s="10">
        <v>43501</v>
      </c>
      <c r="DB10" s="7">
        <v>3938</v>
      </c>
      <c r="DC10" s="6" t="s">
        <v>1207</v>
      </c>
      <c r="DD10" s="6" t="s">
        <v>418</v>
      </c>
    </row>
    <row r="11" spans="1:108" hidden="1" x14ac:dyDescent="0.2">
      <c r="A11" s="6" t="s">
        <v>50</v>
      </c>
      <c r="B11" s="10">
        <v>43845</v>
      </c>
      <c r="C11" s="6" t="s">
        <v>413</v>
      </c>
      <c r="D11" s="14">
        <v>1920</v>
      </c>
      <c r="E11" s="14" t="s">
        <v>1226</v>
      </c>
      <c r="F11" s="6" t="s">
        <v>1227</v>
      </c>
      <c r="G11" s="6" t="s">
        <v>435</v>
      </c>
      <c r="H11" s="7">
        <v>2789</v>
      </c>
      <c r="I11" s="7"/>
      <c r="J11" s="14" t="s">
        <v>438</v>
      </c>
      <c r="K11" s="14">
        <v>1</v>
      </c>
      <c r="L11" s="6" t="s">
        <v>447</v>
      </c>
      <c r="M11" s="30" t="str">
        <f>VLOOKUP(A11,'DD Spring Selection Info'!A$1:F$156,6,FALSE)</f>
        <v>To The Parents of</v>
      </c>
      <c r="N11" s="6" t="s">
        <v>420</v>
      </c>
      <c r="O11" s="6" t="s">
        <v>3</v>
      </c>
      <c r="P11" s="10">
        <v>43945</v>
      </c>
      <c r="Q11" s="6" t="s">
        <v>1228</v>
      </c>
      <c r="R11" s="6" t="s">
        <v>50</v>
      </c>
      <c r="S11" s="6" t="str">
        <f t="shared" si="0"/>
        <v>DD-UIL1R9DQQQ01AllSenReuseUnvofIllinoisatUrbana-Champaign</v>
      </c>
      <c r="T11" s="6" t="s">
        <v>418</v>
      </c>
      <c r="U11" s="6" t="s">
        <v>439</v>
      </c>
      <c r="V11" s="6"/>
      <c r="W11" s="6"/>
      <c r="X11" s="6" t="s">
        <v>1229</v>
      </c>
      <c r="AB11" s="6"/>
      <c r="AC11" s="6" t="s">
        <v>420</v>
      </c>
      <c r="AD11" s="6" t="s">
        <v>420</v>
      </c>
      <c r="AF11" s="6" t="s">
        <v>424</v>
      </c>
      <c r="AG11" s="6">
        <v>180</v>
      </c>
      <c r="AH11" s="10">
        <v>43781</v>
      </c>
      <c r="AJ11" s="8">
        <v>43838</v>
      </c>
      <c r="AM11" s="7">
        <v>2789</v>
      </c>
      <c r="AR11" s="8">
        <v>43845</v>
      </c>
      <c r="AS11" s="7">
        <v>2789</v>
      </c>
      <c r="BD11" s="6" t="s">
        <v>1838</v>
      </c>
      <c r="BE11" s="6" t="s">
        <v>473</v>
      </c>
      <c r="BF11" s="6" t="str">
        <f>VLOOKUP(A11,'DD Spring Selection Info'!A$1:V$156,21,FALSE)</f>
        <v>UnvofIllinoisatUrbana-Champaign</v>
      </c>
      <c r="BS11" s="6" t="s">
        <v>1142</v>
      </c>
      <c r="BU11" s="6" t="s">
        <v>373</v>
      </c>
      <c r="BX11" s="7">
        <v>2789</v>
      </c>
      <c r="BY11" s="6">
        <v>2</v>
      </c>
      <c r="BZ11" s="6" t="s">
        <v>913</v>
      </c>
      <c r="CB11" s="6" t="s">
        <v>1230</v>
      </c>
      <c r="CC11" s="6" t="s">
        <v>420</v>
      </c>
      <c r="CE11" s="10">
        <v>43845</v>
      </c>
      <c r="CF11" s="6" t="s">
        <v>427</v>
      </c>
      <c r="CK11" s="10">
        <v>43905</v>
      </c>
      <c r="CL11" s="10">
        <v>43912</v>
      </c>
      <c r="CO11" s="10">
        <v>43851</v>
      </c>
      <c r="CP11" s="10">
        <v>43957</v>
      </c>
      <c r="CQ11" s="10">
        <v>43959</v>
      </c>
      <c r="CR11" s="10">
        <v>43966</v>
      </c>
      <c r="CS11" s="6" t="s">
        <v>420</v>
      </c>
      <c r="DA11" s="10">
        <v>43480</v>
      </c>
      <c r="DB11" s="7">
        <v>2789</v>
      </c>
      <c r="DC11" s="6" t="s">
        <v>1231</v>
      </c>
      <c r="DD11" s="6" t="s">
        <v>418</v>
      </c>
    </row>
    <row r="12" spans="1:108" hidden="1" x14ac:dyDescent="0.2">
      <c r="A12" s="6" t="s">
        <v>51</v>
      </c>
      <c r="B12" s="10">
        <v>43845</v>
      </c>
      <c r="C12" s="6" t="s">
        <v>413</v>
      </c>
      <c r="D12" s="14">
        <v>1920</v>
      </c>
      <c r="E12" s="14" t="s">
        <v>1232</v>
      </c>
      <c r="F12" s="6" t="s">
        <v>1233</v>
      </c>
      <c r="G12" s="6" t="s">
        <v>435</v>
      </c>
      <c r="H12" s="7">
        <v>1552</v>
      </c>
      <c r="I12" s="7"/>
      <c r="J12" s="14" t="s">
        <v>438</v>
      </c>
      <c r="K12" s="14">
        <v>1</v>
      </c>
      <c r="L12" s="6" t="s">
        <v>447</v>
      </c>
      <c r="M12" s="30" t="str">
        <f>VLOOKUP(A12,'DD Spring Selection Info'!A$1:F$156,6,FALSE)</f>
        <v>To The Parents of</v>
      </c>
      <c r="N12" s="6" t="s">
        <v>420</v>
      </c>
      <c r="O12" s="6" t="s">
        <v>3</v>
      </c>
      <c r="P12" s="10">
        <v>43945</v>
      </c>
      <c r="Q12" s="6" t="s">
        <v>1234</v>
      </c>
      <c r="R12" s="6" t="s">
        <v>51</v>
      </c>
      <c r="S12" s="6" t="str">
        <f t="shared" si="0"/>
        <v>DD-UND1R9DQQQ01AllSenReuseUnvofNorthDakota</v>
      </c>
      <c r="T12" s="6" t="s">
        <v>496</v>
      </c>
      <c r="U12" s="6" t="s">
        <v>1235</v>
      </c>
      <c r="V12" s="6"/>
      <c r="W12" s="6"/>
      <c r="X12" s="6" t="s">
        <v>1236</v>
      </c>
      <c r="AB12" s="6"/>
      <c r="AC12" s="6" t="s">
        <v>420</v>
      </c>
      <c r="AD12" s="6" t="s">
        <v>420</v>
      </c>
      <c r="AF12" s="6" t="s">
        <v>424</v>
      </c>
      <c r="AG12" s="6">
        <v>180</v>
      </c>
      <c r="AH12" s="10">
        <v>43781</v>
      </c>
      <c r="AJ12" s="8">
        <v>43838</v>
      </c>
      <c r="AM12" s="7">
        <v>1552</v>
      </c>
      <c r="AR12" s="8">
        <v>43845</v>
      </c>
      <c r="AS12" s="7">
        <v>1552</v>
      </c>
      <c r="BD12" s="6" t="s">
        <v>1838</v>
      </c>
      <c r="BE12" s="6" t="s">
        <v>473</v>
      </c>
      <c r="BF12" s="6" t="str">
        <f>VLOOKUP(A12,'DD Spring Selection Info'!A$1:V$156,21,FALSE)</f>
        <v>UnvofNorthDakota</v>
      </c>
      <c r="BS12" s="6" t="s">
        <v>1142</v>
      </c>
      <c r="BU12" s="6" t="s">
        <v>373</v>
      </c>
      <c r="BX12" s="7">
        <v>1552</v>
      </c>
      <c r="BY12" s="6">
        <v>4</v>
      </c>
      <c r="BZ12" s="6" t="s">
        <v>656</v>
      </c>
      <c r="CB12" s="6" t="s">
        <v>1237</v>
      </c>
      <c r="CC12" s="6" t="s">
        <v>420</v>
      </c>
      <c r="CE12" s="10">
        <v>43845</v>
      </c>
      <c r="CF12" s="6" t="s">
        <v>427</v>
      </c>
      <c r="CK12" s="10">
        <v>43906</v>
      </c>
      <c r="CL12" s="10">
        <v>43910</v>
      </c>
      <c r="CO12" s="10">
        <v>43843</v>
      </c>
      <c r="CP12" s="10">
        <v>43958</v>
      </c>
      <c r="CQ12" s="10">
        <v>43959</v>
      </c>
      <c r="CR12" s="10">
        <v>43962</v>
      </c>
      <c r="CS12" s="6" t="s">
        <v>420</v>
      </c>
      <c r="DA12" s="10">
        <v>43480</v>
      </c>
      <c r="DB12" s="7">
        <v>1552</v>
      </c>
      <c r="DC12" s="6" t="s">
        <v>1238</v>
      </c>
      <c r="DD12" s="6" t="s">
        <v>496</v>
      </c>
    </row>
    <row r="13" spans="1:108" hidden="1" x14ac:dyDescent="0.2">
      <c r="A13" s="6" t="s">
        <v>54</v>
      </c>
      <c r="B13" s="10">
        <v>43852</v>
      </c>
      <c r="C13" s="6" t="s">
        <v>413</v>
      </c>
      <c r="D13" s="14">
        <v>1920</v>
      </c>
      <c r="E13" s="14" t="s">
        <v>1252</v>
      </c>
      <c r="F13" s="6" t="s">
        <v>1253</v>
      </c>
      <c r="G13" s="6" t="s">
        <v>1254</v>
      </c>
      <c r="H13" s="6">
        <v>689</v>
      </c>
      <c r="J13" s="14" t="s">
        <v>420</v>
      </c>
      <c r="K13" s="14">
        <v>1</v>
      </c>
      <c r="L13" s="6" t="s">
        <v>447</v>
      </c>
      <c r="M13" s="30" t="str">
        <f>VLOOKUP(A13,'DD Spring Selection Info'!A$1:F$156,6,FALSE)</f>
        <v>To The Parents of</v>
      </c>
      <c r="N13" s="6" t="s">
        <v>420</v>
      </c>
      <c r="O13" s="6" t="s">
        <v>3</v>
      </c>
      <c r="P13" s="10">
        <v>43952</v>
      </c>
      <c r="Q13" s="6" t="s">
        <v>1255</v>
      </c>
      <c r="R13" s="6" t="s">
        <v>54</v>
      </c>
      <c r="S13" s="6" t="str">
        <f t="shared" si="0"/>
        <v>DD-BRU1R9DQQQ01AllSenReuseBrandeisUnv</v>
      </c>
      <c r="T13" s="6" t="s">
        <v>418</v>
      </c>
      <c r="U13" s="6" t="s">
        <v>1256</v>
      </c>
      <c r="V13" s="6"/>
      <c r="W13" s="6"/>
      <c r="AA13" s="6" t="s">
        <v>457</v>
      </c>
      <c r="AB13" s="6"/>
      <c r="AC13" s="6" t="s">
        <v>420</v>
      </c>
      <c r="AD13" s="6" t="s">
        <v>420</v>
      </c>
      <c r="AF13" s="6" t="s">
        <v>424</v>
      </c>
      <c r="AG13" s="6">
        <v>180</v>
      </c>
      <c r="AH13" s="10">
        <v>43780</v>
      </c>
      <c r="AJ13" s="8">
        <v>43845</v>
      </c>
      <c r="AM13" s="6">
        <v>689</v>
      </c>
      <c r="AR13" s="8">
        <v>43852</v>
      </c>
      <c r="AS13" s="6">
        <v>689</v>
      </c>
      <c r="BD13" s="6" t="s">
        <v>1838</v>
      </c>
      <c r="BE13" s="6" t="s">
        <v>473</v>
      </c>
      <c r="BF13" s="6" t="str">
        <f>VLOOKUP(A13,'DD Spring Selection Info'!A$1:V$156,21,FALSE)</f>
        <v>BrandeisUnv</v>
      </c>
      <c r="BS13" s="6" t="s">
        <v>683</v>
      </c>
      <c r="BU13" s="6" t="s">
        <v>373</v>
      </c>
      <c r="BX13" s="6">
        <v>689</v>
      </c>
      <c r="BY13" s="6">
        <v>2</v>
      </c>
      <c r="CB13" s="6" t="s">
        <v>1257</v>
      </c>
      <c r="CC13" s="6" t="s">
        <v>420</v>
      </c>
      <c r="CE13" s="10">
        <v>43852</v>
      </c>
      <c r="CF13" s="6" t="s">
        <v>427</v>
      </c>
      <c r="CK13" s="10">
        <v>43929</v>
      </c>
      <c r="CL13" s="10">
        <v>43937</v>
      </c>
      <c r="CO13" s="10">
        <v>43843</v>
      </c>
      <c r="CP13" s="10">
        <v>43950</v>
      </c>
      <c r="CQ13" s="10">
        <v>43955</v>
      </c>
      <c r="CR13" s="10">
        <v>43963</v>
      </c>
      <c r="CS13" s="6" t="s">
        <v>420</v>
      </c>
      <c r="CU13" s="6" t="s">
        <v>428</v>
      </c>
      <c r="CV13" s="6" t="s">
        <v>429</v>
      </c>
      <c r="CW13" s="6" t="s">
        <v>564</v>
      </c>
      <c r="DA13" s="10">
        <v>43487</v>
      </c>
      <c r="DB13" s="6">
        <v>689</v>
      </c>
      <c r="DC13" s="6" t="s">
        <v>1258</v>
      </c>
      <c r="DD13" s="6" t="s">
        <v>418</v>
      </c>
    </row>
    <row r="14" spans="1:108" hidden="1" x14ac:dyDescent="0.2">
      <c r="A14" s="6" t="s">
        <v>67</v>
      </c>
      <c r="B14" s="10">
        <v>43852</v>
      </c>
      <c r="C14" s="6" t="s">
        <v>413</v>
      </c>
      <c r="D14" s="14">
        <v>1920</v>
      </c>
      <c r="E14" s="14" t="s">
        <v>1315</v>
      </c>
      <c r="F14" s="6" t="s">
        <v>1316</v>
      </c>
      <c r="G14" s="6" t="s">
        <v>435</v>
      </c>
      <c r="H14" s="6">
        <v>263</v>
      </c>
      <c r="J14" s="14" t="s">
        <v>438</v>
      </c>
      <c r="K14" s="14">
        <v>1</v>
      </c>
      <c r="L14" s="6" t="s">
        <v>447</v>
      </c>
      <c r="M14" s="30" t="str">
        <f>VLOOKUP(A14,'DD Spring Selection Info'!A$1:F$156,6,FALSE)</f>
        <v>To The Family of</v>
      </c>
      <c r="O14" s="6" t="s">
        <v>3</v>
      </c>
      <c r="P14" s="10">
        <v>43952</v>
      </c>
      <c r="Q14" s="6" t="s">
        <v>1317</v>
      </c>
      <c r="R14" s="6" t="s">
        <v>67</v>
      </c>
      <c r="S14" s="6" t="str">
        <f t="shared" si="0"/>
        <v>DD-TLN1R9DQQQ01AllSenReuseTulaneUnv</v>
      </c>
      <c r="T14" s="6" t="s">
        <v>496</v>
      </c>
      <c r="U14" s="6" t="s">
        <v>435</v>
      </c>
      <c r="V14" s="6"/>
      <c r="W14" s="6"/>
      <c r="AB14" s="6"/>
      <c r="AD14" s="6" t="s">
        <v>420</v>
      </c>
      <c r="AF14" s="6" t="s">
        <v>424</v>
      </c>
      <c r="AG14" s="6">
        <v>180</v>
      </c>
      <c r="AH14" s="10">
        <v>43782</v>
      </c>
      <c r="AJ14" s="8">
        <v>43845</v>
      </c>
      <c r="AM14" s="6">
        <v>263</v>
      </c>
      <c r="AR14" s="8">
        <v>43852</v>
      </c>
      <c r="AS14" s="6">
        <v>263</v>
      </c>
      <c r="BD14" s="6" t="s">
        <v>1838</v>
      </c>
      <c r="BE14" s="6" t="s">
        <v>473</v>
      </c>
      <c r="BF14" s="6" t="str">
        <f>VLOOKUP(A14,'DD Spring Selection Info'!A$1:V$156,21,FALSE)</f>
        <v>TulaneUnv</v>
      </c>
      <c r="BS14" s="6" t="s">
        <v>683</v>
      </c>
      <c r="BU14" s="6" t="s">
        <v>373</v>
      </c>
      <c r="BX14" s="6">
        <v>263</v>
      </c>
      <c r="BY14" s="6">
        <v>4</v>
      </c>
      <c r="BZ14" s="6" t="s">
        <v>499</v>
      </c>
      <c r="CB14" s="6" t="s">
        <v>1318</v>
      </c>
      <c r="CC14" s="6" t="s">
        <v>420</v>
      </c>
      <c r="CE14" s="10">
        <v>43852</v>
      </c>
      <c r="CF14" s="6" t="s">
        <v>427</v>
      </c>
      <c r="CK14" s="10">
        <v>43883</v>
      </c>
      <c r="CL14" s="10">
        <v>43886</v>
      </c>
      <c r="CO14" s="10">
        <v>43843</v>
      </c>
      <c r="CP14" s="10">
        <v>43949</v>
      </c>
      <c r="CQ14" s="10">
        <v>43952</v>
      </c>
      <c r="CR14" s="10">
        <v>43960</v>
      </c>
      <c r="CS14" s="6" t="s">
        <v>420</v>
      </c>
      <c r="DA14" s="10">
        <v>43487</v>
      </c>
      <c r="DB14" s="6">
        <v>263</v>
      </c>
      <c r="DC14" s="6" t="s">
        <v>1319</v>
      </c>
      <c r="DD14" s="6" t="s">
        <v>496</v>
      </c>
    </row>
    <row r="15" spans="1:108" hidden="1" x14ac:dyDescent="0.2">
      <c r="A15" s="6" t="s">
        <v>68</v>
      </c>
      <c r="B15" s="10">
        <v>43852</v>
      </c>
      <c r="C15" s="6" t="s">
        <v>413</v>
      </c>
      <c r="D15" s="14">
        <v>1920</v>
      </c>
      <c r="E15" s="14" t="s">
        <v>1320</v>
      </c>
      <c r="F15" s="6" t="s">
        <v>1321</v>
      </c>
      <c r="G15" s="6" t="s">
        <v>435</v>
      </c>
      <c r="H15" s="7">
        <v>2617</v>
      </c>
      <c r="I15" s="7"/>
      <c r="J15" s="14" t="s">
        <v>438</v>
      </c>
      <c r="K15" s="14">
        <v>1</v>
      </c>
      <c r="L15" s="6" t="s">
        <v>447</v>
      </c>
      <c r="M15" s="30" t="str">
        <f>VLOOKUP(A15,'DD Spring Selection Info'!A$1:F$156,6,FALSE)</f>
        <v>To The Parents of</v>
      </c>
      <c r="N15" s="6" t="s">
        <v>420</v>
      </c>
      <c r="O15" s="6" t="s">
        <v>3</v>
      </c>
      <c r="P15" s="10">
        <v>43966</v>
      </c>
      <c r="Q15" s="6" t="s">
        <v>1322</v>
      </c>
      <c r="R15" s="6" t="s">
        <v>68</v>
      </c>
      <c r="S15" s="6" t="str">
        <f t="shared" si="0"/>
        <v>DD-UDE1R9DQQQ01AllSenReuseUnvofDelaware</v>
      </c>
      <c r="T15" s="6" t="s">
        <v>418</v>
      </c>
      <c r="U15" s="6" t="s">
        <v>1323</v>
      </c>
      <c r="V15" s="6"/>
      <c r="W15" s="6"/>
      <c r="X15" s="6" t="s">
        <v>1324</v>
      </c>
      <c r="AB15" s="6"/>
      <c r="AC15" s="6" t="s">
        <v>420</v>
      </c>
      <c r="AD15" s="6" t="s">
        <v>420</v>
      </c>
      <c r="AF15" s="6" t="s">
        <v>424</v>
      </c>
      <c r="AG15" s="6">
        <v>180</v>
      </c>
      <c r="AH15" s="10">
        <v>43781</v>
      </c>
      <c r="AJ15" s="8">
        <v>43845</v>
      </c>
      <c r="AM15" s="7">
        <v>2617</v>
      </c>
      <c r="AR15" s="8">
        <v>43852</v>
      </c>
      <c r="AS15" s="7">
        <v>2617</v>
      </c>
      <c r="BD15" s="6" t="s">
        <v>1838</v>
      </c>
      <c r="BE15" s="6" t="s">
        <v>473</v>
      </c>
      <c r="BF15" s="6" t="str">
        <f>VLOOKUP(A15,'DD Spring Selection Info'!A$1:V$156,21,FALSE)</f>
        <v>UnvofDelaware</v>
      </c>
      <c r="BS15" s="6" t="s">
        <v>683</v>
      </c>
      <c r="BU15" s="6" t="s">
        <v>373</v>
      </c>
      <c r="BX15" s="7">
        <v>2617</v>
      </c>
      <c r="BY15" s="6">
        <v>1</v>
      </c>
      <c r="BZ15" s="6" t="s">
        <v>1325</v>
      </c>
      <c r="CB15" s="6" t="s">
        <v>1326</v>
      </c>
      <c r="CC15" s="6" t="s">
        <v>420</v>
      </c>
      <c r="CE15" s="10">
        <v>43852</v>
      </c>
      <c r="CF15" s="6" t="s">
        <v>427</v>
      </c>
      <c r="CK15" s="10">
        <v>43918</v>
      </c>
      <c r="CL15" s="10">
        <v>43926</v>
      </c>
      <c r="CO15" s="10">
        <v>43871</v>
      </c>
      <c r="CP15" s="10">
        <v>43969</v>
      </c>
      <c r="CQ15" s="10">
        <v>43971</v>
      </c>
      <c r="CR15" s="10">
        <v>43979</v>
      </c>
      <c r="CS15" s="6" t="s">
        <v>420</v>
      </c>
      <c r="DA15" s="10">
        <v>43487</v>
      </c>
      <c r="DB15" s="7">
        <v>2617</v>
      </c>
      <c r="DC15" s="6" t="s">
        <v>1327</v>
      </c>
      <c r="DD15" s="6" t="s">
        <v>418</v>
      </c>
    </row>
    <row r="16" spans="1:108" hidden="1" x14ac:dyDescent="0.2">
      <c r="A16" s="6" t="s">
        <v>69</v>
      </c>
      <c r="B16" s="10">
        <v>43852</v>
      </c>
      <c r="C16" s="6" t="s">
        <v>413</v>
      </c>
      <c r="D16" s="14">
        <v>1920</v>
      </c>
      <c r="E16" s="14" t="s">
        <v>1328</v>
      </c>
      <c r="F16" s="6" t="s">
        <v>1329</v>
      </c>
      <c r="G16" s="6" t="s">
        <v>1330</v>
      </c>
      <c r="H16" s="7">
        <v>2446</v>
      </c>
      <c r="I16" s="7"/>
      <c r="J16" s="14" t="s">
        <v>420</v>
      </c>
      <c r="K16" s="14">
        <v>1</v>
      </c>
      <c r="L16" s="6" t="s">
        <v>447</v>
      </c>
      <c r="M16" s="30" t="str">
        <f>VLOOKUP(A16,'DD Spring Selection Info'!A$1:F$156,6,FALSE)</f>
        <v>To The Parents of</v>
      </c>
      <c r="N16" s="6" t="s">
        <v>420</v>
      </c>
      <c r="O16" s="6" t="s">
        <v>3</v>
      </c>
      <c r="P16" s="10">
        <v>43945</v>
      </c>
      <c r="Q16" s="6" t="s">
        <v>1331</v>
      </c>
      <c r="R16" s="6" t="s">
        <v>69</v>
      </c>
      <c r="S16" s="6" t="str">
        <f t="shared" si="0"/>
        <v>DD-UME1R9DQQQ01AllSenReuseTheUnvofMaine</v>
      </c>
      <c r="T16" s="6" t="s">
        <v>496</v>
      </c>
      <c r="U16" s="6" t="s">
        <v>1332</v>
      </c>
      <c r="V16" s="6"/>
      <c r="W16" s="6"/>
      <c r="AB16" s="6"/>
      <c r="AC16" s="6" t="s">
        <v>420</v>
      </c>
      <c r="AD16" s="6" t="s">
        <v>420</v>
      </c>
      <c r="AF16" s="6" t="s">
        <v>424</v>
      </c>
      <c r="AG16" s="6">
        <v>180</v>
      </c>
      <c r="AH16" s="10">
        <v>43781</v>
      </c>
      <c r="AJ16" s="8">
        <v>43845</v>
      </c>
      <c r="AM16" s="7">
        <v>2446</v>
      </c>
      <c r="AR16" s="8">
        <v>43852</v>
      </c>
      <c r="AS16" s="7">
        <v>2446</v>
      </c>
      <c r="BD16" s="6" t="s">
        <v>1838</v>
      </c>
      <c r="BE16" s="6" t="s">
        <v>473</v>
      </c>
      <c r="BF16" s="6" t="str">
        <f>VLOOKUP(A16,'DD Spring Selection Info'!A$1:V$156,21,FALSE)</f>
        <v>TheUnvofMaine</v>
      </c>
      <c r="BS16" s="6" t="s">
        <v>683</v>
      </c>
      <c r="BU16" s="6" t="s">
        <v>373</v>
      </c>
      <c r="BX16" s="7">
        <v>2446</v>
      </c>
      <c r="BY16" s="6">
        <v>3</v>
      </c>
      <c r="BZ16" s="6" t="s">
        <v>1333</v>
      </c>
      <c r="CB16" s="6" t="s">
        <v>1334</v>
      </c>
      <c r="CC16" s="6" t="s">
        <v>420</v>
      </c>
      <c r="CE16" s="10">
        <v>43852</v>
      </c>
      <c r="CF16" s="6" t="s">
        <v>427</v>
      </c>
      <c r="CK16" s="10">
        <v>43905</v>
      </c>
      <c r="CL16" s="10">
        <v>43912</v>
      </c>
      <c r="CO16" s="10">
        <v>43851</v>
      </c>
      <c r="CP16" s="10">
        <v>43952</v>
      </c>
      <c r="CQ16" s="10">
        <v>43955</v>
      </c>
      <c r="CR16" s="10">
        <v>43959</v>
      </c>
      <c r="CS16" s="6" t="s">
        <v>420</v>
      </c>
      <c r="CU16" s="6" t="s">
        <v>491</v>
      </c>
      <c r="DA16" s="10">
        <v>43487</v>
      </c>
      <c r="DB16" s="7">
        <v>2235</v>
      </c>
      <c r="DC16" s="6" t="s">
        <v>1335</v>
      </c>
      <c r="DD16" s="6" t="s">
        <v>496</v>
      </c>
    </row>
    <row r="17" spans="1:108" hidden="1" x14ac:dyDescent="0.2">
      <c r="A17" s="6" t="s">
        <v>70</v>
      </c>
      <c r="B17" s="10">
        <v>43852</v>
      </c>
      <c r="C17" s="6" t="s">
        <v>413</v>
      </c>
      <c r="D17" s="14">
        <v>1920</v>
      </c>
      <c r="E17" s="14" t="s">
        <v>1336</v>
      </c>
      <c r="F17" s="6" t="s">
        <v>1337</v>
      </c>
      <c r="G17" s="6" t="s">
        <v>435</v>
      </c>
      <c r="H17" s="7">
        <v>2400</v>
      </c>
      <c r="I17" s="7"/>
      <c r="J17" s="14" t="s">
        <v>438</v>
      </c>
      <c r="K17" s="14">
        <v>1</v>
      </c>
      <c r="L17" s="6" t="s">
        <v>447</v>
      </c>
      <c r="M17" s="30" t="str">
        <f>VLOOKUP(A17,'DD Spring Selection Info'!A$1:F$156,6,FALSE)</f>
        <v>To The Parents of</v>
      </c>
      <c r="O17" s="6" t="s">
        <v>3</v>
      </c>
      <c r="P17" s="10">
        <v>43931</v>
      </c>
      <c r="Q17" s="6" t="s">
        <v>1338</v>
      </c>
      <c r="R17" s="6" t="s">
        <v>70</v>
      </c>
      <c r="S17" s="6" t="str">
        <f t="shared" si="0"/>
        <v>DD-UPT1W9DQQQ01AllSenReuseUnvofPittsburgh</v>
      </c>
      <c r="T17" s="6" t="s">
        <v>418</v>
      </c>
      <c r="U17" s="6" t="s">
        <v>1339</v>
      </c>
      <c r="V17" s="6"/>
      <c r="W17" s="6"/>
      <c r="AA17" s="6" t="s">
        <v>457</v>
      </c>
      <c r="AB17" s="6"/>
      <c r="AC17" s="6" t="s">
        <v>420</v>
      </c>
      <c r="AD17" s="6" t="s">
        <v>420</v>
      </c>
      <c r="AF17" s="6" t="s">
        <v>424</v>
      </c>
      <c r="AG17" s="6">
        <v>180</v>
      </c>
      <c r="AH17" s="10">
        <v>43781</v>
      </c>
      <c r="AJ17" s="8">
        <v>43845</v>
      </c>
      <c r="AM17" s="7">
        <v>2400</v>
      </c>
      <c r="AR17" s="8">
        <v>43852</v>
      </c>
      <c r="AS17" s="7">
        <v>2400</v>
      </c>
      <c r="BD17" s="6" t="s">
        <v>1838</v>
      </c>
      <c r="BE17" s="6" t="s">
        <v>473</v>
      </c>
      <c r="BF17" s="6" t="str">
        <f>VLOOKUP(A17,'DD Spring Selection Info'!A$1:V$156,21,FALSE)</f>
        <v>UnvofPittsburgh</v>
      </c>
      <c r="BS17" s="6" t="s">
        <v>683</v>
      </c>
      <c r="BU17" s="6" t="s">
        <v>373</v>
      </c>
      <c r="BX17" s="7">
        <v>2400</v>
      </c>
      <c r="BY17" s="6">
        <v>2</v>
      </c>
      <c r="CB17" s="6" t="s">
        <v>1340</v>
      </c>
      <c r="CC17" s="6" t="s">
        <v>420</v>
      </c>
      <c r="CE17" s="10">
        <v>43852</v>
      </c>
      <c r="CF17" s="6" t="s">
        <v>427</v>
      </c>
      <c r="CK17" s="10">
        <v>43898</v>
      </c>
      <c r="CL17" s="10">
        <v>43905</v>
      </c>
      <c r="CO17" s="10">
        <v>43836</v>
      </c>
      <c r="CP17" s="10">
        <v>43938</v>
      </c>
      <c r="CQ17" s="10">
        <v>43941</v>
      </c>
      <c r="CR17" s="10">
        <v>43946</v>
      </c>
      <c r="CS17" s="6" t="s">
        <v>420</v>
      </c>
      <c r="DA17" s="10">
        <v>43487</v>
      </c>
      <c r="DB17" s="7">
        <v>2400</v>
      </c>
      <c r="DC17" s="6" t="s">
        <v>1341</v>
      </c>
      <c r="DD17" s="6" t="s">
        <v>418</v>
      </c>
    </row>
    <row r="18" spans="1:108" hidden="1" x14ac:dyDescent="0.2">
      <c r="A18" s="6" t="s">
        <v>106</v>
      </c>
      <c r="B18" s="9">
        <v>43853</v>
      </c>
      <c r="C18" s="6" t="s">
        <v>413</v>
      </c>
      <c r="D18" s="14">
        <v>1920</v>
      </c>
      <c r="E18" s="14" t="s">
        <v>444</v>
      </c>
      <c r="F18" s="6" t="s">
        <v>445</v>
      </c>
      <c r="G18" s="6" t="s">
        <v>435</v>
      </c>
      <c r="H18" s="7">
        <v>1857</v>
      </c>
      <c r="I18" s="7"/>
      <c r="J18" s="14" t="s">
        <v>438</v>
      </c>
      <c r="K18" s="14">
        <v>1</v>
      </c>
      <c r="L18" s="6" t="s">
        <v>447</v>
      </c>
      <c r="M18" s="30" t="str">
        <f>VLOOKUP(A18,'DD Spring Selection Info'!A$1:F$156,6,FALSE)</f>
        <v>To The Parents of</v>
      </c>
      <c r="N18" s="6" t="s">
        <v>420</v>
      </c>
      <c r="O18" s="6" t="s">
        <v>3</v>
      </c>
      <c r="P18" s="10">
        <v>43931</v>
      </c>
      <c r="Q18" s="6" t="s">
        <v>446</v>
      </c>
      <c r="R18" s="6" t="s">
        <v>106</v>
      </c>
      <c r="S18" s="6" t="str">
        <f>VLOOKUP(A18,'DD Spring Selection Info'!A4:V159,22,FALSE)</f>
        <v>DD-UMI1W9DQQQ01GradSenReuseUnvofMichigan</v>
      </c>
      <c r="T18" s="6" t="s">
        <v>418</v>
      </c>
      <c r="U18" s="6" t="s">
        <v>435</v>
      </c>
      <c r="V18" s="6"/>
      <c r="W18" s="6"/>
      <c r="X18" s="6" t="s">
        <v>448</v>
      </c>
      <c r="AB18" s="6"/>
      <c r="AC18" s="6" t="s">
        <v>420</v>
      </c>
      <c r="AD18" s="6" t="s">
        <v>420</v>
      </c>
      <c r="AF18" s="6" t="s">
        <v>424</v>
      </c>
      <c r="AG18" s="6">
        <v>180</v>
      </c>
      <c r="AH18" s="10">
        <v>43781</v>
      </c>
      <c r="AJ18" s="8">
        <v>43873</v>
      </c>
      <c r="AM18" s="7">
        <v>1857</v>
      </c>
      <c r="AR18" s="8">
        <v>43880</v>
      </c>
      <c r="AS18" s="7">
        <v>1857</v>
      </c>
      <c r="BD18" s="6" t="s">
        <v>1838</v>
      </c>
      <c r="BE18" s="6" t="s">
        <v>473</v>
      </c>
      <c r="BF18" s="6" t="str">
        <f>VLOOKUP(A18,'DD Spring Selection Info'!A$1:V$156,21,FALSE)</f>
        <v>UnvofMichigan</v>
      </c>
      <c r="BS18" s="6" t="s">
        <v>425</v>
      </c>
      <c r="BU18" s="6" t="s">
        <v>373</v>
      </c>
      <c r="BX18" s="7">
        <v>1857</v>
      </c>
      <c r="BY18" s="6">
        <v>5</v>
      </c>
      <c r="BZ18" s="6" t="s">
        <v>441</v>
      </c>
      <c r="CB18" s="6" t="s">
        <v>449</v>
      </c>
      <c r="CC18" s="6" t="s">
        <v>420</v>
      </c>
      <c r="CE18" s="10">
        <v>43880</v>
      </c>
      <c r="CF18" s="6" t="s">
        <v>427</v>
      </c>
      <c r="CK18" s="10">
        <v>43890</v>
      </c>
      <c r="CL18" s="10">
        <v>43898</v>
      </c>
      <c r="CO18" s="10">
        <v>43838</v>
      </c>
      <c r="CP18" s="10">
        <v>43942</v>
      </c>
      <c r="CQ18" s="10">
        <v>43944</v>
      </c>
      <c r="CR18" s="10">
        <v>43951</v>
      </c>
      <c r="CS18" s="6" t="s">
        <v>420</v>
      </c>
      <c r="DA18" s="10">
        <v>43515</v>
      </c>
      <c r="DB18" s="7">
        <v>1749</v>
      </c>
      <c r="DC18" s="6" t="s">
        <v>450</v>
      </c>
      <c r="DD18" s="6" t="s">
        <v>418</v>
      </c>
    </row>
    <row r="19" spans="1:108" hidden="1" x14ac:dyDescent="0.2">
      <c r="A19" s="6" t="s">
        <v>76</v>
      </c>
      <c r="B19" s="9">
        <v>43853</v>
      </c>
      <c r="C19" s="6" t="s">
        <v>413</v>
      </c>
      <c r="D19" s="14">
        <v>1920</v>
      </c>
      <c r="E19" s="14" t="s">
        <v>701</v>
      </c>
      <c r="F19" s="6" t="s">
        <v>702</v>
      </c>
      <c r="G19" s="6" t="s">
        <v>435</v>
      </c>
      <c r="H19" s="7">
        <v>2392</v>
      </c>
      <c r="I19" s="7"/>
      <c r="J19" s="14" t="s">
        <v>438</v>
      </c>
      <c r="K19" s="14">
        <v>1</v>
      </c>
      <c r="L19" s="6" t="s">
        <v>447</v>
      </c>
      <c r="M19" s="30" t="str">
        <f>VLOOKUP(A19,'DD Spring Selection Info'!A$1:F$156,6,FALSE)</f>
        <v>To The Parents of</v>
      </c>
      <c r="O19" s="6" t="s">
        <v>3</v>
      </c>
      <c r="P19" s="10">
        <v>43938</v>
      </c>
      <c r="Q19" s="6" t="s">
        <v>703</v>
      </c>
      <c r="R19" s="6" t="s">
        <v>76</v>
      </c>
      <c r="S19" s="6" t="str">
        <f>BD19&amp;A19&amp;L19&amp;BE19&amp;BF19</f>
        <v>DD-FLU1W9DQQQ01AllSenReuseFloridaStateUnv</v>
      </c>
      <c r="T19" s="6" t="s">
        <v>418</v>
      </c>
      <c r="U19" s="6" t="s">
        <v>704</v>
      </c>
      <c r="V19" s="6"/>
      <c r="W19" s="6"/>
      <c r="AA19" s="6" t="s">
        <v>457</v>
      </c>
      <c r="AB19" s="6"/>
      <c r="AD19" s="6" t="s">
        <v>420</v>
      </c>
      <c r="AF19" s="6" t="s">
        <v>424</v>
      </c>
      <c r="AG19" s="6">
        <v>180</v>
      </c>
      <c r="AH19" s="10">
        <v>43781</v>
      </c>
      <c r="AJ19" s="8">
        <v>43852</v>
      </c>
      <c r="AM19" s="7">
        <v>2392</v>
      </c>
      <c r="AR19" s="8">
        <v>43859</v>
      </c>
      <c r="AS19" s="7">
        <v>2392</v>
      </c>
      <c r="BD19" s="6" t="s">
        <v>1838</v>
      </c>
      <c r="BE19" s="6" t="s">
        <v>473</v>
      </c>
      <c r="BF19" s="6" t="str">
        <f>VLOOKUP(A19,'DD Spring Selection Info'!A$1:V$156,21,FALSE)</f>
        <v>FloridaStateUnv</v>
      </c>
      <c r="BS19" s="6" t="s">
        <v>690</v>
      </c>
      <c r="BU19" s="6" t="s">
        <v>373</v>
      </c>
      <c r="BX19" s="7">
        <v>2392</v>
      </c>
      <c r="BY19" s="6">
        <v>2</v>
      </c>
      <c r="CB19" s="6" t="s">
        <v>705</v>
      </c>
      <c r="CC19" s="6" t="s">
        <v>420</v>
      </c>
      <c r="CE19" s="10">
        <v>43859</v>
      </c>
      <c r="CF19" s="6" t="s">
        <v>427</v>
      </c>
      <c r="CK19" s="10">
        <v>43898</v>
      </c>
      <c r="CL19" s="10">
        <v>43905</v>
      </c>
      <c r="CO19" s="10">
        <v>43836</v>
      </c>
      <c r="CP19" s="10">
        <v>43945</v>
      </c>
      <c r="CQ19" s="10">
        <v>43948</v>
      </c>
      <c r="CR19" s="10">
        <v>43952</v>
      </c>
      <c r="CS19" s="6" t="s">
        <v>420</v>
      </c>
      <c r="DA19" s="10">
        <v>43494</v>
      </c>
      <c r="DB19" s="7">
        <v>2392</v>
      </c>
      <c r="DC19" s="6" t="s">
        <v>706</v>
      </c>
      <c r="DD19" s="6" t="s">
        <v>418</v>
      </c>
    </row>
    <row r="20" spans="1:108" hidden="1" x14ac:dyDescent="0.2">
      <c r="A20" s="6" t="s">
        <v>115</v>
      </c>
      <c r="B20" s="9">
        <v>43853</v>
      </c>
      <c r="C20" s="6" t="s">
        <v>413</v>
      </c>
      <c r="D20" s="14">
        <v>1920</v>
      </c>
      <c r="E20" s="14" t="s">
        <v>744</v>
      </c>
      <c r="F20" s="6" t="s">
        <v>745</v>
      </c>
      <c r="G20" s="6" t="s">
        <v>435</v>
      </c>
      <c r="H20" s="7">
        <v>1876</v>
      </c>
      <c r="I20" s="7"/>
      <c r="J20" s="14" t="s">
        <v>438</v>
      </c>
      <c r="K20" s="14">
        <v>1</v>
      </c>
      <c r="L20" s="6" t="s">
        <v>447</v>
      </c>
      <c r="M20" s="30" t="str">
        <f>VLOOKUP(A20,'DD Spring Selection Info'!A$1:F$156,6,FALSE)</f>
        <v>To The Family of</v>
      </c>
      <c r="O20" s="6" t="s">
        <v>3</v>
      </c>
      <c r="P20" s="10">
        <v>43945</v>
      </c>
      <c r="Q20" s="6" t="s">
        <v>746</v>
      </c>
      <c r="R20" s="6" t="s">
        <v>115</v>
      </c>
      <c r="S20" s="6" t="str">
        <f>VLOOKUP(A20,'DD Spring Selection Info'!A48:V203,22,FALSE)</f>
        <v>DD-WMD1R9DQQQ01AllSenReuseUnvofWisconsin-Madison</v>
      </c>
      <c r="T20" s="6" t="s">
        <v>418</v>
      </c>
      <c r="U20" s="6" t="s">
        <v>435</v>
      </c>
      <c r="V20" s="6"/>
      <c r="W20" s="6"/>
      <c r="AA20" s="6" t="s">
        <v>457</v>
      </c>
      <c r="AB20" s="6"/>
      <c r="AC20" s="6" t="s">
        <v>420</v>
      </c>
      <c r="AD20" s="6" t="s">
        <v>420</v>
      </c>
      <c r="AF20" s="6" t="s">
        <v>424</v>
      </c>
      <c r="AG20" s="6">
        <v>180</v>
      </c>
      <c r="AH20" s="10">
        <v>43780</v>
      </c>
      <c r="AJ20" s="8">
        <v>43852</v>
      </c>
      <c r="AM20" s="7">
        <v>1876</v>
      </c>
      <c r="AR20" s="8">
        <v>43859</v>
      </c>
      <c r="AS20" s="7">
        <v>1876</v>
      </c>
      <c r="BD20" s="6" t="s">
        <v>1838</v>
      </c>
      <c r="BE20" s="6" t="s">
        <v>473</v>
      </c>
      <c r="BF20" s="6" t="str">
        <f>VLOOKUP(A20,'DD Spring Selection Info'!A$1:V$156,21,FALSE)</f>
        <v>UnvofWisconsin-Madison</v>
      </c>
      <c r="BS20" s="6" t="s">
        <v>690</v>
      </c>
      <c r="BU20" s="6" t="s">
        <v>373</v>
      </c>
      <c r="BX20" s="7">
        <v>1876</v>
      </c>
      <c r="BY20" s="6">
        <v>1</v>
      </c>
      <c r="CB20" s="6" t="s">
        <v>747</v>
      </c>
      <c r="CC20" s="6" t="s">
        <v>420</v>
      </c>
      <c r="CE20" s="10">
        <v>43859</v>
      </c>
      <c r="CF20" s="6" t="s">
        <v>427</v>
      </c>
      <c r="CK20" s="10">
        <v>43904</v>
      </c>
      <c r="CL20" s="10">
        <v>43912</v>
      </c>
      <c r="CO20" s="10">
        <v>43851</v>
      </c>
      <c r="CP20" s="10">
        <v>43952</v>
      </c>
      <c r="CQ20" s="10">
        <v>43954</v>
      </c>
      <c r="CR20" s="10">
        <v>43959</v>
      </c>
      <c r="CS20" s="6" t="s">
        <v>420</v>
      </c>
      <c r="DA20" s="10">
        <v>43494</v>
      </c>
      <c r="DB20" s="7">
        <v>1876</v>
      </c>
      <c r="DC20" s="6" t="s">
        <v>748</v>
      </c>
      <c r="DD20" s="6" t="s">
        <v>418</v>
      </c>
    </row>
    <row r="21" spans="1:108" hidden="1" x14ac:dyDescent="0.2">
      <c r="A21" s="6" t="s">
        <v>116</v>
      </c>
      <c r="B21" s="9">
        <v>43853</v>
      </c>
      <c r="C21" s="6" t="s">
        <v>413</v>
      </c>
      <c r="D21" s="14">
        <v>1920</v>
      </c>
      <c r="E21" s="14" t="s">
        <v>749</v>
      </c>
      <c r="F21" s="6" t="s">
        <v>750</v>
      </c>
      <c r="G21" s="6" t="s">
        <v>751</v>
      </c>
      <c r="H21" s="7">
        <v>1608</v>
      </c>
      <c r="I21" s="7"/>
      <c r="J21" s="14" t="s">
        <v>420</v>
      </c>
      <c r="K21" s="14">
        <v>1</v>
      </c>
      <c r="L21" s="6" t="s">
        <v>447</v>
      </c>
      <c r="M21" s="30" t="str">
        <f>VLOOKUP(A21,'DD Spring Selection Info'!A$1:F$156,6,FALSE)</f>
        <v>To The Family of</v>
      </c>
      <c r="N21" s="6" t="s">
        <v>420</v>
      </c>
      <c r="O21" s="6" t="s">
        <v>3</v>
      </c>
      <c r="P21" s="10">
        <v>43945</v>
      </c>
      <c r="Q21" s="6" t="s">
        <v>752</v>
      </c>
      <c r="R21" s="6" t="s">
        <v>116</v>
      </c>
      <c r="S21" s="6" t="str">
        <f>VLOOKUP(A21,'DD Spring Selection Info'!A49:V204,22,FALSE)</f>
        <v>DD-WPL1R9DQQQ01AllSenReuseUnvofWisconsin-Platteville</v>
      </c>
      <c r="T21" s="6" t="s">
        <v>418</v>
      </c>
      <c r="U21" s="6" t="s">
        <v>753</v>
      </c>
      <c r="V21" s="6"/>
      <c r="W21" s="6"/>
      <c r="X21" s="6" t="s">
        <v>754</v>
      </c>
      <c r="AA21" s="6" t="s">
        <v>754</v>
      </c>
      <c r="AB21" s="6"/>
      <c r="AC21" s="6" t="s">
        <v>420</v>
      </c>
      <c r="AD21" s="6" t="s">
        <v>420</v>
      </c>
      <c r="AF21" s="6" t="s">
        <v>424</v>
      </c>
      <c r="AG21" s="6">
        <v>180</v>
      </c>
      <c r="AH21" s="10">
        <v>43780</v>
      </c>
      <c r="AJ21" s="8">
        <v>43852</v>
      </c>
      <c r="AM21" s="7">
        <v>1608</v>
      </c>
      <c r="AR21" s="8">
        <v>43859</v>
      </c>
      <c r="AS21" s="7">
        <v>1608</v>
      </c>
      <c r="BD21" s="6" t="s">
        <v>1838</v>
      </c>
      <c r="BE21" s="6" t="s">
        <v>473</v>
      </c>
      <c r="BF21" s="6" t="str">
        <f>VLOOKUP(A21,'DD Spring Selection Info'!A$1:V$156,21,FALSE)</f>
        <v>UnvofWisconsin-Platteville</v>
      </c>
      <c r="BS21" s="6" t="s">
        <v>690</v>
      </c>
      <c r="BU21" s="6" t="s">
        <v>373</v>
      </c>
      <c r="BX21" s="7">
        <v>1608</v>
      </c>
      <c r="BY21" s="6">
        <v>3</v>
      </c>
      <c r="CB21" s="6" t="s">
        <v>755</v>
      </c>
      <c r="CC21" s="6" t="s">
        <v>420</v>
      </c>
      <c r="CE21" s="10">
        <v>43859</v>
      </c>
      <c r="CF21" s="6" t="s">
        <v>427</v>
      </c>
      <c r="CS21" s="6" t="s">
        <v>420</v>
      </c>
      <c r="CU21" s="6" t="s">
        <v>428</v>
      </c>
      <c r="CV21" s="6" t="s">
        <v>429</v>
      </c>
      <c r="DA21" s="10">
        <v>43494</v>
      </c>
      <c r="DB21" s="7">
        <v>1608</v>
      </c>
      <c r="DC21" s="6" t="s">
        <v>756</v>
      </c>
      <c r="DD21" s="6" t="s">
        <v>418</v>
      </c>
    </row>
    <row r="22" spans="1:108" hidden="1" x14ac:dyDescent="0.2">
      <c r="A22" s="6" t="s">
        <v>102</v>
      </c>
      <c r="B22" s="9">
        <v>43853</v>
      </c>
      <c r="C22" s="6" t="s">
        <v>413</v>
      </c>
      <c r="D22" s="14">
        <v>1920</v>
      </c>
      <c r="E22" s="14" t="s">
        <v>757</v>
      </c>
      <c r="F22" s="6" t="s">
        <v>758</v>
      </c>
      <c r="G22" s="6" t="s">
        <v>759</v>
      </c>
      <c r="H22" s="7">
        <v>10934</v>
      </c>
      <c r="I22" s="7"/>
      <c r="J22" s="14" t="s">
        <v>420</v>
      </c>
      <c r="K22" s="14">
        <v>1</v>
      </c>
      <c r="L22" s="6" t="s">
        <v>447</v>
      </c>
      <c r="M22" s="30" t="str">
        <f>VLOOKUP(A22,'DD Spring Selection Info'!A$1:F$156,6,FALSE)</f>
        <v>To The Family of</v>
      </c>
      <c r="N22" s="6" t="s">
        <v>420</v>
      </c>
      <c r="O22" s="6" t="s">
        <v>3</v>
      </c>
      <c r="P22" s="10">
        <v>43945</v>
      </c>
      <c r="Q22" s="6" t="s">
        <v>760</v>
      </c>
      <c r="R22" s="6" t="s">
        <v>102</v>
      </c>
      <c r="S22" s="6" t="str">
        <f>VLOOKUP(A22,'DD Spring Selection Info'!A50:V205,22,FALSE)</f>
        <v>DD-UGA1D9DQQQ01AllSenReuseUnvofGeorgia</v>
      </c>
      <c r="T22" s="6" t="s">
        <v>418</v>
      </c>
      <c r="U22" s="6" t="s">
        <v>761</v>
      </c>
      <c r="V22" s="6"/>
      <c r="W22" s="6"/>
      <c r="X22" s="6" t="s">
        <v>762</v>
      </c>
      <c r="AA22" s="6" t="s">
        <v>763</v>
      </c>
      <c r="AB22" s="6"/>
      <c r="AC22" s="6" t="s">
        <v>420</v>
      </c>
      <c r="AD22" s="6" t="s">
        <v>420</v>
      </c>
      <c r="AF22" s="6" t="s">
        <v>424</v>
      </c>
      <c r="AG22" s="6">
        <v>180</v>
      </c>
      <c r="AH22" s="10">
        <v>43781</v>
      </c>
      <c r="AJ22" s="8">
        <v>43854</v>
      </c>
      <c r="AM22" s="7">
        <v>10934</v>
      </c>
      <c r="AR22" s="8">
        <v>43861</v>
      </c>
      <c r="AS22" s="7">
        <v>10934</v>
      </c>
      <c r="BD22" s="6" t="s">
        <v>1838</v>
      </c>
      <c r="BE22" s="6" t="s">
        <v>473</v>
      </c>
      <c r="BF22" s="6" t="str">
        <f>VLOOKUP(A22,'DD Spring Selection Info'!A$1:V$156,21,FALSE)</f>
        <v>UnvofGeorgia</v>
      </c>
      <c r="BS22" s="6" t="s">
        <v>690</v>
      </c>
      <c r="BU22" s="6" t="s">
        <v>373</v>
      </c>
      <c r="BX22" s="7">
        <v>10934</v>
      </c>
      <c r="BY22" s="6">
        <v>1</v>
      </c>
      <c r="CB22" s="6" t="s">
        <v>764</v>
      </c>
      <c r="CC22" s="6" t="s">
        <v>420</v>
      </c>
      <c r="CE22" s="10">
        <v>43861</v>
      </c>
      <c r="CF22" s="6" t="s">
        <v>427</v>
      </c>
      <c r="CK22" s="10">
        <v>43898</v>
      </c>
      <c r="CL22" s="10">
        <v>43905</v>
      </c>
      <c r="CO22" s="10">
        <v>43837</v>
      </c>
      <c r="CP22" s="10">
        <v>43949</v>
      </c>
      <c r="CQ22" s="10">
        <v>43951</v>
      </c>
      <c r="CR22" s="10">
        <v>43957</v>
      </c>
      <c r="CS22" s="6" t="s">
        <v>420</v>
      </c>
      <c r="CU22" s="6" t="s">
        <v>491</v>
      </c>
      <c r="DA22" s="10">
        <v>43508</v>
      </c>
      <c r="DB22" s="7">
        <v>2963</v>
      </c>
      <c r="DC22" s="6" t="s">
        <v>765</v>
      </c>
      <c r="DD22" s="6" t="s">
        <v>734</v>
      </c>
    </row>
    <row r="23" spans="1:108" hidden="1" x14ac:dyDescent="0.2">
      <c r="A23" s="6" t="s">
        <v>85</v>
      </c>
      <c r="B23" s="9">
        <v>43853</v>
      </c>
      <c r="C23" s="6" t="s">
        <v>413</v>
      </c>
      <c r="D23" s="14">
        <v>1920</v>
      </c>
      <c r="E23" s="14" t="s">
        <v>781</v>
      </c>
      <c r="F23" s="6" t="s">
        <v>782</v>
      </c>
      <c r="G23" s="6" t="s">
        <v>768</v>
      </c>
      <c r="H23" s="7">
        <v>4929</v>
      </c>
      <c r="I23" s="7"/>
      <c r="J23" s="14" t="s">
        <v>420</v>
      </c>
      <c r="K23" s="14">
        <v>1</v>
      </c>
      <c r="L23" s="6" t="s">
        <v>447</v>
      </c>
      <c r="M23" s="30" t="str">
        <f>VLOOKUP(A23,'DD Spring Selection Info'!A$1:F$156,6,FALSE)</f>
        <v>To The Family of</v>
      </c>
      <c r="O23" s="6" t="s">
        <v>3</v>
      </c>
      <c r="P23" s="10">
        <v>43945</v>
      </c>
      <c r="Q23" s="6" t="s">
        <v>783</v>
      </c>
      <c r="R23" s="6" t="s">
        <v>85</v>
      </c>
      <c r="S23" s="6" t="str">
        <f>VLOOKUP(A23,'DD Spring Selection Info'!A53:V208,22,FALSE)</f>
        <v>DD-NCH1R9DQQQ01AllSenReuseUnvofNorthCarolinaatChapelHill</v>
      </c>
      <c r="T23" s="6" t="s">
        <v>418</v>
      </c>
      <c r="U23" s="6" t="s">
        <v>784</v>
      </c>
      <c r="V23" s="6"/>
      <c r="W23" s="6"/>
      <c r="X23" s="6" t="s">
        <v>621</v>
      </c>
      <c r="AA23" s="6" t="s">
        <v>622</v>
      </c>
      <c r="AB23" s="6"/>
      <c r="AC23" s="6" t="s">
        <v>420</v>
      </c>
      <c r="AD23" s="6" t="s">
        <v>420</v>
      </c>
      <c r="AF23" s="6" t="s">
        <v>424</v>
      </c>
      <c r="AG23" s="6">
        <v>180</v>
      </c>
      <c r="AH23" s="10">
        <v>43782</v>
      </c>
      <c r="AJ23" s="8">
        <v>43859</v>
      </c>
      <c r="AM23" s="7">
        <v>4929</v>
      </c>
      <c r="AR23" s="8">
        <v>43866</v>
      </c>
      <c r="AS23" s="7">
        <v>4929</v>
      </c>
      <c r="BD23" s="6" t="s">
        <v>1838</v>
      </c>
      <c r="BE23" s="6" t="s">
        <v>473</v>
      </c>
      <c r="BF23" s="6" t="str">
        <f>VLOOKUP(A23,'DD Spring Selection Info'!A$1:V$156,21,FALSE)</f>
        <v>UnvofNorthCarolinaatChapelHill</v>
      </c>
      <c r="BS23" s="6" t="s">
        <v>771</v>
      </c>
      <c r="BU23" s="6" t="s">
        <v>373</v>
      </c>
      <c r="BX23" s="7">
        <v>4929</v>
      </c>
      <c r="BY23" s="6">
        <v>1</v>
      </c>
      <c r="CB23" s="6" t="s">
        <v>785</v>
      </c>
      <c r="CC23" s="6" t="s">
        <v>420</v>
      </c>
      <c r="CE23" s="10">
        <v>43866</v>
      </c>
      <c r="CF23" s="6" t="s">
        <v>427</v>
      </c>
      <c r="CK23" s="10">
        <v>43897</v>
      </c>
      <c r="CL23" s="10">
        <v>43905</v>
      </c>
      <c r="CO23" s="10">
        <v>43838</v>
      </c>
      <c r="CP23" s="10">
        <v>43945</v>
      </c>
      <c r="CQ23" s="10">
        <v>43948</v>
      </c>
      <c r="CR23" s="10">
        <v>43956</v>
      </c>
      <c r="CS23" s="6" t="s">
        <v>420</v>
      </c>
      <c r="CU23" s="6" t="s">
        <v>491</v>
      </c>
      <c r="DA23" s="10">
        <v>43501</v>
      </c>
      <c r="DB23" s="6">
        <v>414</v>
      </c>
      <c r="DC23" s="6" t="s">
        <v>786</v>
      </c>
      <c r="DD23" s="6" t="s">
        <v>460</v>
      </c>
    </row>
    <row r="24" spans="1:108" hidden="1" x14ac:dyDescent="0.2">
      <c r="A24" s="6" t="s">
        <v>90</v>
      </c>
      <c r="B24" s="9">
        <v>43853</v>
      </c>
      <c r="C24" s="6" t="s">
        <v>413</v>
      </c>
      <c r="D24" s="14">
        <v>1920</v>
      </c>
      <c r="E24" s="14" t="s">
        <v>787</v>
      </c>
      <c r="F24" s="6" t="s">
        <v>788</v>
      </c>
      <c r="G24" s="6" t="s">
        <v>789</v>
      </c>
      <c r="H24" s="6">
        <v>511</v>
      </c>
      <c r="J24" s="14" t="s">
        <v>420</v>
      </c>
      <c r="K24" s="14">
        <v>1</v>
      </c>
      <c r="L24" s="6" t="s">
        <v>447</v>
      </c>
      <c r="M24" s="30" t="str">
        <f>VLOOKUP(A24,'DD Spring Selection Info'!A$1:F$156,6,FALSE)</f>
        <v>To The Parents of</v>
      </c>
      <c r="N24" s="6" t="s">
        <v>420</v>
      </c>
      <c r="O24" s="6" t="s">
        <v>3</v>
      </c>
      <c r="P24" s="10">
        <v>43931</v>
      </c>
      <c r="Q24" s="6" t="s">
        <v>790</v>
      </c>
      <c r="R24" s="6" t="s">
        <v>90</v>
      </c>
      <c r="S24" s="6" t="str">
        <f>VLOOKUP(A24,'DD Spring Selection Info'!A54:V209,22,FALSE)</f>
        <v>DD-OTT1R9DQQQ01AllSenReuseOtterbeinUnv</v>
      </c>
      <c r="T24" s="6" t="s">
        <v>418</v>
      </c>
      <c r="U24" s="6" t="s">
        <v>456</v>
      </c>
      <c r="V24" s="6"/>
      <c r="W24" s="6"/>
      <c r="AB24" s="6"/>
      <c r="AC24" s="6" t="s">
        <v>420</v>
      </c>
      <c r="AD24" s="6" t="s">
        <v>420</v>
      </c>
      <c r="AF24" s="6" t="s">
        <v>424</v>
      </c>
      <c r="AG24" s="6">
        <v>180</v>
      </c>
      <c r="AH24" s="10">
        <v>43781</v>
      </c>
      <c r="AJ24" s="8">
        <v>43859</v>
      </c>
      <c r="AM24" s="6">
        <v>511</v>
      </c>
      <c r="AR24" s="8">
        <v>43866</v>
      </c>
      <c r="AS24" s="6">
        <v>511</v>
      </c>
      <c r="BD24" s="6" t="s">
        <v>1838</v>
      </c>
      <c r="BE24" s="6" t="s">
        <v>473</v>
      </c>
      <c r="BF24" s="6" t="str">
        <f>VLOOKUP(A24,'DD Spring Selection Info'!A$1:V$156,21,FALSE)</f>
        <v>OtterbeinUnv</v>
      </c>
      <c r="BS24" s="6" t="s">
        <v>771</v>
      </c>
      <c r="BU24" s="6" t="s">
        <v>373</v>
      </c>
      <c r="BX24" s="6">
        <v>511</v>
      </c>
      <c r="BY24" s="6">
        <v>3</v>
      </c>
      <c r="BZ24" s="6" t="s">
        <v>791</v>
      </c>
      <c r="CB24" s="6" t="s">
        <v>792</v>
      </c>
      <c r="CC24" s="6" t="s">
        <v>420</v>
      </c>
      <c r="CE24" s="10">
        <v>43866</v>
      </c>
      <c r="CF24" s="6" t="s">
        <v>427</v>
      </c>
      <c r="CK24" s="10">
        <v>43891</v>
      </c>
      <c r="CL24" s="10">
        <v>43898</v>
      </c>
      <c r="CO24" s="10">
        <v>43836</v>
      </c>
      <c r="CP24" s="10">
        <v>43938</v>
      </c>
      <c r="CQ24" s="10">
        <v>43941</v>
      </c>
      <c r="CR24" s="10">
        <v>43945</v>
      </c>
      <c r="CS24" s="6" t="s">
        <v>420</v>
      </c>
      <c r="CU24" s="6" t="s">
        <v>428</v>
      </c>
      <c r="CV24" s="6" t="s">
        <v>429</v>
      </c>
      <c r="DA24" s="10">
        <v>43501</v>
      </c>
      <c r="DB24" s="6">
        <v>511</v>
      </c>
      <c r="DC24" s="6" t="s">
        <v>793</v>
      </c>
      <c r="DD24" s="6" t="s">
        <v>418</v>
      </c>
    </row>
    <row r="25" spans="1:108" hidden="1" x14ac:dyDescent="0.2">
      <c r="A25" s="6" t="s">
        <v>105</v>
      </c>
      <c r="B25" s="9">
        <v>43853</v>
      </c>
      <c r="C25" s="6" t="s">
        <v>413</v>
      </c>
      <c r="D25" s="14">
        <v>1920</v>
      </c>
      <c r="E25" s="14" t="s">
        <v>817</v>
      </c>
      <c r="F25" s="6" t="s">
        <v>818</v>
      </c>
      <c r="G25" s="6" t="s">
        <v>789</v>
      </c>
      <c r="H25" s="6">
        <v>786</v>
      </c>
      <c r="J25" s="14" t="s">
        <v>420</v>
      </c>
      <c r="K25" s="14">
        <v>1</v>
      </c>
      <c r="L25" s="6" t="s">
        <v>447</v>
      </c>
      <c r="M25" s="30" t="str">
        <f>VLOOKUP(A25,'DD Spring Selection Info'!A$1:F$156,6,FALSE)</f>
        <v>To The Parents of</v>
      </c>
      <c r="N25" s="6" t="s">
        <v>420</v>
      </c>
      <c r="O25" s="6" t="s">
        <v>3</v>
      </c>
      <c r="P25" s="10">
        <v>43952</v>
      </c>
      <c r="Q25" s="6" t="s">
        <v>819</v>
      </c>
      <c r="R25" s="6" t="s">
        <v>105</v>
      </c>
      <c r="S25" s="6" t="str">
        <f>VLOOKUP(A25,'DD Spring Selection Info'!A60:V215,22,FALSE)</f>
        <v>DD-UMB1R9DQQQ01AllSenReuseUnvofMarylandBaltimoreCounty</v>
      </c>
      <c r="T25" s="6" t="s">
        <v>418</v>
      </c>
      <c r="U25" s="6" t="s">
        <v>456</v>
      </c>
      <c r="V25" s="6"/>
      <c r="W25" s="6"/>
      <c r="AB25" s="6"/>
      <c r="AD25" s="6" t="s">
        <v>420</v>
      </c>
      <c r="AF25" s="6" t="s">
        <v>424</v>
      </c>
      <c r="AG25" s="6">
        <v>180</v>
      </c>
      <c r="AH25" s="10">
        <v>43781</v>
      </c>
      <c r="AJ25" s="8">
        <v>43859</v>
      </c>
      <c r="AM25" s="6">
        <v>786</v>
      </c>
      <c r="AR25" s="8">
        <v>43866</v>
      </c>
      <c r="AS25" s="6">
        <v>786</v>
      </c>
      <c r="BD25" s="6" t="s">
        <v>1838</v>
      </c>
      <c r="BE25" s="6" t="s">
        <v>473</v>
      </c>
      <c r="BF25" s="6" t="str">
        <f>VLOOKUP(A25,'DD Spring Selection Info'!A$1:V$156,21,FALSE)</f>
        <v>UnvofMarylandBaltimoreCounty</v>
      </c>
      <c r="BS25" s="6" t="s">
        <v>771</v>
      </c>
      <c r="BU25" s="6" t="s">
        <v>373</v>
      </c>
      <c r="BX25" s="6">
        <v>786</v>
      </c>
      <c r="BY25" s="6">
        <v>3</v>
      </c>
      <c r="BZ25" s="6" t="s">
        <v>820</v>
      </c>
      <c r="CB25" s="6" t="s">
        <v>821</v>
      </c>
      <c r="CC25" s="6" t="s">
        <v>420</v>
      </c>
      <c r="CE25" s="10">
        <v>43866</v>
      </c>
      <c r="CF25" s="6" t="s">
        <v>427</v>
      </c>
      <c r="CK25" s="10">
        <v>43905</v>
      </c>
      <c r="CL25" s="10">
        <v>43912</v>
      </c>
      <c r="CO25" s="10">
        <v>43857</v>
      </c>
      <c r="CP25" s="10">
        <v>43963</v>
      </c>
      <c r="CQ25" s="10">
        <v>43965</v>
      </c>
      <c r="CR25" s="10">
        <v>43971</v>
      </c>
      <c r="CS25" s="6" t="s">
        <v>420</v>
      </c>
      <c r="CU25" s="6" t="s">
        <v>491</v>
      </c>
      <c r="DA25" s="10">
        <v>43501</v>
      </c>
      <c r="DB25" s="6">
        <v>786</v>
      </c>
      <c r="DC25" s="6" t="s">
        <v>822</v>
      </c>
      <c r="DD25" s="6" t="s">
        <v>418</v>
      </c>
    </row>
    <row r="26" spans="1:108" hidden="1" x14ac:dyDescent="0.2">
      <c r="A26" s="6" t="s">
        <v>71</v>
      </c>
      <c r="B26" s="9">
        <v>43853</v>
      </c>
      <c r="C26" s="6" t="s">
        <v>413</v>
      </c>
      <c r="D26" s="14">
        <v>1920</v>
      </c>
      <c r="E26" s="14" t="s">
        <v>866</v>
      </c>
      <c r="F26" s="6" t="s">
        <v>867</v>
      </c>
      <c r="G26" s="6" t="s">
        <v>435</v>
      </c>
      <c r="H26" s="6">
        <v>516</v>
      </c>
      <c r="J26" s="14" t="s">
        <v>438</v>
      </c>
      <c r="K26" s="14">
        <v>1</v>
      </c>
      <c r="L26" s="6" t="s">
        <v>447</v>
      </c>
      <c r="M26" s="30" t="str">
        <f>VLOOKUP(A26,'DD Spring Selection Info'!A$1:F$156,6,FALSE)</f>
        <v>To The Parents of</v>
      </c>
      <c r="N26" s="6" t="s">
        <v>420</v>
      </c>
      <c r="O26" s="6" t="s">
        <v>3</v>
      </c>
      <c r="P26" s="10">
        <v>43938</v>
      </c>
      <c r="Q26" s="6" t="s">
        <v>868</v>
      </c>
      <c r="R26" s="6" t="s">
        <v>71</v>
      </c>
      <c r="S26" s="6" t="str">
        <f>BD26&amp;A26&amp;L26&amp;BE26&amp;BF26</f>
        <v>DD-AUB1W9DQQQ01AllSenReuseAuburnUnv</v>
      </c>
      <c r="T26" s="6" t="s">
        <v>418</v>
      </c>
      <c r="U26" s="6" t="s">
        <v>435</v>
      </c>
      <c r="V26" s="6"/>
      <c r="W26" s="6"/>
      <c r="AB26" s="6"/>
      <c r="AC26" s="6" t="s">
        <v>420</v>
      </c>
      <c r="AD26" s="6" t="s">
        <v>420</v>
      </c>
      <c r="AF26" s="6" t="s">
        <v>424</v>
      </c>
      <c r="AG26" s="6">
        <v>180</v>
      </c>
      <c r="AH26" s="10">
        <v>43780</v>
      </c>
      <c r="AJ26" s="8">
        <v>43866</v>
      </c>
      <c r="AM26" s="6">
        <v>516</v>
      </c>
      <c r="AR26" s="8">
        <v>43873</v>
      </c>
      <c r="AS26" s="6">
        <v>516</v>
      </c>
      <c r="BD26" s="6" t="s">
        <v>1838</v>
      </c>
      <c r="BE26" s="6" t="s">
        <v>473</v>
      </c>
      <c r="BF26" s="6" t="str">
        <f>VLOOKUP(A26,'DD Spring Selection Info'!A$1:V$156,21,FALSE)</f>
        <v>AuburnUnv</v>
      </c>
      <c r="BS26" s="6" t="s">
        <v>863</v>
      </c>
      <c r="BU26" s="6" t="s">
        <v>373</v>
      </c>
      <c r="BX26" s="6">
        <v>516</v>
      </c>
      <c r="BY26" s="6">
        <v>4</v>
      </c>
      <c r="BZ26" s="6" t="s">
        <v>869</v>
      </c>
      <c r="CB26" s="6" t="s">
        <v>870</v>
      </c>
      <c r="CC26" s="6" t="s">
        <v>420</v>
      </c>
      <c r="CE26" s="10">
        <v>43873</v>
      </c>
      <c r="CF26" s="6" t="s">
        <v>427</v>
      </c>
      <c r="CK26" s="10">
        <v>43899</v>
      </c>
      <c r="CL26" s="10">
        <v>43903</v>
      </c>
      <c r="CO26" s="10">
        <v>43838</v>
      </c>
      <c r="CP26" s="10">
        <v>43945</v>
      </c>
      <c r="CQ26" s="10">
        <v>43948</v>
      </c>
      <c r="CR26" s="10">
        <v>43952</v>
      </c>
      <c r="CS26" s="6" t="s">
        <v>420</v>
      </c>
      <c r="DA26" s="10">
        <v>43508</v>
      </c>
      <c r="DB26" s="6">
        <v>516</v>
      </c>
      <c r="DC26" s="6" t="s">
        <v>871</v>
      </c>
      <c r="DD26" s="6" t="s">
        <v>418</v>
      </c>
    </row>
    <row r="27" spans="1:108" hidden="1" x14ac:dyDescent="0.2">
      <c r="A27" s="6" t="s">
        <v>111</v>
      </c>
      <c r="B27" s="9">
        <v>43853</v>
      </c>
      <c r="C27" s="6" t="s">
        <v>413</v>
      </c>
      <c r="D27" s="14">
        <v>1920</v>
      </c>
      <c r="E27" s="14" t="s">
        <v>927</v>
      </c>
      <c r="F27" s="6" t="s">
        <v>928</v>
      </c>
      <c r="G27" s="6" t="s">
        <v>859</v>
      </c>
      <c r="H27" s="6">
        <v>781</v>
      </c>
      <c r="J27" s="14" t="s">
        <v>420</v>
      </c>
      <c r="K27" s="14">
        <v>1</v>
      </c>
      <c r="L27" s="6" t="s">
        <v>447</v>
      </c>
      <c r="M27" s="30" t="str">
        <f>VLOOKUP(A27,'DD Spring Selection Info'!A$1:F$156,6,FALSE)</f>
        <v>To The Parents of</v>
      </c>
      <c r="N27" s="6" t="s">
        <v>420</v>
      </c>
      <c r="O27" s="6" t="s">
        <v>3</v>
      </c>
      <c r="P27" s="10">
        <v>43938</v>
      </c>
      <c r="Q27" s="6" t="s">
        <v>929</v>
      </c>
      <c r="R27" s="6" t="s">
        <v>111</v>
      </c>
      <c r="S27" s="6" t="str">
        <f>VLOOKUP(A27,'DD Spring Selection Info'!A81:V236,22,FALSE)</f>
        <v>DD-WAL1R9DQQQ01ReuseUnvofWestAlabama</v>
      </c>
      <c r="T27" s="6" t="s">
        <v>860</v>
      </c>
      <c r="U27" s="6" t="s">
        <v>930</v>
      </c>
      <c r="V27" s="6"/>
      <c r="W27" s="6"/>
      <c r="AB27" s="6"/>
      <c r="AD27" s="6" t="s">
        <v>420</v>
      </c>
      <c r="AF27" s="6" t="s">
        <v>424</v>
      </c>
      <c r="AG27" s="6">
        <v>180</v>
      </c>
      <c r="AH27" s="10">
        <v>43781</v>
      </c>
      <c r="AJ27" s="8">
        <v>43866</v>
      </c>
      <c r="AM27" s="6">
        <v>781</v>
      </c>
      <c r="AR27" s="8">
        <v>43873</v>
      </c>
      <c r="AS27" s="6">
        <v>781</v>
      </c>
      <c r="BD27" s="6" t="s">
        <v>1838</v>
      </c>
      <c r="BE27" s="6" t="s">
        <v>473</v>
      </c>
      <c r="BF27" s="6" t="str">
        <f>VLOOKUP(A27,'DD Spring Selection Info'!A$1:V$156,21,FALSE)</f>
        <v>UnvofWestAlabama</v>
      </c>
      <c r="BS27" s="6" t="s">
        <v>863</v>
      </c>
      <c r="BU27" s="6" t="s">
        <v>373</v>
      </c>
      <c r="BX27" s="6">
        <v>781</v>
      </c>
      <c r="BY27" s="6">
        <v>5</v>
      </c>
      <c r="CB27" s="6" t="s">
        <v>931</v>
      </c>
      <c r="CC27" s="6" t="s">
        <v>420</v>
      </c>
      <c r="CE27" s="10">
        <v>43873</v>
      </c>
      <c r="CF27" s="6" t="s">
        <v>427</v>
      </c>
      <c r="CK27" s="10">
        <v>43912</v>
      </c>
      <c r="CL27" s="10">
        <v>43919</v>
      </c>
      <c r="CO27" s="10">
        <v>43843</v>
      </c>
      <c r="CP27" s="10">
        <v>43951</v>
      </c>
      <c r="CQ27" s="10">
        <v>43952</v>
      </c>
      <c r="CR27" s="10">
        <v>43958</v>
      </c>
      <c r="CS27" s="6" t="s">
        <v>420</v>
      </c>
      <c r="CU27" s="6" t="s">
        <v>428</v>
      </c>
      <c r="CV27" s="6" t="s">
        <v>429</v>
      </c>
      <c r="DA27" s="10">
        <v>43508</v>
      </c>
      <c r="DB27" s="6">
        <v>781</v>
      </c>
      <c r="DC27" s="6" t="s">
        <v>932</v>
      </c>
      <c r="DD27" s="6" t="s">
        <v>860</v>
      </c>
    </row>
    <row r="28" spans="1:108" hidden="1" x14ac:dyDescent="0.2">
      <c r="A28" s="6" t="s">
        <v>82</v>
      </c>
      <c r="B28" s="9">
        <v>43853</v>
      </c>
      <c r="C28" s="6" t="s">
        <v>413</v>
      </c>
      <c r="D28" s="14">
        <v>1920</v>
      </c>
      <c r="E28" s="14" t="s">
        <v>933</v>
      </c>
      <c r="F28" s="6" t="s">
        <v>934</v>
      </c>
      <c r="G28" s="6" t="s">
        <v>883</v>
      </c>
      <c r="H28" s="6">
        <v>842</v>
      </c>
      <c r="J28" s="14" t="s">
        <v>420</v>
      </c>
      <c r="K28" s="14">
        <v>1</v>
      </c>
      <c r="L28" s="6" t="s">
        <v>447</v>
      </c>
      <c r="M28" s="30" t="str">
        <f>VLOOKUP(A28,'DD Spring Selection Info'!A$1:F$156,6,FALSE)</f>
        <v>To The Parents of</v>
      </c>
      <c r="N28" s="6" t="s">
        <v>420</v>
      </c>
      <c r="O28" s="6" t="s">
        <v>3</v>
      </c>
      <c r="P28" s="10">
        <v>43938</v>
      </c>
      <c r="Q28" s="6" t="s">
        <v>935</v>
      </c>
      <c r="R28" s="6" t="s">
        <v>82</v>
      </c>
      <c r="S28" s="6" t="str">
        <f t="shared" ref="S28:S55" si="1">BD28&amp;A28&amp;L28&amp;BE28&amp;BF28</f>
        <v>DD-JSU1R9DQQQ01AllSenReuseJacksonvilleStateUnv</v>
      </c>
      <c r="T28" s="6" t="s">
        <v>496</v>
      </c>
      <c r="U28" s="6" t="s">
        <v>936</v>
      </c>
      <c r="V28" s="6"/>
      <c r="W28" s="6"/>
      <c r="AA28" s="6" t="s">
        <v>457</v>
      </c>
      <c r="AB28" s="6"/>
      <c r="AC28" s="6" t="s">
        <v>420</v>
      </c>
      <c r="AD28" s="6" t="s">
        <v>420</v>
      </c>
      <c r="AF28" s="6" t="s">
        <v>424</v>
      </c>
      <c r="AG28" s="6">
        <v>180</v>
      </c>
      <c r="AH28" s="10">
        <v>43782</v>
      </c>
      <c r="AJ28" s="8">
        <v>43868</v>
      </c>
      <c r="AM28" s="6">
        <v>842</v>
      </c>
      <c r="AR28" s="8">
        <v>43875</v>
      </c>
      <c r="AS28" s="6">
        <v>842</v>
      </c>
      <c r="BD28" s="6" t="s">
        <v>1838</v>
      </c>
      <c r="BE28" s="6" t="s">
        <v>473</v>
      </c>
      <c r="BF28" s="6" t="str">
        <f>VLOOKUP(A28,'DD Spring Selection Info'!A$1:V$156,21,FALSE)</f>
        <v>JacksonvilleStateUnv</v>
      </c>
      <c r="BS28" s="6" t="s">
        <v>863</v>
      </c>
      <c r="BU28" s="6" t="s">
        <v>373</v>
      </c>
      <c r="BX28" s="6">
        <v>842</v>
      </c>
      <c r="BY28" s="6">
        <v>2</v>
      </c>
      <c r="CB28" s="6" t="s">
        <v>937</v>
      </c>
      <c r="CC28" s="6" t="s">
        <v>420</v>
      </c>
      <c r="CE28" s="10">
        <v>43875</v>
      </c>
      <c r="CF28" s="6" t="s">
        <v>427</v>
      </c>
      <c r="CS28" s="6" t="s">
        <v>420</v>
      </c>
      <c r="CU28" s="6" t="s">
        <v>491</v>
      </c>
      <c r="DA28" s="10">
        <v>43522</v>
      </c>
      <c r="DB28" s="6">
        <v>281</v>
      </c>
      <c r="DC28" s="6" t="s">
        <v>938</v>
      </c>
      <c r="DD28" s="6" t="s">
        <v>734</v>
      </c>
    </row>
    <row r="29" spans="1:108" hidden="1" x14ac:dyDescent="0.2">
      <c r="A29" s="6" t="s">
        <v>119</v>
      </c>
      <c r="B29" s="10">
        <v>43859</v>
      </c>
      <c r="C29" s="6" t="s">
        <v>413</v>
      </c>
      <c r="D29" s="14">
        <v>1920</v>
      </c>
      <c r="E29" s="14" t="s">
        <v>1342</v>
      </c>
      <c r="F29" s="6" t="s">
        <v>1343</v>
      </c>
      <c r="G29" s="6" t="s">
        <v>435</v>
      </c>
      <c r="H29" s="7">
        <v>2074</v>
      </c>
      <c r="I29" s="7"/>
      <c r="J29" s="14" t="s">
        <v>438</v>
      </c>
      <c r="K29" s="14">
        <v>1</v>
      </c>
      <c r="L29" s="6" t="s">
        <v>447</v>
      </c>
      <c r="M29" s="30" t="str">
        <f>VLOOKUP(A29,'DD Spring Selection Info'!A$1:F$156,6,FALSE)</f>
        <v>To The Family of</v>
      </c>
      <c r="N29" s="6" t="s">
        <v>420</v>
      </c>
      <c r="O29" s="6" t="s">
        <v>3</v>
      </c>
      <c r="P29" s="10">
        <v>43952</v>
      </c>
      <c r="Q29" s="6" t="s">
        <v>1344</v>
      </c>
      <c r="R29" s="6" t="s">
        <v>119</v>
      </c>
      <c r="S29" s="6" t="str">
        <f t="shared" si="1"/>
        <v>DD-KST1R9DQQQ01AllSenReuseKansasStateUnv</v>
      </c>
      <c r="T29" s="6" t="s">
        <v>418</v>
      </c>
      <c r="U29" s="6" t="s">
        <v>1345</v>
      </c>
      <c r="V29" s="6"/>
      <c r="W29" s="6"/>
      <c r="X29" s="6" t="s">
        <v>621</v>
      </c>
      <c r="AA29" s="6" t="s">
        <v>621</v>
      </c>
      <c r="AB29" s="6"/>
      <c r="AC29" s="6" t="s">
        <v>420</v>
      </c>
      <c r="AD29" s="6" t="s">
        <v>420</v>
      </c>
      <c r="AF29" s="6" t="s">
        <v>424</v>
      </c>
      <c r="AG29" s="6">
        <v>180</v>
      </c>
      <c r="AH29" s="10">
        <v>43782</v>
      </c>
      <c r="AJ29" s="8">
        <v>43852</v>
      </c>
      <c r="AM29" s="7">
        <v>2074</v>
      </c>
      <c r="AR29" s="8">
        <v>43859</v>
      </c>
      <c r="AS29" s="7">
        <v>2074</v>
      </c>
      <c r="BD29" s="6" t="s">
        <v>1838</v>
      </c>
      <c r="BE29" s="6" t="s">
        <v>473</v>
      </c>
      <c r="BF29" s="6" t="str">
        <f>VLOOKUP(A29,'DD Spring Selection Info'!A$1:V$156,21,FALSE)</f>
        <v>KansasStateUnv</v>
      </c>
      <c r="BS29" s="6" t="s">
        <v>690</v>
      </c>
      <c r="BU29" s="6" t="s">
        <v>373</v>
      </c>
      <c r="BX29" s="7">
        <v>2074</v>
      </c>
      <c r="BY29" s="6">
        <v>3</v>
      </c>
      <c r="BZ29" s="6" t="s">
        <v>656</v>
      </c>
      <c r="CB29" s="6" t="s">
        <v>1346</v>
      </c>
      <c r="CC29" s="6" t="s">
        <v>420</v>
      </c>
      <c r="CE29" s="10">
        <v>43859</v>
      </c>
      <c r="CF29" s="6" t="s">
        <v>427</v>
      </c>
      <c r="CK29" s="10">
        <v>43898</v>
      </c>
      <c r="CL29" s="10">
        <v>43905</v>
      </c>
      <c r="CO29" s="10">
        <v>43851</v>
      </c>
      <c r="CP29" s="10">
        <v>43959</v>
      </c>
      <c r="CQ29" s="10">
        <v>43962</v>
      </c>
      <c r="CR29" s="10">
        <v>43966</v>
      </c>
      <c r="CS29" s="6" t="s">
        <v>420</v>
      </c>
      <c r="DA29" s="10">
        <v>43494</v>
      </c>
      <c r="DB29" s="7">
        <v>2074</v>
      </c>
      <c r="DC29" s="6" t="s">
        <v>1347</v>
      </c>
      <c r="DD29" s="6" t="s">
        <v>418</v>
      </c>
    </row>
    <row r="30" spans="1:108" hidden="1" x14ac:dyDescent="0.2">
      <c r="A30" s="6" t="s">
        <v>123</v>
      </c>
      <c r="B30" s="10">
        <v>43859</v>
      </c>
      <c r="C30" s="6" t="s">
        <v>413</v>
      </c>
      <c r="D30" s="14">
        <v>1920</v>
      </c>
      <c r="E30" s="14" t="s">
        <v>1367</v>
      </c>
      <c r="F30" s="6" t="s">
        <v>1368</v>
      </c>
      <c r="G30" s="6" t="s">
        <v>435</v>
      </c>
      <c r="H30" s="7">
        <v>1177</v>
      </c>
      <c r="I30" s="7"/>
      <c r="J30" s="14" t="s">
        <v>438</v>
      </c>
      <c r="K30" s="14">
        <v>1</v>
      </c>
      <c r="L30" s="6" t="s">
        <v>447</v>
      </c>
      <c r="M30" s="30" t="str">
        <f>VLOOKUP(A30,'DD Spring Selection Info'!A$1:F$156,6,FALSE)</f>
        <v>To The Parents of</v>
      </c>
      <c r="N30" s="6" t="s">
        <v>420</v>
      </c>
      <c r="O30" s="6" t="s">
        <v>3</v>
      </c>
      <c r="P30" s="10">
        <v>43931</v>
      </c>
      <c r="Q30" s="6" t="s">
        <v>1369</v>
      </c>
      <c r="R30" s="6" t="s">
        <v>123</v>
      </c>
      <c r="S30" s="6" t="str">
        <f t="shared" si="1"/>
        <v>DD-UCF1W9DQQQ01AllSenReuseUnvofCentralFlorida</v>
      </c>
      <c r="T30" s="6" t="s">
        <v>496</v>
      </c>
      <c r="U30" s="6" t="s">
        <v>1370</v>
      </c>
      <c r="V30" s="6"/>
      <c r="W30" s="6"/>
      <c r="X30" s="6" t="s">
        <v>1371</v>
      </c>
      <c r="AB30" s="6"/>
      <c r="AD30" s="6" t="s">
        <v>420</v>
      </c>
      <c r="AF30" s="6" t="s">
        <v>424</v>
      </c>
      <c r="AG30" s="6">
        <v>180</v>
      </c>
      <c r="AH30" s="10">
        <v>43782</v>
      </c>
      <c r="AJ30" s="8">
        <v>43852</v>
      </c>
      <c r="AM30" s="7">
        <v>1177</v>
      </c>
      <c r="AR30" s="8">
        <v>43859</v>
      </c>
      <c r="AS30" s="7">
        <v>1177</v>
      </c>
      <c r="BD30" s="6" t="s">
        <v>1838</v>
      </c>
      <c r="BE30" s="6" t="s">
        <v>473</v>
      </c>
      <c r="BF30" s="6" t="str">
        <f>VLOOKUP(A30,'DD Spring Selection Info'!A$1:V$156,21,FALSE)</f>
        <v>UnvofCentralFlorida</v>
      </c>
      <c r="BS30" s="6" t="s">
        <v>690</v>
      </c>
      <c r="BU30" s="6" t="s">
        <v>373</v>
      </c>
      <c r="BX30" s="7">
        <v>1177</v>
      </c>
      <c r="BY30" s="6">
        <v>3</v>
      </c>
      <c r="BZ30" s="6" t="s">
        <v>1372</v>
      </c>
      <c r="CB30" s="6" t="s">
        <v>1373</v>
      </c>
      <c r="CC30" s="6" t="s">
        <v>420</v>
      </c>
      <c r="CE30" s="10">
        <v>43859</v>
      </c>
      <c r="CF30" s="6" t="s">
        <v>427</v>
      </c>
      <c r="CS30" s="6" t="s">
        <v>420</v>
      </c>
      <c r="DA30" s="10">
        <v>43494</v>
      </c>
      <c r="DB30" s="7">
        <v>1177</v>
      </c>
      <c r="DC30" s="6" t="s">
        <v>1374</v>
      </c>
      <c r="DD30" s="6" t="s">
        <v>496</v>
      </c>
    </row>
    <row r="31" spans="1:108" hidden="1" x14ac:dyDescent="0.2">
      <c r="A31" s="6" t="s">
        <v>140</v>
      </c>
      <c r="B31" s="10">
        <v>43866</v>
      </c>
      <c r="C31" s="6" t="s">
        <v>413</v>
      </c>
      <c r="D31" s="14">
        <v>1920</v>
      </c>
      <c r="E31" s="14" t="s">
        <v>1375</v>
      </c>
      <c r="F31" s="6" t="s">
        <v>1376</v>
      </c>
      <c r="G31" s="6" t="s">
        <v>435</v>
      </c>
      <c r="H31" s="7">
        <v>1498</v>
      </c>
      <c r="I31" s="7"/>
      <c r="J31" s="14" t="s">
        <v>438</v>
      </c>
      <c r="K31" s="14">
        <v>1</v>
      </c>
      <c r="L31" s="6" t="s">
        <v>447</v>
      </c>
      <c r="M31" s="30" t="str">
        <f>VLOOKUP(A31,'DD Spring Selection Info'!A$1:F$156,6,FALSE)</f>
        <v>To The Parents of</v>
      </c>
      <c r="N31" s="6" t="s">
        <v>420</v>
      </c>
      <c r="O31" s="6" t="s">
        <v>3</v>
      </c>
      <c r="P31" s="10">
        <v>43945</v>
      </c>
      <c r="Q31" s="6" t="s">
        <v>1377</v>
      </c>
      <c r="R31" s="6" t="s">
        <v>140</v>
      </c>
      <c r="S31" s="6" t="str">
        <f t="shared" si="1"/>
        <v>DD-BLU1R9DQQQ01AllSenReuseBloomsburgUnv</v>
      </c>
      <c r="T31" s="6" t="s">
        <v>418</v>
      </c>
      <c r="U31" s="6" t="s">
        <v>435</v>
      </c>
      <c r="V31" s="6"/>
      <c r="W31" s="6"/>
      <c r="X31" s="6" t="s">
        <v>1378</v>
      </c>
      <c r="AA31" s="6" t="s">
        <v>457</v>
      </c>
      <c r="AB31" s="6"/>
      <c r="AC31" s="6" t="s">
        <v>420</v>
      </c>
      <c r="AD31" s="6" t="s">
        <v>420</v>
      </c>
      <c r="AF31" s="6" t="s">
        <v>424</v>
      </c>
      <c r="AG31" s="6">
        <v>180</v>
      </c>
      <c r="AH31" s="10">
        <v>43780</v>
      </c>
      <c r="AJ31" s="8">
        <v>43859</v>
      </c>
      <c r="AM31" s="7">
        <v>1498</v>
      </c>
      <c r="AR31" s="8">
        <v>43866</v>
      </c>
      <c r="AS31" s="7">
        <v>1498</v>
      </c>
      <c r="BD31" s="6" t="s">
        <v>1838</v>
      </c>
      <c r="BE31" s="6" t="s">
        <v>473</v>
      </c>
      <c r="BF31" s="6" t="str">
        <f>VLOOKUP(A31,'DD Spring Selection Info'!A$1:V$156,21,FALSE)</f>
        <v>BloomsburgUnv</v>
      </c>
      <c r="BS31" s="6" t="s">
        <v>771</v>
      </c>
      <c r="BU31" s="6" t="s">
        <v>373</v>
      </c>
      <c r="BX31" s="7">
        <v>1498</v>
      </c>
      <c r="BY31" s="6">
        <v>2</v>
      </c>
      <c r="CB31" s="6" t="s">
        <v>1379</v>
      </c>
      <c r="CC31" s="6" t="s">
        <v>420</v>
      </c>
      <c r="CE31" s="10">
        <v>43866</v>
      </c>
      <c r="CF31" s="6" t="s">
        <v>427</v>
      </c>
      <c r="CK31" s="10">
        <v>43899</v>
      </c>
      <c r="CL31" s="10">
        <v>43906</v>
      </c>
      <c r="CO31" s="10">
        <v>43851</v>
      </c>
      <c r="CP31" s="10">
        <v>43952</v>
      </c>
      <c r="CQ31" s="10">
        <v>43955</v>
      </c>
      <c r="CR31" s="10">
        <v>43959</v>
      </c>
      <c r="CS31" s="6" t="s">
        <v>420</v>
      </c>
      <c r="DA31" s="10">
        <v>43501</v>
      </c>
      <c r="DB31" s="7">
        <v>1498</v>
      </c>
      <c r="DC31" s="6" t="s">
        <v>1380</v>
      </c>
      <c r="DD31" s="6" t="s">
        <v>418</v>
      </c>
    </row>
    <row r="32" spans="1:108" hidden="1" x14ac:dyDescent="0.2">
      <c r="A32" s="6" t="s">
        <v>142</v>
      </c>
      <c r="B32" s="10">
        <v>43866</v>
      </c>
      <c r="C32" s="6" t="s">
        <v>413</v>
      </c>
      <c r="D32" s="14">
        <v>1920</v>
      </c>
      <c r="E32" s="14" t="s">
        <v>1387</v>
      </c>
      <c r="F32" s="6" t="s">
        <v>1388</v>
      </c>
      <c r="G32" s="6" t="s">
        <v>435</v>
      </c>
      <c r="H32" s="6">
        <v>553</v>
      </c>
      <c r="J32" s="14" t="s">
        <v>438</v>
      </c>
      <c r="K32" s="14">
        <v>1</v>
      </c>
      <c r="L32" s="6" t="s">
        <v>447</v>
      </c>
      <c r="M32" s="30" t="str">
        <f>VLOOKUP(A32,'DD Spring Selection Info'!A$1:F$156,6,FALSE)</f>
        <v>To The Parents of</v>
      </c>
      <c r="O32" s="6" t="s">
        <v>3</v>
      </c>
      <c r="P32" s="10">
        <v>43952</v>
      </c>
      <c r="Q32" s="6" t="s">
        <v>1389</v>
      </c>
      <c r="R32" s="6" t="s">
        <v>142</v>
      </c>
      <c r="S32" s="6" t="str">
        <f t="shared" si="1"/>
        <v>DD-CRU1R9DQQQ01AllSenReuseCreightonUnv</v>
      </c>
      <c r="T32" s="6" t="s">
        <v>496</v>
      </c>
      <c r="U32" s="6" t="s">
        <v>439</v>
      </c>
      <c r="V32" s="6"/>
      <c r="W32" s="6"/>
      <c r="AB32" s="6"/>
      <c r="AC32" s="6" t="s">
        <v>420</v>
      </c>
      <c r="AD32" s="6" t="s">
        <v>420</v>
      </c>
      <c r="AF32" s="6" t="s">
        <v>424</v>
      </c>
      <c r="AG32" s="6">
        <v>180</v>
      </c>
      <c r="AH32" s="10">
        <v>43781</v>
      </c>
      <c r="AJ32" s="8">
        <v>43859</v>
      </c>
      <c r="AM32" s="6">
        <v>553</v>
      </c>
      <c r="AR32" s="8">
        <v>43866</v>
      </c>
      <c r="AS32" s="6">
        <v>553</v>
      </c>
      <c r="BD32" s="6" t="s">
        <v>1838</v>
      </c>
      <c r="BE32" s="6" t="s">
        <v>473</v>
      </c>
      <c r="BF32" s="6" t="str">
        <f>VLOOKUP(A32,'DD Spring Selection Info'!A$1:V$156,21,FALSE)</f>
        <v>CreightonUnv</v>
      </c>
      <c r="BS32" s="6" t="s">
        <v>771</v>
      </c>
      <c r="BU32" s="6" t="s">
        <v>373</v>
      </c>
      <c r="BX32" s="6">
        <v>553</v>
      </c>
      <c r="BY32" s="6">
        <v>4</v>
      </c>
      <c r="BZ32" s="6" t="s">
        <v>820</v>
      </c>
      <c r="CB32" s="6" t="s">
        <v>1390</v>
      </c>
      <c r="CC32" s="6" t="s">
        <v>420</v>
      </c>
      <c r="CE32" s="10">
        <v>43866</v>
      </c>
      <c r="CF32" s="6" t="s">
        <v>427</v>
      </c>
      <c r="CK32" s="10">
        <v>43898</v>
      </c>
      <c r="CL32" s="10">
        <v>43905</v>
      </c>
      <c r="CO32" s="10">
        <v>43845</v>
      </c>
      <c r="CP32" s="10">
        <v>43952</v>
      </c>
      <c r="CQ32" s="10">
        <v>43955</v>
      </c>
      <c r="CR32" s="10">
        <v>43960</v>
      </c>
      <c r="CS32" s="6" t="s">
        <v>420</v>
      </c>
      <c r="DA32" s="10">
        <v>43501</v>
      </c>
      <c r="DB32" s="6">
        <v>553</v>
      </c>
      <c r="DC32" s="6" t="s">
        <v>1391</v>
      </c>
      <c r="DD32" s="6" t="s">
        <v>496</v>
      </c>
    </row>
    <row r="33" spans="1:108" hidden="1" x14ac:dyDescent="0.2">
      <c r="A33" s="6" t="s">
        <v>143</v>
      </c>
      <c r="B33" s="10">
        <v>43866</v>
      </c>
      <c r="C33" s="6" t="s">
        <v>413</v>
      </c>
      <c r="D33" s="14">
        <v>1920</v>
      </c>
      <c r="E33" s="14" t="s">
        <v>1392</v>
      </c>
      <c r="F33" s="6" t="s">
        <v>1393</v>
      </c>
      <c r="G33" s="6" t="s">
        <v>435</v>
      </c>
      <c r="H33" s="7">
        <v>2706</v>
      </c>
      <c r="I33" s="7"/>
      <c r="J33" s="14" t="s">
        <v>438</v>
      </c>
      <c r="K33" s="14">
        <v>1</v>
      </c>
      <c r="L33" s="6" t="s">
        <v>447</v>
      </c>
      <c r="M33" s="30" t="str">
        <f>VLOOKUP(A33,'DD Spring Selection Info'!A$1:F$156,6,FALSE)</f>
        <v>To The Parents of</v>
      </c>
      <c r="O33" s="6" t="s">
        <v>3</v>
      </c>
      <c r="P33" s="10">
        <v>43945</v>
      </c>
      <c r="Q33" s="6" t="s">
        <v>1394</v>
      </c>
      <c r="R33" s="6" t="s">
        <v>143</v>
      </c>
      <c r="S33" s="6" t="str">
        <f t="shared" si="1"/>
        <v>DD-ILU1R9DQQQ01AllSenReuseIllinoisStateUnv</v>
      </c>
      <c r="T33" s="6" t="s">
        <v>504</v>
      </c>
      <c r="U33" s="6" t="s">
        <v>435</v>
      </c>
      <c r="V33" s="6"/>
      <c r="W33" s="6"/>
      <c r="AB33" s="6"/>
      <c r="AC33" s="6" t="s">
        <v>420</v>
      </c>
      <c r="AD33" s="6" t="s">
        <v>420</v>
      </c>
      <c r="AF33" s="6" t="s">
        <v>424</v>
      </c>
      <c r="AG33" s="6">
        <v>180</v>
      </c>
      <c r="AH33" s="10">
        <v>43782</v>
      </c>
      <c r="AJ33" s="8">
        <v>43859</v>
      </c>
      <c r="AM33" s="7">
        <v>2706</v>
      </c>
      <c r="AR33" s="8">
        <v>43866</v>
      </c>
      <c r="AS33" s="7">
        <v>2706</v>
      </c>
      <c r="BD33" s="6" t="s">
        <v>1838</v>
      </c>
      <c r="BE33" s="6" t="s">
        <v>473</v>
      </c>
      <c r="BF33" s="6" t="str">
        <f>VLOOKUP(A33,'DD Spring Selection Info'!A$1:V$156,21,FALSE)</f>
        <v>IllinoisStateUnv</v>
      </c>
      <c r="BS33" s="6" t="s">
        <v>771</v>
      </c>
      <c r="BU33" s="6" t="s">
        <v>373</v>
      </c>
      <c r="BX33" s="7">
        <v>2706</v>
      </c>
      <c r="BY33" s="6">
        <v>3</v>
      </c>
      <c r="BZ33" s="6" t="s">
        <v>520</v>
      </c>
      <c r="CB33" s="6" t="s">
        <v>1395</v>
      </c>
      <c r="CC33" s="6" t="s">
        <v>420</v>
      </c>
      <c r="CE33" s="10">
        <v>43866</v>
      </c>
      <c r="CF33" s="6" t="s">
        <v>427</v>
      </c>
      <c r="CK33" s="10">
        <v>43897</v>
      </c>
      <c r="CL33" s="10">
        <v>43905</v>
      </c>
      <c r="CO33" s="10">
        <v>43843</v>
      </c>
      <c r="CP33" s="10">
        <v>43953</v>
      </c>
      <c r="CQ33" s="10">
        <v>43955</v>
      </c>
      <c r="CR33" s="10">
        <v>43959</v>
      </c>
      <c r="CS33" s="6" t="s">
        <v>420</v>
      </c>
      <c r="DA33" s="10">
        <v>43501</v>
      </c>
      <c r="DB33" s="7">
        <v>2706</v>
      </c>
      <c r="DC33" s="6" t="s">
        <v>1396</v>
      </c>
      <c r="DD33" s="6" t="s">
        <v>504</v>
      </c>
    </row>
    <row r="34" spans="1:108" hidden="1" x14ac:dyDescent="0.2">
      <c r="A34" s="6" t="s">
        <v>145</v>
      </c>
      <c r="B34" s="10">
        <v>43866</v>
      </c>
      <c r="C34" s="6" t="s">
        <v>413</v>
      </c>
      <c r="D34" s="14">
        <v>1920</v>
      </c>
      <c r="E34" s="14" t="s">
        <v>1403</v>
      </c>
      <c r="F34" s="6" t="s">
        <v>1404</v>
      </c>
      <c r="G34" s="6" t="s">
        <v>435</v>
      </c>
      <c r="H34" s="6">
        <v>831</v>
      </c>
      <c r="J34" s="14" t="s">
        <v>438</v>
      </c>
      <c r="K34" s="14">
        <v>1</v>
      </c>
      <c r="L34" s="6" t="s">
        <v>447</v>
      </c>
      <c r="M34" s="30" t="str">
        <f>VLOOKUP(A34,'DD Spring Selection Info'!A$1:F$156,6,FALSE)</f>
        <v>To The Parents of</v>
      </c>
      <c r="N34" s="6" t="s">
        <v>420</v>
      </c>
      <c r="O34" s="6" t="s">
        <v>3</v>
      </c>
      <c r="P34" s="10">
        <v>43938</v>
      </c>
      <c r="Q34" s="6" t="s">
        <v>1405</v>
      </c>
      <c r="R34" s="6" t="s">
        <v>145</v>
      </c>
      <c r="S34" s="6" t="str">
        <f t="shared" si="1"/>
        <v>DD-SFL1R9DQQQ01AllSenReuseUnvofSouthFlorida</v>
      </c>
      <c r="T34" s="6" t="s">
        <v>418</v>
      </c>
      <c r="U34" s="6" t="s">
        <v>435</v>
      </c>
      <c r="V34" s="6"/>
      <c r="W34" s="6"/>
      <c r="X34" s="6" t="s">
        <v>1406</v>
      </c>
      <c r="AB34" s="6"/>
      <c r="AD34" s="6" t="s">
        <v>420</v>
      </c>
      <c r="AF34" s="6" t="s">
        <v>424</v>
      </c>
      <c r="AG34" s="6">
        <v>180</v>
      </c>
      <c r="AH34" s="10">
        <v>43782</v>
      </c>
      <c r="AJ34" s="8">
        <v>43859</v>
      </c>
      <c r="AM34" s="6">
        <v>831</v>
      </c>
      <c r="AR34" s="8">
        <v>43866</v>
      </c>
      <c r="AS34" s="6">
        <v>831</v>
      </c>
      <c r="BD34" s="6" t="s">
        <v>1838</v>
      </c>
      <c r="BE34" s="6" t="s">
        <v>473</v>
      </c>
      <c r="BF34" s="6" t="str">
        <f>VLOOKUP(A34,'DD Spring Selection Info'!A$1:V$156,21,FALSE)</f>
        <v>UnvofSouthFlorida</v>
      </c>
      <c r="BS34" s="6" t="s">
        <v>771</v>
      </c>
      <c r="BU34" s="6" t="s">
        <v>373</v>
      </c>
      <c r="BX34" s="6">
        <v>831</v>
      </c>
      <c r="BY34" s="6">
        <v>4</v>
      </c>
      <c r="BZ34" s="6" t="s">
        <v>791</v>
      </c>
      <c r="CB34" s="6" t="s">
        <v>1407</v>
      </c>
      <c r="CC34" s="6" t="s">
        <v>420</v>
      </c>
      <c r="CE34" s="10">
        <v>43866</v>
      </c>
      <c r="CF34" s="6" t="s">
        <v>427</v>
      </c>
      <c r="CK34" s="10">
        <v>43899</v>
      </c>
      <c r="CL34" s="10">
        <v>43904</v>
      </c>
      <c r="CO34" s="10">
        <v>43836</v>
      </c>
      <c r="CP34" s="10">
        <v>43945</v>
      </c>
      <c r="CQ34" s="10">
        <v>43946</v>
      </c>
      <c r="CR34" s="10">
        <v>43949</v>
      </c>
      <c r="CS34" s="6" t="s">
        <v>420</v>
      </c>
      <c r="DA34" s="10">
        <v>43501</v>
      </c>
      <c r="DB34" s="6">
        <v>831</v>
      </c>
      <c r="DC34" s="6" t="s">
        <v>1408</v>
      </c>
      <c r="DD34" s="6" t="s">
        <v>418</v>
      </c>
    </row>
    <row r="35" spans="1:108" hidden="1" x14ac:dyDescent="0.2">
      <c r="A35" s="6" t="s">
        <v>146</v>
      </c>
      <c r="B35" s="10">
        <v>43866</v>
      </c>
      <c r="C35" s="6" t="s">
        <v>413</v>
      </c>
      <c r="D35" s="14">
        <v>1920</v>
      </c>
      <c r="E35" s="14" t="s">
        <v>1409</v>
      </c>
      <c r="F35" s="6" t="s">
        <v>1410</v>
      </c>
      <c r="G35" s="6" t="s">
        <v>435</v>
      </c>
      <c r="H35" s="6">
        <v>590</v>
      </c>
      <c r="J35" s="14" t="s">
        <v>438</v>
      </c>
      <c r="K35" s="14">
        <v>1</v>
      </c>
      <c r="L35" s="6" t="s">
        <v>447</v>
      </c>
      <c r="M35" s="30" t="str">
        <f>VLOOKUP(A35,'DD Spring Selection Info'!A$1:F$156,6,FALSE)</f>
        <v>To The Parents of</v>
      </c>
      <c r="N35" s="6" t="s">
        <v>420</v>
      </c>
      <c r="O35" s="6" t="s">
        <v>3</v>
      </c>
      <c r="P35" s="10">
        <v>43952</v>
      </c>
      <c r="Q35" s="6" t="s">
        <v>1411</v>
      </c>
      <c r="R35" s="6" t="s">
        <v>146</v>
      </c>
      <c r="S35" s="6" t="str">
        <f t="shared" si="1"/>
        <v>DD-SMU1D9DQQQ01AllSenReuseSouthernMethodistUnv</v>
      </c>
      <c r="T35" s="6" t="s">
        <v>418</v>
      </c>
      <c r="U35" s="6" t="s">
        <v>435</v>
      </c>
      <c r="V35" s="6"/>
      <c r="W35" s="6"/>
      <c r="AB35" s="6"/>
      <c r="AC35" s="6" t="s">
        <v>420</v>
      </c>
      <c r="AD35" s="6" t="s">
        <v>420</v>
      </c>
      <c r="AF35" s="6" t="s">
        <v>424</v>
      </c>
      <c r="AG35" s="6">
        <v>180</v>
      </c>
      <c r="AH35" s="10">
        <v>43782</v>
      </c>
      <c r="AJ35" s="8">
        <v>43859</v>
      </c>
      <c r="AM35" s="6">
        <v>590</v>
      </c>
      <c r="AR35" s="8">
        <v>43866</v>
      </c>
      <c r="AS35" s="6">
        <v>590</v>
      </c>
      <c r="BD35" s="6" t="s">
        <v>1838</v>
      </c>
      <c r="BE35" s="6" t="s">
        <v>473</v>
      </c>
      <c r="BF35" s="6" t="str">
        <f>VLOOKUP(A35,'DD Spring Selection Info'!A$1:V$156,21,FALSE)</f>
        <v>SouthernMethodistUnv</v>
      </c>
      <c r="BS35" s="6" t="s">
        <v>771</v>
      </c>
      <c r="BU35" s="6" t="s">
        <v>373</v>
      </c>
      <c r="BX35" s="6">
        <v>590</v>
      </c>
      <c r="BY35" s="6">
        <v>4</v>
      </c>
      <c r="BZ35" s="6" t="s">
        <v>589</v>
      </c>
      <c r="CB35" s="6" t="s">
        <v>1412</v>
      </c>
      <c r="CC35" s="6" t="s">
        <v>420</v>
      </c>
      <c r="CE35" s="10">
        <v>43866</v>
      </c>
      <c r="CF35" s="6" t="s">
        <v>427</v>
      </c>
      <c r="CK35" s="10">
        <v>43898</v>
      </c>
      <c r="CL35" s="10">
        <v>43905</v>
      </c>
      <c r="CO35" s="10">
        <v>43847</v>
      </c>
      <c r="CP35" s="10">
        <v>43955</v>
      </c>
      <c r="CQ35" s="10">
        <v>43957</v>
      </c>
      <c r="CR35" s="10">
        <v>43963</v>
      </c>
      <c r="CS35" s="6" t="s">
        <v>420</v>
      </c>
      <c r="DA35" s="10">
        <v>43509</v>
      </c>
      <c r="DB35" s="6">
        <v>590</v>
      </c>
      <c r="DC35" s="6" t="s">
        <v>1413</v>
      </c>
      <c r="DD35" s="6" t="s">
        <v>418</v>
      </c>
    </row>
    <row r="36" spans="1:108" hidden="1" x14ac:dyDescent="0.2">
      <c r="A36" s="6" t="s">
        <v>147</v>
      </c>
      <c r="B36" s="10">
        <v>43866</v>
      </c>
      <c r="C36" s="6" t="s">
        <v>413</v>
      </c>
      <c r="D36" s="14">
        <v>1920</v>
      </c>
      <c r="E36" s="14" t="s">
        <v>1414</v>
      </c>
      <c r="F36" s="6" t="s">
        <v>1415</v>
      </c>
      <c r="G36" s="6" t="s">
        <v>435</v>
      </c>
      <c r="H36" s="7">
        <v>2459</v>
      </c>
      <c r="I36" s="7"/>
      <c r="J36" s="14" t="s">
        <v>438</v>
      </c>
      <c r="K36" s="14">
        <v>1</v>
      </c>
      <c r="L36" s="6" t="s">
        <v>447</v>
      </c>
      <c r="M36" s="30" t="str">
        <f>VLOOKUP(A36,'DD Spring Selection Info'!A$1:F$156,6,FALSE)</f>
        <v>To The Parents of</v>
      </c>
      <c r="N36" s="6" t="s">
        <v>420</v>
      </c>
      <c r="O36" s="6" t="s">
        <v>3</v>
      </c>
      <c r="P36" s="10">
        <v>43945</v>
      </c>
      <c r="Q36" s="6" t="s">
        <v>1416</v>
      </c>
      <c r="R36" s="6" t="s">
        <v>147</v>
      </c>
      <c r="S36" s="6" t="str">
        <f t="shared" si="1"/>
        <v>DD-TSM1R9DQQQ01AllSenReuseTexasStateUnv</v>
      </c>
      <c r="T36" s="6" t="s">
        <v>504</v>
      </c>
      <c r="U36" s="6" t="s">
        <v>1417</v>
      </c>
      <c r="V36" s="6"/>
      <c r="W36" s="6"/>
      <c r="X36" s="6" t="s">
        <v>1418</v>
      </c>
      <c r="AB36" s="6"/>
      <c r="AD36" s="6" t="s">
        <v>420</v>
      </c>
      <c r="AF36" s="6" t="s">
        <v>424</v>
      </c>
      <c r="AG36" s="6">
        <v>180</v>
      </c>
      <c r="AH36" s="10">
        <v>43782</v>
      </c>
      <c r="AJ36" s="8">
        <v>43859</v>
      </c>
      <c r="AM36" s="7">
        <v>2459</v>
      </c>
      <c r="AR36" s="8">
        <v>43866</v>
      </c>
      <c r="AS36" s="7">
        <v>2459</v>
      </c>
      <c r="BD36" s="6" t="s">
        <v>1838</v>
      </c>
      <c r="BE36" s="6" t="s">
        <v>473</v>
      </c>
      <c r="BF36" s="6" t="str">
        <f>VLOOKUP(A36,'DD Spring Selection Info'!A$1:V$156,21,FALSE)</f>
        <v>TexasStateUnv</v>
      </c>
      <c r="BS36" s="6" t="s">
        <v>771</v>
      </c>
      <c r="BU36" s="6" t="s">
        <v>373</v>
      </c>
      <c r="BX36" s="7">
        <v>2459</v>
      </c>
      <c r="BY36" s="6">
        <v>3</v>
      </c>
      <c r="BZ36" s="6" t="s">
        <v>791</v>
      </c>
      <c r="CB36" s="6" t="s">
        <v>1419</v>
      </c>
      <c r="CC36" s="6" t="s">
        <v>420</v>
      </c>
      <c r="CE36" s="10">
        <v>43866</v>
      </c>
      <c r="CF36" s="6" t="s">
        <v>427</v>
      </c>
      <c r="CK36" s="10">
        <v>43905</v>
      </c>
      <c r="CL36" s="10">
        <v>43912</v>
      </c>
      <c r="CO36" s="10">
        <v>43851</v>
      </c>
      <c r="CP36" s="10">
        <v>43955</v>
      </c>
      <c r="CQ36" s="10">
        <v>43957</v>
      </c>
      <c r="CR36" s="10">
        <v>43964</v>
      </c>
      <c r="CS36" s="6" t="s">
        <v>420</v>
      </c>
      <c r="DA36" s="10">
        <v>43501</v>
      </c>
      <c r="DB36" s="7">
        <v>2459</v>
      </c>
      <c r="DC36" s="6" t="s">
        <v>1420</v>
      </c>
      <c r="DD36" s="6" t="s">
        <v>504</v>
      </c>
    </row>
    <row r="37" spans="1:108" hidden="1" x14ac:dyDescent="0.2">
      <c r="A37" s="6" t="s">
        <v>148</v>
      </c>
      <c r="B37" s="10">
        <v>43866</v>
      </c>
      <c r="C37" s="6" t="s">
        <v>413</v>
      </c>
      <c r="D37" s="14">
        <v>1920</v>
      </c>
      <c r="E37" s="14" t="s">
        <v>1421</v>
      </c>
      <c r="F37" s="6" t="s">
        <v>1422</v>
      </c>
      <c r="G37" s="6" t="s">
        <v>435</v>
      </c>
      <c r="H37" s="6">
        <v>463</v>
      </c>
      <c r="J37" s="14" t="s">
        <v>438</v>
      </c>
      <c r="K37" s="14">
        <v>1</v>
      </c>
      <c r="L37" s="6" t="s">
        <v>447</v>
      </c>
      <c r="M37" s="30" t="str">
        <f>VLOOKUP(A37,'DD Spring Selection Info'!A$1:F$156,6,FALSE)</f>
        <v>To The Parents of</v>
      </c>
      <c r="N37" s="6" t="s">
        <v>420</v>
      </c>
      <c r="O37" s="6" t="s">
        <v>3</v>
      </c>
      <c r="P37" s="10">
        <v>43945</v>
      </c>
      <c r="Q37" s="6" t="s">
        <v>1423</v>
      </c>
      <c r="R37" s="6" t="s">
        <v>148</v>
      </c>
      <c r="S37" s="6" t="str">
        <f t="shared" si="1"/>
        <v>DD-UAR1R9DQQQ01AllSenReuseUnvofArkansas</v>
      </c>
      <c r="T37" s="6" t="s">
        <v>418</v>
      </c>
      <c r="U37" s="6" t="s">
        <v>1424</v>
      </c>
      <c r="V37" s="6"/>
      <c r="W37" s="6"/>
      <c r="AB37" s="6"/>
      <c r="AC37" s="6" t="s">
        <v>420</v>
      </c>
      <c r="AD37" s="6" t="s">
        <v>420</v>
      </c>
      <c r="AF37" s="6" t="s">
        <v>424</v>
      </c>
      <c r="AG37" s="6">
        <v>180</v>
      </c>
      <c r="AH37" s="10">
        <v>43782</v>
      </c>
      <c r="AJ37" s="8">
        <v>43859</v>
      </c>
      <c r="AM37" s="6">
        <v>463</v>
      </c>
      <c r="AR37" s="8">
        <v>43866</v>
      </c>
      <c r="AS37" s="6">
        <v>463</v>
      </c>
      <c r="BD37" s="6" t="s">
        <v>1838</v>
      </c>
      <c r="BE37" s="6" t="s">
        <v>473</v>
      </c>
      <c r="BF37" s="6" t="str">
        <f>VLOOKUP(A37,'DD Spring Selection Info'!A$1:V$156,21,FALSE)</f>
        <v>UnvofArkansas</v>
      </c>
      <c r="BS37" s="6" t="s">
        <v>771</v>
      </c>
      <c r="BU37" s="6" t="s">
        <v>373</v>
      </c>
      <c r="BX37" s="6">
        <v>463</v>
      </c>
      <c r="BY37" s="6">
        <v>3</v>
      </c>
      <c r="BZ37" s="6" t="s">
        <v>869</v>
      </c>
      <c r="CB37" s="6" t="s">
        <v>1425</v>
      </c>
      <c r="CC37" s="6" t="s">
        <v>420</v>
      </c>
      <c r="CE37" s="10">
        <v>43866</v>
      </c>
      <c r="CF37" s="6" t="s">
        <v>427</v>
      </c>
      <c r="CK37" s="10">
        <v>43912</v>
      </c>
      <c r="CL37" s="10">
        <v>43919</v>
      </c>
      <c r="CO37" s="10">
        <v>43843</v>
      </c>
      <c r="CP37" s="10">
        <v>43951</v>
      </c>
      <c r="CQ37" s="10">
        <v>43955</v>
      </c>
      <c r="CR37" s="10">
        <v>43958</v>
      </c>
      <c r="CS37" s="6" t="s">
        <v>420</v>
      </c>
      <c r="DA37" s="10">
        <v>43501</v>
      </c>
      <c r="DB37" s="6">
        <v>463</v>
      </c>
      <c r="DC37" s="6" t="s">
        <v>1426</v>
      </c>
      <c r="DD37" s="6" t="s">
        <v>418</v>
      </c>
    </row>
    <row r="38" spans="1:108" hidden="1" x14ac:dyDescent="0.2">
      <c r="A38" s="6" t="s">
        <v>151</v>
      </c>
      <c r="B38" s="10">
        <v>43873</v>
      </c>
      <c r="C38" s="6" t="s">
        <v>413</v>
      </c>
      <c r="D38" s="14">
        <v>1920</v>
      </c>
      <c r="E38" s="14" t="s">
        <v>1439</v>
      </c>
      <c r="F38" s="6" t="s">
        <v>1440</v>
      </c>
      <c r="G38" s="6" t="s">
        <v>435</v>
      </c>
      <c r="H38" s="6">
        <v>943</v>
      </c>
      <c r="J38" s="14" t="s">
        <v>438</v>
      </c>
      <c r="K38" s="14">
        <v>1</v>
      </c>
      <c r="L38" s="6" t="s">
        <v>447</v>
      </c>
      <c r="M38" s="30" t="str">
        <f>VLOOKUP(A38,'DD Spring Selection Info'!A$1:F$156,6,FALSE)</f>
        <v>To The Parents of</v>
      </c>
      <c r="N38" s="6" t="s">
        <v>420</v>
      </c>
      <c r="O38" s="6" t="s">
        <v>3</v>
      </c>
      <c r="P38" s="10">
        <v>43952</v>
      </c>
      <c r="Q38" s="6" t="s">
        <v>1441</v>
      </c>
      <c r="R38" s="6" t="s">
        <v>151</v>
      </c>
      <c r="S38" s="6" t="str">
        <f t="shared" si="1"/>
        <v>DD-UHA1R9DQQQ01AllSenReuseUnvofHartford</v>
      </c>
      <c r="T38" s="6" t="s">
        <v>474</v>
      </c>
      <c r="U38" s="6" t="s">
        <v>435</v>
      </c>
      <c r="V38" s="6"/>
      <c r="W38" s="6"/>
      <c r="X38" s="6" t="s">
        <v>1442</v>
      </c>
      <c r="AB38" s="6"/>
      <c r="AC38" s="6" t="s">
        <v>420</v>
      </c>
      <c r="AD38" s="6" t="s">
        <v>420</v>
      </c>
      <c r="AF38" s="6" t="s">
        <v>424</v>
      </c>
      <c r="AG38" s="6">
        <v>180</v>
      </c>
      <c r="AH38" s="10">
        <v>43781</v>
      </c>
      <c r="AJ38" s="8">
        <v>43866</v>
      </c>
      <c r="AM38" s="6">
        <v>943</v>
      </c>
      <c r="AR38" s="8">
        <v>43873</v>
      </c>
      <c r="AS38" s="6">
        <v>943</v>
      </c>
      <c r="BD38" s="6" t="s">
        <v>1838</v>
      </c>
      <c r="BE38" s="6" t="s">
        <v>473</v>
      </c>
      <c r="BF38" s="6" t="str">
        <f>VLOOKUP(A38,'DD Spring Selection Info'!A$1:V$156,21,FALSE)</f>
        <v>UnvofHartford</v>
      </c>
      <c r="BS38" s="6" t="s">
        <v>863</v>
      </c>
      <c r="BU38" s="6" t="s">
        <v>373</v>
      </c>
      <c r="BX38" s="6">
        <v>943</v>
      </c>
      <c r="BY38" s="6">
        <v>3</v>
      </c>
      <c r="BZ38" s="6" t="s">
        <v>520</v>
      </c>
      <c r="CB38" s="6" t="s">
        <v>1443</v>
      </c>
      <c r="CC38" s="6" t="s">
        <v>420</v>
      </c>
      <c r="CE38" s="10">
        <v>43873</v>
      </c>
      <c r="CF38" s="6" t="s">
        <v>427</v>
      </c>
      <c r="CK38" s="10">
        <v>43904</v>
      </c>
      <c r="CL38" s="10">
        <v>43912</v>
      </c>
      <c r="CO38" s="10">
        <v>43851</v>
      </c>
      <c r="CP38" s="10">
        <v>43955</v>
      </c>
      <c r="CQ38" s="10">
        <v>43956</v>
      </c>
      <c r="CR38" s="10">
        <v>43963</v>
      </c>
      <c r="CS38" s="6" t="s">
        <v>420</v>
      </c>
      <c r="DA38" s="10">
        <v>43508</v>
      </c>
      <c r="DB38" s="6">
        <v>943</v>
      </c>
      <c r="DC38" s="6" t="s">
        <v>1444</v>
      </c>
      <c r="DD38" s="6" t="s">
        <v>474</v>
      </c>
    </row>
    <row r="39" spans="1:108" hidden="1" x14ac:dyDescent="0.2">
      <c r="A39" s="6" t="s">
        <v>196</v>
      </c>
      <c r="B39" s="9">
        <v>43874</v>
      </c>
      <c r="C39" s="6" t="s">
        <v>413</v>
      </c>
      <c r="D39" s="14">
        <v>1920</v>
      </c>
      <c r="E39" s="14" t="s">
        <v>1175</v>
      </c>
      <c r="F39" s="6" t="s">
        <v>1176</v>
      </c>
      <c r="G39" s="6" t="s">
        <v>435</v>
      </c>
      <c r="H39" s="7">
        <v>2983</v>
      </c>
      <c r="I39" s="7"/>
      <c r="J39" s="14" t="s">
        <v>438</v>
      </c>
      <c r="K39" s="14">
        <v>1</v>
      </c>
      <c r="L39" s="6" t="s">
        <v>447</v>
      </c>
      <c r="M39" s="30" t="s">
        <v>1839</v>
      </c>
      <c r="N39" s="6" t="s">
        <v>420</v>
      </c>
      <c r="O39" s="6" t="s">
        <v>182</v>
      </c>
      <c r="P39" s="10">
        <v>43938</v>
      </c>
      <c r="Q39" s="6" t="s">
        <v>1518</v>
      </c>
      <c r="R39" s="6" t="s">
        <v>196</v>
      </c>
      <c r="S39" s="6" t="e">
        <f t="shared" si="1"/>
        <v>#N/A</v>
      </c>
      <c r="T39" s="6" t="s">
        <v>418</v>
      </c>
      <c r="U39" s="6" t="s">
        <v>435</v>
      </c>
      <c r="V39" s="6"/>
      <c r="W39" s="6"/>
      <c r="AB39" s="6"/>
      <c r="AC39" s="6" t="s">
        <v>420</v>
      </c>
      <c r="AD39" s="6" t="s">
        <v>420</v>
      </c>
      <c r="AF39" s="6" t="s">
        <v>424</v>
      </c>
      <c r="AG39" s="6">
        <v>260</v>
      </c>
      <c r="AH39" s="10">
        <v>43781</v>
      </c>
      <c r="AJ39" s="8">
        <v>43887</v>
      </c>
      <c r="AM39" s="7">
        <v>2983</v>
      </c>
      <c r="AR39" s="8">
        <v>43894</v>
      </c>
      <c r="AS39" s="7">
        <v>2983</v>
      </c>
      <c r="BD39" s="6" t="s">
        <v>1838</v>
      </c>
      <c r="BE39" s="6" t="s">
        <v>473</v>
      </c>
      <c r="BF39" s="6" t="e">
        <f>VLOOKUP(A39,'DD Spring Selection Info'!A$1:V$156,21,FALSE)</f>
        <v>#N/A</v>
      </c>
      <c r="BS39" s="6" t="s">
        <v>498</v>
      </c>
      <c r="BU39" s="6" t="s">
        <v>373</v>
      </c>
      <c r="BX39" s="7">
        <v>2983</v>
      </c>
      <c r="BY39" s="6">
        <v>2</v>
      </c>
      <c r="BZ39" s="6" t="s">
        <v>1519</v>
      </c>
      <c r="CB39" s="6" t="s">
        <v>1520</v>
      </c>
      <c r="CC39" s="6" t="s">
        <v>420</v>
      </c>
      <c r="CE39" s="10">
        <v>43894</v>
      </c>
      <c r="CF39" s="6" t="s">
        <v>427</v>
      </c>
      <c r="CS39" s="6" t="s">
        <v>420</v>
      </c>
      <c r="DA39" s="10">
        <v>43535</v>
      </c>
      <c r="DB39" s="7">
        <v>2985</v>
      </c>
      <c r="DC39" s="6" t="s">
        <v>1521</v>
      </c>
      <c r="DD39" s="6" t="s">
        <v>418</v>
      </c>
    </row>
    <row r="40" spans="1:108" hidden="1" x14ac:dyDescent="0.2">
      <c r="A40" s="6" t="s">
        <v>215</v>
      </c>
      <c r="B40" s="9">
        <v>43874</v>
      </c>
      <c r="C40" s="6" t="s">
        <v>413</v>
      </c>
      <c r="D40" s="14">
        <v>1920</v>
      </c>
      <c r="E40" s="14" t="s">
        <v>1186</v>
      </c>
      <c r="F40" s="6" t="s">
        <v>1187</v>
      </c>
      <c r="G40" s="6" t="s">
        <v>435</v>
      </c>
      <c r="H40" s="7">
        <v>2555</v>
      </c>
      <c r="I40" s="7"/>
      <c r="J40" s="14" t="s">
        <v>438</v>
      </c>
      <c r="K40" s="14">
        <v>1</v>
      </c>
      <c r="L40" s="6" t="s">
        <v>447</v>
      </c>
      <c r="M40" s="30" t="s">
        <v>1839</v>
      </c>
      <c r="N40" s="6" t="s">
        <v>420</v>
      </c>
      <c r="O40" s="6" t="s">
        <v>182</v>
      </c>
      <c r="P40" s="10">
        <v>43931</v>
      </c>
      <c r="Q40" s="6" t="s">
        <v>1525</v>
      </c>
      <c r="R40" s="6" t="s">
        <v>215</v>
      </c>
      <c r="S40" s="6" t="e">
        <f t="shared" si="1"/>
        <v>#N/A</v>
      </c>
      <c r="T40" s="6" t="s">
        <v>418</v>
      </c>
      <c r="U40" s="6" t="s">
        <v>1189</v>
      </c>
      <c r="V40" s="6"/>
      <c r="W40" s="6"/>
      <c r="X40" s="6" t="s">
        <v>1526</v>
      </c>
      <c r="AA40" s="6" t="s">
        <v>457</v>
      </c>
      <c r="AB40" s="6"/>
      <c r="AC40" s="6" t="s">
        <v>420</v>
      </c>
      <c r="AD40" s="6" t="s">
        <v>420</v>
      </c>
      <c r="AF40" s="6" t="s">
        <v>424</v>
      </c>
      <c r="AG40" s="6">
        <v>260</v>
      </c>
      <c r="AH40" s="10">
        <v>43782</v>
      </c>
      <c r="AJ40" s="8">
        <v>43887</v>
      </c>
      <c r="AM40" s="7">
        <v>2555</v>
      </c>
      <c r="AR40" s="8">
        <v>43894</v>
      </c>
      <c r="AS40" s="7">
        <v>2555</v>
      </c>
      <c r="BD40" s="6" t="s">
        <v>1838</v>
      </c>
      <c r="BE40" s="6" t="s">
        <v>473</v>
      </c>
      <c r="BF40" s="6" t="e">
        <f>VLOOKUP(A40,'DD Spring Selection Info'!A$1:V$156,21,FALSE)</f>
        <v>#N/A</v>
      </c>
      <c r="BS40" s="6" t="s">
        <v>498</v>
      </c>
      <c r="BU40" s="6" t="s">
        <v>373</v>
      </c>
      <c r="BX40" s="7">
        <v>2555</v>
      </c>
      <c r="BY40" s="6">
        <v>1</v>
      </c>
      <c r="CB40" s="6" t="s">
        <v>1527</v>
      </c>
      <c r="CC40" s="6" t="s">
        <v>420</v>
      </c>
      <c r="CE40" s="10">
        <v>43894</v>
      </c>
      <c r="CF40" s="6" t="s">
        <v>427</v>
      </c>
      <c r="CS40" s="6" t="s">
        <v>420</v>
      </c>
      <c r="CX40" s="10">
        <v>43960</v>
      </c>
      <c r="DA40" s="10">
        <v>43535</v>
      </c>
      <c r="DB40" s="7">
        <v>2557</v>
      </c>
      <c r="DC40" s="6" t="s">
        <v>1528</v>
      </c>
      <c r="DD40" s="6" t="s">
        <v>418</v>
      </c>
    </row>
    <row r="41" spans="1:108" hidden="1" x14ac:dyDescent="0.2">
      <c r="A41" s="6" t="s">
        <v>253</v>
      </c>
      <c r="B41" s="9">
        <v>43874</v>
      </c>
      <c r="C41" s="6" t="s">
        <v>413</v>
      </c>
      <c r="D41" s="14">
        <v>1920</v>
      </c>
      <c r="E41" s="14" t="s">
        <v>1027</v>
      </c>
      <c r="F41" s="6" t="s">
        <v>1028</v>
      </c>
      <c r="G41" s="6" t="s">
        <v>464</v>
      </c>
      <c r="H41" s="7">
        <v>2728</v>
      </c>
      <c r="I41" s="7"/>
      <c r="J41" s="14" t="s">
        <v>420</v>
      </c>
      <c r="K41" s="14">
        <v>1</v>
      </c>
      <c r="L41" s="6" t="s">
        <v>447</v>
      </c>
      <c r="M41" s="30" t="s">
        <v>1992</v>
      </c>
      <c r="N41" s="6" t="s">
        <v>420</v>
      </c>
      <c r="O41" s="6" t="s">
        <v>182</v>
      </c>
      <c r="P41" s="10">
        <v>43938</v>
      </c>
      <c r="Q41" s="6" t="s">
        <v>1533</v>
      </c>
      <c r="R41" s="6" t="s">
        <v>253</v>
      </c>
      <c r="S41" s="6" t="e">
        <f t="shared" si="1"/>
        <v>#N/A</v>
      </c>
      <c r="T41" s="6" t="s">
        <v>418</v>
      </c>
      <c r="U41" s="6" t="s">
        <v>1030</v>
      </c>
      <c r="V41" s="6"/>
      <c r="W41" s="6"/>
      <c r="X41" s="6" t="s">
        <v>1418</v>
      </c>
      <c r="AA41" s="6" t="s">
        <v>457</v>
      </c>
      <c r="AB41" s="6"/>
      <c r="AC41" s="6" t="s">
        <v>420</v>
      </c>
      <c r="AD41" s="6" t="s">
        <v>420</v>
      </c>
      <c r="AF41" s="6" t="s">
        <v>424</v>
      </c>
      <c r="AG41" s="6">
        <v>260</v>
      </c>
      <c r="AH41" s="10">
        <v>43781</v>
      </c>
      <c r="AJ41" s="8">
        <v>43887</v>
      </c>
      <c r="AM41" s="7">
        <v>2728</v>
      </c>
      <c r="AR41" s="8">
        <v>43894</v>
      </c>
      <c r="AS41" s="7">
        <v>2728</v>
      </c>
      <c r="BD41" s="6" t="s">
        <v>1838</v>
      </c>
      <c r="BE41" s="6" t="s">
        <v>473</v>
      </c>
      <c r="BF41" s="6" t="e">
        <f>VLOOKUP(A41,'DD Spring Selection Info'!A$1:V$156,21,FALSE)</f>
        <v>#N/A</v>
      </c>
      <c r="BS41" s="6" t="s">
        <v>498</v>
      </c>
      <c r="BU41" s="6" t="s">
        <v>373</v>
      </c>
      <c r="BX41" s="7">
        <v>2728</v>
      </c>
      <c r="BY41" s="6">
        <v>2</v>
      </c>
      <c r="CB41" s="6" t="s">
        <v>1534</v>
      </c>
      <c r="CC41" s="6" t="s">
        <v>420</v>
      </c>
      <c r="CE41" s="10">
        <v>43894</v>
      </c>
      <c r="CF41" s="6" t="s">
        <v>427</v>
      </c>
      <c r="CS41" s="6" t="s">
        <v>420</v>
      </c>
      <c r="CU41" s="6" t="s">
        <v>428</v>
      </c>
      <c r="CV41" s="6" t="s">
        <v>429</v>
      </c>
      <c r="CW41" s="6" t="s">
        <v>564</v>
      </c>
      <c r="DA41" s="10">
        <v>43531</v>
      </c>
      <c r="DB41" s="7">
        <v>1086</v>
      </c>
      <c r="DC41" s="6" t="s">
        <v>1535</v>
      </c>
      <c r="DD41" s="6" t="s">
        <v>734</v>
      </c>
    </row>
    <row r="42" spans="1:108" hidden="1" x14ac:dyDescent="0.2">
      <c r="A42" s="6" t="s">
        <v>194</v>
      </c>
      <c r="B42" s="9">
        <v>43874</v>
      </c>
      <c r="C42" s="6" t="s">
        <v>413</v>
      </c>
      <c r="D42" s="14">
        <v>1920</v>
      </c>
      <c r="E42" s="14" t="s">
        <v>1042</v>
      </c>
      <c r="F42" s="6" t="s">
        <v>1043</v>
      </c>
      <c r="G42" s="6" t="s">
        <v>768</v>
      </c>
      <c r="H42" s="7">
        <v>6198</v>
      </c>
      <c r="I42" s="7"/>
      <c r="J42" s="14" t="s">
        <v>420</v>
      </c>
      <c r="K42" s="14">
        <v>1</v>
      </c>
      <c r="L42" s="6" t="s">
        <v>447</v>
      </c>
      <c r="M42" s="30" t="s">
        <v>1992</v>
      </c>
      <c r="N42" s="6" t="s">
        <v>420</v>
      </c>
      <c r="O42" s="6" t="s">
        <v>182</v>
      </c>
      <c r="P42" s="10">
        <v>43938</v>
      </c>
      <c r="Q42" s="6" t="s">
        <v>1539</v>
      </c>
      <c r="R42" s="6" t="s">
        <v>194</v>
      </c>
      <c r="S42" s="6" t="e">
        <f t="shared" si="1"/>
        <v>#N/A</v>
      </c>
      <c r="T42" s="6" t="s">
        <v>418</v>
      </c>
      <c r="U42" s="6" t="s">
        <v>1045</v>
      </c>
      <c r="V42" s="6"/>
      <c r="W42" s="6"/>
      <c r="AB42" s="6"/>
      <c r="AC42" s="6" t="s">
        <v>420</v>
      </c>
      <c r="AD42" s="6" t="s">
        <v>420</v>
      </c>
      <c r="AF42" s="6" t="s">
        <v>424</v>
      </c>
      <c r="AG42" s="6">
        <v>260</v>
      </c>
      <c r="AH42" s="10">
        <v>43780</v>
      </c>
      <c r="AJ42" s="8">
        <v>43893</v>
      </c>
      <c r="AM42" s="7">
        <v>6198</v>
      </c>
      <c r="AR42" s="8">
        <v>43901</v>
      </c>
      <c r="AS42" s="7">
        <v>6198</v>
      </c>
      <c r="BD42" s="6" t="s">
        <v>1838</v>
      </c>
      <c r="BE42" s="6" t="s">
        <v>473</v>
      </c>
      <c r="BF42" s="6" t="e">
        <f>VLOOKUP(A42,'DD Spring Selection Info'!A$1:V$156,21,FALSE)</f>
        <v>#N/A</v>
      </c>
      <c r="BS42" s="6" t="s">
        <v>562</v>
      </c>
      <c r="BU42" s="6" t="s">
        <v>373</v>
      </c>
      <c r="BX42" s="7">
        <v>6198</v>
      </c>
      <c r="BY42" s="6">
        <v>1</v>
      </c>
      <c r="BZ42" s="6" t="s">
        <v>1540</v>
      </c>
      <c r="CB42" s="6" t="s">
        <v>1541</v>
      </c>
      <c r="CC42" s="6" t="s">
        <v>420</v>
      </c>
      <c r="CE42" s="10">
        <v>43901</v>
      </c>
      <c r="CF42" s="6" t="s">
        <v>427</v>
      </c>
      <c r="CS42" s="6" t="s">
        <v>420</v>
      </c>
      <c r="CU42" s="6" t="s">
        <v>491</v>
      </c>
      <c r="DA42" s="10">
        <v>43536</v>
      </c>
      <c r="DB42" s="7">
        <v>2991</v>
      </c>
      <c r="DC42" s="6" t="s">
        <v>1542</v>
      </c>
      <c r="DD42" s="6" t="s">
        <v>418</v>
      </c>
    </row>
    <row r="43" spans="1:108" hidden="1" x14ac:dyDescent="0.2">
      <c r="A43" s="6" t="s">
        <v>207</v>
      </c>
      <c r="B43" s="9">
        <v>43874</v>
      </c>
      <c r="C43" s="6" t="s">
        <v>413</v>
      </c>
      <c r="D43" s="14">
        <v>1920</v>
      </c>
      <c r="E43" s="14" t="s">
        <v>701</v>
      </c>
      <c r="F43" s="6" t="s">
        <v>702</v>
      </c>
      <c r="G43" s="6" t="s">
        <v>435</v>
      </c>
      <c r="H43" s="7">
        <v>2392</v>
      </c>
      <c r="I43" s="7"/>
      <c r="J43" s="14" t="s">
        <v>438</v>
      </c>
      <c r="K43" s="14">
        <v>1</v>
      </c>
      <c r="L43" s="6" t="s">
        <v>447</v>
      </c>
      <c r="M43" s="30" t="s">
        <v>1839</v>
      </c>
      <c r="N43" s="6" t="s">
        <v>420</v>
      </c>
      <c r="O43" s="6" t="s">
        <v>182</v>
      </c>
      <c r="P43" s="10">
        <v>43938</v>
      </c>
      <c r="Q43" s="6" t="s">
        <v>1557</v>
      </c>
      <c r="R43" s="6" t="s">
        <v>207</v>
      </c>
      <c r="S43" s="6" t="e">
        <f t="shared" si="1"/>
        <v>#N/A</v>
      </c>
      <c r="T43" s="6" t="s">
        <v>418</v>
      </c>
      <c r="U43" s="6" t="s">
        <v>704</v>
      </c>
      <c r="V43" s="6"/>
      <c r="W43" s="6"/>
      <c r="AA43" s="6" t="s">
        <v>457</v>
      </c>
      <c r="AB43" s="6"/>
      <c r="AD43" s="6" t="s">
        <v>420</v>
      </c>
      <c r="AF43" s="6" t="s">
        <v>424</v>
      </c>
      <c r="AG43" s="6">
        <v>260</v>
      </c>
      <c r="AH43" s="10">
        <v>43781</v>
      </c>
      <c r="AJ43" s="8">
        <v>43893</v>
      </c>
      <c r="AM43" s="7">
        <v>2392</v>
      </c>
      <c r="AR43" s="8">
        <v>43901</v>
      </c>
      <c r="AS43" s="7">
        <v>2392</v>
      </c>
      <c r="BD43" s="6" t="s">
        <v>1838</v>
      </c>
      <c r="BE43" s="6" t="s">
        <v>473</v>
      </c>
      <c r="BF43" s="6" t="e">
        <f>VLOOKUP(A43,'DD Spring Selection Info'!A$1:V$156,21,FALSE)</f>
        <v>#N/A</v>
      </c>
      <c r="BS43" s="6" t="s">
        <v>562</v>
      </c>
      <c r="BU43" s="6" t="s">
        <v>373</v>
      </c>
      <c r="BX43" s="7">
        <v>2392</v>
      </c>
      <c r="BY43" s="6">
        <v>2</v>
      </c>
      <c r="CB43" s="6" t="s">
        <v>1558</v>
      </c>
      <c r="CC43" s="6" t="s">
        <v>420</v>
      </c>
      <c r="CE43" s="10">
        <v>43901</v>
      </c>
      <c r="CF43" s="6" t="s">
        <v>427</v>
      </c>
      <c r="CS43" s="6" t="s">
        <v>420</v>
      </c>
      <c r="DA43" s="10">
        <v>43536</v>
      </c>
      <c r="DB43" s="7">
        <v>2392</v>
      </c>
      <c r="DC43" s="6" t="s">
        <v>1559</v>
      </c>
      <c r="DD43" s="6" t="s">
        <v>418</v>
      </c>
    </row>
    <row r="44" spans="1:108" hidden="1" x14ac:dyDescent="0.2">
      <c r="A44" s="6" t="s">
        <v>228</v>
      </c>
      <c r="B44" s="9">
        <v>43874</v>
      </c>
      <c r="C44" s="6" t="s">
        <v>413</v>
      </c>
      <c r="D44" s="14">
        <v>1920</v>
      </c>
      <c r="E44" s="14" t="s">
        <v>787</v>
      </c>
      <c r="F44" s="6" t="s">
        <v>788</v>
      </c>
      <c r="G44" s="6" t="s">
        <v>789</v>
      </c>
      <c r="H44" s="6">
        <v>511</v>
      </c>
      <c r="J44" s="14" t="s">
        <v>420</v>
      </c>
      <c r="K44" s="14">
        <v>1</v>
      </c>
      <c r="L44" s="6" t="s">
        <v>447</v>
      </c>
      <c r="M44" s="30" t="s">
        <v>1839</v>
      </c>
      <c r="N44" s="6" t="s">
        <v>420</v>
      </c>
      <c r="O44" s="6" t="s">
        <v>182</v>
      </c>
      <c r="P44" s="10">
        <v>43931</v>
      </c>
      <c r="Q44" s="6" t="s">
        <v>1564</v>
      </c>
      <c r="R44" s="6" t="s">
        <v>228</v>
      </c>
      <c r="S44" s="6" t="e">
        <f t="shared" si="1"/>
        <v>#N/A</v>
      </c>
      <c r="T44" s="6" t="s">
        <v>418</v>
      </c>
      <c r="U44" s="6" t="s">
        <v>456</v>
      </c>
      <c r="V44" s="6"/>
      <c r="W44" s="6"/>
      <c r="AB44" s="6"/>
      <c r="AC44" s="6" t="s">
        <v>420</v>
      </c>
      <c r="AD44" s="6" t="s">
        <v>420</v>
      </c>
      <c r="AF44" s="6" t="s">
        <v>424</v>
      </c>
      <c r="AG44" s="6">
        <v>260</v>
      </c>
      <c r="AH44" s="10">
        <v>43781</v>
      </c>
      <c r="AJ44" s="8">
        <v>43893</v>
      </c>
      <c r="AM44" s="6">
        <v>511</v>
      </c>
      <c r="AR44" s="8">
        <v>43901</v>
      </c>
      <c r="AS44" s="6">
        <v>511</v>
      </c>
      <c r="BD44" s="6" t="s">
        <v>1838</v>
      </c>
      <c r="BE44" s="6" t="s">
        <v>473</v>
      </c>
      <c r="BF44" s="6" t="e">
        <f>VLOOKUP(A44,'DD Spring Selection Info'!A$1:V$156,21,FALSE)</f>
        <v>#N/A</v>
      </c>
      <c r="BS44" s="6" t="s">
        <v>562</v>
      </c>
      <c r="BU44" s="6" t="s">
        <v>373</v>
      </c>
      <c r="BX44" s="6">
        <v>511</v>
      </c>
      <c r="BY44" s="6">
        <v>3</v>
      </c>
      <c r="BZ44" s="6" t="s">
        <v>791</v>
      </c>
      <c r="CB44" s="6" t="s">
        <v>1565</v>
      </c>
      <c r="CC44" s="6" t="s">
        <v>420</v>
      </c>
      <c r="CE44" s="10">
        <v>43901</v>
      </c>
      <c r="CF44" s="6" t="s">
        <v>427</v>
      </c>
      <c r="CS44" s="6" t="s">
        <v>420</v>
      </c>
      <c r="CU44" s="6" t="s">
        <v>428</v>
      </c>
      <c r="CV44" s="6" t="s">
        <v>429</v>
      </c>
      <c r="DA44" s="10">
        <v>43536</v>
      </c>
      <c r="DB44" s="6">
        <v>311</v>
      </c>
      <c r="DC44" s="6" t="s">
        <v>1566</v>
      </c>
      <c r="DD44" s="6" t="s">
        <v>418</v>
      </c>
    </row>
    <row r="45" spans="1:108" hidden="1" x14ac:dyDescent="0.2">
      <c r="A45" s="6" t="s">
        <v>247</v>
      </c>
      <c r="B45" s="9">
        <v>43874</v>
      </c>
      <c r="C45" s="6" t="s">
        <v>413</v>
      </c>
      <c r="D45" s="14">
        <v>1920</v>
      </c>
      <c r="E45" s="14" t="s">
        <v>1226</v>
      </c>
      <c r="F45" s="6" t="s">
        <v>1227</v>
      </c>
      <c r="G45" s="6" t="s">
        <v>435</v>
      </c>
      <c r="H45" s="7">
        <v>2789</v>
      </c>
      <c r="I45" s="7"/>
      <c r="J45" s="14" t="s">
        <v>438</v>
      </c>
      <c r="K45" s="14">
        <v>1</v>
      </c>
      <c r="L45" s="6" t="s">
        <v>447</v>
      </c>
      <c r="M45" s="30" t="s">
        <v>1839</v>
      </c>
      <c r="N45" s="6" t="s">
        <v>420</v>
      </c>
      <c r="O45" s="6" t="s">
        <v>182</v>
      </c>
      <c r="P45" s="10">
        <v>43945</v>
      </c>
      <c r="Q45" s="6" t="s">
        <v>1577</v>
      </c>
      <c r="R45" s="6" t="s">
        <v>247</v>
      </c>
      <c r="S45" s="6" t="e">
        <f t="shared" si="1"/>
        <v>#N/A</v>
      </c>
      <c r="T45" s="6" t="s">
        <v>418</v>
      </c>
      <c r="U45" s="6" t="s">
        <v>439</v>
      </c>
      <c r="V45" s="6"/>
      <c r="W45" s="6"/>
      <c r="X45" s="6" t="s">
        <v>1229</v>
      </c>
      <c r="AB45" s="6"/>
      <c r="AC45" s="6" t="s">
        <v>420</v>
      </c>
      <c r="AD45" s="6" t="s">
        <v>420</v>
      </c>
      <c r="AF45" s="6" t="s">
        <v>424</v>
      </c>
      <c r="AG45" s="6">
        <v>260</v>
      </c>
      <c r="AH45" s="10">
        <v>43781</v>
      </c>
      <c r="AJ45" s="8">
        <v>43893</v>
      </c>
      <c r="AM45" s="7">
        <v>2789</v>
      </c>
      <c r="AR45" s="8">
        <v>43901</v>
      </c>
      <c r="AS45" s="7">
        <v>2789</v>
      </c>
      <c r="BD45" s="6" t="s">
        <v>1838</v>
      </c>
      <c r="BE45" s="6" t="s">
        <v>473</v>
      </c>
      <c r="BF45" s="6" t="e">
        <f>VLOOKUP(A45,'DD Spring Selection Info'!A$1:V$156,21,FALSE)</f>
        <v>#N/A</v>
      </c>
      <c r="BS45" s="6" t="s">
        <v>562</v>
      </c>
      <c r="BU45" s="6" t="s">
        <v>373</v>
      </c>
      <c r="BX45" s="7">
        <v>2789</v>
      </c>
      <c r="BY45" s="6">
        <v>2</v>
      </c>
      <c r="BZ45" s="6" t="s">
        <v>913</v>
      </c>
      <c r="CB45" s="6" t="s">
        <v>1578</v>
      </c>
      <c r="CC45" s="6" t="s">
        <v>420</v>
      </c>
      <c r="CE45" s="10">
        <v>43901</v>
      </c>
      <c r="CF45" s="6" t="s">
        <v>427</v>
      </c>
      <c r="CS45" s="6" t="s">
        <v>420</v>
      </c>
      <c r="DA45" s="10">
        <v>43536</v>
      </c>
      <c r="DB45" s="7">
        <v>2789</v>
      </c>
      <c r="DC45" s="6" t="s">
        <v>1579</v>
      </c>
      <c r="DD45" s="6" t="s">
        <v>418</v>
      </c>
    </row>
    <row r="46" spans="1:108" hidden="1" x14ac:dyDescent="0.2">
      <c r="A46" s="6" t="s">
        <v>260</v>
      </c>
      <c r="B46" s="9">
        <v>43874</v>
      </c>
      <c r="C46" s="6" t="s">
        <v>413</v>
      </c>
      <c r="D46" s="14">
        <v>1920</v>
      </c>
      <c r="E46" s="14" t="s">
        <v>927</v>
      </c>
      <c r="F46" s="6" t="s">
        <v>928</v>
      </c>
      <c r="G46" s="6" t="s">
        <v>859</v>
      </c>
      <c r="H46" s="6">
        <v>781</v>
      </c>
      <c r="J46" s="14" t="s">
        <v>420</v>
      </c>
      <c r="K46" s="14">
        <v>1</v>
      </c>
      <c r="L46" s="6" t="s">
        <v>447</v>
      </c>
      <c r="M46" s="30" t="s">
        <v>1839</v>
      </c>
      <c r="N46" s="6" t="s">
        <v>420</v>
      </c>
      <c r="O46" s="6" t="s">
        <v>182</v>
      </c>
      <c r="P46" s="10">
        <v>43938</v>
      </c>
      <c r="Q46" s="6" t="s">
        <v>1580</v>
      </c>
      <c r="R46" s="6" t="s">
        <v>260</v>
      </c>
      <c r="S46" s="6" t="e">
        <f t="shared" si="1"/>
        <v>#N/A</v>
      </c>
      <c r="T46" s="6" t="s">
        <v>860</v>
      </c>
      <c r="U46" s="6" t="s">
        <v>1581</v>
      </c>
      <c r="V46" s="6"/>
      <c r="W46" s="6"/>
      <c r="AB46" s="6"/>
      <c r="AD46" s="6" t="s">
        <v>420</v>
      </c>
      <c r="AF46" s="6" t="s">
        <v>424</v>
      </c>
      <c r="AG46" s="6">
        <v>260</v>
      </c>
      <c r="AH46" s="10">
        <v>43781</v>
      </c>
      <c r="AJ46" s="8">
        <v>43893</v>
      </c>
      <c r="AM46" s="6">
        <v>781</v>
      </c>
      <c r="AR46" s="8">
        <v>43901</v>
      </c>
      <c r="AS46" s="6">
        <v>781</v>
      </c>
      <c r="BD46" s="6" t="s">
        <v>1838</v>
      </c>
      <c r="BE46" s="6" t="s">
        <v>473</v>
      </c>
      <c r="BF46" s="6" t="e">
        <f>VLOOKUP(A46,'DD Spring Selection Info'!A$1:V$156,21,FALSE)</f>
        <v>#N/A</v>
      </c>
      <c r="BS46" s="6" t="s">
        <v>562</v>
      </c>
      <c r="BU46" s="6" t="s">
        <v>373</v>
      </c>
      <c r="BX46" s="6">
        <v>781</v>
      </c>
      <c r="BY46" s="6">
        <v>5</v>
      </c>
      <c r="CB46" s="6" t="s">
        <v>1582</v>
      </c>
      <c r="CC46" s="6" t="s">
        <v>420</v>
      </c>
      <c r="CE46" s="10">
        <v>43901</v>
      </c>
      <c r="CF46" s="6" t="s">
        <v>427</v>
      </c>
      <c r="CS46" s="6" t="s">
        <v>420</v>
      </c>
      <c r="CU46" s="6" t="s">
        <v>428</v>
      </c>
      <c r="CV46" s="6" t="s">
        <v>429</v>
      </c>
      <c r="DA46" s="10">
        <v>43536</v>
      </c>
      <c r="DB46" s="6">
        <v>781</v>
      </c>
      <c r="DC46" s="6" t="s">
        <v>1583</v>
      </c>
      <c r="DD46" s="6" t="s">
        <v>860</v>
      </c>
    </row>
    <row r="47" spans="1:108" hidden="1" x14ac:dyDescent="0.2">
      <c r="A47" s="6" t="s">
        <v>187</v>
      </c>
      <c r="B47" s="9">
        <v>43874</v>
      </c>
      <c r="C47" s="6" t="s">
        <v>413</v>
      </c>
      <c r="D47" s="14">
        <v>1920</v>
      </c>
      <c r="E47" s="14" t="s">
        <v>1146</v>
      </c>
      <c r="F47" s="6" t="s">
        <v>1147</v>
      </c>
      <c r="G47" s="6" t="s">
        <v>1148</v>
      </c>
      <c r="H47" s="7">
        <v>4701</v>
      </c>
      <c r="I47" s="7"/>
      <c r="J47" s="14" t="s">
        <v>420</v>
      </c>
      <c r="K47" s="14">
        <v>1</v>
      </c>
      <c r="L47" s="6" t="s">
        <v>447</v>
      </c>
      <c r="M47" s="30" t="s">
        <v>1839</v>
      </c>
      <c r="N47" s="6" t="s">
        <v>420</v>
      </c>
      <c r="O47" s="6" t="s">
        <v>182</v>
      </c>
      <c r="P47" s="10">
        <v>43945</v>
      </c>
      <c r="Q47" s="6" t="s">
        <v>1595</v>
      </c>
      <c r="R47" s="6" t="s">
        <v>187</v>
      </c>
      <c r="S47" s="6" t="e">
        <f t="shared" si="1"/>
        <v>#N/A</v>
      </c>
      <c r="T47" s="6" t="s">
        <v>418</v>
      </c>
      <c r="U47" s="6" t="s">
        <v>456</v>
      </c>
      <c r="V47" s="6"/>
      <c r="W47" s="6"/>
      <c r="AA47" s="6" t="s">
        <v>457</v>
      </c>
      <c r="AB47" s="6"/>
      <c r="AC47" s="6" t="s">
        <v>420</v>
      </c>
      <c r="AD47" s="6" t="s">
        <v>420</v>
      </c>
      <c r="AF47" s="6" t="s">
        <v>424</v>
      </c>
      <c r="AG47" s="6">
        <v>260</v>
      </c>
      <c r="AH47" s="10">
        <v>43780</v>
      </c>
      <c r="AJ47" s="8">
        <v>43901</v>
      </c>
      <c r="AM47" s="7">
        <v>4701</v>
      </c>
      <c r="AR47" s="8">
        <v>43908</v>
      </c>
      <c r="AS47" s="7">
        <v>4701</v>
      </c>
      <c r="BD47" s="6" t="s">
        <v>1838</v>
      </c>
      <c r="BE47" s="6" t="s">
        <v>473</v>
      </c>
      <c r="BF47" s="6" t="e">
        <f>VLOOKUP(A47,'DD Spring Selection Info'!A$1:V$156,21,FALSE)</f>
        <v>#N/A</v>
      </c>
      <c r="BS47" s="6" t="s">
        <v>588</v>
      </c>
      <c r="BU47" s="6" t="s">
        <v>373</v>
      </c>
      <c r="BX47" s="7">
        <v>4701</v>
      </c>
      <c r="BY47" s="6">
        <v>1</v>
      </c>
      <c r="CB47" s="6" t="s">
        <v>1596</v>
      </c>
      <c r="CC47" s="6" t="s">
        <v>420</v>
      </c>
      <c r="CE47" s="10">
        <v>43908</v>
      </c>
      <c r="CF47" s="6" t="s">
        <v>427</v>
      </c>
      <c r="CS47" s="6" t="s">
        <v>420</v>
      </c>
      <c r="CU47" s="6" t="s">
        <v>428</v>
      </c>
      <c r="CV47" s="6" t="s">
        <v>429</v>
      </c>
      <c r="DA47" s="10">
        <v>43543</v>
      </c>
      <c r="DB47" s="6">
        <v>754</v>
      </c>
      <c r="DC47" s="6" t="s">
        <v>1597</v>
      </c>
      <c r="DD47" s="6" t="s">
        <v>460</v>
      </c>
    </row>
    <row r="48" spans="1:108" hidden="1" x14ac:dyDescent="0.2">
      <c r="A48" s="6" t="s">
        <v>189</v>
      </c>
      <c r="B48" s="9">
        <v>43874</v>
      </c>
      <c r="C48" s="6" t="s">
        <v>413</v>
      </c>
      <c r="D48" s="14">
        <v>1920</v>
      </c>
      <c r="E48" s="14" t="s">
        <v>866</v>
      </c>
      <c r="F48" s="6" t="s">
        <v>867</v>
      </c>
      <c r="G48" s="6" t="s">
        <v>435</v>
      </c>
      <c r="H48" s="6">
        <v>516</v>
      </c>
      <c r="J48" s="14" t="s">
        <v>438</v>
      </c>
      <c r="K48" s="14">
        <v>1</v>
      </c>
      <c r="L48" s="6" t="s">
        <v>447</v>
      </c>
      <c r="M48" s="30" t="s">
        <v>1839</v>
      </c>
      <c r="N48" s="6" t="s">
        <v>420</v>
      </c>
      <c r="O48" s="6" t="s">
        <v>182</v>
      </c>
      <c r="P48" s="10">
        <v>43938</v>
      </c>
      <c r="Q48" s="6" t="s">
        <v>1601</v>
      </c>
      <c r="R48" s="6" t="s">
        <v>189</v>
      </c>
      <c r="S48" s="6" t="e">
        <f t="shared" si="1"/>
        <v>#N/A</v>
      </c>
      <c r="T48" s="6" t="s">
        <v>418</v>
      </c>
      <c r="U48" s="6" t="s">
        <v>435</v>
      </c>
      <c r="V48" s="6"/>
      <c r="W48" s="6"/>
      <c r="AB48" s="6"/>
      <c r="AC48" s="6" t="s">
        <v>420</v>
      </c>
      <c r="AD48" s="6" t="s">
        <v>420</v>
      </c>
      <c r="AF48" s="6" t="s">
        <v>424</v>
      </c>
      <c r="AG48" s="6">
        <v>260</v>
      </c>
      <c r="AH48" s="10">
        <v>43780</v>
      </c>
      <c r="AJ48" s="8">
        <v>43901</v>
      </c>
      <c r="AM48" s="6">
        <v>516</v>
      </c>
      <c r="AR48" s="8">
        <v>43908</v>
      </c>
      <c r="AS48" s="6">
        <v>516</v>
      </c>
      <c r="BD48" s="6" t="s">
        <v>1838</v>
      </c>
      <c r="BE48" s="6" t="s">
        <v>473</v>
      </c>
      <c r="BF48" s="6" t="e">
        <f>VLOOKUP(A48,'DD Spring Selection Info'!A$1:V$156,21,FALSE)</f>
        <v>#N/A</v>
      </c>
      <c r="BS48" s="6" t="s">
        <v>588</v>
      </c>
      <c r="BU48" s="6" t="s">
        <v>373</v>
      </c>
      <c r="BX48" s="6">
        <v>516</v>
      </c>
      <c r="BY48" s="6">
        <v>4</v>
      </c>
      <c r="BZ48" s="6" t="s">
        <v>869</v>
      </c>
      <c r="CB48" s="6" t="s">
        <v>1602</v>
      </c>
      <c r="CC48" s="6" t="s">
        <v>420</v>
      </c>
      <c r="CE48" s="10">
        <v>43908</v>
      </c>
      <c r="CF48" s="6" t="s">
        <v>427</v>
      </c>
      <c r="CS48" s="6" t="s">
        <v>420</v>
      </c>
      <c r="DA48" s="10">
        <v>43543</v>
      </c>
      <c r="DB48" s="6">
        <v>514</v>
      </c>
      <c r="DC48" s="6" t="s">
        <v>1603</v>
      </c>
      <c r="DD48" s="6" t="s">
        <v>418</v>
      </c>
    </row>
    <row r="49" spans="1:108" hidden="1" x14ac:dyDescent="0.2">
      <c r="A49" s="6" t="s">
        <v>223</v>
      </c>
      <c r="B49" s="9">
        <v>43874</v>
      </c>
      <c r="C49" s="6" t="s">
        <v>413</v>
      </c>
      <c r="D49" s="14">
        <v>1920</v>
      </c>
      <c r="E49" s="14" t="s">
        <v>781</v>
      </c>
      <c r="F49" s="6" t="s">
        <v>782</v>
      </c>
      <c r="G49" s="6" t="s">
        <v>768</v>
      </c>
      <c r="H49" s="7">
        <v>4929</v>
      </c>
      <c r="I49" s="7"/>
      <c r="J49" s="14" t="s">
        <v>420</v>
      </c>
      <c r="K49" s="14">
        <v>1</v>
      </c>
      <c r="L49" s="6" t="s">
        <v>447</v>
      </c>
      <c r="M49" s="30" t="s">
        <v>1821</v>
      </c>
      <c r="N49" s="6" t="s">
        <v>420</v>
      </c>
      <c r="O49" s="6" t="s">
        <v>182</v>
      </c>
      <c r="P49" s="10">
        <v>43945</v>
      </c>
      <c r="Q49" s="6" t="s">
        <v>1626</v>
      </c>
      <c r="R49" s="6" t="s">
        <v>223</v>
      </c>
      <c r="S49" s="6" t="e">
        <f t="shared" si="1"/>
        <v>#N/A</v>
      </c>
      <c r="T49" s="6" t="s">
        <v>418</v>
      </c>
      <c r="U49" s="6" t="s">
        <v>784</v>
      </c>
      <c r="V49" s="6"/>
      <c r="W49" s="6"/>
      <c r="X49" s="6" t="s">
        <v>621</v>
      </c>
      <c r="AA49" s="6" t="s">
        <v>622</v>
      </c>
      <c r="AB49" s="6"/>
      <c r="AC49" s="6" t="s">
        <v>420</v>
      </c>
      <c r="AD49" s="6" t="s">
        <v>420</v>
      </c>
      <c r="AF49" s="6" t="s">
        <v>424</v>
      </c>
      <c r="AG49" s="6">
        <v>260</v>
      </c>
      <c r="AH49" s="10">
        <v>43782</v>
      </c>
      <c r="AJ49" s="8">
        <v>43901</v>
      </c>
      <c r="AM49" s="7">
        <v>4929</v>
      </c>
      <c r="AR49" s="8">
        <v>43908</v>
      </c>
      <c r="AS49" s="7">
        <v>4929</v>
      </c>
      <c r="BD49" s="6" t="s">
        <v>1838</v>
      </c>
      <c r="BE49" s="6" t="s">
        <v>473</v>
      </c>
      <c r="BF49" s="6" t="e">
        <f>VLOOKUP(A49,'DD Spring Selection Info'!A$1:V$156,21,FALSE)</f>
        <v>#N/A</v>
      </c>
      <c r="BS49" s="6" t="s">
        <v>588</v>
      </c>
      <c r="BU49" s="6" t="s">
        <v>373</v>
      </c>
      <c r="BX49" s="7">
        <v>4929</v>
      </c>
      <c r="BY49" s="6">
        <v>1</v>
      </c>
      <c r="CB49" s="6" t="s">
        <v>1627</v>
      </c>
      <c r="CC49" s="6" t="s">
        <v>420</v>
      </c>
      <c r="CE49" s="10">
        <v>43908</v>
      </c>
      <c r="CF49" s="6" t="s">
        <v>427</v>
      </c>
      <c r="CS49" s="6" t="s">
        <v>420</v>
      </c>
      <c r="CU49" s="6" t="s">
        <v>491</v>
      </c>
      <c r="DA49" s="10">
        <v>43543</v>
      </c>
      <c r="DB49" s="7">
        <v>1063</v>
      </c>
      <c r="DC49" s="6" t="s">
        <v>1628</v>
      </c>
      <c r="DD49" s="6" t="s">
        <v>460</v>
      </c>
    </row>
    <row r="50" spans="1:108" hidden="1" x14ac:dyDescent="0.2">
      <c r="A50" s="6" t="s">
        <v>241</v>
      </c>
      <c r="B50" s="9">
        <v>43874</v>
      </c>
      <c r="C50" s="6" t="s">
        <v>413</v>
      </c>
      <c r="D50" s="14">
        <v>1920</v>
      </c>
      <c r="E50" s="14" t="s">
        <v>1315</v>
      </c>
      <c r="F50" s="6" t="s">
        <v>1316</v>
      </c>
      <c r="G50" s="6" t="s">
        <v>435</v>
      </c>
      <c r="H50" s="6">
        <v>263</v>
      </c>
      <c r="J50" s="14" t="s">
        <v>438</v>
      </c>
      <c r="K50" s="14">
        <v>1</v>
      </c>
      <c r="L50" s="6" t="s">
        <v>447</v>
      </c>
      <c r="M50" s="30" t="s">
        <v>1839</v>
      </c>
      <c r="N50" s="6" t="s">
        <v>420</v>
      </c>
      <c r="O50" s="6" t="s">
        <v>182</v>
      </c>
      <c r="P50" s="10">
        <v>43952</v>
      </c>
      <c r="Q50" s="6" t="s">
        <v>1641</v>
      </c>
      <c r="R50" s="6" t="s">
        <v>241</v>
      </c>
      <c r="S50" s="6" t="e">
        <f t="shared" si="1"/>
        <v>#N/A</v>
      </c>
      <c r="T50" s="6" t="s">
        <v>496</v>
      </c>
      <c r="U50" s="6" t="s">
        <v>435</v>
      </c>
      <c r="V50" s="6"/>
      <c r="W50" s="6"/>
      <c r="AB50" s="6"/>
      <c r="AD50" s="6" t="s">
        <v>420</v>
      </c>
      <c r="AF50" s="6" t="s">
        <v>424</v>
      </c>
      <c r="AG50" s="6">
        <v>260</v>
      </c>
      <c r="AH50" s="10">
        <v>43782</v>
      </c>
      <c r="AJ50" s="8">
        <v>43901</v>
      </c>
      <c r="AM50" s="6">
        <v>263</v>
      </c>
      <c r="AR50" s="8">
        <v>43908</v>
      </c>
      <c r="AS50" s="6">
        <v>263</v>
      </c>
      <c r="BD50" s="6" t="s">
        <v>1838</v>
      </c>
      <c r="BE50" s="6" t="s">
        <v>473</v>
      </c>
      <c r="BF50" s="6" t="e">
        <f>VLOOKUP(A50,'DD Spring Selection Info'!A$1:V$156,21,FALSE)</f>
        <v>#N/A</v>
      </c>
      <c r="BS50" s="6" t="s">
        <v>588</v>
      </c>
      <c r="BU50" s="6" t="s">
        <v>373</v>
      </c>
      <c r="BX50" s="6">
        <v>263</v>
      </c>
      <c r="BY50" s="6">
        <v>4</v>
      </c>
      <c r="BZ50" s="6" t="s">
        <v>499</v>
      </c>
      <c r="CB50" s="6" t="s">
        <v>1642</v>
      </c>
      <c r="CC50" s="6" t="s">
        <v>420</v>
      </c>
      <c r="CE50" s="10">
        <v>43908</v>
      </c>
      <c r="CF50" s="6" t="s">
        <v>427</v>
      </c>
      <c r="CS50" s="6" t="s">
        <v>420</v>
      </c>
      <c r="DA50" s="10">
        <v>43543</v>
      </c>
      <c r="DB50" s="6">
        <v>263</v>
      </c>
      <c r="DC50" s="6" t="s">
        <v>1643</v>
      </c>
      <c r="DD50" s="6" t="s">
        <v>496</v>
      </c>
    </row>
    <row r="51" spans="1:108" hidden="1" x14ac:dyDescent="0.2">
      <c r="A51" s="6" t="s">
        <v>264</v>
      </c>
      <c r="B51" s="9">
        <v>43874</v>
      </c>
      <c r="C51" s="6" t="s">
        <v>413</v>
      </c>
      <c r="D51" s="14">
        <v>1920</v>
      </c>
      <c r="E51" s="14" t="s">
        <v>744</v>
      </c>
      <c r="F51" s="6" t="s">
        <v>745</v>
      </c>
      <c r="G51" s="6" t="s">
        <v>435</v>
      </c>
      <c r="H51" s="7">
        <v>1876</v>
      </c>
      <c r="I51" s="7"/>
      <c r="J51" s="14" t="s">
        <v>438</v>
      </c>
      <c r="K51" s="14">
        <v>1</v>
      </c>
      <c r="L51" s="6" t="s">
        <v>447</v>
      </c>
      <c r="M51" s="30" t="s">
        <v>1839</v>
      </c>
      <c r="N51" s="6" t="s">
        <v>420</v>
      </c>
      <c r="O51" s="6" t="s">
        <v>182</v>
      </c>
      <c r="P51" s="10">
        <v>43945</v>
      </c>
      <c r="Q51" s="6" t="s">
        <v>1651</v>
      </c>
      <c r="R51" s="6" t="s">
        <v>264</v>
      </c>
      <c r="S51" s="6" t="e">
        <f t="shared" si="1"/>
        <v>#N/A</v>
      </c>
      <c r="T51" s="6" t="s">
        <v>418</v>
      </c>
      <c r="U51" s="6" t="s">
        <v>435</v>
      </c>
      <c r="V51" s="6"/>
      <c r="W51" s="6"/>
      <c r="AA51" s="6" t="s">
        <v>457</v>
      </c>
      <c r="AB51" s="6"/>
      <c r="AC51" s="6" t="s">
        <v>420</v>
      </c>
      <c r="AD51" s="6" t="s">
        <v>420</v>
      </c>
      <c r="AF51" s="6" t="s">
        <v>424</v>
      </c>
      <c r="AG51" s="6">
        <v>260</v>
      </c>
      <c r="AH51" s="10">
        <v>43780</v>
      </c>
      <c r="AJ51" s="8">
        <v>43901</v>
      </c>
      <c r="AM51" s="7">
        <v>1876</v>
      </c>
      <c r="AR51" s="8">
        <v>43908</v>
      </c>
      <c r="AS51" s="7">
        <v>1876</v>
      </c>
      <c r="BD51" s="6" t="s">
        <v>1838</v>
      </c>
      <c r="BE51" s="6" t="s">
        <v>473</v>
      </c>
      <c r="BF51" s="6" t="e">
        <f>VLOOKUP(A51,'DD Spring Selection Info'!A$1:V$156,21,FALSE)</f>
        <v>#N/A</v>
      </c>
      <c r="BS51" s="6" t="s">
        <v>588</v>
      </c>
      <c r="BU51" s="6" t="s">
        <v>373</v>
      </c>
      <c r="BX51" s="7">
        <v>1876</v>
      </c>
      <c r="BY51" s="6">
        <v>1</v>
      </c>
      <c r="CB51" s="6" t="s">
        <v>1652</v>
      </c>
      <c r="CC51" s="6" t="s">
        <v>420</v>
      </c>
      <c r="CE51" s="10">
        <v>43908</v>
      </c>
      <c r="CF51" s="6" t="s">
        <v>427</v>
      </c>
      <c r="CS51" s="6" t="s">
        <v>420</v>
      </c>
      <c r="DA51" s="10">
        <v>43543</v>
      </c>
      <c r="DB51" s="7">
        <v>1876</v>
      </c>
      <c r="DC51" s="6" t="s">
        <v>1653</v>
      </c>
      <c r="DD51" s="6" t="s">
        <v>418</v>
      </c>
    </row>
    <row r="52" spans="1:108" hidden="1" x14ac:dyDescent="0.2">
      <c r="A52" s="6" t="s">
        <v>191</v>
      </c>
      <c r="B52" s="9">
        <v>43874</v>
      </c>
      <c r="C52" s="6" t="s">
        <v>413</v>
      </c>
      <c r="D52" s="14">
        <v>1920</v>
      </c>
      <c r="E52" s="14" t="s">
        <v>1252</v>
      </c>
      <c r="F52" s="6" t="s">
        <v>1253</v>
      </c>
      <c r="G52" s="6" t="s">
        <v>1254</v>
      </c>
      <c r="H52" s="6">
        <v>689</v>
      </c>
      <c r="J52" s="14" t="s">
        <v>420</v>
      </c>
      <c r="K52" s="14">
        <v>1</v>
      </c>
      <c r="L52" s="6" t="s">
        <v>447</v>
      </c>
      <c r="M52" s="30" t="s">
        <v>1839</v>
      </c>
      <c r="N52" s="6" t="s">
        <v>420</v>
      </c>
      <c r="O52" s="6" t="s">
        <v>182</v>
      </c>
      <c r="P52" s="10">
        <v>43952</v>
      </c>
      <c r="Q52" s="6" t="s">
        <v>1673</v>
      </c>
      <c r="R52" s="6" t="s">
        <v>191</v>
      </c>
      <c r="S52" s="6" t="e">
        <f t="shared" si="1"/>
        <v>#N/A</v>
      </c>
      <c r="T52" s="6" t="s">
        <v>418</v>
      </c>
      <c r="U52" s="6" t="s">
        <v>1674</v>
      </c>
      <c r="V52" s="6"/>
      <c r="W52" s="6"/>
      <c r="AA52" s="6" t="s">
        <v>457</v>
      </c>
      <c r="AB52" s="6"/>
      <c r="AC52" s="6" t="s">
        <v>420</v>
      </c>
      <c r="AD52" s="6" t="s">
        <v>420</v>
      </c>
      <c r="AF52" s="6" t="s">
        <v>424</v>
      </c>
      <c r="AG52" s="6">
        <v>260</v>
      </c>
      <c r="AH52" s="10">
        <v>43780</v>
      </c>
      <c r="AJ52" s="8">
        <v>43908</v>
      </c>
      <c r="AM52" s="6">
        <v>689</v>
      </c>
      <c r="AR52" s="8">
        <v>43915</v>
      </c>
      <c r="AS52" s="6">
        <v>689</v>
      </c>
      <c r="BD52" s="6" t="s">
        <v>1838</v>
      </c>
      <c r="BE52" s="6" t="s">
        <v>473</v>
      </c>
      <c r="BF52" s="6" t="e">
        <f>VLOOKUP(A52,'DD Spring Selection Info'!A$1:V$156,21,FALSE)</f>
        <v>#N/A</v>
      </c>
      <c r="BS52" s="6" t="s">
        <v>629</v>
      </c>
      <c r="BU52" s="6" t="s">
        <v>373</v>
      </c>
      <c r="BX52" s="6">
        <v>689</v>
      </c>
      <c r="BY52" s="6">
        <v>2</v>
      </c>
      <c r="CB52" s="6" t="s">
        <v>1675</v>
      </c>
      <c r="CC52" s="6" t="s">
        <v>420</v>
      </c>
      <c r="CE52" s="10">
        <v>43915</v>
      </c>
      <c r="CF52" s="6" t="s">
        <v>427</v>
      </c>
      <c r="CS52" s="6" t="s">
        <v>420</v>
      </c>
      <c r="CU52" s="6" t="s">
        <v>428</v>
      </c>
      <c r="CV52" s="6" t="s">
        <v>429</v>
      </c>
      <c r="CW52" s="6" t="s">
        <v>564</v>
      </c>
      <c r="DA52" s="10">
        <v>43559</v>
      </c>
      <c r="DB52" s="6">
        <v>689</v>
      </c>
      <c r="DC52" s="6" t="s">
        <v>1676</v>
      </c>
      <c r="DD52" s="6" t="s">
        <v>418</v>
      </c>
    </row>
    <row r="53" spans="1:108" hidden="1" x14ac:dyDescent="0.2">
      <c r="A53" s="6" t="s">
        <v>246</v>
      </c>
      <c r="B53" s="9">
        <v>43874</v>
      </c>
      <c r="C53" s="6" t="s">
        <v>413</v>
      </c>
      <c r="D53" s="14">
        <v>1920</v>
      </c>
      <c r="E53" s="14" t="s">
        <v>757</v>
      </c>
      <c r="F53" s="6" t="s">
        <v>758</v>
      </c>
      <c r="G53" s="6" t="s">
        <v>759</v>
      </c>
      <c r="H53" s="7">
        <v>10934</v>
      </c>
      <c r="I53" s="7"/>
      <c r="J53" s="14" t="s">
        <v>420</v>
      </c>
      <c r="K53" s="14">
        <v>1</v>
      </c>
      <c r="L53" s="6" t="s">
        <v>447</v>
      </c>
      <c r="M53" s="30" t="s">
        <v>1821</v>
      </c>
      <c r="N53" s="6" t="s">
        <v>420</v>
      </c>
      <c r="O53" s="6" t="s">
        <v>182</v>
      </c>
      <c r="P53" s="10">
        <v>43945</v>
      </c>
      <c r="Q53" s="6" t="s">
        <v>1723</v>
      </c>
      <c r="R53" s="6" t="s">
        <v>246</v>
      </c>
      <c r="S53" s="6" t="e">
        <f t="shared" si="1"/>
        <v>#N/A</v>
      </c>
      <c r="T53" s="6" t="s">
        <v>418</v>
      </c>
      <c r="U53" s="6" t="s">
        <v>761</v>
      </c>
      <c r="V53" s="6"/>
      <c r="W53" s="6"/>
      <c r="X53" s="6" t="s">
        <v>762</v>
      </c>
      <c r="AA53" s="6" t="s">
        <v>763</v>
      </c>
      <c r="AB53" s="6"/>
      <c r="AC53" s="6" t="s">
        <v>420</v>
      </c>
      <c r="AD53" s="6" t="s">
        <v>420</v>
      </c>
      <c r="AF53" s="6" t="s">
        <v>424</v>
      </c>
      <c r="AG53" s="6">
        <v>260</v>
      </c>
      <c r="AH53" s="10">
        <v>43781</v>
      </c>
      <c r="AJ53" s="8">
        <v>43908</v>
      </c>
      <c r="AM53" s="7">
        <v>10934</v>
      </c>
      <c r="AR53" s="8">
        <v>43915</v>
      </c>
      <c r="AS53" s="7">
        <v>10934</v>
      </c>
      <c r="BD53" s="6" t="s">
        <v>1838</v>
      </c>
      <c r="BE53" s="6" t="s">
        <v>473</v>
      </c>
      <c r="BF53" s="6" t="e">
        <f>VLOOKUP(A53,'DD Spring Selection Info'!A$1:V$156,21,FALSE)</f>
        <v>#N/A</v>
      </c>
      <c r="BS53" s="6" t="s">
        <v>629</v>
      </c>
      <c r="BU53" s="6" t="s">
        <v>373</v>
      </c>
      <c r="BX53" s="7">
        <v>10934</v>
      </c>
      <c r="BY53" s="6">
        <v>1</v>
      </c>
      <c r="CB53" s="6" t="s">
        <v>1724</v>
      </c>
      <c r="CC53" s="6" t="s">
        <v>420</v>
      </c>
      <c r="CE53" s="10">
        <v>43915</v>
      </c>
      <c r="CF53" s="6" t="s">
        <v>427</v>
      </c>
      <c r="CS53" s="6" t="s">
        <v>420</v>
      </c>
      <c r="CU53" s="6" t="s">
        <v>491</v>
      </c>
      <c r="DA53" s="10">
        <v>43550</v>
      </c>
      <c r="DB53" s="7">
        <v>2922</v>
      </c>
      <c r="DC53" s="6" t="s">
        <v>1725</v>
      </c>
      <c r="DD53" s="6" t="s">
        <v>734</v>
      </c>
    </row>
    <row r="54" spans="1:108" hidden="1" x14ac:dyDescent="0.2">
      <c r="A54" s="6" t="s">
        <v>250</v>
      </c>
      <c r="B54" s="9">
        <v>43874</v>
      </c>
      <c r="C54" s="6" t="s">
        <v>413</v>
      </c>
      <c r="D54" s="14">
        <v>1920</v>
      </c>
      <c r="E54" s="14" t="s">
        <v>817</v>
      </c>
      <c r="F54" s="6" t="s">
        <v>818</v>
      </c>
      <c r="G54" s="6" t="s">
        <v>789</v>
      </c>
      <c r="H54" s="6">
        <v>786</v>
      </c>
      <c r="J54" s="14" t="s">
        <v>420</v>
      </c>
      <c r="K54" s="14">
        <v>1</v>
      </c>
      <c r="L54" s="6" t="s">
        <v>447</v>
      </c>
      <c r="M54" s="30" t="s">
        <v>1839</v>
      </c>
      <c r="N54" s="6" t="s">
        <v>420</v>
      </c>
      <c r="O54" s="6" t="s">
        <v>182</v>
      </c>
      <c r="P54" s="10">
        <v>43952</v>
      </c>
      <c r="Q54" s="6" t="s">
        <v>1731</v>
      </c>
      <c r="R54" s="6" t="s">
        <v>250</v>
      </c>
      <c r="S54" s="6" t="e">
        <f t="shared" si="1"/>
        <v>#N/A</v>
      </c>
      <c r="T54" s="6" t="s">
        <v>418</v>
      </c>
      <c r="U54" s="6" t="s">
        <v>456</v>
      </c>
      <c r="V54" s="6"/>
      <c r="W54" s="6"/>
      <c r="AB54" s="6"/>
      <c r="AD54" s="6" t="s">
        <v>420</v>
      </c>
      <c r="AF54" s="6" t="s">
        <v>424</v>
      </c>
      <c r="AG54" s="6">
        <v>260</v>
      </c>
      <c r="AH54" s="10">
        <v>43781</v>
      </c>
      <c r="AJ54" s="8">
        <v>43908</v>
      </c>
      <c r="AM54" s="6">
        <v>786</v>
      </c>
      <c r="AR54" s="8">
        <v>43915</v>
      </c>
      <c r="AS54" s="6">
        <v>786</v>
      </c>
      <c r="BD54" s="6" t="s">
        <v>1838</v>
      </c>
      <c r="BE54" s="6" t="s">
        <v>473</v>
      </c>
      <c r="BF54" s="6" t="e">
        <f>VLOOKUP(A54,'DD Spring Selection Info'!A$1:V$156,21,FALSE)</f>
        <v>#N/A</v>
      </c>
      <c r="BS54" s="6" t="s">
        <v>629</v>
      </c>
      <c r="BU54" s="6" t="s">
        <v>373</v>
      </c>
      <c r="BX54" s="6">
        <v>786</v>
      </c>
      <c r="BY54" s="6">
        <v>3</v>
      </c>
      <c r="BZ54" s="6" t="s">
        <v>820</v>
      </c>
      <c r="CB54" s="6" t="s">
        <v>1732</v>
      </c>
      <c r="CC54" s="6" t="s">
        <v>420</v>
      </c>
      <c r="CE54" s="10">
        <v>43915</v>
      </c>
      <c r="CF54" s="6" t="s">
        <v>427</v>
      </c>
      <c r="CS54" s="6" t="s">
        <v>420</v>
      </c>
      <c r="CU54" s="6" t="s">
        <v>491</v>
      </c>
      <c r="DA54" s="10">
        <v>43559</v>
      </c>
      <c r="DB54" s="6">
        <v>786</v>
      </c>
      <c r="DC54" s="6" t="s">
        <v>1733</v>
      </c>
      <c r="DD54" s="6" t="s">
        <v>418</v>
      </c>
    </row>
    <row r="55" spans="1:108" hidden="1" x14ac:dyDescent="0.2">
      <c r="A55" s="6" t="s">
        <v>251</v>
      </c>
      <c r="B55" s="9">
        <v>43874</v>
      </c>
      <c r="C55" s="6" t="s">
        <v>413</v>
      </c>
      <c r="D55" s="14">
        <v>1920</v>
      </c>
      <c r="E55" s="14" t="s">
        <v>444</v>
      </c>
      <c r="F55" s="6" t="s">
        <v>445</v>
      </c>
      <c r="G55" s="6" t="s">
        <v>435</v>
      </c>
      <c r="H55" s="7">
        <v>1857</v>
      </c>
      <c r="I55" s="7"/>
      <c r="J55" s="14" t="s">
        <v>438</v>
      </c>
      <c r="K55" s="14">
        <v>1</v>
      </c>
      <c r="L55" s="6" t="s">
        <v>447</v>
      </c>
      <c r="M55" s="30" t="s">
        <v>1839</v>
      </c>
      <c r="N55" s="6" t="s">
        <v>420</v>
      </c>
      <c r="O55" s="6" t="s">
        <v>182</v>
      </c>
      <c r="P55" s="10">
        <v>43931</v>
      </c>
      <c r="Q55" s="6" t="s">
        <v>1734</v>
      </c>
      <c r="R55" s="6" t="s">
        <v>251</v>
      </c>
      <c r="S55" s="6" t="e">
        <f t="shared" si="1"/>
        <v>#N/A</v>
      </c>
      <c r="T55" s="6" t="s">
        <v>418</v>
      </c>
      <c r="U55" s="6" t="s">
        <v>435</v>
      </c>
      <c r="V55" s="6"/>
      <c r="W55" s="6"/>
      <c r="X55" s="6" t="s">
        <v>1735</v>
      </c>
      <c r="AB55" s="6"/>
      <c r="AC55" s="6" t="s">
        <v>420</v>
      </c>
      <c r="AD55" s="6" t="s">
        <v>420</v>
      </c>
      <c r="AF55" s="6" t="s">
        <v>424</v>
      </c>
      <c r="AG55" s="6">
        <v>260</v>
      </c>
      <c r="AH55" s="10">
        <v>43781</v>
      </c>
      <c r="AJ55" s="8">
        <v>43908</v>
      </c>
      <c r="AM55" s="7">
        <v>1857</v>
      </c>
      <c r="AR55" s="8">
        <v>43915</v>
      </c>
      <c r="AS55" s="7">
        <v>1857</v>
      </c>
      <c r="BD55" s="6" t="s">
        <v>1838</v>
      </c>
      <c r="BE55" s="6" t="s">
        <v>473</v>
      </c>
      <c r="BF55" s="6" t="e">
        <f>VLOOKUP(A55,'DD Spring Selection Info'!A$1:V$156,21,FALSE)</f>
        <v>#N/A</v>
      </c>
      <c r="BS55" s="6" t="s">
        <v>629</v>
      </c>
      <c r="BU55" s="6" t="s">
        <v>373</v>
      </c>
      <c r="BX55" s="7">
        <v>1857</v>
      </c>
      <c r="BY55" s="6">
        <v>5</v>
      </c>
      <c r="BZ55" s="6" t="s">
        <v>441</v>
      </c>
      <c r="CB55" s="6" t="s">
        <v>1736</v>
      </c>
      <c r="CC55" s="6" t="s">
        <v>420</v>
      </c>
      <c r="CE55" s="10">
        <v>43915</v>
      </c>
      <c r="CF55" s="6" t="s">
        <v>427</v>
      </c>
      <c r="CS55" s="6" t="s">
        <v>420</v>
      </c>
      <c r="DA55" s="10">
        <v>43550</v>
      </c>
      <c r="DB55" s="7">
        <v>1857</v>
      </c>
      <c r="DC55" s="6" t="s">
        <v>1737</v>
      </c>
      <c r="DD55" s="6" t="s">
        <v>418</v>
      </c>
    </row>
    <row r="56" spans="1:108" hidden="1" x14ac:dyDescent="0.2">
      <c r="A56" s="6" t="s">
        <v>153</v>
      </c>
      <c r="B56" s="9">
        <v>43875</v>
      </c>
      <c r="C56" s="6" t="s">
        <v>413</v>
      </c>
      <c r="D56" s="14">
        <v>1920</v>
      </c>
      <c r="E56" s="14" t="s">
        <v>502</v>
      </c>
      <c r="F56" s="6" t="s">
        <v>503</v>
      </c>
      <c r="G56" s="6" t="s">
        <v>435</v>
      </c>
      <c r="H56" s="7">
        <v>1556</v>
      </c>
      <c r="I56" s="7"/>
      <c r="J56" s="14" t="s">
        <v>438</v>
      </c>
      <c r="K56" s="14">
        <v>1</v>
      </c>
      <c r="L56" s="6" t="s">
        <v>447</v>
      </c>
      <c r="M56" s="30" t="str">
        <f>VLOOKUP(A56,'DD Spring Selection Info'!A$1:F$156,6,FALSE)</f>
        <v>To The Parents of</v>
      </c>
      <c r="N56" s="6" t="s">
        <v>420</v>
      </c>
      <c r="O56" s="6" t="s">
        <v>3</v>
      </c>
      <c r="P56" s="10">
        <v>43938</v>
      </c>
      <c r="Q56" s="6" t="s">
        <v>505</v>
      </c>
      <c r="R56" s="6" t="s">
        <v>153</v>
      </c>
      <c r="S56" s="6" t="str">
        <f>VLOOKUP(A56,'DD Spring Selection Info'!A11:V166,22,FALSE)</f>
        <v>DD-ECU1D9DQQQ01AllSenReuseEastCarolinaUnv</v>
      </c>
      <c r="T56" s="6" t="s">
        <v>504</v>
      </c>
      <c r="U56" s="6" t="s">
        <v>435</v>
      </c>
      <c r="V56" s="6"/>
      <c r="W56" s="6"/>
      <c r="X56" s="6" t="s">
        <v>506</v>
      </c>
      <c r="AB56" s="6"/>
      <c r="AD56" s="6" t="s">
        <v>420</v>
      </c>
      <c r="AF56" s="6" t="s">
        <v>424</v>
      </c>
      <c r="AG56" s="6">
        <v>180</v>
      </c>
      <c r="AH56" s="10">
        <v>43781</v>
      </c>
      <c r="AJ56" s="8">
        <v>43887</v>
      </c>
      <c r="AM56" s="7">
        <v>1556</v>
      </c>
      <c r="AR56" s="8">
        <v>43894</v>
      </c>
      <c r="AS56" s="7">
        <v>1556</v>
      </c>
      <c r="BD56" s="6" t="s">
        <v>1838</v>
      </c>
      <c r="BE56" s="6" t="s">
        <v>473</v>
      </c>
      <c r="BF56" s="6" t="str">
        <f>VLOOKUP(A56,'DD Spring Selection Info'!A$1:V$156,21,FALSE)</f>
        <v>EastCarolinaUnv</v>
      </c>
      <c r="BS56" s="6" t="s">
        <v>498</v>
      </c>
      <c r="BU56" s="6" t="s">
        <v>373</v>
      </c>
      <c r="BX56" s="7">
        <v>1556</v>
      </c>
      <c r="BY56" s="6">
        <v>2</v>
      </c>
      <c r="BZ56" s="6" t="s">
        <v>507</v>
      </c>
      <c r="CB56" s="6" t="s">
        <v>508</v>
      </c>
      <c r="CC56" s="6" t="s">
        <v>420</v>
      </c>
      <c r="CE56" s="10">
        <v>43894</v>
      </c>
      <c r="CF56" s="6" t="s">
        <v>427</v>
      </c>
      <c r="CK56" s="10">
        <v>43898</v>
      </c>
      <c r="CL56" s="10">
        <v>43905</v>
      </c>
      <c r="CO56" s="10">
        <v>43843</v>
      </c>
      <c r="CP56" s="10">
        <v>43949</v>
      </c>
      <c r="CQ56" s="10">
        <v>43951</v>
      </c>
      <c r="CR56" s="10">
        <v>43958</v>
      </c>
      <c r="CS56" s="6" t="s">
        <v>420</v>
      </c>
      <c r="DA56" s="10">
        <v>43529</v>
      </c>
      <c r="DB56" s="7">
        <v>1556</v>
      </c>
      <c r="DC56" s="6" t="s">
        <v>509</v>
      </c>
      <c r="DD56" s="6" t="s">
        <v>504</v>
      </c>
    </row>
    <row r="57" spans="1:108" hidden="1" x14ac:dyDescent="0.2">
      <c r="A57" s="6" t="s">
        <v>164</v>
      </c>
      <c r="B57" s="9">
        <v>43875</v>
      </c>
      <c r="C57" s="6" t="s">
        <v>413</v>
      </c>
      <c r="D57" s="14">
        <v>1920</v>
      </c>
      <c r="E57" s="14" t="s">
        <v>523</v>
      </c>
      <c r="F57" s="6" t="s">
        <v>524</v>
      </c>
      <c r="G57" s="6" t="s">
        <v>435</v>
      </c>
      <c r="H57" s="7">
        <v>2000</v>
      </c>
      <c r="I57" s="7"/>
      <c r="J57" s="14" t="s">
        <v>438</v>
      </c>
      <c r="K57" s="14">
        <v>1</v>
      </c>
      <c r="L57" s="6" t="s">
        <v>447</v>
      </c>
      <c r="M57" s="30" t="str">
        <f>VLOOKUP(A57,'DD Spring Selection Info'!A$1:F$156,6,FALSE)</f>
        <v>To The Parents of</v>
      </c>
      <c r="N57" s="6" t="s">
        <v>420</v>
      </c>
      <c r="O57" s="6" t="s">
        <v>3</v>
      </c>
      <c r="P57" s="10">
        <v>43945</v>
      </c>
      <c r="Q57" s="6" t="s">
        <v>525</v>
      </c>
      <c r="R57" s="6" t="s">
        <v>164</v>
      </c>
      <c r="S57" s="6" t="str">
        <f>VLOOKUP(A57,'DD Spring Selection Info'!A14:V169,22,FALSE)</f>
        <v>DD-SIC1R9DQQQ01AllSenReuseSouthernIllinoisUnvCarbondale</v>
      </c>
      <c r="T57" s="6" t="s">
        <v>474</v>
      </c>
      <c r="U57" s="6" t="s">
        <v>435</v>
      </c>
      <c r="V57" s="6"/>
      <c r="W57" s="6"/>
      <c r="X57" s="6" t="s">
        <v>526</v>
      </c>
      <c r="AB57" s="6"/>
      <c r="AC57" s="6" t="s">
        <v>420</v>
      </c>
      <c r="AD57" s="6" t="s">
        <v>420</v>
      </c>
      <c r="AF57" s="6" t="s">
        <v>424</v>
      </c>
      <c r="AG57" s="6">
        <v>180</v>
      </c>
      <c r="AH57" s="10">
        <v>43782</v>
      </c>
      <c r="AJ57" s="8">
        <v>43887</v>
      </c>
      <c r="AM57" s="7">
        <v>2000</v>
      </c>
      <c r="AR57" s="8">
        <v>43894</v>
      </c>
      <c r="AS57" s="7">
        <v>2000</v>
      </c>
      <c r="BD57" s="6" t="s">
        <v>1838</v>
      </c>
      <c r="BE57" s="6" t="s">
        <v>473</v>
      </c>
      <c r="BF57" s="6" t="str">
        <f>VLOOKUP(A57,'DD Spring Selection Info'!A$1:V$156,21,FALSE)</f>
        <v>SouthernIllinoisUnvCarbondale</v>
      </c>
      <c r="BS57" s="6" t="s">
        <v>498</v>
      </c>
      <c r="BU57" s="6" t="s">
        <v>373</v>
      </c>
      <c r="BX57" s="7">
        <v>2000</v>
      </c>
      <c r="BY57" s="6">
        <v>3</v>
      </c>
      <c r="BZ57" s="6" t="s">
        <v>507</v>
      </c>
      <c r="CB57" s="6" t="s">
        <v>527</v>
      </c>
      <c r="CC57" s="6" t="s">
        <v>420</v>
      </c>
      <c r="CE57" s="10">
        <v>43894</v>
      </c>
      <c r="CF57" s="6" t="s">
        <v>427</v>
      </c>
      <c r="CK57" s="10">
        <v>43898</v>
      </c>
      <c r="CL57" s="10">
        <v>43905</v>
      </c>
      <c r="CO57" s="10">
        <v>43843</v>
      </c>
      <c r="CP57" s="10">
        <v>43952</v>
      </c>
      <c r="CQ57" s="10">
        <v>43955</v>
      </c>
      <c r="CR57" s="10">
        <v>43959</v>
      </c>
      <c r="CS57" s="6" t="s">
        <v>420</v>
      </c>
      <c r="DC57" s="6" t="s">
        <v>528</v>
      </c>
      <c r="DD57" s="6" t="s">
        <v>496</v>
      </c>
    </row>
    <row r="58" spans="1:108" hidden="1" x14ac:dyDescent="0.2">
      <c r="A58" s="6" t="s">
        <v>176</v>
      </c>
      <c r="B58" s="9">
        <v>43875</v>
      </c>
      <c r="C58" s="6" t="s">
        <v>413</v>
      </c>
      <c r="D58" s="14">
        <v>1920</v>
      </c>
      <c r="E58" s="14" t="s">
        <v>541</v>
      </c>
      <c r="F58" s="6" t="s">
        <v>542</v>
      </c>
      <c r="G58" s="6" t="s">
        <v>435</v>
      </c>
      <c r="H58" s="7">
        <v>1801</v>
      </c>
      <c r="I58" s="7"/>
      <c r="J58" s="14" t="s">
        <v>438</v>
      </c>
      <c r="K58" s="14">
        <v>1</v>
      </c>
      <c r="L58" s="6" t="s">
        <v>447</v>
      </c>
      <c r="M58" s="30" t="str">
        <f>VLOOKUP(A58,'DD Spring Selection Info'!A$1:F$156,6,FALSE)</f>
        <v>To The Parents of</v>
      </c>
      <c r="N58" s="6" t="s">
        <v>420</v>
      </c>
      <c r="O58" s="6" t="s">
        <v>3</v>
      </c>
      <c r="P58" s="10">
        <v>43938</v>
      </c>
      <c r="Q58" s="6" t="s">
        <v>543</v>
      </c>
      <c r="R58" s="6" t="s">
        <v>176</v>
      </c>
      <c r="S58" s="6" t="str">
        <f>VLOOKUP(A58,'DD Spring Selection Info'!A17:V172,22,FALSE)</f>
        <v>DD-WSU1R9DQQQ01GradSenReuseWashingtonStateUnv</v>
      </c>
      <c r="T58" s="6" t="s">
        <v>504</v>
      </c>
      <c r="U58" s="6" t="s">
        <v>544</v>
      </c>
      <c r="V58" s="6"/>
      <c r="W58" s="6"/>
      <c r="X58" s="6" t="s">
        <v>545</v>
      </c>
      <c r="AB58" s="6"/>
      <c r="AC58" s="6" t="s">
        <v>420</v>
      </c>
      <c r="AD58" s="6" t="s">
        <v>420</v>
      </c>
      <c r="AF58" s="6" t="s">
        <v>424</v>
      </c>
      <c r="AG58" s="6">
        <v>180</v>
      </c>
      <c r="AH58" s="10">
        <v>43780</v>
      </c>
      <c r="AJ58" s="8">
        <v>43887</v>
      </c>
      <c r="AM58" s="7">
        <v>1801</v>
      </c>
      <c r="AR58" s="8">
        <v>43894</v>
      </c>
      <c r="AS58" s="7">
        <v>1801</v>
      </c>
      <c r="BD58" s="6" t="s">
        <v>1838</v>
      </c>
      <c r="BE58" s="6" t="s">
        <v>473</v>
      </c>
      <c r="BF58" s="6" t="str">
        <f>VLOOKUP(A58,'DD Spring Selection Info'!A$1:V$156,21,FALSE)</f>
        <v>WashingtonStateUnv</v>
      </c>
      <c r="BS58" s="6" t="s">
        <v>498</v>
      </c>
      <c r="BU58" s="6" t="s">
        <v>373</v>
      </c>
      <c r="BX58" s="7">
        <v>1801</v>
      </c>
      <c r="BY58" s="6">
        <v>4</v>
      </c>
      <c r="BZ58" s="6" t="s">
        <v>499</v>
      </c>
      <c r="CB58" s="6" t="s">
        <v>546</v>
      </c>
      <c r="CC58" s="6" t="s">
        <v>420</v>
      </c>
      <c r="CE58" s="10">
        <v>43894</v>
      </c>
      <c r="CF58" s="6" t="s">
        <v>427</v>
      </c>
      <c r="CK58" s="10">
        <v>43905</v>
      </c>
      <c r="CL58" s="10">
        <v>43912</v>
      </c>
      <c r="CO58" s="10">
        <v>43843</v>
      </c>
      <c r="CP58" s="10">
        <v>43952</v>
      </c>
      <c r="CQ58" s="10">
        <v>43955</v>
      </c>
      <c r="CR58" s="10">
        <v>43959</v>
      </c>
      <c r="CS58" s="6" t="s">
        <v>420</v>
      </c>
      <c r="DA58" s="10">
        <v>43529</v>
      </c>
      <c r="DB58" s="7">
        <v>1801</v>
      </c>
      <c r="DC58" s="6" t="s">
        <v>547</v>
      </c>
      <c r="DD58" s="6" t="s">
        <v>504</v>
      </c>
    </row>
    <row r="59" spans="1:108" hidden="1" x14ac:dyDescent="0.2">
      <c r="A59" s="6" t="s">
        <v>162</v>
      </c>
      <c r="B59" s="9">
        <v>43875</v>
      </c>
      <c r="C59" s="6" t="s">
        <v>413</v>
      </c>
      <c r="D59" s="14">
        <v>1920</v>
      </c>
      <c r="E59" s="14" t="s">
        <v>558</v>
      </c>
      <c r="F59" s="6" t="s">
        <v>559</v>
      </c>
      <c r="G59" s="6" t="s">
        <v>464</v>
      </c>
      <c r="H59" s="7">
        <v>3723</v>
      </c>
      <c r="I59" s="7"/>
      <c r="J59" s="14" t="s">
        <v>420</v>
      </c>
      <c r="K59" s="14">
        <v>1</v>
      </c>
      <c r="L59" s="6" t="s">
        <v>447</v>
      </c>
      <c r="M59" s="30" t="str">
        <f>VLOOKUP(A59,'DD Spring Selection Info'!A$1:F$156,6,FALSE)</f>
        <v>To The Parents of</v>
      </c>
      <c r="N59" s="6" t="s">
        <v>420</v>
      </c>
      <c r="O59" s="6" t="s">
        <v>3</v>
      </c>
      <c r="P59" s="10">
        <v>43945</v>
      </c>
      <c r="Q59" s="6" t="s">
        <v>560</v>
      </c>
      <c r="R59" s="6" t="s">
        <v>162</v>
      </c>
      <c r="S59" s="6" t="str">
        <f>VLOOKUP(A59,'DD Spring Selection Info'!A19:V174,22,FALSE)</f>
        <v>DD-OKU1R9DQQQ01AllSenReuseOklahomaStateUnv</v>
      </c>
      <c r="T59" s="6" t="s">
        <v>504</v>
      </c>
      <c r="U59" s="6" t="s">
        <v>561</v>
      </c>
      <c r="V59" s="6"/>
      <c r="W59" s="6"/>
      <c r="AB59" s="6"/>
      <c r="AC59" s="6" t="s">
        <v>438</v>
      </c>
      <c r="AD59" s="6" t="s">
        <v>420</v>
      </c>
      <c r="AF59" s="6" t="s">
        <v>424</v>
      </c>
      <c r="AG59" s="6">
        <v>180</v>
      </c>
      <c r="AH59" s="10">
        <v>43781</v>
      </c>
      <c r="AJ59" s="8">
        <v>43894</v>
      </c>
      <c r="AM59" s="7">
        <v>3723</v>
      </c>
      <c r="AR59" s="8">
        <v>43901</v>
      </c>
      <c r="AS59" s="7">
        <v>3723</v>
      </c>
      <c r="BD59" s="6" t="s">
        <v>1838</v>
      </c>
      <c r="BE59" s="6" t="s">
        <v>473</v>
      </c>
      <c r="BF59" s="6" t="str">
        <f>VLOOKUP(A59,'DD Spring Selection Info'!A$1:V$156,21,FALSE)</f>
        <v>OklahomaStateUnv</v>
      </c>
      <c r="BS59" s="6" t="s">
        <v>562</v>
      </c>
      <c r="BU59" s="6" t="s">
        <v>373</v>
      </c>
      <c r="BX59" s="7">
        <v>3723</v>
      </c>
      <c r="BY59" s="6">
        <v>1</v>
      </c>
      <c r="BZ59" s="6" t="s">
        <v>520</v>
      </c>
      <c r="CB59" s="6" t="s">
        <v>563</v>
      </c>
      <c r="CC59" s="6" t="s">
        <v>420</v>
      </c>
      <c r="CE59" s="10">
        <v>43902</v>
      </c>
      <c r="CF59" s="6" t="s">
        <v>427</v>
      </c>
      <c r="CK59" s="10">
        <v>43906</v>
      </c>
      <c r="CL59" s="10">
        <v>43910</v>
      </c>
      <c r="CO59" s="10">
        <v>43843</v>
      </c>
      <c r="CP59" s="10">
        <v>43952</v>
      </c>
      <c r="CQ59" s="10">
        <v>43955</v>
      </c>
      <c r="CR59" s="10">
        <v>43959</v>
      </c>
      <c r="CS59" s="6" t="s">
        <v>420</v>
      </c>
      <c r="CU59" s="6" t="s">
        <v>428</v>
      </c>
      <c r="CV59" s="6" t="s">
        <v>429</v>
      </c>
      <c r="CW59" s="6" t="s">
        <v>564</v>
      </c>
      <c r="DA59" s="10">
        <v>43536</v>
      </c>
      <c r="DB59" s="7">
        <v>1577</v>
      </c>
      <c r="DC59" s="6" t="s">
        <v>565</v>
      </c>
      <c r="DD59" s="6" t="s">
        <v>504</v>
      </c>
    </row>
    <row r="60" spans="1:108" hidden="1" x14ac:dyDescent="0.2">
      <c r="A60" s="6" t="s">
        <v>163</v>
      </c>
      <c r="B60" s="9">
        <v>43875</v>
      </c>
      <c r="C60" s="6" t="s">
        <v>413</v>
      </c>
      <c r="D60" s="14">
        <v>1920</v>
      </c>
      <c r="E60" s="14" t="s">
        <v>567</v>
      </c>
      <c r="F60" s="6" t="s">
        <v>568</v>
      </c>
      <c r="G60" s="6" t="s">
        <v>568</v>
      </c>
      <c r="H60" s="7">
        <v>3745</v>
      </c>
      <c r="I60" s="7"/>
      <c r="J60" s="14" t="s">
        <v>420</v>
      </c>
      <c r="K60" s="14">
        <v>1</v>
      </c>
      <c r="L60" s="6" t="s">
        <v>447</v>
      </c>
      <c r="M60" s="30" t="str">
        <f>VLOOKUP(A60,'DD Spring Selection Info'!A$1:F$156,6,FALSE)</f>
        <v>To The Parents of</v>
      </c>
      <c r="N60" s="6" t="s">
        <v>420</v>
      </c>
      <c r="O60" s="6" t="s">
        <v>3</v>
      </c>
      <c r="P60" s="10">
        <v>43952</v>
      </c>
      <c r="Q60" s="6" t="s">
        <v>570</v>
      </c>
      <c r="R60" s="6" t="s">
        <v>163</v>
      </c>
      <c r="S60" s="6" t="str">
        <f>VLOOKUP(A60,'DD Spring Selection Info'!A20:V175,22,FALSE)</f>
        <v>DD-SEP1D9DQQQ01AllSenReuseSigmaPhiEpsilon</v>
      </c>
      <c r="T60" s="6" t="s">
        <v>496</v>
      </c>
      <c r="U60" s="6" t="s">
        <v>571</v>
      </c>
      <c r="V60" s="6"/>
      <c r="W60" s="6"/>
      <c r="X60" s="11" t="s">
        <v>572</v>
      </c>
      <c r="Y60" s="11"/>
      <c r="Z60" s="11"/>
      <c r="AA60" s="11" t="s">
        <v>572</v>
      </c>
      <c r="AB60" s="6"/>
      <c r="AD60" s="6" t="s">
        <v>420</v>
      </c>
      <c r="AF60" s="6" t="s">
        <v>424</v>
      </c>
      <c r="AG60" s="6">
        <v>180</v>
      </c>
      <c r="AH60" s="10">
        <v>43782</v>
      </c>
      <c r="AJ60" s="8">
        <v>43893</v>
      </c>
      <c r="AM60" s="7">
        <v>3745</v>
      </c>
      <c r="AR60" s="8">
        <v>43901</v>
      </c>
      <c r="AS60" s="7">
        <v>3745</v>
      </c>
      <c r="BD60" s="6" t="s">
        <v>1838</v>
      </c>
      <c r="BE60" s="6" t="s">
        <v>473</v>
      </c>
      <c r="BF60" s="6" t="str">
        <f>VLOOKUP(A60,'DD Spring Selection Info'!A$1:V$156,21,FALSE)</f>
        <v>SigmaPhiEpsilon</v>
      </c>
      <c r="BS60" s="6" t="s">
        <v>562</v>
      </c>
      <c r="BU60" s="6" t="s">
        <v>373</v>
      </c>
      <c r="BX60" s="7">
        <v>3745</v>
      </c>
      <c r="BY60" s="6">
        <v>2</v>
      </c>
      <c r="CB60" s="6" t="s">
        <v>573</v>
      </c>
      <c r="CC60" s="6" t="s">
        <v>420</v>
      </c>
      <c r="CE60" s="10">
        <v>43901</v>
      </c>
      <c r="CF60" s="6" t="s">
        <v>427</v>
      </c>
      <c r="CK60" s="10">
        <v>43891</v>
      </c>
      <c r="CL60" s="10">
        <v>43898</v>
      </c>
      <c r="CO60" s="10">
        <v>43843</v>
      </c>
      <c r="CP60" s="10">
        <v>43952</v>
      </c>
      <c r="CQ60" s="10">
        <v>43955</v>
      </c>
      <c r="CR60" s="10">
        <v>43959</v>
      </c>
      <c r="CS60" s="6" t="s">
        <v>420</v>
      </c>
      <c r="CU60" s="6" t="s">
        <v>428</v>
      </c>
      <c r="CV60" s="6" t="s">
        <v>429</v>
      </c>
      <c r="DA60" s="10">
        <v>43536</v>
      </c>
      <c r="DB60" s="7">
        <v>3745</v>
      </c>
      <c r="DC60" s="6" t="s">
        <v>574</v>
      </c>
      <c r="DD60" s="6" t="s">
        <v>496</v>
      </c>
    </row>
    <row r="61" spans="1:108" hidden="1" x14ac:dyDescent="0.2">
      <c r="A61" s="6" t="s">
        <v>174</v>
      </c>
      <c r="B61" s="9">
        <v>43875</v>
      </c>
      <c r="C61" s="6" t="s">
        <v>413</v>
      </c>
      <c r="D61" s="14">
        <v>1920</v>
      </c>
      <c r="E61" s="14" t="s">
        <v>602</v>
      </c>
      <c r="F61" s="6" t="s">
        <v>603</v>
      </c>
      <c r="G61" s="6" t="s">
        <v>435</v>
      </c>
      <c r="H61" s="6">
        <v>699</v>
      </c>
      <c r="J61" s="14" t="s">
        <v>438</v>
      </c>
      <c r="K61" s="14">
        <v>1</v>
      </c>
      <c r="L61" s="6" t="s">
        <v>447</v>
      </c>
      <c r="M61" s="30" t="str">
        <f>VLOOKUP(A61,'DD Spring Selection Info'!A$1:F$156,6,FALSE)</f>
        <v>To The Parents of</v>
      </c>
      <c r="N61" s="6" t="s">
        <v>420</v>
      </c>
      <c r="O61" s="6" t="s">
        <v>3</v>
      </c>
      <c r="P61" s="10">
        <v>43945</v>
      </c>
      <c r="Q61" s="6" t="s">
        <v>604</v>
      </c>
      <c r="R61" s="6" t="s">
        <v>174</v>
      </c>
      <c r="S61" s="6" t="str">
        <f>VLOOKUP(A61,'DD Spring Selection Info'!A25:V180,22,FALSE)</f>
        <v>DD-VLD1R9DQQQ01AllSenReuseValdostaStateUnv</v>
      </c>
      <c r="T61" s="6" t="s">
        <v>496</v>
      </c>
      <c r="U61" s="6" t="s">
        <v>435</v>
      </c>
      <c r="V61" s="6"/>
      <c r="W61" s="6"/>
      <c r="AB61" s="6"/>
      <c r="AC61" s="6" t="s">
        <v>420</v>
      </c>
      <c r="AD61" s="6" t="s">
        <v>420</v>
      </c>
      <c r="AF61" s="6" t="s">
        <v>424</v>
      </c>
      <c r="AG61" s="6">
        <v>180</v>
      </c>
      <c r="AH61" s="10">
        <v>43781</v>
      </c>
      <c r="AJ61" s="8">
        <v>43901</v>
      </c>
      <c r="AM61" s="6">
        <v>699</v>
      </c>
      <c r="AR61" s="8">
        <v>43908</v>
      </c>
      <c r="AS61" s="6">
        <v>699</v>
      </c>
      <c r="BD61" s="6" t="s">
        <v>1838</v>
      </c>
      <c r="BE61" s="6" t="s">
        <v>473</v>
      </c>
      <c r="BF61" s="6" t="str">
        <f>VLOOKUP(A61,'DD Spring Selection Info'!A$1:V$156,21,FALSE)</f>
        <v>ValdostaStateUnv</v>
      </c>
      <c r="BS61" s="6" t="s">
        <v>588</v>
      </c>
      <c r="BU61" s="6" t="s">
        <v>373</v>
      </c>
      <c r="BX61" s="6">
        <v>699</v>
      </c>
      <c r="BY61" s="6">
        <v>3</v>
      </c>
      <c r="BZ61" s="6" t="s">
        <v>605</v>
      </c>
      <c r="CB61" s="6" t="s">
        <v>606</v>
      </c>
      <c r="CC61" s="6" t="s">
        <v>420</v>
      </c>
      <c r="CE61" s="10">
        <v>43908</v>
      </c>
      <c r="CF61" s="6" t="s">
        <v>427</v>
      </c>
      <c r="CK61" s="10">
        <v>43905</v>
      </c>
      <c r="CL61" s="10">
        <v>43912</v>
      </c>
      <c r="CO61" s="10">
        <v>43843</v>
      </c>
      <c r="CP61" s="10">
        <v>43955</v>
      </c>
      <c r="CQ61" s="10">
        <v>43956</v>
      </c>
      <c r="CR61" s="10">
        <v>43959</v>
      </c>
      <c r="CS61" s="6" t="s">
        <v>420</v>
      </c>
      <c r="DA61" s="10">
        <v>43543</v>
      </c>
      <c r="DB61" s="6">
        <v>699</v>
      </c>
      <c r="DC61" s="6" t="s">
        <v>607</v>
      </c>
      <c r="DD61" s="6" t="s">
        <v>496</v>
      </c>
    </row>
    <row r="62" spans="1:108" hidden="1" x14ac:dyDescent="0.2">
      <c r="A62" s="6" t="s">
        <v>156</v>
      </c>
      <c r="B62" s="9">
        <v>43875</v>
      </c>
      <c r="C62" s="6" t="s">
        <v>413</v>
      </c>
      <c r="D62" s="14">
        <v>1920</v>
      </c>
      <c r="E62" s="14" t="s">
        <v>625</v>
      </c>
      <c r="F62" s="6" t="s">
        <v>626</v>
      </c>
      <c r="G62" s="6" t="s">
        <v>435</v>
      </c>
      <c r="H62" s="7">
        <v>3678</v>
      </c>
      <c r="I62" s="7"/>
      <c r="J62" s="14" t="s">
        <v>438</v>
      </c>
      <c r="K62" s="14">
        <v>1</v>
      </c>
      <c r="L62" s="6" t="s">
        <v>447</v>
      </c>
      <c r="M62" s="30" t="str">
        <f>VLOOKUP(A62,'DD Spring Selection Info'!A$1:F$156,6,FALSE)</f>
        <v>To The Parents of</v>
      </c>
      <c r="N62" s="6" t="s">
        <v>420</v>
      </c>
      <c r="O62" s="6" t="s">
        <v>3</v>
      </c>
      <c r="P62" s="10">
        <v>43938</v>
      </c>
      <c r="Q62" s="6" t="s">
        <v>627</v>
      </c>
      <c r="R62" s="6" t="s">
        <v>156</v>
      </c>
      <c r="S62" s="6" t="str">
        <f>VLOOKUP(A62,'DD Spring Selection Info'!A29:V184,22,FALSE)</f>
        <v>DD-IND1W9DQQQ01AllSenReuseIndianaUnv</v>
      </c>
      <c r="T62" s="6" t="s">
        <v>418</v>
      </c>
      <c r="U62" s="6" t="s">
        <v>435</v>
      </c>
      <c r="V62" s="6"/>
      <c r="W62" s="6"/>
      <c r="X62" s="6" t="s">
        <v>628</v>
      </c>
      <c r="AB62" s="6"/>
      <c r="AD62" s="6" t="s">
        <v>420</v>
      </c>
      <c r="AF62" s="6" t="s">
        <v>424</v>
      </c>
      <c r="AG62" s="6">
        <v>180</v>
      </c>
      <c r="AH62" s="10">
        <v>43782</v>
      </c>
      <c r="AJ62" s="8">
        <v>43908</v>
      </c>
      <c r="AM62" s="7">
        <v>3678</v>
      </c>
      <c r="AR62" s="8">
        <v>43915</v>
      </c>
      <c r="AS62" s="7">
        <v>3678</v>
      </c>
      <c r="BD62" s="6" t="s">
        <v>1838</v>
      </c>
      <c r="BE62" s="6" t="s">
        <v>473</v>
      </c>
      <c r="BF62" s="6" t="str">
        <f>VLOOKUP(A62,'DD Spring Selection Info'!A$1:V$156,21,FALSE)</f>
        <v>IndianaUnv</v>
      </c>
      <c r="BS62" s="6" t="s">
        <v>629</v>
      </c>
      <c r="BU62" s="6" t="s">
        <v>373</v>
      </c>
      <c r="BX62" s="7">
        <v>3678</v>
      </c>
      <c r="BY62" s="6">
        <v>1</v>
      </c>
      <c r="BZ62" s="6" t="s">
        <v>630</v>
      </c>
      <c r="CB62" s="6" t="s">
        <v>631</v>
      </c>
      <c r="CC62" s="6" t="s">
        <v>420</v>
      </c>
      <c r="CE62" s="10">
        <v>43915</v>
      </c>
      <c r="CF62" s="6" t="s">
        <v>427</v>
      </c>
      <c r="CK62" s="10">
        <v>43904</v>
      </c>
      <c r="CL62" s="10">
        <v>43912</v>
      </c>
      <c r="CO62" s="10">
        <v>43843</v>
      </c>
      <c r="CP62" s="10">
        <v>43953</v>
      </c>
      <c r="CQ62" s="10">
        <v>43955</v>
      </c>
      <c r="CR62" s="10">
        <v>43959</v>
      </c>
      <c r="CS62" s="6" t="s">
        <v>420</v>
      </c>
      <c r="DA62" s="10">
        <v>43550</v>
      </c>
      <c r="DB62" s="7">
        <v>3678</v>
      </c>
      <c r="DC62" s="6" t="s">
        <v>632</v>
      </c>
      <c r="DD62" s="6" t="s">
        <v>418</v>
      </c>
    </row>
    <row r="63" spans="1:108" hidden="1" x14ac:dyDescent="0.2">
      <c r="A63" s="6" t="s">
        <v>165</v>
      </c>
      <c r="B63" s="9">
        <v>43875</v>
      </c>
      <c r="C63" s="6" t="s">
        <v>413</v>
      </c>
      <c r="D63" s="14">
        <v>1920</v>
      </c>
      <c r="E63" s="14" t="s">
        <v>647</v>
      </c>
      <c r="F63" s="6" t="s">
        <v>648</v>
      </c>
      <c r="G63" s="6" t="s">
        <v>435</v>
      </c>
      <c r="H63" s="6">
        <v>875</v>
      </c>
      <c r="J63" s="14" t="s">
        <v>438</v>
      </c>
      <c r="K63" s="14">
        <v>1</v>
      </c>
      <c r="L63" s="6" t="s">
        <v>447</v>
      </c>
      <c r="M63" s="30" t="str">
        <f>VLOOKUP(A63,'DD Spring Selection Info'!A$1:F$156,6,FALSE)</f>
        <v>To The Parents of</v>
      </c>
      <c r="N63" s="6" t="s">
        <v>420</v>
      </c>
      <c r="O63" s="6" t="s">
        <v>3</v>
      </c>
      <c r="P63" s="10">
        <v>43959</v>
      </c>
      <c r="Q63" s="6" t="s">
        <v>649</v>
      </c>
      <c r="R63" s="6" t="s">
        <v>165</v>
      </c>
      <c r="S63" s="6" t="str">
        <f>VLOOKUP(A63,'DD Spring Selection Info'!A32:V187,22,FALSE)</f>
        <v>DD-SJS1R9DQQQ01AllSenReuseSanJoseStateUnv</v>
      </c>
      <c r="T63" s="6" t="s">
        <v>474</v>
      </c>
      <c r="U63" s="6" t="s">
        <v>435</v>
      </c>
      <c r="V63" s="6"/>
      <c r="W63" s="6"/>
      <c r="X63" s="6" t="s">
        <v>650</v>
      </c>
      <c r="AB63" s="6"/>
      <c r="AD63" s="6" t="s">
        <v>420</v>
      </c>
      <c r="AF63" s="6" t="s">
        <v>424</v>
      </c>
      <c r="AG63" s="6">
        <v>180</v>
      </c>
      <c r="AH63" s="10">
        <v>43782</v>
      </c>
      <c r="AJ63" s="8">
        <v>43915</v>
      </c>
      <c r="AM63" s="6">
        <v>875</v>
      </c>
      <c r="AR63" s="8">
        <v>43922</v>
      </c>
      <c r="AS63" s="6">
        <v>875</v>
      </c>
      <c r="BD63" s="6" t="s">
        <v>1838</v>
      </c>
      <c r="BE63" s="6" t="s">
        <v>473</v>
      </c>
      <c r="BF63" s="6" t="str">
        <f>VLOOKUP(A63,'DD Spring Selection Info'!A$1:V$156,21,FALSE)</f>
        <v>SanJoseStateUnv</v>
      </c>
      <c r="BS63" s="6" t="s">
        <v>644</v>
      </c>
      <c r="BU63" s="6" t="s">
        <v>373</v>
      </c>
      <c r="BX63" s="6">
        <v>875</v>
      </c>
      <c r="BZ63" s="6" t="s">
        <v>507</v>
      </c>
      <c r="CB63" s="6" t="s">
        <v>651</v>
      </c>
      <c r="CC63" s="6" t="s">
        <v>420</v>
      </c>
      <c r="CE63" s="10">
        <v>43922</v>
      </c>
      <c r="CF63" s="6" t="s">
        <v>427</v>
      </c>
      <c r="CK63" s="10">
        <v>43919</v>
      </c>
      <c r="CL63" s="10">
        <v>43926</v>
      </c>
      <c r="CO63" s="10">
        <v>43853</v>
      </c>
      <c r="CP63" s="10">
        <v>43962</v>
      </c>
      <c r="CQ63" s="10">
        <v>43964</v>
      </c>
      <c r="CR63" s="10">
        <v>43970</v>
      </c>
      <c r="CS63" s="6" t="s">
        <v>420</v>
      </c>
      <c r="CX63" s="10">
        <v>43973</v>
      </c>
      <c r="DC63" s="6" t="s">
        <v>652</v>
      </c>
      <c r="DD63" s="6" t="s">
        <v>474</v>
      </c>
    </row>
    <row r="64" spans="1:108" hidden="1" x14ac:dyDescent="0.2">
      <c r="A64" s="6" t="s">
        <v>166</v>
      </c>
      <c r="B64" s="9">
        <v>43875</v>
      </c>
      <c r="C64" s="6" t="s">
        <v>413</v>
      </c>
      <c r="D64" s="14">
        <v>1920</v>
      </c>
      <c r="E64" s="14" t="s">
        <v>653</v>
      </c>
      <c r="F64" s="6" t="s">
        <v>654</v>
      </c>
      <c r="G64" s="6" t="s">
        <v>435</v>
      </c>
      <c r="H64" s="6">
        <v>770</v>
      </c>
      <c r="J64" s="14" t="s">
        <v>438</v>
      </c>
      <c r="K64" s="14">
        <v>1</v>
      </c>
      <c r="L64" s="6" t="s">
        <v>447</v>
      </c>
      <c r="M64" s="30" t="str">
        <f>VLOOKUP(A64,'DD Spring Selection Info'!A$1:F$156,6,FALSE)</f>
        <v>To The Parents of</v>
      </c>
      <c r="N64" s="6" t="s">
        <v>420</v>
      </c>
      <c r="O64" s="6" t="s">
        <v>3</v>
      </c>
      <c r="P64" s="10">
        <v>43952</v>
      </c>
      <c r="Q64" s="6" t="s">
        <v>655</v>
      </c>
      <c r="R64" s="6" t="s">
        <v>166</v>
      </c>
      <c r="S64" s="6" t="str">
        <f>VLOOKUP(A64,'DD Spring Selection Info'!A33:V188,22,FALSE)</f>
        <v>DD-SLU1W9DQQQ01ReuseSt.LawrenceUnv</v>
      </c>
      <c r="T64" s="6" t="s">
        <v>496</v>
      </c>
      <c r="U64" s="6" t="s">
        <v>435</v>
      </c>
      <c r="V64" s="6"/>
      <c r="W64" s="6"/>
      <c r="AB64" s="6"/>
      <c r="AD64" s="6" t="s">
        <v>420</v>
      </c>
      <c r="AF64" s="6" t="s">
        <v>424</v>
      </c>
      <c r="AG64" s="6">
        <v>180</v>
      </c>
      <c r="AH64" s="10">
        <v>43782</v>
      </c>
      <c r="AJ64" s="8">
        <v>43915</v>
      </c>
      <c r="AM64" s="6">
        <v>770</v>
      </c>
      <c r="AR64" s="8">
        <v>43922</v>
      </c>
      <c r="AS64" s="6">
        <v>770</v>
      </c>
      <c r="BD64" s="6" t="s">
        <v>1838</v>
      </c>
      <c r="BE64" s="6" t="s">
        <v>473</v>
      </c>
      <c r="BF64" s="6" t="str">
        <f>VLOOKUP(A64,'DD Spring Selection Info'!A$1:V$156,21,FALSE)</f>
        <v>St.LawrenceUnv</v>
      </c>
      <c r="BS64" s="6" t="s">
        <v>644</v>
      </c>
      <c r="BU64" s="6" t="s">
        <v>373</v>
      </c>
      <c r="BX64" s="6">
        <v>770</v>
      </c>
      <c r="BZ64" s="6" t="s">
        <v>656</v>
      </c>
      <c r="CB64" s="6" t="s">
        <v>657</v>
      </c>
      <c r="CC64" s="6" t="s">
        <v>420</v>
      </c>
      <c r="CE64" s="10">
        <v>43922</v>
      </c>
      <c r="CF64" s="6" t="s">
        <v>427</v>
      </c>
      <c r="CK64" s="10">
        <v>43904</v>
      </c>
      <c r="CL64" s="10">
        <v>43912</v>
      </c>
      <c r="CO64" s="10">
        <v>43845</v>
      </c>
      <c r="CP64" s="10">
        <v>43951</v>
      </c>
      <c r="CQ64" s="10">
        <v>43955</v>
      </c>
      <c r="CR64" s="10">
        <v>43959</v>
      </c>
      <c r="CS64" s="6" t="s">
        <v>420</v>
      </c>
      <c r="DA64" s="10">
        <v>43557</v>
      </c>
      <c r="DB64" s="6">
        <v>770</v>
      </c>
      <c r="DC64" s="6" t="s">
        <v>658</v>
      </c>
      <c r="DD64" s="6" t="s">
        <v>496</v>
      </c>
    </row>
    <row r="65" spans="1:108" hidden="1" x14ac:dyDescent="0.2">
      <c r="A65" s="6" t="s">
        <v>170</v>
      </c>
      <c r="B65" s="9">
        <v>43875</v>
      </c>
      <c r="C65" s="6" t="s">
        <v>413</v>
      </c>
      <c r="D65" s="14">
        <v>1920</v>
      </c>
      <c r="E65" s="14" t="s">
        <v>671</v>
      </c>
      <c r="F65" s="6" t="s">
        <v>672</v>
      </c>
      <c r="G65" s="6" t="s">
        <v>673</v>
      </c>
      <c r="H65" s="7">
        <v>1185</v>
      </c>
      <c r="I65" s="7"/>
      <c r="J65" s="14" t="s">
        <v>420</v>
      </c>
      <c r="K65" s="14">
        <v>1</v>
      </c>
      <c r="L65" s="6" t="s">
        <v>447</v>
      </c>
      <c r="M65" s="30" t="str">
        <f>VLOOKUP(A65,'DD Spring Selection Info'!A$1:F$156,6,FALSE)</f>
        <v>To The Parents of</v>
      </c>
      <c r="N65" s="6" t="s">
        <v>420</v>
      </c>
      <c r="O65" s="6" t="s">
        <v>3</v>
      </c>
      <c r="P65" s="10">
        <v>43945</v>
      </c>
      <c r="Q65" s="6" t="s">
        <v>675</v>
      </c>
      <c r="R65" s="6" t="s">
        <v>170</v>
      </c>
      <c r="S65" s="6" t="str">
        <f>VLOOKUP(A65,'DD Spring Selection Info'!A36:V191,22,FALSE)</f>
        <v>DD-UHO1D9DQQQ01ReuseUnvofHouston</v>
      </c>
      <c r="T65" s="6" t="s">
        <v>496</v>
      </c>
      <c r="U65" s="6" t="s">
        <v>676</v>
      </c>
      <c r="V65" s="6"/>
      <c r="W65" s="6"/>
      <c r="X65" s="6" t="s">
        <v>621</v>
      </c>
      <c r="AA65" s="6" t="s">
        <v>621</v>
      </c>
      <c r="AB65" s="6"/>
      <c r="AD65" s="6" t="s">
        <v>420</v>
      </c>
      <c r="AF65" s="6" t="s">
        <v>424</v>
      </c>
      <c r="AG65" s="6">
        <v>180</v>
      </c>
      <c r="AH65" s="10">
        <v>43781</v>
      </c>
      <c r="AJ65" s="8">
        <v>43922</v>
      </c>
      <c r="AM65" s="7">
        <v>1185</v>
      </c>
      <c r="AR65" s="8">
        <v>43929</v>
      </c>
      <c r="AS65" s="7">
        <v>1185</v>
      </c>
      <c r="BD65" s="6" t="s">
        <v>1838</v>
      </c>
      <c r="BE65" s="6" t="s">
        <v>473</v>
      </c>
      <c r="BF65" s="6" t="str">
        <f>VLOOKUP(A65,'DD Spring Selection Info'!A$1:V$156,21,FALSE)</f>
        <v>UnvofHouston</v>
      </c>
      <c r="BS65" s="6" t="s">
        <v>662</v>
      </c>
      <c r="BU65" s="6" t="s">
        <v>373</v>
      </c>
      <c r="BX65" s="7">
        <v>1185</v>
      </c>
      <c r="BY65" s="6">
        <v>4</v>
      </c>
      <c r="CB65" s="6" t="s">
        <v>677</v>
      </c>
      <c r="CC65" s="6" t="s">
        <v>420</v>
      </c>
      <c r="CE65" s="10">
        <v>43929</v>
      </c>
      <c r="CF65" s="6" t="s">
        <v>678</v>
      </c>
      <c r="CK65" s="10">
        <v>43899</v>
      </c>
      <c r="CL65" s="10">
        <v>43904</v>
      </c>
      <c r="CO65" s="10">
        <v>43843</v>
      </c>
      <c r="CP65" s="10">
        <v>43948</v>
      </c>
      <c r="CQ65" s="10">
        <v>43949</v>
      </c>
      <c r="CR65" s="10">
        <v>43957</v>
      </c>
      <c r="CS65" s="6" t="s">
        <v>420</v>
      </c>
      <c r="CU65" s="6" t="s">
        <v>491</v>
      </c>
      <c r="DB65" s="6">
        <v>585</v>
      </c>
      <c r="DC65" s="6" t="s">
        <v>679</v>
      </c>
      <c r="DD65" s="6" t="s">
        <v>496</v>
      </c>
    </row>
    <row r="66" spans="1:108" hidden="1" x14ac:dyDescent="0.2">
      <c r="A66" s="6" t="s">
        <v>152</v>
      </c>
      <c r="B66" s="9">
        <v>43875</v>
      </c>
      <c r="C66" s="6" t="s">
        <v>413</v>
      </c>
      <c r="D66" s="14">
        <v>1920</v>
      </c>
      <c r="E66" s="14" t="s">
        <v>1445</v>
      </c>
      <c r="F66" s="6" t="s">
        <v>1446</v>
      </c>
      <c r="G66" s="6" t="s">
        <v>435</v>
      </c>
      <c r="H66" s="7">
        <v>2300</v>
      </c>
      <c r="I66" s="7"/>
      <c r="J66" s="14" t="s">
        <v>438</v>
      </c>
      <c r="K66" s="14">
        <v>1</v>
      </c>
      <c r="L66" s="6" t="s">
        <v>447</v>
      </c>
      <c r="M66" s="30" t="str">
        <f>VLOOKUP(A66,'DD Spring Selection Info'!A$1:F$156,6,FALSE)</f>
        <v>To The Parents of</v>
      </c>
      <c r="N66" s="6" t="s">
        <v>420</v>
      </c>
      <c r="O66" s="6" t="s">
        <v>3</v>
      </c>
      <c r="P66" s="10">
        <v>43938</v>
      </c>
      <c r="Q66" s="6" t="s">
        <v>1447</v>
      </c>
      <c r="R66" s="6" t="s">
        <v>152</v>
      </c>
      <c r="S66" s="6" t="str">
        <f t="shared" ref="S66:S80" si="2">BD66&amp;A66&amp;L66&amp;BE66&amp;BF66</f>
        <v>DD-ASU1R9DQQQ01AllSenReuseArizonaStateUnv</v>
      </c>
      <c r="T66" s="6" t="s">
        <v>418</v>
      </c>
      <c r="U66" s="6" t="s">
        <v>435</v>
      </c>
      <c r="V66" s="6"/>
      <c r="W66" s="6"/>
      <c r="AA66" s="6" t="s">
        <v>457</v>
      </c>
      <c r="AB66" s="6"/>
      <c r="AC66" s="6" t="s">
        <v>420</v>
      </c>
      <c r="AD66" s="6" t="s">
        <v>420</v>
      </c>
      <c r="AF66" s="6" t="s">
        <v>424</v>
      </c>
      <c r="AG66" s="6">
        <v>180</v>
      </c>
      <c r="AH66" s="10">
        <v>43780</v>
      </c>
      <c r="AJ66" s="8">
        <v>43873</v>
      </c>
      <c r="AM66" s="7">
        <v>2300</v>
      </c>
      <c r="AR66" s="8">
        <v>43880</v>
      </c>
      <c r="AS66" s="7">
        <v>2300</v>
      </c>
      <c r="BD66" s="6" t="s">
        <v>1838</v>
      </c>
      <c r="BE66" s="6" t="s">
        <v>473</v>
      </c>
      <c r="BF66" s="6" t="str">
        <f>VLOOKUP(A66,'DD Spring Selection Info'!A$1:V$156,21,FALSE)</f>
        <v>ArizonaStateUnv</v>
      </c>
      <c r="BS66" s="6" t="s">
        <v>425</v>
      </c>
      <c r="BU66" s="6" t="s">
        <v>373</v>
      </c>
      <c r="BX66" s="7">
        <v>2300</v>
      </c>
      <c r="BY66" s="6">
        <v>3</v>
      </c>
      <c r="CB66" s="6" t="s">
        <v>1448</v>
      </c>
      <c r="CC66" s="6" t="s">
        <v>420</v>
      </c>
      <c r="CE66" s="10">
        <v>43880</v>
      </c>
      <c r="CF66" s="6" t="s">
        <v>427</v>
      </c>
      <c r="CK66" s="10">
        <v>43898</v>
      </c>
      <c r="CL66" s="10">
        <v>43905</v>
      </c>
      <c r="CO66" s="10">
        <v>43843</v>
      </c>
      <c r="CP66" s="10">
        <v>43941</v>
      </c>
      <c r="CQ66" s="10">
        <v>43948</v>
      </c>
      <c r="CR66" s="10">
        <v>43959</v>
      </c>
      <c r="CS66" s="6" t="s">
        <v>420</v>
      </c>
      <c r="DC66" s="6" t="s">
        <v>1449</v>
      </c>
      <c r="DD66" s="6" t="s">
        <v>418</v>
      </c>
    </row>
    <row r="67" spans="1:108" hidden="1" x14ac:dyDescent="0.2">
      <c r="A67" s="6" t="s">
        <v>155</v>
      </c>
      <c r="B67" s="9">
        <v>43875</v>
      </c>
      <c r="C67" s="6" t="s">
        <v>413</v>
      </c>
      <c r="D67" s="14">
        <v>1920</v>
      </c>
      <c r="E67" s="14" t="s">
        <v>1450</v>
      </c>
      <c r="F67" s="6" t="s">
        <v>1451</v>
      </c>
      <c r="G67" s="6" t="s">
        <v>435</v>
      </c>
      <c r="H67" s="6">
        <v>440</v>
      </c>
      <c r="J67" s="14" t="s">
        <v>438</v>
      </c>
      <c r="K67" s="14">
        <v>1</v>
      </c>
      <c r="L67" s="6" t="s">
        <v>447</v>
      </c>
      <c r="M67" s="30" t="str">
        <f>VLOOKUP(A67,'DD Spring Selection Info'!A$1:F$156,6,FALSE)</f>
        <v>To The Parents of</v>
      </c>
      <c r="N67" s="6" t="s">
        <v>420</v>
      </c>
      <c r="O67" s="6" t="s">
        <v>3</v>
      </c>
      <c r="P67" s="10">
        <v>43945</v>
      </c>
      <c r="Q67" s="6" t="s">
        <v>1452</v>
      </c>
      <c r="R67" s="6" t="s">
        <v>155</v>
      </c>
      <c r="S67" s="6" t="str">
        <f t="shared" si="2"/>
        <v>DD-FRP1R9DQQQ01AllSenReuseFranklinPierceUnv</v>
      </c>
      <c r="T67" s="6" t="s">
        <v>496</v>
      </c>
      <c r="U67" s="6" t="s">
        <v>435</v>
      </c>
      <c r="V67" s="6"/>
      <c r="W67" s="6"/>
      <c r="X67" s="6" t="s">
        <v>1453</v>
      </c>
      <c r="AB67" s="6"/>
      <c r="AC67" s="6" t="s">
        <v>420</v>
      </c>
      <c r="AD67" s="6" t="s">
        <v>420</v>
      </c>
      <c r="AF67" s="6" t="s">
        <v>424</v>
      </c>
      <c r="AG67" s="6">
        <v>180</v>
      </c>
      <c r="AH67" s="10">
        <v>43781</v>
      </c>
      <c r="AJ67" s="8">
        <v>43873</v>
      </c>
      <c r="AM67" s="6">
        <v>440</v>
      </c>
      <c r="AR67" s="8">
        <v>43880</v>
      </c>
      <c r="AS67" s="6">
        <v>440</v>
      </c>
      <c r="BD67" s="6" t="s">
        <v>1838</v>
      </c>
      <c r="BE67" s="6" t="s">
        <v>473</v>
      </c>
      <c r="BF67" s="6" t="str">
        <f>VLOOKUP(A67,'DD Spring Selection Info'!A$1:V$156,21,FALSE)</f>
        <v>FranklinPierceUnv</v>
      </c>
      <c r="BS67" s="6" t="s">
        <v>425</v>
      </c>
      <c r="BU67" s="6" t="s">
        <v>373</v>
      </c>
      <c r="BX67" s="6">
        <v>440</v>
      </c>
      <c r="BY67" s="6">
        <v>4</v>
      </c>
      <c r="BZ67" s="6" t="s">
        <v>869</v>
      </c>
      <c r="CB67" s="6" t="s">
        <v>1454</v>
      </c>
      <c r="CC67" s="6" t="s">
        <v>420</v>
      </c>
      <c r="CE67" s="10">
        <v>43880</v>
      </c>
      <c r="CF67" s="6" t="s">
        <v>427</v>
      </c>
      <c r="CK67" s="10">
        <v>43904</v>
      </c>
      <c r="CL67" s="10">
        <v>43912</v>
      </c>
      <c r="CO67" s="10">
        <v>43852</v>
      </c>
      <c r="CP67" s="10">
        <v>43959</v>
      </c>
      <c r="CQ67" s="10">
        <v>43962</v>
      </c>
      <c r="CR67" s="10">
        <v>43965</v>
      </c>
      <c r="CS67" s="6" t="s">
        <v>420</v>
      </c>
      <c r="DA67" s="10">
        <v>43515</v>
      </c>
      <c r="DB67" s="6">
        <v>440</v>
      </c>
      <c r="DC67" s="6" t="s">
        <v>1455</v>
      </c>
      <c r="DD67" s="6" t="s">
        <v>496</v>
      </c>
    </row>
    <row r="68" spans="1:108" hidden="1" x14ac:dyDescent="0.2">
      <c r="A68" s="6" t="s">
        <v>168</v>
      </c>
      <c r="B68" s="9">
        <v>43875</v>
      </c>
      <c r="C68" s="6" t="s">
        <v>413</v>
      </c>
      <c r="D68" s="14">
        <v>1920</v>
      </c>
      <c r="E68" s="14" t="s">
        <v>1463</v>
      </c>
      <c r="F68" s="6" t="s">
        <v>1464</v>
      </c>
      <c r="G68" s="6" t="s">
        <v>435</v>
      </c>
      <c r="H68" s="6">
        <v>502</v>
      </c>
      <c r="J68" s="14" t="s">
        <v>438</v>
      </c>
      <c r="K68" s="14">
        <v>1</v>
      </c>
      <c r="L68" s="6" t="s">
        <v>447</v>
      </c>
      <c r="M68" s="30" t="str">
        <f>VLOOKUP(A68,'DD Spring Selection Info'!A$1:F$156,6,FALSE)</f>
        <v>To The Parents of</v>
      </c>
      <c r="N68" s="6" t="s">
        <v>420</v>
      </c>
      <c r="O68" s="6" t="s">
        <v>3</v>
      </c>
      <c r="P68" s="10">
        <v>43938</v>
      </c>
      <c r="Q68" s="6" t="s">
        <v>1465</v>
      </c>
      <c r="R68" s="6" t="s">
        <v>168</v>
      </c>
      <c r="S68" s="6" t="str">
        <f t="shared" si="2"/>
        <v>DD-TNT1R9DQQQ01AllSenReuseTennesseeTechUnv</v>
      </c>
      <c r="T68" s="6" t="s">
        <v>496</v>
      </c>
      <c r="U68" s="6" t="s">
        <v>435</v>
      </c>
      <c r="V68" s="6"/>
      <c r="W68" s="6"/>
      <c r="X68" s="6" t="s">
        <v>1466</v>
      </c>
      <c r="AA68" s="6" t="s">
        <v>457</v>
      </c>
      <c r="AB68" s="6"/>
      <c r="AC68" s="6" t="s">
        <v>420</v>
      </c>
      <c r="AD68" s="6" t="s">
        <v>420</v>
      </c>
      <c r="AF68" s="6" t="s">
        <v>424</v>
      </c>
      <c r="AG68" s="6">
        <v>180</v>
      </c>
      <c r="AH68" s="10">
        <v>43782</v>
      </c>
      <c r="AJ68" s="8">
        <v>43873</v>
      </c>
      <c r="AM68" s="6">
        <v>502</v>
      </c>
      <c r="AR68" s="8">
        <v>43880</v>
      </c>
      <c r="AS68" s="6">
        <v>502</v>
      </c>
      <c r="BD68" s="6" t="s">
        <v>1838</v>
      </c>
      <c r="BE68" s="6" t="s">
        <v>473</v>
      </c>
      <c r="BF68" s="6" t="str">
        <f>VLOOKUP(A68,'DD Spring Selection Info'!A$1:V$156,21,FALSE)</f>
        <v>TennesseeTechUnv</v>
      </c>
      <c r="BS68" s="6" t="s">
        <v>425</v>
      </c>
      <c r="BU68" s="6" t="s">
        <v>373</v>
      </c>
      <c r="BX68" s="6">
        <v>502</v>
      </c>
      <c r="BY68" s="6">
        <v>2</v>
      </c>
      <c r="CB68" s="6" t="s">
        <v>1467</v>
      </c>
      <c r="CC68" s="6" t="s">
        <v>420</v>
      </c>
      <c r="CE68" s="10">
        <v>43880</v>
      </c>
      <c r="CF68" s="6" t="s">
        <v>427</v>
      </c>
      <c r="CK68" s="10">
        <v>43892</v>
      </c>
      <c r="CL68" s="10">
        <v>43896</v>
      </c>
      <c r="CO68" s="10">
        <v>43843</v>
      </c>
      <c r="CP68" s="10">
        <v>43946</v>
      </c>
      <c r="CQ68" s="10">
        <v>43948</v>
      </c>
      <c r="CR68" s="10">
        <v>43951</v>
      </c>
      <c r="CS68" s="6" t="s">
        <v>420</v>
      </c>
      <c r="DA68" s="10">
        <v>43515</v>
      </c>
      <c r="DB68" s="6">
        <v>502</v>
      </c>
      <c r="DC68" s="6" t="s">
        <v>1468</v>
      </c>
      <c r="DD68" s="6" t="s">
        <v>496</v>
      </c>
    </row>
    <row r="69" spans="1:108" hidden="1" x14ac:dyDescent="0.2">
      <c r="A69" s="6" t="s">
        <v>177</v>
      </c>
      <c r="B69" s="9">
        <v>43881</v>
      </c>
      <c r="C69" s="6" t="s">
        <v>413</v>
      </c>
      <c r="D69" s="14">
        <v>1920</v>
      </c>
      <c r="E69" s="14" t="s">
        <v>1469</v>
      </c>
      <c r="F69" s="6" t="s">
        <v>1470</v>
      </c>
      <c r="G69" s="6" t="s">
        <v>435</v>
      </c>
      <c r="H69" s="7">
        <v>1980</v>
      </c>
      <c r="I69" s="7"/>
      <c r="J69" s="14" t="s">
        <v>438</v>
      </c>
      <c r="K69" s="14">
        <v>1</v>
      </c>
      <c r="L69" s="6" t="s">
        <v>447</v>
      </c>
      <c r="M69" s="30" t="str">
        <f>VLOOKUP(A69,'DD Spring Selection Info'!A$1:F$156,6,FALSE)</f>
        <v>To The Parents of</v>
      </c>
      <c r="N69" s="6" t="s">
        <v>420</v>
      </c>
      <c r="O69" s="6" t="s">
        <v>3</v>
      </c>
      <c r="P69" s="10">
        <v>43952</v>
      </c>
      <c r="Q69" s="6" t="s">
        <v>1471</v>
      </c>
      <c r="R69" s="6" t="s">
        <v>177</v>
      </c>
      <c r="S69" s="6" t="str">
        <f t="shared" si="2"/>
        <v>DD-BGS1R9DQQQ01AllSenReuseBowlingGreenStateUnv</v>
      </c>
      <c r="T69" s="6" t="s">
        <v>504</v>
      </c>
      <c r="U69" s="6" t="s">
        <v>439</v>
      </c>
      <c r="V69" s="6"/>
      <c r="W69" s="6"/>
      <c r="X69" s="6" t="s">
        <v>1472</v>
      </c>
      <c r="AB69" s="6"/>
      <c r="AD69" s="6" t="s">
        <v>420</v>
      </c>
      <c r="AF69" s="6" t="s">
        <v>424</v>
      </c>
      <c r="AG69" s="6">
        <v>180</v>
      </c>
      <c r="AH69" s="10">
        <v>43780</v>
      </c>
      <c r="AJ69" s="8">
        <v>43880</v>
      </c>
      <c r="AM69" s="7">
        <v>1980</v>
      </c>
      <c r="AR69" s="8">
        <v>43887</v>
      </c>
      <c r="AS69" s="7">
        <v>1980</v>
      </c>
      <c r="BD69" s="6" t="s">
        <v>1838</v>
      </c>
      <c r="BE69" s="6" t="s">
        <v>473</v>
      </c>
      <c r="BF69" s="6" t="str">
        <f>VLOOKUP(A69,'DD Spring Selection Info'!A$1:V$156,21,FALSE)</f>
        <v>BowlingGreenStateUnv</v>
      </c>
      <c r="BS69" s="6" t="s">
        <v>477</v>
      </c>
      <c r="BU69" s="6" t="s">
        <v>373</v>
      </c>
      <c r="BX69" s="7">
        <v>1980</v>
      </c>
      <c r="BY69" s="6">
        <v>4</v>
      </c>
      <c r="BZ69" s="6" t="s">
        <v>507</v>
      </c>
      <c r="CB69" s="6" t="s">
        <v>1473</v>
      </c>
      <c r="CC69" s="6" t="s">
        <v>420</v>
      </c>
      <c r="CE69" s="10">
        <v>43887</v>
      </c>
      <c r="CF69" s="6" t="s">
        <v>427</v>
      </c>
      <c r="CK69" s="10">
        <v>43905</v>
      </c>
      <c r="CL69" s="10">
        <v>43912</v>
      </c>
      <c r="CO69" s="10">
        <v>43857</v>
      </c>
      <c r="CP69" s="10">
        <v>43959</v>
      </c>
      <c r="CQ69" s="10">
        <v>43962</v>
      </c>
      <c r="CR69" s="10">
        <v>43966</v>
      </c>
      <c r="CS69" s="6" t="s">
        <v>420</v>
      </c>
      <c r="DA69" s="10">
        <v>43522</v>
      </c>
      <c r="DB69" s="7">
        <v>1980</v>
      </c>
      <c r="DC69" s="6" t="s">
        <v>1474</v>
      </c>
      <c r="DD69" s="6" t="s">
        <v>504</v>
      </c>
    </row>
    <row r="70" spans="1:108" hidden="1" x14ac:dyDescent="0.2">
      <c r="A70" s="6" t="s">
        <v>178</v>
      </c>
      <c r="B70" s="9">
        <v>43881</v>
      </c>
      <c r="C70" s="6" t="s">
        <v>413</v>
      </c>
      <c r="D70" s="14">
        <v>1920</v>
      </c>
      <c r="E70" s="14" t="s">
        <v>1475</v>
      </c>
      <c r="F70" s="6" t="s">
        <v>1476</v>
      </c>
      <c r="G70" s="6" t="s">
        <v>412</v>
      </c>
      <c r="H70" s="6">
        <v>242</v>
      </c>
      <c r="J70" s="14" t="s">
        <v>420</v>
      </c>
      <c r="K70" s="14">
        <v>1</v>
      </c>
      <c r="L70" s="6" t="s">
        <v>447</v>
      </c>
      <c r="M70" s="30" t="str">
        <f>VLOOKUP(A70,'DD Spring Selection Info'!A$1:F$156,6,FALSE)</f>
        <v>To The Parents of</v>
      </c>
      <c r="N70" s="6" t="s">
        <v>420</v>
      </c>
      <c r="O70" s="6" t="s">
        <v>3</v>
      </c>
      <c r="P70" s="10">
        <v>43938</v>
      </c>
      <c r="Q70" s="6" t="s">
        <v>1477</v>
      </c>
      <c r="R70" s="6" t="s">
        <v>178</v>
      </c>
      <c r="S70" s="6" t="str">
        <f t="shared" si="2"/>
        <v>DD-DST1D9DQQQ01AllSenReuseDeltaStateUnv</v>
      </c>
      <c r="T70" s="6" t="s">
        <v>635</v>
      </c>
      <c r="U70" s="6" t="s">
        <v>1478</v>
      </c>
      <c r="V70" s="6"/>
      <c r="W70" s="6"/>
      <c r="AB70" s="6"/>
      <c r="AC70" s="6" t="s">
        <v>420</v>
      </c>
      <c r="AD70" s="6" t="s">
        <v>420</v>
      </c>
      <c r="AF70" s="6" t="s">
        <v>424</v>
      </c>
      <c r="AG70" s="6">
        <v>180</v>
      </c>
      <c r="AH70" s="10">
        <v>43781</v>
      </c>
      <c r="AJ70" s="8">
        <v>43880</v>
      </c>
      <c r="AM70" s="6">
        <v>242</v>
      </c>
      <c r="AR70" s="8">
        <v>43887</v>
      </c>
      <c r="AS70" s="6">
        <v>242</v>
      </c>
      <c r="BD70" s="6" t="s">
        <v>1838</v>
      </c>
      <c r="BE70" s="6" t="s">
        <v>473</v>
      </c>
      <c r="BF70" s="6" t="str">
        <f>VLOOKUP(A70,'DD Spring Selection Info'!A$1:V$156,21,FALSE)</f>
        <v>DeltaStateUnv</v>
      </c>
      <c r="BS70" s="6" t="s">
        <v>477</v>
      </c>
      <c r="BU70" s="6" t="s">
        <v>373</v>
      </c>
      <c r="BX70" s="6">
        <v>242</v>
      </c>
      <c r="BY70" s="6">
        <v>4</v>
      </c>
      <c r="BZ70" s="6" t="s">
        <v>1479</v>
      </c>
      <c r="CB70" s="6" t="s">
        <v>1480</v>
      </c>
      <c r="CC70" s="6" t="s">
        <v>420</v>
      </c>
      <c r="CE70" s="10">
        <v>43887</v>
      </c>
      <c r="CF70" s="6" t="s">
        <v>427</v>
      </c>
      <c r="CK70" s="10">
        <v>43899</v>
      </c>
      <c r="CL70" s="10">
        <v>43903</v>
      </c>
      <c r="CO70" s="10">
        <v>43836</v>
      </c>
      <c r="CP70" s="10">
        <v>43945</v>
      </c>
      <c r="CQ70" s="10">
        <v>43948</v>
      </c>
      <c r="CR70" s="10">
        <v>43952</v>
      </c>
      <c r="CS70" s="6" t="s">
        <v>420</v>
      </c>
      <c r="CU70" s="6" t="s">
        <v>428</v>
      </c>
      <c r="CV70" s="6" t="s">
        <v>429</v>
      </c>
      <c r="DA70" s="10">
        <v>43522</v>
      </c>
      <c r="DB70" s="6">
        <v>188</v>
      </c>
      <c r="DC70" s="6" t="s">
        <v>1481</v>
      </c>
      <c r="DD70" s="6" t="s">
        <v>635</v>
      </c>
    </row>
    <row r="71" spans="1:108" hidden="1" x14ac:dyDescent="0.2">
      <c r="A71" s="6" t="s">
        <v>180</v>
      </c>
      <c r="B71" s="9">
        <v>43881</v>
      </c>
      <c r="C71" s="6" t="s">
        <v>413</v>
      </c>
      <c r="D71" s="14">
        <v>1920</v>
      </c>
      <c r="E71" s="14" t="s">
        <v>1488</v>
      </c>
      <c r="F71" s="6" t="s">
        <v>1489</v>
      </c>
      <c r="G71" s="6" t="s">
        <v>435</v>
      </c>
      <c r="H71" s="7">
        <v>1021</v>
      </c>
      <c r="I71" s="7"/>
      <c r="J71" s="14" t="s">
        <v>438</v>
      </c>
      <c r="K71" s="14">
        <v>1</v>
      </c>
      <c r="L71" s="6" t="s">
        <v>447</v>
      </c>
      <c r="M71" s="30" t="str">
        <f>VLOOKUP(A71,'DD Spring Selection Info'!A$1:F$156,6,FALSE)</f>
        <v>To The Parents of</v>
      </c>
      <c r="N71" s="6" t="s">
        <v>420</v>
      </c>
      <c r="O71" s="6" t="s">
        <v>3</v>
      </c>
      <c r="P71" s="10">
        <v>43952</v>
      </c>
      <c r="Q71" s="6" t="s">
        <v>1490</v>
      </c>
      <c r="R71" s="6" t="s">
        <v>180</v>
      </c>
      <c r="S71" s="6" t="str">
        <f t="shared" si="2"/>
        <v>DD-WML1R9DQQQ01AllSenReuseUnvofWisconsin-Milwaukee</v>
      </c>
      <c r="T71" s="6" t="s">
        <v>504</v>
      </c>
      <c r="U71" s="6" t="s">
        <v>435</v>
      </c>
      <c r="V71" s="6"/>
      <c r="W71" s="6"/>
      <c r="AB71" s="6"/>
      <c r="AD71" s="6" t="s">
        <v>420</v>
      </c>
      <c r="AF71" s="6" t="s">
        <v>424</v>
      </c>
      <c r="AG71" s="6">
        <v>180</v>
      </c>
      <c r="AH71" s="10">
        <v>43780</v>
      </c>
      <c r="AJ71" s="8">
        <v>43880</v>
      </c>
      <c r="AM71" s="7">
        <v>1021</v>
      </c>
      <c r="AR71" s="8">
        <v>43887</v>
      </c>
      <c r="AS71" s="7">
        <v>1021</v>
      </c>
      <c r="BD71" s="6" t="s">
        <v>1838</v>
      </c>
      <c r="BE71" s="6" t="s">
        <v>473</v>
      </c>
      <c r="BF71" s="6" t="str">
        <f>VLOOKUP(A71,'DD Spring Selection Info'!A$1:V$156,21,FALSE)</f>
        <v>UnvofWisconsin-Milwaukee</v>
      </c>
      <c r="BS71" s="6" t="s">
        <v>477</v>
      </c>
      <c r="BU71" s="6" t="s">
        <v>373</v>
      </c>
      <c r="BX71" s="7">
        <v>1021</v>
      </c>
      <c r="BY71" s="6">
        <v>4</v>
      </c>
      <c r="BZ71" s="6" t="s">
        <v>507</v>
      </c>
      <c r="CB71" s="6" t="s">
        <v>1491</v>
      </c>
      <c r="CC71" s="6" t="s">
        <v>420</v>
      </c>
      <c r="CE71" s="10">
        <v>43887</v>
      </c>
      <c r="CF71" s="6" t="s">
        <v>427</v>
      </c>
      <c r="CK71" s="10">
        <v>43905</v>
      </c>
      <c r="CL71" s="10">
        <v>43912</v>
      </c>
      <c r="CO71" s="10">
        <v>43851</v>
      </c>
      <c r="CP71" s="10">
        <v>43958</v>
      </c>
      <c r="CQ71" s="10">
        <v>43960</v>
      </c>
      <c r="CR71" s="10">
        <v>43967</v>
      </c>
      <c r="CS71" s="6" t="s">
        <v>420</v>
      </c>
      <c r="DA71" s="10">
        <v>43522</v>
      </c>
      <c r="DB71" s="7">
        <v>1021</v>
      </c>
      <c r="DC71" s="6" t="s">
        <v>1492</v>
      </c>
      <c r="DD71" s="6" t="s">
        <v>504</v>
      </c>
    </row>
    <row r="72" spans="1:108" hidden="1" x14ac:dyDescent="0.2">
      <c r="A72" s="6" t="s">
        <v>289</v>
      </c>
      <c r="B72" s="9">
        <v>43881</v>
      </c>
      <c r="C72" s="6" t="s">
        <v>413</v>
      </c>
      <c r="D72" s="14">
        <v>1920</v>
      </c>
      <c r="E72" s="14" t="s">
        <v>1320</v>
      </c>
      <c r="F72" s="6" t="s">
        <v>1321</v>
      </c>
      <c r="G72" s="6" t="s">
        <v>435</v>
      </c>
      <c r="H72" s="7">
        <v>2617</v>
      </c>
      <c r="I72" s="7"/>
      <c r="J72" s="14" t="s">
        <v>438</v>
      </c>
      <c r="K72" s="14">
        <v>1</v>
      </c>
      <c r="L72" s="6" t="s">
        <v>447</v>
      </c>
      <c r="M72" s="30" t="s">
        <v>1839</v>
      </c>
      <c r="N72" s="6" t="s">
        <v>420</v>
      </c>
      <c r="O72" s="6" t="s">
        <v>182</v>
      </c>
      <c r="P72" s="10">
        <v>43966</v>
      </c>
      <c r="Q72" s="6" t="s">
        <v>1801</v>
      </c>
      <c r="R72" s="6" t="s">
        <v>289</v>
      </c>
      <c r="S72" s="6" t="e">
        <f t="shared" si="2"/>
        <v>#N/A</v>
      </c>
      <c r="T72" s="6" t="s">
        <v>418</v>
      </c>
      <c r="U72" s="6" t="s">
        <v>1323</v>
      </c>
      <c r="V72" s="6"/>
      <c r="W72" s="6"/>
      <c r="X72" s="6" t="s">
        <v>1324</v>
      </c>
      <c r="AB72" s="6"/>
      <c r="AC72" s="6" t="s">
        <v>420</v>
      </c>
      <c r="AD72" s="6" t="s">
        <v>420</v>
      </c>
      <c r="AF72" s="6" t="s">
        <v>424</v>
      </c>
      <c r="AG72" s="6">
        <v>260</v>
      </c>
      <c r="AH72" s="10">
        <v>43781</v>
      </c>
      <c r="AJ72" s="8">
        <v>43922</v>
      </c>
      <c r="AM72" s="7">
        <v>2617</v>
      </c>
      <c r="AR72" s="8">
        <v>43929</v>
      </c>
      <c r="AS72" s="7">
        <v>2617</v>
      </c>
      <c r="BD72" s="6" t="s">
        <v>1838</v>
      </c>
      <c r="BE72" s="6" t="s">
        <v>473</v>
      </c>
      <c r="BF72" s="6" t="e">
        <f>VLOOKUP(A72,'DD Spring Selection Info'!A$1:V$156,21,FALSE)</f>
        <v>#N/A</v>
      </c>
      <c r="BS72" s="6" t="s">
        <v>662</v>
      </c>
      <c r="BU72" s="6" t="s">
        <v>373</v>
      </c>
      <c r="BX72" s="7">
        <v>2617</v>
      </c>
      <c r="BY72" s="6">
        <v>1</v>
      </c>
      <c r="BZ72" s="6" t="s">
        <v>1325</v>
      </c>
      <c r="CB72" s="6" t="s">
        <v>1802</v>
      </c>
      <c r="CC72" s="6" t="s">
        <v>420</v>
      </c>
      <c r="CE72" s="10">
        <v>43929</v>
      </c>
      <c r="CF72" s="6" t="s">
        <v>427</v>
      </c>
      <c r="CS72" s="6" t="s">
        <v>420</v>
      </c>
      <c r="DA72" s="10">
        <v>43564</v>
      </c>
      <c r="DB72" s="7">
        <v>2617</v>
      </c>
      <c r="DC72" s="6" t="s">
        <v>1803</v>
      </c>
      <c r="DD72" s="6" t="s">
        <v>418</v>
      </c>
    </row>
    <row r="73" spans="1:108" hidden="1" x14ac:dyDescent="0.2">
      <c r="A73" s="6" t="s">
        <v>12</v>
      </c>
      <c r="B73" s="9">
        <v>43831</v>
      </c>
      <c r="C73" s="6" t="s">
        <v>413</v>
      </c>
      <c r="D73" s="14">
        <v>1920</v>
      </c>
      <c r="E73" s="14" t="s">
        <v>981</v>
      </c>
      <c r="F73" s="6" t="s">
        <v>982</v>
      </c>
      <c r="G73" s="6" t="s">
        <v>983</v>
      </c>
      <c r="H73" s="6">
        <v>8700</v>
      </c>
      <c r="J73" s="14" t="s">
        <v>420</v>
      </c>
      <c r="K73" s="14">
        <v>7</v>
      </c>
      <c r="L73" s="6" t="s">
        <v>619</v>
      </c>
      <c r="M73" s="30" t="s">
        <v>1989</v>
      </c>
      <c r="N73" s="6" t="s">
        <v>420</v>
      </c>
      <c r="O73" s="6" t="s">
        <v>3</v>
      </c>
      <c r="P73" s="10">
        <v>43938</v>
      </c>
      <c r="Q73" s="6" t="s">
        <v>984</v>
      </c>
      <c r="R73" s="6" t="s">
        <v>12</v>
      </c>
      <c r="S73" s="6" t="e">
        <f t="shared" si="2"/>
        <v>#N/A</v>
      </c>
      <c r="T73" s="6" t="s">
        <v>418</v>
      </c>
      <c r="U73" s="6" t="s">
        <v>985</v>
      </c>
      <c r="V73" s="6"/>
      <c r="W73" s="6"/>
      <c r="X73" s="6" t="s">
        <v>986</v>
      </c>
      <c r="AA73" s="6" t="s">
        <v>968</v>
      </c>
      <c r="AB73" s="6"/>
      <c r="AC73" s="6" t="s">
        <v>420</v>
      </c>
      <c r="AD73" s="6" t="s">
        <v>420</v>
      </c>
      <c r="AG73" s="6">
        <v>190</v>
      </c>
      <c r="AH73" s="10">
        <v>43782</v>
      </c>
      <c r="AJ73" s="8"/>
      <c r="AN73" s="6">
        <v>43826</v>
      </c>
      <c r="AO73" s="6">
        <v>8700</v>
      </c>
      <c r="AR73" s="8"/>
      <c r="BD73" s="6" t="s">
        <v>1838</v>
      </c>
      <c r="BE73" s="6" t="s">
        <v>473</v>
      </c>
      <c r="BF73" s="6" t="e">
        <f>VLOOKUP(A73,'DD Spring Selection Info'!A$1:V$156,21,FALSE)</f>
        <v>#N/A</v>
      </c>
      <c r="BH73" s="6">
        <v>43838</v>
      </c>
      <c r="BI73" s="6">
        <v>8700</v>
      </c>
      <c r="BS73" s="6" t="s">
        <v>958</v>
      </c>
      <c r="BT73" s="6">
        <v>43831</v>
      </c>
      <c r="BU73" s="6" t="s">
        <v>373</v>
      </c>
      <c r="BX73" s="6">
        <v>8700</v>
      </c>
      <c r="BY73" s="6">
        <v>1</v>
      </c>
      <c r="BZ73" s="6" t="s">
        <v>987</v>
      </c>
      <c r="CB73" s="6" t="s">
        <v>988</v>
      </c>
      <c r="CC73" s="6" t="s">
        <v>420</v>
      </c>
      <c r="CE73" s="10">
        <v>43838</v>
      </c>
      <c r="CF73" s="6" t="s">
        <v>556</v>
      </c>
      <c r="CK73" s="10">
        <v>43904</v>
      </c>
      <c r="CL73" s="10">
        <v>43912</v>
      </c>
      <c r="CO73" s="10">
        <v>43838</v>
      </c>
      <c r="CP73" s="10">
        <v>43945</v>
      </c>
      <c r="CQ73" s="10">
        <v>43948</v>
      </c>
      <c r="CR73" s="10">
        <v>43952</v>
      </c>
      <c r="CS73" s="6" t="s">
        <v>420</v>
      </c>
      <c r="CU73" s="6" t="s">
        <v>491</v>
      </c>
      <c r="DA73" s="6">
        <v>43468</v>
      </c>
      <c r="DB73" s="6">
        <v>8700</v>
      </c>
      <c r="DC73" s="6" t="s">
        <v>989</v>
      </c>
      <c r="DD73" s="6" t="s">
        <v>418</v>
      </c>
    </row>
    <row r="74" spans="1:108" hidden="1" x14ac:dyDescent="0.2">
      <c r="A74" s="6" t="s">
        <v>21</v>
      </c>
      <c r="B74" s="10">
        <v>43838</v>
      </c>
      <c r="C74" s="6" t="s">
        <v>413</v>
      </c>
      <c r="D74" s="14">
        <v>1920</v>
      </c>
      <c r="E74" s="14" t="s">
        <v>1048</v>
      </c>
      <c r="F74" s="6" t="s">
        <v>1049</v>
      </c>
      <c r="G74" s="6" t="s">
        <v>464</v>
      </c>
      <c r="H74" s="7">
        <v>2906</v>
      </c>
      <c r="I74" s="7"/>
      <c r="J74" s="14" t="s">
        <v>420</v>
      </c>
      <c r="K74" s="14">
        <v>1</v>
      </c>
      <c r="L74" s="6" t="s">
        <v>619</v>
      </c>
      <c r="M74" s="30" t="str">
        <f>VLOOKUP(A74,'DD Spring Selection Info'!A$1:F$156,6,FALSE)</f>
        <v>To The Family of</v>
      </c>
      <c r="N74" s="6" t="s">
        <v>420</v>
      </c>
      <c r="O74" s="6" t="s">
        <v>3</v>
      </c>
      <c r="P74" s="10">
        <v>43938</v>
      </c>
      <c r="Q74" s="6" t="s">
        <v>1050</v>
      </c>
      <c r="R74" s="6" t="s">
        <v>21</v>
      </c>
      <c r="S74" s="6" t="str">
        <f t="shared" si="2"/>
        <v>DD-EIU1D9DQQQ01GradBothReuseEasternIllinoisUnv</v>
      </c>
      <c r="T74" s="6" t="s">
        <v>418</v>
      </c>
      <c r="U74" s="6" t="s">
        <v>1051</v>
      </c>
      <c r="V74" s="6"/>
      <c r="W74" s="6"/>
      <c r="AA74" s="6" t="s">
        <v>457</v>
      </c>
      <c r="AB74" s="6"/>
      <c r="AC74" s="6" t="s">
        <v>420</v>
      </c>
      <c r="AD74" s="6" t="s">
        <v>420</v>
      </c>
      <c r="AF74" s="6" t="s">
        <v>424</v>
      </c>
      <c r="AG74" s="6">
        <v>180</v>
      </c>
      <c r="AH74" s="10">
        <v>43781</v>
      </c>
      <c r="AJ74" s="8">
        <v>43831</v>
      </c>
      <c r="AM74" s="7">
        <v>2906</v>
      </c>
      <c r="AR74" s="8">
        <v>43838</v>
      </c>
      <c r="AS74" s="7">
        <v>2906</v>
      </c>
      <c r="BD74" s="6" t="s">
        <v>1838</v>
      </c>
      <c r="BE74" s="6" t="s">
        <v>473</v>
      </c>
      <c r="BF74" s="6" t="str">
        <f>VLOOKUP(A74,'DD Spring Selection Info'!A$1:V$156,21,FALSE)</f>
        <v>EasternIllinoisUnv</v>
      </c>
      <c r="BS74" s="6" t="s">
        <v>1024</v>
      </c>
      <c r="BU74" s="6" t="s">
        <v>373</v>
      </c>
      <c r="BX74" s="7">
        <v>2906</v>
      </c>
      <c r="BY74" s="6">
        <v>2</v>
      </c>
      <c r="CB74" s="6" t="s">
        <v>1052</v>
      </c>
      <c r="CC74" s="6" t="s">
        <v>420</v>
      </c>
      <c r="CE74" s="10">
        <v>43838</v>
      </c>
      <c r="CF74" s="6" t="s">
        <v>428</v>
      </c>
      <c r="CK74" s="10">
        <v>43906</v>
      </c>
      <c r="CL74" s="10">
        <v>43910</v>
      </c>
      <c r="CO74" s="10">
        <v>43843</v>
      </c>
      <c r="CP74" s="10">
        <v>43952</v>
      </c>
      <c r="CQ74" s="10">
        <v>43955</v>
      </c>
      <c r="CR74" s="10">
        <v>43959</v>
      </c>
      <c r="CS74" s="6" t="s">
        <v>420</v>
      </c>
      <c r="CU74" s="6" t="s">
        <v>428</v>
      </c>
      <c r="CV74" s="6" t="s">
        <v>429</v>
      </c>
      <c r="DA74" s="10">
        <v>43473</v>
      </c>
      <c r="DB74" s="7">
        <v>2906</v>
      </c>
      <c r="DC74" s="6" t="s">
        <v>1053</v>
      </c>
      <c r="DD74" s="6" t="s">
        <v>418</v>
      </c>
    </row>
    <row r="75" spans="1:108" hidden="1" x14ac:dyDescent="0.2">
      <c r="A75" s="6" t="s">
        <v>22</v>
      </c>
      <c r="B75" s="10">
        <v>43838</v>
      </c>
      <c r="C75" s="6" t="s">
        <v>413</v>
      </c>
      <c r="D75" s="14">
        <v>1920</v>
      </c>
      <c r="E75" s="14" t="s">
        <v>1054</v>
      </c>
      <c r="F75" s="6" t="s">
        <v>1055</v>
      </c>
      <c r="G75" s="6" t="s">
        <v>883</v>
      </c>
      <c r="H75" s="7">
        <v>4120</v>
      </c>
      <c r="I75" s="7"/>
      <c r="J75" s="14" t="s">
        <v>420</v>
      </c>
      <c r="K75" s="14">
        <v>7</v>
      </c>
      <c r="L75" s="6" t="s">
        <v>619</v>
      </c>
      <c r="M75" s="30" t="s">
        <v>1989</v>
      </c>
      <c r="N75" s="6" t="s">
        <v>420</v>
      </c>
      <c r="O75" s="6" t="s">
        <v>3</v>
      </c>
      <c r="P75" s="10">
        <v>43945</v>
      </c>
      <c r="Q75" s="6" t="s">
        <v>1056</v>
      </c>
      <c r="R75" s="6" t="s">
        <v>22</v>
      </c>
      <c r="S75" s="6" t="e">
        <f t="shared" si="2"/>
        <v>#N/A</v>
      </c>
      <c r="T75" s="6" t="s">
        <v>496</v>
      </c>
      <c r="U75" s="6" t="s">
        <v>1057</v>
      </c>
      <c r="V75" s="6"/>
      <c r="W75" s="6"/>
      <c r="X75" s="6" t="s">
        <v>1058</v>
      </c>
      <c r="AA75" s="6" t="s">
        <v>1059</v>
      </c>
      <c r="AB75" s="6"/>
      <c r="AD75" s="6" t="s">
        <v>420</v>
      </c>
      <c r="AG75" s="6">
        <v>190</v>
      </c>
      <c r="AH75" s="10">
        <v>43782</v>
      </c>
      <c r="AN75" s="8">
        <v>43833</v>
      </c>
      <c r="AO75" s="7">
        <v>4120</v>
      </c>
      <c r="BD75" s="6" t="s">
        <v>1838</v>
      </c>
      <c r="BE75" s="6" t="s">
        <v>473</v>
      </c>
      <c r="BF75" s="6" t="e">
        <f>VLOOKUP(A75,'DD Spring Selection Info'!A$1:V$156,21,FALSE)</f>
        <v>#N/A</v>
      </c>
      <c r="BH75" s="8">
        <v>43852</v>
      </c>
      <c r="BI75" s="7">
        <v>4120</v>
      </c>
      <c r="BS75" s="6" t="s">
        <v>1039</v>
      </c>
      <c r="BT75" s="8">
        <v>43838</v>
      </c>
      <c r="BU75" s="6" t="s">
        <v>373</v>
      </c>
      <c r="BX75" s="7">
        <v>4120</v>
      </c>
      <c r="BY75" s="6">
        <v>1</v>
      </c>
      <c r="BZ75" s="6" t="s">
        <v>1060</v>
      </c>
      <c r="CB75" s="6" t="s">
        <v>1061</v>
      </c>
      <c r="CC75" s="6" t="s">
        <v>420</v>
      </c>
      <c r="CE75" s="10">
        <v>43852</v>
      </c>
      <c r="CF75" s="6" t="s">
        <v>556</v>
      </c>
      <c r="CK75" s="10">
        <v>43912</v>
      </c>
      <c r="CL75" s="10">
        <v>43919</v>
      </c>
      <c r="CO75" s="10">
        <v>43843</v>
      </c>
      <c r="CP75" s="10">
        <v>43949</v>
      </c>
      <c r="CQ75" s="10">
        <v>43951</v>
      </c>
      <c r="CR75" s="10">
        <v>43957</v>
      </c>
      <c r="CS75" s="6" t="s">
        <v>420</v>
      </c>
      <c r="CU75" s="6" t="s">
        <v>491</v>
      </c>
      <c r="DA75" s="10">
        <v>43482</v>
      </c>
      <c r="DB75" s="7">
        <v>4120</v>
      </c>
      <c r="DC75" s="6" t="s">
        <v>1062</v>
      </c>
      <c r="DD75" s="6" t="s">
        <v>496</v>
      </c>
    </row>
    <row r="76" spans="1:108" hidden="1" x14ac:dyDescent="0.2">
      <c r="A76" s="6" t="s">
        <v>30</v>
      </c>
      <c r="B76" s="10">
        <v>43840</v>
      </c>
      <c r="C76" s="6" t="s">
        <v>413</v>
      </c>
      <c r="D76" s="14">
        <v>1920</v>
      </c>
      <c r="E76" s="14" t="s">
        <v>1102</v>
      </c>
      <c r="F76" s="6" t="s">
        <v>1103</v>
      </c>
      <c r="G76" s="6" t="s">
        <v>435</v>
      </c>
      <c r="H76" s="7">
        <v>3058</v>
      </c>
      <c r="I76" s="7"/>
      <c r="J76" s="14" t="s">
        <v>438</v>
      </c>
      <c r="K76" s="14">
        <v>1</v>
      </c>
      <c r="L76" s="6" t="s">
        <v>619</v>
      </c>
      <c r="M76" s="30" t="str">
        <f>VLOOKUP(A76,'DD Spring Selection Info'!A$1:F$156,6,FALSE)</f>
        <v>To The Family of</v>
      </c>
      <c r="N76" s="6" t="s">
        <v>420</v>
      </c>
      <c r="O76" s="6" t="s">
        <v>3</v>
      </c>
      <c r="P76" s="10">
        <v>43938</v>
      </c>
      <c r="Q76" s="6" t="s">
        <v>1104</v>
      </c>
      <c r="R76" s="6" t="s">
        <v>30</v>
      </c>
      <c r="S76" s="6" t="str">
        <f t="shared" si="2"/>
        <v>DD-CSU1D9DQQQ01GradBothReuseColoradoStateUnv</v>
      </c>
      <c r="T76" s="6" t="s">
        <v>418</v>
      </c>
      <c r="U76" s="6" t="s">
        <v>1105</v>
      </c>
      <c r="V76" s="6"/>
      <c r="W76" s="6"/>
      <c r="X76" s="6" t="s">
        <v>621</v>
      </c>
      <c r="AA76" s="6" t="s">
        <v>622</v>
      </c>
      <c r="AB76" s="6"/>
      <c r="AC76" s="6" t="s">
        <v>420</v>
      </c>
      <c r="AD76" s="6" t="s">
        <v>420</v>
      </c>
      <c r="AF76" s="6" t="s">
        <v>424</v>
      </c>
      <c r="AG76" s="6">
        <v>180</v>
      </c>
      <c r="AH76" s="10">
        <v>43781</v>
      </c>
      <c r="AJ76" s="8">
        <v>43833</v>
      </c>
      <c r="AM76" s="7">
        <v>3058</v>
      </c>
      <c r="AR76" s="8">
        <v>43840</v>
      </c>
      <c r="AS76" s="7">
        <v>3058</v>
      </c>
      <c r="BD76" s="6" t="s">
        <v>1838</v>
      </c>
      <c r="BE76" s="6" t="s">
        <v>473</v>
      </c>
      <c r="BF76" s="6" t="str">
        <f>VLOOKUP(A76,'DD Spring Selection Info'!A$1:V$156,21,FALSE)</f>
        <v>ColoradoStateUnv</v>
      </c>
      <c r="BS76" s="6" t="s">
        <v>1024</v>
      </c>
      <c r="BU76" s="6" t="s">
        <v>373</v>
      </c>
      <c r="BX76" s="7">
        <v>3058</v>
      </c>
      <c r="BY76" s="6">
        <v>1</v>
      </c>
      <c r="CB76" s="6" t="s">
        <v>1106</v>
      </c>
      <c r="CC76" s="6" t="s">
        <v>420</v>
      </c>
      <c r="CE76" s="10">
        <v>43840</v>
      </c>
      <c r="CF76" s="6" t="s">
        <v>427</v>
      </c>
      <c r="CK76" s="10">
        <v>43904</v>
      </c>
      <c r="CL76" s="10">
        <v>43912</v>
      </c>
      <c r="CO76" s="10">
        <v>43851</v>
      </c>
      <c r="CP76" s="10">
        <v>43959</v>
      </c>
      <c r="CQ76" s="10">
        <v>43962</v>
      </c>
      <c r="CR76" s="10">
        <v>43966</v>
      </c>
      <c r="CS76" s="6" t="s">
        <v>420</v>
      </c>
      <c r="DA76" s="10">
        <v>43487</v>
      </c>
      <c r="DB76" s="7">
        <v>1020</v>
      </c>
      <c r="DC76" s="6" t="s">
        <v>1107</v>
      </c>
      <c r="DD76" s="6" t="s">
        <v>734</v>
      </c>
    </row>
    <row r="77" spans="1:108" hidden="1" x14ac:dyDescent="0.2">
      <c r="A77" s="6" t="s">
        <v>40</v>
      </c>
      <c r="B77" s="10">
        <v>43845</v>
      </c>
      <c r="C77" s="6" t="s">
        <v>413</v>
      </c>
      <c r="D77" s="14">
        <v>1920</v>
      </c>
      <c r="E77" s="14" t="s">
        <v>1168</v>
      </c>
      <c r="F77" s="6" t="s">
        <v>1169</v>
      </c>
      <c r="G77" s="6" t="s">
        <v>768</v>
      </c>
      <c r="H77" s="6">
        <v>98</v>
      </c>
      <c r="J77" s="14" t="s">
        <v>420</v>
      </c>
      <c r="K77" s="14">
        <v>1</v>
      </c>
      <c r="L77" s="6" t="s">
        <v>619</v>
      </c>
      <c r="M77" s="30" t="str">
        <f>VLOOKUP(A77,'DD Spring Selection Info'!A$1:F$156,6,FALSE)</f>
        <v>To The Parents of</v>
      </c>
      <c r="N77" s="6" t="s">
        <v>420</v>
      </c>
      <c r="O77" s="6" t="s">
        <v>3</v>
      </c>
      <c r="P77" s="10">
        <v>43938</v>
      </c>
      <c r="Q77" s="6" t="s">
        <v>1170</v>
      </c>
      <c r="R77" s="6" t="s">
        <v>40</v>
      </c>
      <c r="S77" s="6" t="str">
        <f t="shared" si="2"/>
        <v>DD-CCO1R9DQQQ01GradBothReuseCentenaryCollegeofLouisiana</v>
      </c>
      <c r="T77" s="6" t="s">
        <v>418</v>
      </c>
      <c r="U77" s="6" t="s">
        <v>1171</v>
      </c>
      <c r="V77" s="6"/>
      <c r="W77" s="6"/>
      <c r="X77" s="6" t="s">
        <v>1172</v>
      </c>
      <c r="AA77" s="6" t="s">
        <v>1172</v>
      </c>
      <c r="AB77" s="6"/>
      <c r="AC77" s="6" t="s">
        <v>420</v>
      </c>
      <c r="AD77" s="6" t="s">
        <v>420</v>
      </c>
      <c r="AF77" s="6" t="s">
        <v>424</v>
      </c>
      <c r="AG77" s="6">
        <v>180</v>
      </c>
      <c r="AH77" s="10">
        <v>43780</v>
      </c>
      <c r="AJ77" s="8">
        <v>43838</v>
      </c>
      <c r="AM77" s="6">
        <v>98</v>
      </c>
      <c r="AR77" s="8">
        <v>43845</v>
      </c>
      <c r="AS77" s="6">
        <v>98</v>
      </c>
      <c r="BD77" s="6" t="s">
        <v>1838</v>
      </c>
      <c r="BE77" s="6" t="s">
        <v>473</v>
      </c>
      <c r="BF77" s="6" t="str">
        <f>VLOOKUP(A77,'DD Spring Selection Info'!A$1:V$156,21,FALSE)</f>
        <v>CentenaryCollegeofLouisiana</v>
      </c>
      <c r="BS77" s="6" t="s">
        <v>1142</v>
      </c>
      <c r="BU77" s="6" t="s">
        <v>373</v>
      </c>
      <c r="BX77" s="6">
        <v>98</v>
      </c>
      <c r="BY77" s="6">
        <v>4</v>
      </c>
      <c r="CB77" s="6" t="s">
        <v>1173</v>
      </c>
      <c r="CC77" s="6" t="s">
        <v>420</v>
      </c>
      <c r="CE77" s="10">
        <v>43845</v>
      </c>
      <c r="CF77" s="6" t="s">
        <v>427</v>
      </c>
      <c r="CK77" s="10">
        <v>43882</v>
      </c>
      <c r="CL77" s="10">
        <v>43891</v>
      </c>
      <c r="CO77" s="10">
        <v>43836</v>
      </c>
      <c r="CP77" s="10">
        <v>43945</v>
      </c>
      <c r="CQ77" s="10">
        <v>43948</v>
      </c>
      <c r="CR77" s="10">
        <v>43952</v>
      </c>
      <c r="CS77" s="6" t="s">
        <v>420</v>
      </c>
      <c r="CU77" s="6" t="s">
        <v>428</v>
      </c>
      <c r="DA77" s="10">
        <v>43480</v>
      </c>
      <c r="DB77" s="6">
        <v>98</v>
      </c>
      <c r="DC77" s="6" t="s">
        <v>1174</v>
      </c>
      <c r="DD77" s="6" t="s">
        <v>418</v>
      </c>
    </row>
    <row r="78" spans="1:108" hidden="1" x14ac:dyDescent="0.2">
      <c r="A78" s="6" t="s">
        <v>44</v>
      </c>
      <c r="B78" s="10">
        <v>43845</v>
      </c>
      <c r="C78" s="6" t="s">
        <v>413</v>
      </c>
      <c r="D78" s="14">
        <v>1920</v>
      </c>
      <c r="E78" s="14" t="s">
        <v>1194</v>
      </c>
      <c r="F78" s="6" t="s">
        <v>1195</v>
      </c>
      <c r="G78" s="6" t="s">
        <v>464</v>
      </c>
      <c r="H78" s="7">
        <v>3957</v>
      </c>
      <c r="I78" s="7"/>
      <c r="J78" s="14" t="s">
        <v>420</v>
      </c>
      <c r="K78" s="14">
        <v>1</v>
      </c>
      <c r="L78" s="6" t="s">
        <v>619</v>
      </c>
      <c r="M78" s="30" t="str">
        <f>VLOOKUP(A78,'DD Spring Selection Info'!A$1:F$156,6,FALSE)</f>
        <v>To The Family of</v>
      </c>
      <c r="N78" s="6" t="s">
        <v>420</v>
      </c>
      <c r="O78" s="6" t="s">
        <v>3</v>
      </c>
      <c r="P78" s="10">
        <v>43952</v>
      </c>
      <c r="Q78" s="6" t="s">
        <v>1196</v>
      </c>
      <c r="R78" s="6" t="s">
        <v>44</v>
      </c>
      <c r="S78" s="6" t="str">
        <f t="shared" si="2"/>
        <v>DD-MIA1R9DQQQ01GradBothReuseMiamiUnvofOhio</v>
      </c>
      <c r="T78" s="6" t="s">
        <v>418</v>
      </c>
      <c r="U78" s="6" t="s">
        <v>1197</v>
      </c>
      <c r="V78" s="6"/>
      <c r="W78" s="6"/>
      <c r="X78" s="6" t="s">
        <v>621</v>
      </c>
      <c r="AA78" s="6" t="s">
        <v>622</v>
      </c>
      <c r="AB78" s="6"/>
      <c r="AC78" s="6" t="s">
        <v>420</v>
      </c>
      <c r="AD78" s="6" t="s">
        <v>420</v>
      </c>
      <c r="AF78" s="6" t="s">
        <v>424</v>
      </c>
      <c r="AG78" s="6">
        <v>180</v>
      </c>
      <c r="AH78" s="10">
        <v>43782</v>
      </c>
      <c r="AJ78" s="8">
        <v>43838</v>
      </c>
      <c r="AM78" s="7">
        <v>3957</v>
      </c>
      <c r="AR78" s="8">
        <v>43845</v>
      </c>
      <c r="AS78" s="7">
        <v>3957</v>
      </c>
      <c r="BD78" s="6" t="s">
        <v>1838</v>
      </c>
      <c r="BE78" s="6" t="s">
        <v>473</v>
      </c>
      <c r="BF78" s="6" t="str">
        <f>VLOOKUP(A78,'DD Spring Selection Info'!A$1:V$156,21,FALSE)</f>
        <v>MiamiUnvofOhio</v>
      </c>
      <c r="BS78" s="6" t="s">
        <v>1142</v>
      </c>
      <c r="BU78" s="6" t="s">
        <v>373</v>
      </c>
      <c r="BX78" s="7">
        <v>3957</v>
      </c>
      <c r="BY78" s="6">
        <v>1</v>
      </c>
      <c r="CB78" s="6" t="s">
        <v>1198</v>
      </c>
      <c r="CC78" s="6" t="s">
        <v>420</v>
      </c>
      <c r="CE78" s="10">
        <v>43845</v>
      </c>
      <c r="CF78" s="6" t="s">
        <v>427</v>
      </c>
      <c r="CK78" s="10">
        <v>43547</v>
      </c>
      <c r="CL78" s="10">
        <v>43555</v>
      </c>
      <c r="CO78" s="10">
        <v>43857</v>
      </c>
      <c r="CP78" s="10">
        <v>43960</v>
      </c>
      <c r="CQ78" s="10">
        <v>43962</v>
      </c>
      <c r="CR78" s="10">
        <v>43967</v>
      </c>
      <c r="CS78" s="6" t="s">
        <v>420</v>
      </c>
      <c r="CU78" s="6" t="s">
        <v>428</v>
      </c>
      <c r="CV78" s="6" t="s">
        <v>429</v>
      </c>
      <c r="DA78" s="10">
        <v>43480</v>
      </c>
      <c r="DB78" s="7">
        <v>3957</v>
      </c>
      <c r="DC78" s="6" t="s">
        <v>1199</v>
      </c>
      <c r="DD78" s="6" t="s">
        <v>418</v>
      </c>
    </row>
    <row r="79" spans="1:108" hidden="1" x14ac:dyDescent="0.2">
      <c r="A79" s="6" t="s">
        <v>56</v>
      </c>
      <c r="B79" s="10">
        <v>43852</v>
      </c>
      <c r="C79" s="6" t="s">
        <v>413</v>
      </c>
      <c r="D79" s="14">
        <v>1920</v>
      </c>
      <c r="E79" s="14" t="s">
        <v>1261</v>
      </c>
      <c r="F79" s="6" t="s">
        <v>1262</v>
      </c>
      <c r="G79" s="6" t="s">
        <v>883</v>
      </c>
      <c r="H79" s="7">
        <v>1154</v>
      </c>
      <c r="I79" s="7"/>
      <c r="J79" s="14" t="s">
        <v>420</v>
      </c>
      <c r="K79" s="14">
        <v>1</v>
      </c>
      <c r="L79" s="6" t="s">
        <v>619</v>
      </c>
      <c r="M79" s="30" t="str">
        <f>VLOOKUP(A79,'DD Spring Selection Info'!A$1:F$156,6,FALSE)</f>
        <v>To The Parents of</v>
      </c>
      <c r="O79" s="6" t="s">
        <v>3</v>
      </c>
      <c r="P79" s="10">
        <v>43938</v>
      </c>
      <c r="Q79" s="6" t="s">
        <v>1263</v>
      </c>
      <c r="R79" s="6" t="s">
        <v>56</v>
      </c>
      <c r="S79" s="6" t="str">
        <f t="shared" si="2"/>
        <v>DD-CMI1R9DQQQ01GradBothReuseCentralMichiganUnv</v>
      </c>
      <c r="T79" s="6" t="s">
        <v>418</v>
      </c>
      <c r="U79" s="6" t="s">
        <v>1264</v>
      </c>
      <c r="V79" s="6"/>
      <c r="W79" s="6"/>
      <c r="AA79" s="6" t="s">
        <v>457</v>
      </c>
      <c r="AB79" s="6"/>
      <c r="AC79" s="6" t="s">
        <v>420</v>
      </c>
      <c r="AD79" s="6" t="s">
        <v>420</v>
      </c>
      <c r="AF79" s="6" t="s">
        <v>424</v>
      </c>
      <c r="AG79" s="6">
        <v>180</v>
      </c>
      <c r="AH79" s="10">
        <v>43780</v>
      </c>
      <c r="AJ79" s="8">
        <v>43845</v>
      </c>
      <c r="AM79" s="7">
        <v>1154</v>
      </c>
      <c r="AR79" s="8">
        <v>43852</v>
      </c>
      <c r="AS79" s="7">
        <v>1154</v>
      </c>
      <c r="BD79" s="6" t="s">
        <v>1838</v>
      </c>
      <c r="BE79" s="6" t="s">
        <v>473</v>
      </c>
      <c r="BF79" s="6" t="str">
        <f>VLOOKUP(A79,'DD Spring Selection Info'!A$1:V$156,21,FALSE)</f>
        <v>CentralMichiganUnv</v>
      </c>
      <c r="BS79" s="6" t="s">
        <v>683</v>
      </c>
      <c r="BU79" s="6" t="s">
        <v>373</v>
      </c>
      <c r="BX79" s="7">
        <v>1154</v>
      </c>
      <c r="BY79" s="6">
        <v>1</v>
      </c>
      <c r="CB79" s="6" t="s">
        <v>1265</v>
      </c>
      <c r="CC79" s="6" t="s">
        <v>420</v>
      </c>
      <c r="CE79" s="10">
        <v>43852</v>
      </c>
      <c r="CF79" s="6" t="s">
        <v>427</v>
      </c>
      <c r="CK79" s="10">
        <v>43897</v>
      </c>
      <c r="CL79" s="10">
        <v>43906</v>
      </c>
      <c r="CO79" s="10">
        <v>43843</v>
      </c>
      <c r="CP79" s="10">
        <v>43953</v>
      </c>
      <c r="CQ79" s="10">
        <v>43955</v>
      </c>
      <c r="CR79" s="10">
        <v>43959</v>
      </c>
      <c r="CS79" s="6" t="s">
        <v>420</v>
      </c>
      <c r="CU79" s="6" t="s">
        <v>491</v>
      </c>
      <c r="DA79" s="10">
        <v>43487</v>
      </c>
      <c r="DB79" s="6">
        <v>384</v>
      </c>
      <c r="DC79" s="6" t="s">
        <v>1266</v>
      </c>
      <c r="DD79" s="6" t="s">
        <v>460</v>
      </c>
    </row>
    <row r="80" spans="1:108" hidden="1" x14ac:dyDescent="0.2">
      <c r="A80" s="6" t="s">
        <v>65</v>
      </c>
      <c r="B80" s="10">
        <v>43852</v>
      </c>
      <c r="C80" s="6" t="s">
        <v>413</v>
      </c>
      <c r="D80" s="14">
        <v>1920</v>
      </c>
      <c r="E80" s="14" t="s">
        <v>1304</v>
      </c>
      <c r="F80" s="6" t="s">
        <v>1305</v>
      </c>
      <c r="G80" s="6" t="s">
        <v>1306</v>
      </c>
      <c r="H80" s="7">
        <v>17603</v>
      </c>
      <c r="I80" s="7"/>
      <c r="J80" s="14" t="s">
        <v>420</v>
      </c>
      <c r="K80" s="14">
        <v>1</v>
      </c>
      <c r="L80" s="6" t="s">
        <v>619</v>
      </c>
      <c r="M80" s="30" t="str">
        <f>VLOOKUP(A80,'DD Spring Selection Info'!A$1:F$156,6,FALSE)</f>
        <v>To The Parents of</v>
      </c>
      <c r="O80" s="6" t="s">
        <v>3</v>
      </c>
      <c r="P80" s="10">
        <v>43938</v>
      </c>
      <c r="Q80" s="6" t="s">
        <v>1307</v>
      </c>
      <c r="R80" s="6" t="s">
        <v>65</v>
      </c>
      <c r="S80" s="6" t="str">
        <f t="shared" si="2"/>
        <v>DD-TAM1D9DQQQ01GradBothReuseTexasA&amp;MUnv</v>
      </c>
      <c r="T80" s="6" t="s">
        <v>418</v>
      </c>
      <c r="U80" s="6" t="s">
        <v>1308</v>
      </c>
      <c r="V80" s="6"/>
      <c r="W80" s="6"/>
      <c r="AB80" s="6"/>
      <c r="AC80" s="6" t="s">
        <v>420</v>
      </c>
      <c r="AD80" s="6" t="s">
        <v>420</v>
      </c>
      <c r="AF80" s="6" t="s">
        <v>424</v>
      </c>
      <c r="AG80" s="6">
        <v>180</v>
      </c>
      <c r="AH80" s="10">
        <v>43782</v>
      </c>
      <c r="AJ80" s="8">
        <v>43845</v>
      </c>
      <c r="AM80" s="7">
        <v>17603</v>
      </c>
      <c r="AR80" s="8">
        <v>43852</v>
      </c>
      <c r="AS80" s="7">
        <v>17603</v>
      </c>
      <c r="BD80" s="6" t="s">
        <v>1838</v>
      </c>
      <c r="BE80" s="6" t="s">
        <v>473</v>
      </c>
      <c r="BF80" s="6" t="str">
        <f>VLOOKUP(A80,'DD Spring Selection Info'!A$1:V$156,21,FALSE)</f>
        <v>TexasA&amp;MUnv</v>
      </c>
      <c r="BS80" s="6" t="s">
        <v>683</v>
      </c>
      <c r="BU80" s="6" t="s">
        <v>373</v>
      </c>
      <c r="BX80" s="7">
        <v>17603</v>
      </c>
      <c r="BY80" s="6">
        <v>1</v>
      </c>
      <c r="BZ80" s="6" t="s">
        <v>1309</v>
      </c>
      <c r="CB80" s="6" t="s">
        <v>1310</v>
      </c>
      <c r="CC80" s="6" t="s">
        <v>420</v>
      </c>
      <c r="CE80" s="10">
        <v>43852</v>
      </c>
      <c r="CF80" s="6" t="s">
        <v>428</v>
      </c>
      <c r="CK80" s="10">
        <v>43898</v>
      </c>
      <c r="CL80" s="10">
        <v>43905</v>
      </c>
      <c r="CO80" s="10">
        <v>43843</v>
      </c>
      <c r="CP80" s="10">
        <v>43949</v>
      </c>
      <c r="CQ80" s="10">
        <v>43951</v>
      </c>
      <c r="CR80" s="10">
        <v>43956</v>
      </c>
      <c r="CS80" s="6" t="s">
        <v>420</v>
      </c>
      <c r="CU80" s="6" t="s">
        <v>428</v>
      </c>
      <c r="CV80" s="6" t="s">
        <v>429</v>
      </c>
      <c r="DA80" s="10">
        <v>43487</v>
      </c>
      <c r="DB80" s="7">
        <v>17603</v>
      </c>
      <c r="DC80" s="6" t="s">
        <v>1311</v>
      </c>
      <c r="DD80" s="6" t="s">
        <v>418</v>
      </c>
    </row>
    <row r="81" spans="1:108" hidden="1" x14ac:dyDescent="0.2">
      <c r="A81" s="6" t="s">
        <v>83</v>
      </c>
      <c r="B81" s="9">
        <v>43853</v>
      </c>
      <c r="C81" s="6" t="s">
        <v>413</v>
      </c>
      <c r="D81" s="14">
        <v>1920</v>
      </c>
      <c r="E81" s="14" t="s">
        <v>774</v>
      </c>
      <c r="F81" s="6" t="s">
        <v>775</v>
      </c>
      <c r="G81" s="6" t="s">
        <v>776</v>
      </c>
      <c r="H81" s="6">
        <v>218</v>
      </c>
      <c r="J81" s="14" t="s">
        <v>420</v>
      </c>
      <c r="K81" s="14">
        <v>1</v>
      </c>
      <c r="L81" s="6" t="s">
        <v>619</v>
      </c>
      <c r="M81" s="30" t="str">
        <f>VLOOKUP(A81,'DD Spring Selection Info'!A$1:F$156,6,FALSE)</f>
        <v>To The Parents of</v>
      </c>
      <c r="N81" s="6" t="s">
        <v>420</v>
      </c>
      <c r="O81" s="6" t="s">
        <v>3</v>
      </c>
      <c r="P81" s="10">
        <v>43945</v>
      </c>
      <c r="Q81" s="6" t="s">
        <v>777</v>
      </c>
      <c r="R81" s="6" t="s">
        <v>83</v>
      </c>
      <c r="S81" s="6" t="str">
        <f>VLOOKUP(A81,'DD Spring Selection Info'!A52:V207,22,FALSE)</f>
        <v>DD-MLG1R9DQQQ01AllSenReuseMilliganCollege</v>
      </c>
      <c r="T81" s="6" t="s">
        <v>496</v>
      </c>
      <c r="U81" s="6" t="s">
        <v>456</v>
      </c>
      <c r="V81" s="6"/>
      <c r="W81" s="6"/>
      <c r="AB81" s="6"/>
      <c r="AD81" s="6" t="s">
        <v>420</v>
      </c>
      <c r="AF81" s="6" t="s">
        <v>424</v>
      </c>
      <c r="AG81" s="6">
        <v>180</v>
      </c>
      <c r="AH81" s="10">
        <v>43782</v>
      </c>
      <c r="AJ81" s="8">
        <v>43859</v>
      </c>
      <c r="AM81" s="6">
        <v>218</v>
      </c>
      <c r="AR81" s="8">
        <v>43866</v>
      </c>
      <c r="AS81" s="6">
        <v>218</v>
      </c>
      <c r="BD81" s="6" t="s">
        <v>1838</v>
      </c>
      <c r="BE81" s="6" t="s">
        <v>473</v>
      </c>
      <c r="BF81" s="6" t="str">
        <f>VLOOKUP(A81,'DD Spring Selection Info'!A$1:V$156,21,FALSE)</f>
        <v>MilliganCollege</v>
      </c>
      <c r="BS81" s="6" t="s">
        <v>771</v>
      </c>
      <c r="BU81" s="6" t="s">
        <v>373</v>
      </c>
      <c r="BX81" s="6">
        <v>218</v>
      </c>
      <c r="BY81" s="6">
        <v>4</v>
      </c>
      <c r="BZ81" s="6" t="s">
        <v>778</v>
      </c>
      <c r="CB81" s="6" t="s">
        <v>779</v>
      </c>
      <c r="CC81" s="6" t="s">
        <v>420</v>
      </c>
      <c r="CE81" s="10">
        <v>43866</v>
      </c>
      <c r="CF81" s="6" t="s">
        <v>427</v>
      </c>
      <c r="CK81" s="10">
        <v>43896</v>
      </c>
      <c r="CL81" s="10">
        <v>43906</v>
      </c>
      <c r="CO81" s="10">
        <v>43844</v>
      </c>
      <c r="CP81" s="10">
        <v>43952</v>
      </c>
      <c r="CQ81" s="10">
        <v>43955</v>
      </c>
      <c r="CR81" s="10">
        <v>43958</v>
      </c>
      <c r="CS81" s="6" t="s">
        <v>420</v>
      </c>
      <c r="CU81" s="6" t="s">
        <v>428</v>
      </c>
      <c r="CV81" s="6" t="s">
        <v>429</v>
      </c>
      <c r="DA81" s="10">
        <v>43504</v>
      </c>
      <c r="DB81" s="6">
        <v>218</v>
      </c>
      <c r="DC81" s="6" t="s">
        <v>780</v>
      </c>
      <c r="DD81" s="6" t="s">
        <v>496</v>
      </c>
    </row>
    <row r="82" spans="1:108" hidden="1" x14ac:dyDescent="0.2">
      <c r="A82" s="6" t="s">
        <v>93</v>
      </c>
      <c r="B82" s="9">
        <v>43853</v>
      </c>
      <c r="C82" s="6" t="s">
        <v>413</v>
      </c>
      <c r="D82" s="14">
        <v>1920</v>
      </c>
      <c r="E82" s="14" t="s">
        <v>802</v>
      </c>
      <c r="F82" s="6" t="s">
        <v>803</v>
      </c>
      <c r="G82" s="6" t="s">
        <v>804</v>
      </c>
      <c r="H82" s="7">
        <v>2080</v>
      </c>
      <c r="I82" s="7"/>
      <c r="J82" s="14" t="s">
        <v>420</v>
      </c>
      <c r="K82" s="14">
        <v>1</v>
      </c>
      <c r="L82" s="6" t="s">
        <v>619</v>
      </c>
      <c r="M82" s="30" t="str">
        <f>VLOOKUP(A82,'DD Spring Selection Info'!A$1:F$156,6,FALSE)</f>
        <v>To The Parents of</v>
      </c>
      <c r="N82" s="6" t="s">
        <v>420</v>
      </c>
      <c r="O82" s="6" t="s">
        <v>3</v>
      </c>
      <c r="P82" s="10">
        <v>43945</v>
      </c>
      <c r="Q82" s="6" t="s">
        <v>805</v>
      </c>
      <c r="R82" s="6" t="s">
        <v>93</v>
      </c>
      <c r="S82" s="6" t="str">
        <f>VLOOKUP(A82,'DD Spring Selection Info'!A57:V212,22,FALSE)</f>
        <v>DD-RAD1R9DQQQ01AllSenReuseRadfordUnv</v>
      </c>
      <c r="T82" s="6" t="s">
        <v>496</v>
      </c>
      <c r="U82" s="6" t="s">
        <v>806</v>
      </c>
      <c r="V82" s="6"/>
      <c r="W82" s="6"/>
      <c r="X82" s="6" t="s">
        <v>807</v>
      </c>
      <c r="AA82" s="6" t="s">
        <v>457</v>
      </c>
      <c r="AB82" s="6"/>
      <c r="AC82" s="6" t="s">
        <v>420</v>
      </c>
      <c r="AD82" s="6" t="s">
        <v>420</v>
      </c>
      <c r="AF82" s="6" t="s">
        <v>424</v>
      </c>
      <c r="AG82" s="6">
        <v>180</v>
      </c>
      <c r="AH82" s="10">
        <v>43782</v>
      </c>
      <c r="AJ82" s="8">
        <v>43859</v>
      </c>
      <c r="AM82" s="7">
        <v>2080</v>
      </c>
      <c r="AR82" s="8">
        <v>43866</v>
      </c>
      <c r="AS82" s="7">
        <v>2080</v>
      </c>
      <c r="BD82" s="6" t="s">
        <v>1838</v>
      </c>
      <c r="BE82" s="6" t="s">
        <v>473</v>
      </c>
      <c r="BF82" s="6" t="str">
        <f>VLOOKUP(A82,'DD Spring Selection Info'!A$1:V$156,21,FALSE)</f>
        <v>RadfordUnv</v>
      </c>
      <c r="BS82" s="6" t="s">
        <v>771</v>
      </c>
      <c r="BU82" s="6" t="s">
        <v>373</v>
      </c>
      <c r="BX82" s="7">
        <v>2080</v>
      </c>
      <c r="BY82" s="6">
        <v>1</v>
      </c>
      <c r="CB82" s="6" t="s">
        <v>808</v>
      </c>
      <c r="CC82" s="6" t="s">
        <v>420</v>
      </c>
      <c r="CE82" s="10">
        <v>43866</v>
      </c>
      <c r="CF82" s="6" t="s">
        <v>427</v>
      </c>
      <c r="CK82" s="10">
        <v>43897</v>
      </c>
      <c r="CL82" s="10">
        <v>43905</v>
      </c>
      <c r="CO82" s="10">
        <v>43851</v>
      </c>
      <c r="CP82" s="10">
        <v>43952</v>
      </c>
      <c r="CQ82" s="10">
        <v>43955</v>
      </c>
      <c r="CR82" s="10">
        <v>43958</v>
      </c>
      <c r="CS82" s="6" t="s">
        <v>420</v>
      </c>
      <c r="CU82" s="6" t="s">
        <v>428</v>
      </c>
      <c r="CV82" s="6" t="s">
        <v>429</v>
      </c>
      <c r="DA82" s="10">
        <v>43501</v>
      </c>
      <c r="DB82" s="6">
        <v>694</v>
      </c>
      <c r="DC82" s="6" t="s">
        <v>809</v>
      </c>
      <c r="DD82" s="6" t="s">
        <v>460</v>
      </c>
    </row>
    <row r="83" spans="1:108" hidden="1" x14ac:dyDescent="0.2">
      <c r="A83" s="6" t="s">
        <v>86</v>
      </c>
      <c r="B83" s="9">
        <v>43853</v>
      </c>
      <c r="C83" s="6" t="s">
        <v>413</v>
      </c>
      <c r="D83" s="14">
        <v>1920</v>
      </c>
      <c r="E83" s="14" t="s">
        <v>946</v>
      </c>
      <c r="F83" s="6" t="s">
        <v>947</v>
      </c>
      <c r="G83" s="6" t="s">
        <v>412</v>
      </c>
      <c r="H83" s="7">
        <v>2170</v>
      </c>
      <c r="I83" s="7"/>
      <c r="J83" s="14" t="s">
        <v>420</v>
      </c>
      <c r="K83" s="14">
        <v>1</v>
      </c>
      <c r="L83" s="6" t="s">
        <v>619</v>
      </c>
      <c r="M83" s="30" t="str">
        <f>VLOOKUP(A83,'DD Spring Selection Info'!A$1:F$156,6,FALSE)</f>
        <v>To The Parents of</v>
      </c>
      <c r="O83" s="6" t="s">
        <v>3</v>
      </c>
      <c r="P83" s="10">
        <v>43938</v>
      </c>
      <c r="Q83" s="6" t="s">
        <v>948</v>
      </c>
      <c r="R83" s="6" t="s">
        <v>86</v>
      </c>
      <c r="S83" s="6" t="str">
        <f>BD83&amp;A83&amp;L83&amp;BE83&amp;BF83</f>
        <v>DD-NSU1S9DQQQ01GradBothReuseNortheasternStateUnv</v>
      </c>
      <c r="T83" s="6" t="s">
        <v>496</v>
      </c>
      <c r="U83" s="6" t="s">
        <v>949</v>
      </c>
      <c r="V83" s="6"/>
      <c r="W83" s="6"/>
      <c r="AA83" s="6" t="s">
        <v>457</v>
      </c>
      <c r="AB83" s="6"/>
      <c r="AC83" s="6" t="s">
        <v>420</v>
      </c>
      <c r="AD83" s="6" t="s">
        <v>420</v>
      </c>
      <c r="AF83" s="6" t="s">
        <v>424</v>
      </c>
      <c r="AG83" s="6">
        <v>180</v>
      </c>
      <c r="AH83" s="10">
        <v>43782</v>
      </c>
      <c r="AJ83" s="8">
        <v>43868</v>
      </c>
      <c r="AM83" s="7">
        <v>2170</v>
      </c>
      <c r="AR83" s="8">
        <v>43875</v>
      </c>
      <c r="AS83" s="7">
        <v>2170</v>
      </c>
      <c r="BD83" s="6" t="s">
        <v>1838</v>
      </c>
      <c r="BE83" s="6" t="s">
        <v>473</v>
      </c>
      <c r="BF83" s="6" t="str">
        <f>VLOOKUP(A83,'DD Spring Selection Info'!A$1:V$156,21,FALSE)</f>
        <v>NortheasternStateUnv</v>
      </c>
      <c r="BS83" s="6" t="s">
        <v>863</v>
      </c>
      <c r="BU83" s="6" t="s">
        <v>373</v>
      </c>
      <c r="BX83" s="7">
        <v>2170</v>
      </c>
      <c r="BY83" s="6">
        <v>2</v>
      </c>
      <c r="CB83" s="6" t="s">
        <v>950</v>
      </c>
      <c r="CC83" s="6" t="s">
        <v>420</v>
      </c>
      <c r="CE83" s="10">
        <v>43875</v>
      </c>
      <c r="CF83" s="6" t="s">
        <v>427</v>
      </c>
      <c r="CK83" s="10">
        <v>43906</v>
      </c>
      <c r="CL83" s="10">
        <v>43910</v>
      </c>
      <c r="CO83" s="10">
        <v>43843</v>
      </c>
      <c r="CP83" s="10">
        <v>43952</v>
      </c>
      <c r="CQ83" s="10">
        <v>43955</v>
      </c>
      <c r="CR83" s="10">
        <v>43959</v>
      </c>
      <c r="CS83" s="6" t="s">
        <v>420</v>
      </c>
      <c r="CU83" s="6" t="s">
        <v>491</v>
      </c>
      <c r="DA83" s="10">
        <v>43522</v>
      </c>
      <c r="DB83" s="6">
        <v>724</v>
      </c>
      <c r="DC83" s="6" t="s">
        <v>951</v>
      </c>
      <c r="DD83" s="6" t="s">
        <v>734</v>
      </c>
    </row>
    <row r="84" spans="1:108" hidden="1" x14ac:dyDescent="0.2">
      <c r="A84" s="6" t="s">
        <v>138</v>
      </c>
      <c r="B84" s="9">
        <v>43860</v>
      </c>
      <c r="C84" s="6" t="s">
        <v>413</v>
      </c>
      <c r="D84" s="14">
        <v>1920</v>
      </c>
      <c r="E84" s="14" t="s">
        <v>616</v>
      </c>
      <c r="F84" s="6" t="s">
        <v>617</v>
      </c>
      <c r="G84" s="6" t="s">
        <v>412</v>
      </c>
      <c r="H84" s="7">
        <v>1222</v>
      </c>
      <c r="I84" s="7"/>
      <c r="J84" s="14" t="s">
        <v>420</v>
      </c>
      <c r="K84" s="14">
        <v>1</v>
      </c>
      <c r="L84" s="6" t="s">
        <v>619</v>
      </c>
      <c r="M84" s="30" t="str">
        <f>VLOOKUP(A84,'DD Spring Selection Info'!A$1:F$156,6,FALSE)</f>
        <v>To The Family of</v>
      </c>
      <c r="N84" s="6" t="s">
        <v>420</v>
      </c>
      <c r="O84" s="6" t="s">
        <v>3</v>
      </c>
      <c r="P84" s="10">
        <v>43959</v>
      </c>
      <c r="Q84" s="6" t="s">
        <v>618</v>
      </c>
      <c r="R84" s="6" t="s">
        <v>138</v>
      </c>
      <c r="S84" s="6" t="str">
        <f>VLOOKUP(A84,'DD Spring Selection Info'!A28:V183,22,FALSE)</f>
        <v>DD-WEC1D9DQQQ01AllSenReuseUnvofWisconsin-EauClaire</v>
      </c>
      <c r="T84" s="6" t="s">
        <v>418</v>
      </c>
      <c r="U84" s="6" t="s">
        <v>620</v>
      </c>
      <c r="V84" s="6"/>
      <c r="W84" s="6"/>
      <c r="X84" s="6" t="s">
        <v>621</v>
      </c>
      <c r="AA84" s="6" t="s">
        <v>622</v>
      </c>
      <c r="AB84" s="6"/>
      <c r="AC84" s="6" t="s">
        <v>420</v>
      </c>
      <c r="AD84" s="6" t="s">
        <v>420</v>
      </c>
      <c r="AF84" s="6" t="s">
        <v>424</v>
      </c>
      <c r="AG84" s="6">
        <v>180</v>
      </c>
      <c r="AH84" s="10">
        <v>43780</v>
      </c>
      <c r="AJ84" s="8">
        <v>43901</v>
      </c>
      <c r="AM84" s="7">
        <v>1222</v>
      </c>
      <c r="AR84" s="8">
        <v>43908</v>
      </c>
      <c r="AS84" s="7">
        <v>1222</v>
      </c>
      <c r="BD84" s="6" t="s">
        <v>1838</v>
      </c>
      <c r="BE84" s="6" t="s">
        <v>473</v>
      </c>
      <c r="BF84" s="6" t="str">
        <f>VLOOKUP(A84,'DD Spring Selection Info'!A$1:V$156,21,FALSE)</f>
        <v>UnvofWisconsin-EauClaire</v>
      </c>
      <c r="BS84" s="6" t="s">
        <v>588</v>
      </c>
      <c r="BU84" s="6" t="s">
        <v>373</v>
      </c>
      <c r="BX84" s="7">
        <v>1222</v>
      </c>
      <c r="BY84" s="6">
        <v>3</v>
      </c>
      <c r="CB84" s="6" t="s">
        <v>623</v>
      </c>
      <c r="CC84" s="6" t="s">
        <v>420</v>
      </c>
      <c r="CE84" s="10">
        <v>43908</v>
      </c>
      <c r="CF84" s="6" t="s">
        <v>427</v>
      </c>
      <c r="CK84" s="10">
        <v>43912</v>
      </c>
      <c r="CL84" s="10">
        <v>43919</v>
      </c>
      <c r="CO84" s="10">
        <v>43864</v>
      </c>
      <c r="CP84" s="10">
        <v>43966</v>
      </c>
      <c r="CQ84" s="10">
        <v>43969</v>
      </c>
      <c r="CR84" s="10">
        <v>43973</v>
      </c>
      <c r="CS84" s="6" t="s">
        <v>420</v>
      </c>
      <c r="CU84" s="6" t="s">
        <v>428</v>
      </c>
      <c r="CV84" s="6" t="s">
        <v>429</v>
      </c>
      <c r="DA84" s="10">
        <v>43543</v>
      </c>
      <c r="DB84" s="7">
        <v>1222</v>
      </c>
      <c r="DC84" s="6" t="s">
        <v>624</v>
      </c>
      <c r="DD84" s="6" t="s">
        <v>418</v>
      </c>
    </row>
    <row r="85" spans="1:108" hidden="1" x14ac:dyDescent="0.2">
      <c r="A85" s="6" t="s">
        <v>126</v>
      </c>
      <c r="B85" s="9">
        <v>43860</v>
      </c>
      <c r="C85" s="6" t="s">
        <v>413</v>
      </c>
      <c r="D85" s="14">
        <v>1920</v>
      </c>
      <c r="E85" s="14" t="s">
        <v>766</v>
      </c>
      <c r="F85" s="6" t="s">
        <v>767</v>
      </c>
      <c r="G85" s="6" t="s">
        <v>768</v>
      </c>
      <c r="H85" s="7">
        <v>2862</v>
      </c>
      <c r="I85" s="7"/>
      <c r="J85" s="14" t="s">
        <v>420</v>
      </c>
      <c r="K85" s="14">
        <v>1</v>
      </c>
      <c r="L85" s="6" t="s">
        <v>619</v>
      </c>
      <c r="M85" s="30" t="str">
        <f>VLOOKUP(A85,'DD Spring Selection Info'!A$1:F$156,6,FALSE)</f>
        <v>To The Parents of</v>
      </c>
      <c r="N85" s="6" t="s">
        <v>420</v>
      </c>
      <c r="O85" s="6" t="s">
        <v>3</v>
      </c>
      <c r="P85" s="10">
        <v>43966</v>
      </c>
      <c r="Q85" s="6" t="s">
        <v>769</v>
      </c>
      <c r="R85" s="6" t="s">
        <v>126</v>
      </c>
      <c r="S85" s="6" t="str">
        <f t="shared" ref="S85:S105" si="3">BD85&amp;A85&amp;L85&amp;BE85&amp;BF85</f>
        <v>DD-ETN1R9DQQQ01GradBothReuseEastTennesseeStateUnv</v>
      </c>
      <c r="T85" s="6" t="s">
        <v>418</v>
      </c>
      <c r="U85" s="6" t="s">
        <v>770</v>
      </c>
      <c r="V85" s="6"/>
      <c r="W85" s="6"/>
      <c r="AA85" s="6" t="s">
        <v>457</v>
      </c>
      <c r="AB85" s="6"/>
      <c r="AC85" s="6" t="s">
        <v>420</v>
      </c>
      <c r="AD85" s="6" t="s">
        <v>420</v>
      </c>
      <c r="AF85" s="6" t="s">
        <v>424</v>
      </c>
      <c r="AG85" s="6">
        <v>180</v>
      </c>
      <c r="AH85" s="10">
        <v>43781</v>
      </c>
      <c r="AJ85" s="8">
        <v>43859</v>
      </c>
      <c r="AM85" s="7">
        <v>2862</v>
      </c>
      <c r="AR85" s="8">
        <v>43866</v>
      </c>
      <c r="AS85" s="7">
        <v>2862</v>
      </c>
      <c r="BD85" s="6" t="s">
        <v>1838</v>
      </c>
      <c r="BE85" s="6" t="s">
        <v>473</v>
      </c>
      <c r="BF85" s="6" t="str">
        <f>VLOOKUP(A85,'DD Spring Selection Info'!A$1:V$156,21,FALSE)</f>
        <v>EastTennesseeStateUnv</v>
      </c>
      <c r="BS85" s="6" t="s">
        <v>771</v>
      </c>
      <c r="BU85" s="6" t="s">
        <v>373</v>
      </c>
      <c r="BX85" s="7">
        <v>2862</v>
      </c>
      <c r="BY85" s="6">
        <v>3</v>
      </c>
      <c r="CB85" s="6" t="s">
        <v>772</v>
      </c>
      <c r="CC85" s="6" t="s">
        <v>420</v>
      </c>
      <c r="CE85" s="10">
        <v>43866</v>
      </c>
      <c r="CF85" s="6" t="s">
        <v>427</v>
      </c>
      <c r="CK85" s="10">
        <v>43906</v>
      </c>
      <c r="CL85" s="10">
        <v>43912</v>
      </c>
      <c r="CO85" s="10">
        <v>43851</v>
      </c>
      <c r="CP85" s="10">
        <v>43952</v>
      </c>
      <c r="CQ85" s="10">
        <v>43954</v>
      </c>
      <c r="CR85" s="10">
        <v>43959</v>
      </c>
      <c r="CS85" s="6" t="s">
        <v>420</v>
      </c>
      <c r="CU85" s="6" t="s">
        <v>428</v>
      </c>
      <c r="CV85" s="6" t="s">
        <v>429</v>
      </c>
      <c r="DA85" s="10">
        <v>43501</v>
      </c>
      <c r="DB85" s="7">
        <v>2338</v>
      </c>
      <c r="DC85" s="6" t="s">
        <v>773</v>
      </c>
      <c r="DD85" s="6" t="s">
        <v>418</v>
      </c>
    </row>
    <row r="86" spans="1:108" hidden="1" x14ac:dyDescent="0.2">
      <c r="A86" s="6" t="s">
        <v>186</v>
      </c>
      <c r="B86" s="10">
        <v>43873</v>
      </c>
      <c r="C86" s="6" t="s">
        <v>413</v>
      </c>
      <c r="D86" s="14">
        <v>1920</v>
      </c>
      <c r="E86" s="14" t="s">
        <v>981</v>
      </c>
      <c r="F86" s="6" t="s">
        <v>982</v>
      </c>
      <c r="G86" s="6" t="s">
        <v>983</v>
      </c>
      <c r="H86" s="7">
        <v>8700</v>
      </c>
      <c r="I86" s="7"/>
      <c r="J86" s="14" t="s">
        <v>420</v>
      </c>
      <c r="K86" s="14">
        <v>7</v>
      </c>
      <c r="L86" s="6" t="s">
        <v>619</v>
      </c>
      <c r="M86" s="30" t="s">
        <v>1989</v>
      </c>
      <c r="N86" s="6" t="s">
        <v>420</v>
      </c>
      <c r="O86" s="6" t="s">
        <v>182</v>
      </c>
      <c r="P86" s="10">
        <v>43938</v>
      </c>
      <c r="Q86" s="6" t="s">
        <v>1502</v>
      </c>
      <c r="R86" s="6" t="s">
        <v>186</v>
      </c>
      <c r="S86" s="6" t="e">
        <f t="shared" si="3"/>
        <v>#N/A</v>
      </c>
      <c r="T86" s="6" t="s">
        <v>418</v>
      </c>
      <c r="U86" s="6" t="s">
        <v>985</v>
      </c>
      <c r="V86" s="6"/>
      <c r="W86" s="6"/>
      <c r="X86" s="6" t="s">
        <v>986</v>
      </c>
      <c r="AA86" s="6" t="s">
        <v>968</v>
      </c>
      <c r="AB86" s="6"/>
      <c r="AC86" s="6" t="s">
        <v>420</v>
      </c>
      <c r="AD86" s="6" t="s">
        <v>420</v>
      </c>
      <c r="AG86" s="6">
        <v>270</v>
      </c>
      <c r="AH86" s="10">
        <v>43782</v>
      </c>
      <c r="AN86" s="8">
        <v>43868</v>
      </c>
      <c r="AO86" s="7">
        <v>8700</v>
      </c>
      <c r="BD86" s="6" t="s">
        <v>1838</v>
      </c>
      <c r="BE86" s="6" t="s">
        <v>473</v>
      </c>
      <c r="BF86" s="6" t="e">
        <f>VLOOKUP(A86,'DD Spring Selection Info'!A$1:V$156,21,FALSE)</f>
        <v>#N/A</v>
      </c>
      <c r="BH86" s="8">
        <v>43887</v>
      </c>
      <c r="BI86" s="7">
        <v>8700</v>
      </c>
      <c r="BS86" s="6" t="s">
        <v>771</v>
      </c>
      <c r="BT86" s="8">
        <v>43873</v>
      </c>
      <c r="BU86" s="6" t="s">
        <v>373</v>
      </c>
      <c r="BX86" s="7">
        <v>8700</v>
      </c>
      <c r="BY86" s="6">
        <v>1</v>
      </c>
      <c r="BZ86" s="6" t="s">
        <v>987</v>
      </c>
      <c r="CB86" s="6" t="s">
        <v>1503</v>
      </c>
      <c r="CC86" s="6" t="s">
        <v>420</v>
      </c>
      <c r="CE86" s="10">
        <v>43887</v>
      </c>
      <c r="CF86" s="6" t="s">
        <v>427</v>
      </c>
      <c r="CS86" s="6" t="s">
        <v>420</v>
      </c>
      <c r="CU86" s="6" t="s">
        <v>491</v>
      </c>
      <c r="DA86" s="10">
        <v>43524</v>
      </c>
      <c r="DB86" s="7">
        <v>5100</v>
      </c>
      <c r="DC86" s="6" t="s">
        <v>1504</v>
      </c>
      <c r="DD86" s="6" t="s">
        <v>418</v>
      </c>
    </row>
    <row r="87" spans="1:108" x14ac:dyDescent="0.2">
      <c r="A87" s="6" t="s">
        <v>193</v>
      </c>
      <c r="B87" s="9">
        <v>43874</v>
      </c>
      <c r="C87" s="6" t="s">
        <v>413</v>
      </c>
      <c r="D87" s="14">
        <v>1920</v>
      </c>
      <c r="E87" s="14" t="s">
        <v>1168</v>
      </c>
      <c r="F87" s="6" t="s">
        <v>1169</v>
      </c>
      <c r="G87" s="6" t="s">
        <v>768</v>
      </c>
      <c r="H87" s="6">
        <v>98</v>
      </c>
      <c r="I87" s="69" t="str">
        <f>MID(A87,9,1)</f>
        <v>B</v>
      </c>
      <c r="J87" s="14" t="s">
        <v>420</v>
      </c>
      <c r="K87" s="14">
        <v>1</v>
      </c>
      <c r="L87" s="6" t="s">
        <v>619</v>
      </c>
      <c r="M87" s="30" t="s">
        <v>1990</v>
      </c>
      <c r="N87" s="6" t="s">
        <v>420</v>
      </c>
      <c r="O87" s="6" t="s">
        <v>182</v>
      </c>
      <c r="P87" s="10">
        <v>43938</v>
      </c>
      <c r="Q87" s="6" t="s">
        <v>1515</v>
      </c>
      <c r="R87" s="6" t="s">
        <v>193</v>
      </c>
      <c r="S87" s="6" t="e">
        <f t="shared" si="3"/>
        <v>#N/A</v>
      </c>
      <c r="T87" s="6" t="s">
        <v>418</v>
      </c>
      <c r="U87" s="6" t="s">
        <v>1171</v>
      </c>
      <c r="V87" s="6"/>
      <c r="W87" s="6"/>
      <c r="X87" s="6" t="s">
        <v>1172</v>
      </c>
      <c r="AA87" s="6" t="s">
        <v>1172</v>
      </c>
      <c r="AB87" s="6"/>
      <c r="AC87" s="6" t="s">
        <v>420</v>
      </c>
      <c r="AD87" s="6" t="s">
        <v>420</v>
      </c>
      <c r="AF87" s="6" t="s">
        <v>424</v>
      </c>
      <c r="AG87" s="6">
        <v>260</v>
      </c>
      <c r="AH87" s="10">
        <v>43780</v>
      </c>
      <c r="AJ87" s="8">
        <v>43887</v>
      </c>
      <c r="AM87" s="6">
        <v>98</v>
      </c>
      <c r="AR87" s="8">
        <v>43894</v>
      </c>
      <c r="AS87" s="6">
        <v>98</v>
      </c>
      <c r="BD87" s="6" t="s">
        <v>1838</v>
      </c>
      <c r="BE87" s="6" t="s">
        <v>473</v>
      </c>
      <c r="BF87" s="6" t="e">
        <f>VLOOKUP(A87,'DD Spring Selection Info'!A$1:V$156,21,FALSE)</f>
        <v>#N/A</v>
      </c>
      <c r="BS87" s="6" t="s">
        <v>498</v>
      </c>
      <c r="BU87" s="6" t="s">
        <v>373</v>
      </c>
      <c r="BX87" s="6">
        <v>98</v>
      </c>
      <c r="BY87" s="6">
        <v>4</v>
      </c>
      <c r="CB87" s="6" t="s">
        <v>1516</v>
      </c>
      <c r="CC87" s="6" t="s">
        <v>420</v>
      </c>
      <c r="CE87" s="10">
        <v>43894</v>
      </c>
      <c r="CF87" s="6" t="s">
        <v>427</v>
      </c>
      <c r="CS87" s="6" t="s">
        <v>420</v>
      </c>
      <c r="CU87" s="6" t="s">
        <v>428</v>
      </c>
      <c r="DA87" s="10">
        <v>43530</v>
      </c>
      <c r="DB87" s="6">
        <v>96</v>
      </c>
      <c r="DC87" s="6" t="s">
        <v>1517</v>
      </c>
      <c r="DD87" s="6" t="s">
        <v>418</v>
      </c>
    </row>
    <row r="88" spans="1:108" x14ac:dyDescent="0.2">
      <c r="A88" s="6" t="s">
        <v>204</v>
      </c>
      <c r="B88" s="9">
        <v>43874</v>
      </c>
      <c r="C88" s="6" t="s">
        <v>413</v>
      </c>
      <c r="D88" s="14">
        <v>1920</v>
      </c>
      <c r="E88" s="14" t="s">
        <v>1048</v>
      </c>
      <c r="F88" s="6" t="s">
        <v>1049</v>
      </c>
      <c r="G88" s="6" t="s">
        <v>464</v>
      </c>
      <c r="H88" s="7">
        <v>2906</v>
      </c>
      <c r="I88" s="69" t="str">
        <f>MID(A88,9,1)</f>
        <v>B</v>
      </c>
      <c r="J88" s="14" t="s">
        <v>420</v>
      </c>
      <c r="K88" s="14">
        <v>1</v>
      </c>
      <c r="L88" s="6" t="s">
        <v>619</v>
      </c>
      <c r="M88" s="30" t="s">
        <v>1839</v>
      </c>
      <c r="N88" s="6" t="s">
        <v>420</v>
      </c>
      <c r="O88" s="6" t="s">
        <v>182</v>
      </c>
      <c r="P88" s="10">
        <v>43938</v>
      </c>
      <c r="Q88" s="6" t="s">
        <v>1522</v>
      </c>
      <c r="R88" s="6" t="s">
        <v>204</v>
      </c>
      <c r="S88" s="6" t="e">
        <f t="shared" si="3"/>
        <v>#N/A</v>
      </c>
      <c r="T88" s="6" t="s">
        <v>418</v>
      </c>
      <c r="U88" s="6" t="s">
        <v>1051</v>
      </c>
      <c r="V88" s="6"/>
      <c r="W88" s="6"/>
      <c r="AA88" s="6" t="s">
        <v>457</v>
      </c>
      <c r="AB88" s="6"/>
      <c r="AC88" s="6" t="s">
        <v>420</v>
      </c>
      <c r="AD88" s="6" t="s">
        <v>420</v>
      </c>
      <c r="AF88" s="6" t="s">
        <v>424</v>
      </c>
      <c r="AG88" s="6">
        <v>260</v>
      </c>
      <c r="AH88" s="10">
        <v>43781</v>
      </c>
      <c r="AJ88" s="8">
        <v>43887</v>
      </c>
      <c r="AM88" s="7">
        <v>2906</v>
      </c>
      <c r="AR88" s="8">
        <v>43894</v>
      </c>
      <c r="AS88" s="7">
        <v>2906</v>
      </c>
      <c r="BD88" s="6" t="s">
        <v>1838</v>
      </c>
      <c r="BE88" s="6" t="s">
        <v>473</v>
      </c>
      <c r="BF88" s="6" t="e">
        <f>VLOOKUP(A88,'DD Spring Selection Info'!A$1:V$156,21,FALSE)</f>
        <v>#N/A</v>
      </c>
      <c r="BS88" s="6" t="s">
        <v>498</v>
      </c>
      <c r="BU88" s="6" t="s">
        <v>373</v>
      </c>
      <c r="BX88" s="7">
        <v>2906</v>
      </c>
      <c r="BY88" s="6">
        <v>2</v>
      </c>
      <c r="CB88" s="6" t="s">
        <v>1523</v>
      </c>
      <c r="CC88" s="6" t="s">
        <v>420</v>
      </c>
      <c r="CE88" s="10">
        <v>43894</v>
      </c>
      <c r="CF88" s="6" t="s">
        <v>427</v>
      </c>
      <c r="CS88" s="6" t="s">
        <v>420</v>
      </c>
      <c r="CU88" s="6" t="s">
        <v>428</v>
      </c>
      <c r="CV88" s="6" t="s">
        <v>429</v>
      </c>
      <c r="DA88" s="10">
        <v>43529</v>
      </c>
      <c r="DB88" s="7">
        <v>1914</v>
      </c>
      <c r="DC88" s="6" t="s">
        <v>1524</v>
      </c>
      <c r="DD88" s="6" t="s">
        <v>418</v>
      </c>
    </row>
    <row r="89" spans="1:108" x14ac:dyDescent="0.2">
      <c r="A89" s="6" t="s">
        <v>195</v>
      </c>
      <c r="B89" s="9">
        <v>43874</v>
      </c>
      <c r="C89" s="6" t="s">
        <v>413</v>
      </c>
      <c r="D89" s="14">
        <v>1920</v>
      </c>
      <c r="E89" s="14" t="s">
        <v>1261</v>
      </c>
      <c r="F89" s="6" t="s">
        <v>1262</v>
      </c>
      <c r="G89" s="6" t="s">
        <v>883</v>
      </c>
      <c r="H89" s="7">
        <v>1154</v>
      </c>
      <c r="I89" s="69" t="str">
        <f>MID(A89,9,1)</f>
        <v>B</v>
      </c>
      <c r="J89" s="14" t="s">
        <v>420</v>
      </c>
      <c r="K89" s="14">
        <v>1</v>
      </c>
      <c r="L89" s="6" t="s">
        <v>619</v>
      </c>
      <c r="M89" s="30" t="s">
        <v>1992</v>
      </c>
      <c r="N89" s="6" t="s">
        <v>420</v>
      </c>
      <c r="O89" s="6" t="s">
        <v>182</v>
      </c>
      <c r="P89" s="10">
        <v>43938</v>
      </c>
      <c r="Q89" s="6" t="s">
        <v>1543</v>
      </c>
      <c r="R89" s="6" t="s">
        <v>195</v>
      </c>
      <c r="S89" s="6" t="e">
        <f t="shared" si="3"/>
        <v>#N/A</v>
      </c>
      <c r="T89" s="6" t="s">
        <v>418</v>
      </c>
      <c r="U89" s="6" t="s">
        <v>1264</v>
      </c>
      <c r="V89" s="6"/>
      <c r="W89" s="6"/>
      <c r="AA89" s="6" t="s">
        <v>457</v>
      </c>
      <c r="AB89" s="6"/>
      <c r="AC89" s="6" t="s">
        <v>420</v>
      </c>
      <c r="AD89" s="6" t="s">
        <v>420</v>
      </c>
      <c r="AF89" s="6" t="s">
        <v>424</v>
      </c>
      <c r="AG89" s="6">
        <v>260</v>
      </c>
      <c r="AH89" s="10">
        <v>43780</v>
      </c>
      <c r="AJ89" s="8">
        <v>43893</v>
      </c>
      <c r="AM89" s="7">
        <v>1154</v>
      </c>
      <c r="AR89" s="8">
        <v>43901</v>
      </c>
      <c r="AS89" s="7">
        <v>1154</v>
      </c>
      <c r="BD89" s="6" t="s">
        <v>1838</v>
      </c>
      <c r="BE89" s="6" t="s">
        <v>473</v>
      </c>
      <c r="BF89" s="6" t="e">
        <f>VLOOKUP(A89,'DD Spring Selection Info'!A$1:V$156,21,FALSE)</f>
        <v>#N/A</v>
      </c>
      <c r="BS89" s="6" t="s">
        <v>562</v>
      </c>
      <c r="BU89" s="6" t="s">
        <v>373</v>
      </c>
      <c r="BX89" s="7">
        <v>1154</v>
      </c>
      <c r="BY89" s="6">
        <v>1</v>
      </c>
      <c r="CB89" s="6" t="s">
        <v>1544</v>
      </c>
      <c r="CC89" s="6" t="s">
        <v>420</v>
      </c>
      <c r="CE89" s="10">
        <v>43901</v>
      </c>
      <c r="CF89" s="6" t="s">
        <v>427</v>
      </c>
      <c r="CS89" s="6" t="s">
        <v>420</v>
      </c>
      <c r="CU89" s="6" t="s">
        <v>491</v>
      </c>
      <c r="DA89" s="10">
        <v>43536</v>
      </c>
      <c r="DB89" s="6">
        <v>422</v>
      </c>
      <c r="DC89" s="6" t="s">
        <v>1545</v>
      </c>
      <c r="DD89" s="6" t="s">
        <v>460</v>
      </c>
    </row>
    <row r="90" spans="1:108" hidden="1" x14ac:dyDescent="0.2">
      <c r="A90" s="6" t="s">
        <v>197</v>
      </c>
      <c r="B90" s="9">
        <v>43874</v>
      </c>
      <c r="C90" s="6" t="s">
        <v>413</v>
      </c>
      <c r="D90" s="14">
        <v>1920</v>
      </c>
      <c r="E90" s="14" t="s">
        <v>1102</v>
      </c>
      <c r="F90" s="6" t="s">
        <v>1103</v>
      </c>
      <c r="G90" s="6" t="s">
        <v>435</v>
      </c>
      <c r="H90" s="7">
        <v>3058</v>
      </c>
      <c r="I90" s="7"/>
      <c r="J90" s="14" t="s">
        <v>438</v>
      </c>
      <c r="K90" s="14">
        <v>1</v>
      </c>
      <c r="L90" s="6" t="s">
        <v>619</v>
      </c>
      <c r="M90" s="30" t="s">
        <v>1821</v>
      </c>
      <c r="N90" s="6" t="s">
        <v>420</v>
      </c>
      <c r="O90" s="6" t="s">
        <v>182</v>
      </c>
      <c r="P90" s="10">
        <v>43938</v>
      </c>
      <c r="Q90" s="6" t="s">
        <v>1546</v>
      </c>
      <c r="R90" s="6" t="s">
        <v>197</v>
      </c>
      <c r="S90" s="6" t="e">
        <f t="shared" si="3"/>
        <v>#N/A</v>
      </c>
      <c r="T90" s="6" t="s">
        <v>418</v>
      </c>
      <c r="U90" s="6" t="s">
        <v>1105</v>
      </c>
      <c r="V90" s="6"/>
      <c r="W90" s="6"/>
      <c r="X90" s="6" t="s">
        <v>621</v>
      </c>
      <c r="AA90" s="6" t="s">
        <v>622</v>
      </c>
      <c r="AB90" s="6"/>
      <c r="AC90" s="6" t="s">
        <v>420</v>
      </c>
      <c r="AD90" s="6" t="s">
        <v>420</v>
      </c>
      <c r="AF90" s="6" t="s">
        <v>424</v>
      </c>
      <c r="AG90" s="6">
        <v>260</v>
      </c>
      <c r="AH90" s="10">
        <v>43781</v>
      </c>
      <c r="AJ90" s="8">
        <v>43893</v>
      </c>
      <c r="AM90" s="7">
        <v>3058</v>
      </c>
      <c r="AR90" s="8">
        <v>43901</v>
      </c>
      <c r="AS90" s="7">
        <v>3058</v>
      </c>
      <c r="BD90" s="6" t="s">
        <v>1838</v>
      </c>
      <c r="BE90" s="6" t="s">
        <v>473</v>
      </c>
      <c r="BF90" s="6" t="e">
        <f>VLOOKUP(A90,'DD Spring Selection Info'!A$1:V$156,21,FALSE)</f>
        <v>#N/A</v>
      </c>
      <c r="BS90" s="6" t="s">
        <v>562</v>
      </c>
      <c r="BU90" s="6" t="s">
        <v>373</v>
      </c>
      <c r="BX90" s="7">
        <v>3058</v>
      </c>
      <c r="BY90" s="6">
        <v>1</v>
      </c>
      <c r="CB90" s="6" t="s">
        <v>1547</v>
      </c>
      <c r="CC90" s="6" t="s">
        <v>420</v>
      </c>
      <c r="CE90" s="10">
        <v>43901</v>
      </c>
      <c r="CF90" s="6" t="s">
        <v>427</v>
      </c>
      <c r="CS90" s="6" t="s">
        <v>420</v>
      </c>
      <c r="DA90" s="10">
        <v>43536</v>
      </c>
      <c r="DB90" s="7">
        <v>1020</v>
      </c>
      <c r="DC90" s="6" t="s">
        <v>1548</v>
      </c>
      <c r="DD90" s="6" t="s">
        <v>734</v>
      </c>
    </row>
    <row r="91" spans="1:108" x14ac:dyDescent="0.2">
      <c r="A91" s="6" t="s">
        <v>205</v>
      </c>
      <c r="B91" s="9">
        <v>43874</v>
      </c>
      <c r="C91" s="6" t="s">
        <v>413</v>
      </c>
      <c r="D91" s="14">
        <v>1920</v>
      </c>
      <c r="E91" s="14" t="s">
        <v>694</v>
      </c>
      <c r="F91" s="6" t="s">
        <v>695</v>
      </c>
      <c r="G91" s="6" t="s">
        <v>696</v>
      </c>
      <c r="H91" s="7">
        <v>2113</v>
      </c>
      <c r="I91" s="69" t="str">
        <f t="shared" ref="I91:I98" si="4">MID(A91,9,1)</f>
        <v>B</v>
      </c>
      <c r="J91" s="14" t="s">
        <v>420</v>
      </c>
      <c r="K91" s="14">
        <v>1</v>
      </c>
      <c r="L91" s="6" t="s">
        <v>619</v>
      </c>
      <c r="M91" s="30" t="s">
        <v>1839</v>
      </c>
      <c r="N91" s="6" t="s">
        <v>420</v>
      </c>
      <c r="O91" s="6" t="s">
        <v>182</v>
      </c>
      <c r="P91" s="10">
        <v>43938</v>
      </c>
      <c r="Q91" s="6" t="s">
        <v>1554</v>
      </c>
      <c r="R91" s="6" t="s">
        <v>205</v>
      </c>
      <c r="S91" s="6" t="e">
        <f t="shared" si="3"/>
        <v>#N/A</v>
      </c>
      <c r="T91" s="6" t="s">
        <v>496</v>
      </c>
      <c r="U91" s="6" t="s">
        <v>698</v>
      </c>
      <c r="V91" s="6"/>
      <c r="W91" s="6"/>
      <c r="AA91" s="6" t="s">
        <v>457</v>
      </c>
      <c r="AB91" s="6"/>
      <c r="AC91" s="6" t="s">
        <v>420</v>
      </c>
      <c r="AD91" s="6" t="s">
        <v>420</v>
      </c>
      <c r="AF91" s="6" t="s">
        <v>424</v>
      </c>
      <c r="AG91" s="6">
        <v>260</v>
      </c>
      <c r="AH91" s="10">
        <v>43781</v>
      </c>
      <c r="AJ91" s="8">
        <v>43893</v>
      </c>
      <c r="AM91" s="7">
        <v>2113</v>
      </c>
      <c r="AR91" s="8">
        <v>43901</v>
      </c>
      <c r="AS91" s="7">
        <v>2113</v>
      </c>
      <c r="BD91" s="6" t="s">
        <v>1838</v>
      </c>
      <c r="BE91" s="6" t="s">
        <v>473</v>
      </c>
      <c r="BF91" s="6" t="e">
        <f>VLOOKUP(A91,'DD Spring Selection Info'!A$1:V$156,21,FALSE)</f>
        <v>#N/A</v>
      </c>
      <c r="BS91" s="6" t="s">
        <v>562</v>
      </c>
      <c r="BU91" s="6" t="s">
        <v>373</v>
      </c>
      <c r="BX91" s="7">
        <v>2113</v>
      </c>
      <c r="BY91" s="6">
        <v>2</v>
      </c>
      <c r="CB91" s="6" t="s">
        <v>1555</v>
      </c>
      <c r="CC91" s="6" t="s">
        <v>420</v>
      </c>
      <c r="CE91" s="10">
        <v>43901</v>
      </c>
      <c r="CF91" s="6" t="s">
        <v>427</v>
      </c>
      <c r="CS91" s="6" t="s">
        <v>420</v>
      </c>
      <c r="CU91" s="6" t="s">
        <v>491</v>
      </c>
      <c r="DA91" s="10">
        <v>43536</v>
      </c>
      <c r="DB91" s="7">
        <v>2113</v>
      </c>
      <c r="DC91" s="6" t="s">
        <v>1556</v>
      </c>
      <c r="DD91" s="6" t="s">
        <v>496</v>
      </c>
    </row>
    <row r="92" spans="1:108" x14ac:dyDescent="0.2">
      <c r="A92" s="6" t="s">
        <v>240</v>
      </c>
      <c r="B92" s="9">
        <v>43874</v>
      </c>
      <c r="C92" s="6" t="s">
        <v>413</v>
      </c>
      <c r="D92" s="14">
        <v>1920</v>
      </c>
      <c r="E92" s="14" t="s">
        <v>1304</v>
      </c>
      <c r="F92" s="6" t="s">
        <v>1305</v>
      </c>
      <c r="G92" s="6" t="s">
        <v>1306</v>
      </c>
      <c r="H92" s="7">
        <v>17603</v>
      </c>
      <c r="I92" s="69" t="str">
        <f t="shared" si="4"/>
        <v>B</v>
      </c>
      <c r="J92" s="14" t="s">
        <v>420</v>
      </c>
      <c r="K92" s="14">
        <v>1</v>
      </c>
      <c r="L92" s="6" t="s">
        <v>619</v>
      </c>
      <c r="M92" s="30" t="s">
        <v>1839</v>
      </c>
      <c r="O92" s="6" t="s">
        <v>182</v>
      </c>
      <c r="P92" s="10">
        <v>43938</v>
      </c>
      <c r="Q92" s="6" t="s">
        <v>1573</v>
      </c>
      <c r="R92" s="6" t="s">
        <v>240</v>
      </c>
      <c r="S92" s="6" t="e">
        <f t="shared" si="3"/>
        <v>#N/A</v>
      </c>
      <c r="T92" s="6" t="s">
        <v>418</v>
      </c>
      <c r="U92" s="6" t="s">
        <v>1574</v>
      </c>
      <c r="V92" s="6"/>
      <c r="W92" s="6"/>
      <c r="AB92" s="6"/>
      <c r="AC92" s="6" t="s">
        <v>420</v>
      </c>
      <c r="AD92" s="6" t="s">
        <v>420</v>
      </c>
      <c r="AF92" s="6" t="s">
        <v>424</v>
      </c>
      <c r="AG92" s="6">
        <v>260</v>
      </c>
      <c r="AH92" s="10">
        <v>43782</v>
      </c>
      <c r="AJ92" s="8">
        <v>43893</v>
      </c>
      <c r="AM92" s="7">
        <v>17603</v>
      </c>
      <c r="AR92" s="8">
        <v>43901</v>
      </c>
      <c r="AS92" s="7">
        <v>17603</v>
      </c>
      <c r="BD92" s="6" t="s">
        <v>1838</v>
      </c>
      <c r="BE92" s="6" t="s">
        <v>473</v>
      </c>
      <c r="BF92" s="6" t="e">
        <f>VLOOKUP(A92,'DD Spring Selection Info'!A$1:V$156,21,FALSE)</f>
        <v>#N/A</v>
      </c>
      <c r="BS92" s="6" t="s">
        <v>562</v>
      </c>
      <c r="BU92" s="6" t="s">
        <v>373</v>
      </c>
      <c r="BX92" s="7">
        <v>17603</v>
      </c>
      <c r="BY92" s="6">
        <v>1</v>
      </c>
      <c r="CB92" s="6" t="s">
        <v>1575</v>
      </c>
      <c r="CC92" s="6" t="s">
        <v>420</v>
      </c>
      <c r="CE92" s="10">
        <v>43901</v>
      </c>
      <c r="CF92" s="6" t="s">
        <v>427</v>
      </c>
      <c r="CS92" s="6" t="s">
        <v>420</v>
      </c>
      <c r="CU92" s="6" t="s">
        <v>428</v>
      </c>
      <c r="CV92" s="6" t="s">
        <v>429</v>
      </c>
      <c r="DA92" s="10">
        <v>43536</v>
      </c>
      <c r="DB92" s="7">
        <v>16153</v>
      </c>
      <c r="DC92" s="6" t="s">
        <v>1576</v>
      </c>
      <c r="DD92" s="6" t="s">
        <v>418</v>
      </c>
    </row>
    <row r="93" spans="1:108" x14ac:dyDescent="0.2">
      <c r="A93" s="6" t="s">
        <v>219</v>
      </c>
      <c r="B93" s="9">
        <v>43874</v>
      </c>
      <c r="C93" s="6" t="s">
        <v>413</v>
      </c>
      <c r="D93" s="14">
        <v>1920</v>
      </c>
      <c r="E93" s="14" t="s">
        <v>774</v>
      </c>
      <c r="F93" s="6" t="s">
        <v>775</v>
      </c>
      <c r="G93" s="6" t="s">
        <v>776</v>
      </c>
      <c r="H93" s="6">
        <v>218</v>
      </c>
      <c r="I93" s="69" t="str">
        <f t="shared" si="4"/>
        <v>B</v>
      </c>
      <c r="J93" s="14" t="s">
        <v>420</v>
      </c>
      <c r="K93" s="14">
        <v>1</v>
      </c>
      <c r="L93" s="6" t="s">
        <v>619</v>
      </c>
      <c r="M93" s="30" t="s">
        <v>1839</v>
      </c>
      <c r="N93" s="6" t="s">
        <v>420</v>
      </c>
      <c r="O93" s="6" t="s">
        <v>182</v>
      </c>
      <c r="P93" s="10">
        <v>43945</v>
      </c>
      <c r="Q93" s="6" t="s">
        <v>1619</v>
      </c>
      <c r="R93" s="6" t="s">
        <v>219</v>
      </c>
      <c r="S93" s="6" t="e">
        <f t="shared" si="3"/>
        <v>#N/A</v>
      </c>
      <c r="T93" s="6" t="s">
        <v>496</v>
      </c>
      <c r="U93" s="6" t="s">
        <v>456</v>
      </c>
      <c r="V93" s="6"/>
      <c r="W93" s="6"/>
      <c r="AB93" s="6"/>
      <c r="AD93" s="6" t="s">
        <v>420</v>
      </c>
      <c r="AF93" s="6" t="s">
        <v>424</v>
      </c>
      <c r="AG93" s="6">
        <v>260</v>
      </c>
      <c r="AH93" s="10">
        <v>43782</v>
      </c>
      <c r="AJ93" s="8">
        <v>43901</v>
      </c>
      <c r="AM93" s="6">
        <v>218</v>
      </c>
      <c r="AR93" s="8">
        <v>43908</v>
      </c>
      <c r="AS93" s="6">
        <v>218</v>
      </c>
      <c r="BD93" s="6" t="s">
        <v>1838</v>
      </c>
      <c r="BE93" s="6" t="s">
        <v>473</v>
      </c>
      <c r="BF93" s="6" t="e">
        <f>VLOOKUP(A93,'DD Spring Selection Info'!A$1:V$156,21,FALSE)</f>
        <v>#N/A</v>
      </c>
      <c r="BS93" s="6" t="s">
        <v>588</v>
      </c>
      <c r="BU93" s="6" t="s">
        <v>373</v>
      </c>
      <c r="BX93" s="6">
        <v>218</v>
      </c>
      <c r="BY93" s="6">
        <v>4</v>
      </c>
      <c r="BZ93" s="6" t="s">
        <v>1620</v>
      </c>
      <c r="CB93" s="6" t="s">
        <v>1621</v>
      </c>
      <c r="CC93" s="6" t="s">
        <v>420</v>
      </c>
      <c r="CE93" s="10">
        <v>43908</v>
      </c>
      <c r="CF93" s="6" t="s">
        <v>427</v>
      </c>
      <c r="CS93" s="6" t="s">
        <v>420</v>
      </c>
      <c r="CU93" s="6" t="s">
        <v>428</v>
      </c>
      <c r="CV93" s="6" t="s">
        <v>429</v>
      </c>
      <c r="DA93" s="10">
        <v>43543</v>
      </c>
      <c r="DB93" s="6">
        <v>216</v>
      </c>
      <c r="DC93" s="6" t="s">
        <v>1622</v>
      </c>
      <c r="DD93" s="6" t="s">
        <v>496</v>
      </c>
    </row>
    <row r="94" spans="1:108" x14ac:dyDescent="0.2">
      <c r="A94" s="6" t="s">
        <v>231</v>
      </c>
      <c r="B94" s="9">
        <v>43874</v>
      </c>
      <c r="C94" s="6" t="s">
        <v>413</v>
      </c>
      <c r="D94" s="14">
        <v>1920</v>
      </c>
      <c r="E94" s="14" t="s">
        <v>802</v>
      </c>
      <c r="F94" s="6" t="s">
        <v>803</v>
      </c>
      <c r="G94" s="6" t="s">
        <v>804</v>
      </c>
      <c r="H94" s="7">
        <v>2080</v>
      </c>
      <c r="I94" s="69" t="str">
        <f t="shared" si="4"/>
        <v>B</v>
      </c>
      <c r="J94" s="14" t="s">
        <v>420</v>
      </c>
      <c r="K94" s="14">
        <v>1</v>
      </c>
      <c r="L94" s="6" t="s">
        <v>619</v>
      </c>
      <c r="M94" s="30" t="s">
        <v>1839</v>
      </c>
      <c r="N94" s="6" t="s">
        <v>420</v>
      </c>
      <c r="O94" s="6" t="s">
        <v>182</v>
      </c>
      <c r="P94" s="10">
        <v>43945</v>
      </c>
      <c r="Q94" s="6" t="s">
        <v>1637</v>
      </c>
      <c r="R94" s="6" t="s">
        <v>231</v>
      </c>
      <c r="S94" s="6" t="e">
        <f t="shared" si="3"/>
        <v>#N/A</v>
      </c>
      <c r="T94" s="6" t="s">
        <v>496</v>
      </c>
      <c r="U94" s="6" t="s">
        <v>1638</v>
      </c>
      <c r="V94" s="6"/>
      <c r="W94" s="6"/>
      <c r="AA94" s="6" t="s">
        <v>457</v>
      </c>
      <c r="AB94" s="6"/>
      <c r="AC94" s="6" t="s">
        <v>420</v>
      </c>
      <c r="AD94" s="6" t="s">
        <v>420</v>
      </c>
      <c r="AF94" s="6" t="s">
        <v>424</v>
      </c>
      <c r="AG94" s="6">
        <v>260</v>
      </c>
      <c r="AH94" s="10">
        <v>43782</v>
      </c>
      <c r="AJ94" s="8">
        <v>43901</v>
      </c>
      <c r="AM94" s="7">
        <v>2080</v>
      </c>
      <c r="AR94" s="8">
        <v>43908</v>
      </c>
      <c r="AS94" s="7">
        <v>2080</v>
      </c>
      <c r="BD94" s="6" t="s">
        <v>1838</v>
      </c>
      <c r="BE94" s="6" t="s">
        <v>473</v>
      </c>
      <c r="BF94" s="6" t="e">
        <f>VLOOKUP(A94,'DD Spring Selection Info'!A$1:V$156,21,FALSE)</f>
        <v>#N/A</v>
      </c>
      <c r="BS94" s="6" t="s">
        <v>588</v>
      </c>
      <c r="BU94" s="6" t="s">
        <v>373</v>
      </c>
      <c r="BX94" s="7">
        <v>2080</v>
      </c>
      <c r="BY94" s="6">
        <v>1</v>
      </c>
      <c r="CB94" s="6" t="s">
        <v>1639</v>
      </c>
      <c r="CC94" s="6" t="s">
        <v>420</v>
      </c>
      <c r="CE94" s="10">
        <v>43908</v>
      </c>
      <c r="CF94" s="6" t="s">
        <v>427</v>
      </c>
      <c r="CS94" s="6" t="s">
        <v>420</v>
      </c>
      <c r="CU94" s="6" t="s">
        <v>428</v>
      </c>
      <c r="CV94" s="6" t="s">
        <v>429</v>
      </c>
      <c r="DA94" s="10">
        <v>43543</v>
      </c>
      <c r="DB94" s="6">
        <v>694</v>
      </c>
      <c r="DC94" s="6" t="s">
        <v>1640</v>
      </c>
      <c r="DD94" s="6" t="s">
        <v>460</v>
      </c>
    </row>
    <row r="95" spans="1:108" x14ac:dyDescent="0.2">
      <c r="A95" s="6" t="s">
        <v>212</v>
      </c>
      <c r="B95" s="9">
        <v>43874</v>
      </c>
      <c r="C95" s="6" t="s">
        <v>413</v>
      </c>
      <c r="D95" s="14">
        <v>1920</v>
      </c>
      <c r="E95" s="14" t="s">
        <v>881</v>
      </c>
      <c r="F95" s="6" t="s">
        <v>882</v>
      </c>
      <c r="G95" s="6" t="s">
        <v>883</v>
      </c>
      <c r="H95" s="7">
        <v>1276</v>
      </c>
      <c r="I95" s="69" t="str">
        <f t="shared" si="4"/>
        <v>B</v>
      </c>
      <c r="J95" s="14" t="s">
        <v>420</v>
      </c>
      <c r="K95" s="14">
        <v>1</v>
      </c>
      <c r="L95" s="6" t="s">
        <v>619</v>
      </c>
      <c r="M95" s="30" t="s">
        <v>1839</v>
      </c>
      <c r="N95" s="6" t="s">
        <v>420</v>
      </c>
      <c r="O95" s="6" t="s">
        <v>182</v>
      </c>
      <c r="P95" s="10">
        <v>43945</v>
      </c>
      <c r="Q95" s="6" t="s">
        <v>1685</v>
      </c>
      <c r="R95" s="6" t="s">
        <v>212</v>
      </c>
      <c r="S95" s="6" t="e">
        <f t="shared" si="3"/>
        <v>#N/A</v>
      </c>
      <c r="T95" s="6" t="s">
        <v>496</v>
      </c>
      <c r="U95" s="6" t="s">
        <v>1686</v>
      </c>
      <c r="V95" s="6"/>
      <c r="W95" s="6"/>
      <c r="X95" s="6" t="s">
        <v>1687</v>
      </c>
      <c r="AA95" s="6" t="s">
        <v>886</v>
      </c>
      <c r="AB95" s="6"/>
      <c r="AD95" s="6" t="s">
        <v>420</v>
      </c>
      <c r="AF95" s="6" t="s">
        <v>424</v>
      </c>
      <c r="AG95" s="6">
        <v>260</v>
      </c>
      <c r="AH95" s="10">
        <v>43782</v>
      </c>
      <c r="AJ95" s="8">
        <v>43908</v>
      </c>
      <c r="AM95" s="7">
        <v>1276</v>
      </c>
      <c r="AR95" s="8">
        <v>43915</v>
      </c>
      <c r="AS95" s="7">
        <v>1276</v>
      </c>
      <c r="BD95" s="6" t="s">
        <v>1838</v>
      </c>
      <c r="BE95" s="6" t="s">
        <v>473</v>
      </c>
      <c r="BF95" s="6" t="e">
        <f>VLOOKUP(A95,'DD Spring Selection Info'!A$1:V$156,21,FALSE)</f>
        <v>#N/A</v>
      </c>
      <c r="BS95" s="6" t="s">
        <v>629</v>
      </c>
      <c r="BU95" s="6" t="s">
        <v>373</v>
      </c>
      <c r="BX95" s="7">
        <v>1276</v>
      </c>
      <c r="BY95" s="6">
        <v>3</v>
      </c>
      <c r="CB95" s="6" t="s">
        <v>1688</v>
      </c>
      <c r="CC95" s="6" t="s">
        <v>420</v>
      </c>
      <c r="CE95" s="10">
        <v>43915</v>
      </c>
      <c r="CF95" s="6" t="s">
        <v>427</v>
      </c>
      <c r="CS95" s="6" t="s">
        <v>420</v>
      </c>
      <c r="CU95" s="6" t="s">
        <v>491</v>
      </c>
      <c r="DC95" s="6" t="s">
        <v>1689</v>
      </c>
      <c r="DD95" s="6" t="s">
        <v>496</v>
      </c>
    </row>
    <row r="96" spans="1:108" x14ac:dyDescent="0.2">
      <c r="A96" s="6" t="s">
        <v>216</v>
      </c>
      <c r="B96" s="9">
        <v>43874</v>
      </c>
      <c r="C96" s="6" t="s">
        <v>413</v>
      </c>
      <c r="D96" s="14">
        <v>1920</v>
      </c>
      <c r="E96" s="14" t="s">
        <v>933</v>
      </c>
      <c r="F96" s="6" t="s">
        <v>934</v>
      </c>
      <c r="G96" s="6" t="s">
        <v>883</v>
      </c>
      <c r="H96" s="6">
        <v>842</v>
      </c>
      <c r="I96" s="69" t="str">
        <f t="shared" si="4"/>
        <v>B</v>
      </c>
      <c r="J96" s="14" t="s">
        <v>420</v>
      </c>
      <c r="K96" s="14">
        <v>1</v>
      </c>
      <c r="L96" s="6" t="s">
        <v>619</v>
      </c>
      <c r="M96" s="30" t="s">
        <v>1839</v>
      </c>
      <c r="N96" s="6" t="s">
        <v>420</v>
      </c>
      <c r="O96" s="6" t="s">
        <v>182</v>
      </c>
      <c r="P96" s="10">
        <v>43938</v>
      </c>
      <c r="Q96" s="6" t="s">
        <v>1694</v>
      </c>
      <c r="R96" s="6" t="s">
        <v>216</v>
      </c>
      <c r="S96" s="6" t="e">
        <f t="shared" si="3"/>
        <v>#N/A</v>
      </c>
      <c r="T96" s="6" t="s">
        <v>496</v>
      </c>
      <c r="U96" s="6" t="s">
        <v>936</v>
      </c>
      <c r="V96" s="6"/>
      <c r="W96" s="6"/>
      <c r="AA96" s="6" t="s">
        <v>457</v>
      </c>
      <c r="AB96" s="6"/>
      <c r="AC96" s="6" t="s">
        <v>420</v>
      </c>
      <c r="AD96" s="6" t="s">
        <v>420</v>
      </c>
      <c r="AF96" s="6" t="s">
        <v>424</v>
      </c>
      <c r="AG96" s="6">
        <v>260</v>
      </c>
      <c r="AH96" s="10">
        <v>43782</v>
      </c>
      <c r="AJ96" s="8">
        <v>43908</v>
      </c>
      <c r="AM96" s="6">
        <v>842</v>
      </c>
      <c r="AR96" s="8">
        <v>43915</v>
      </c>
      <c r="AS96" s="6">
        <v>842</v>
      </c>
      <c r="BD96" s="6" t="s">
        <v>1838</v>
      </c>
      <c r="BE96" s="6" t="s">
        <v>473</v>
      </c>
      <c r="BF96" s="6" t="e">
        <f>VLOOKUP(A96,'DD Spring Selection Info'!A$1:V$156,21,FALSE)</f>
        <v>#N/A</v>
      </c>
      <c r="BS96" s="6" t="s">
        <v>629</v>
      </c>
      <c r="BU96" s="6" t="s">
        <v>373</v>
      </c>
      <c r="BX96" s="6">
        <v>842</v>
      </c>
      <c r="BY96" s="6">
        <v>2</v>
      </c>
      <c r="CB96" s="6" t="s">
        <v>1695</v>
      </c>
      <c r="CC96" s="6" t="s">
        <v>420</v>
      </c>
      <c r="CE96" s="10">
        <v>43915</v>
      </c>
      <c r="CF96" s="6" t="s">
        <v>427</v>
      </c>
      <c r="CS96" s="6" t="s">
        <v>420</v>
      </c>
      <c r="CU96" s="6" t="s">
        <v>491</v>
      </c>
      <c r="DA96" s="10">
        <v>43550</v>
      </c>
      <c r="DB96" s="6">
        <v>269</v>
      </c>
      <c r="DC96" s="6" t="s">
        <v>1696</v>
      </c>
      <c r="DD96" s="6" t="s">
        <v>734</v>
      </c>
    </row>
    <row r="97" spans="1:108" x14ac:dyDescent="0.2">
      <c r="A97" s="6" t="s">
        <v>218</v>
      </c>
      <c r="B97" s="9">
        <v>43874</v>
      </c>
      <c r="C97" s="6" t="s">
        <v>413</v>
      </c>
      <c r="D97" s="14">
        <v>1920</v>
      </c>
      <c r="E97" s="14" t="s">
        <v>1194</v>
      </c>
      <c r="F97" s="6" t="s">
        <v>1195</v>
      </c>
      <c r="G97" s="6" t="s">
        <v>464</v>
      </c>
      <c r="H97" s="7">
        <v>3957</v>
      </c>
      <c r="I97" s="69" t="str">
        <f t="shared" si="4"/>
        <v>B</v>
      </c>
      <c r="J97" s="14" t="s">
        <v>420</v>
      </c>
      <c r="K97" s="14">
        <v>1</v>
      </c>
      <c r="L97" s="6" t="s">
        <v>619</v>
      </c>
      <c r="M97" s="30" t="s">
        <v>1821</v>
      </c>
      <c r="N97" s="6" t="s">
        <v>420</v>
      </c>
      <c r="O97" s="6" t="s">
        <v>182</v>
      </c>
      <c r="P97" s="10">
        <v>43952</v>
      </c>
      <c r="Q97" s="6" t="s">
        <v>1700</v>
      </c>
      <c r="R97" s="6" t="s">
        <v>218</v>
      </c>
      <c r="S97" s="6" t="e">
        <f t="shared" si="3"/>
        <v>#N/A</v>
      </c>
      <c r="T97" s="6" t="s">
        <v>418</v>
      </c>
      <c r="U97" s="6" t="s">
        <v>1701</v>
      </c>
      <c r="V97" s="6"/>
      <c r="W97" s="6"/>
      <c r="X97" s="6" t="s">
        <v>621</v>
      </c>
      <c r="AA97" s="6" t="s">
        <v>622</v>
      </c>
      <c r="AB97" s="6"/>
      <c r="AC97" s="6" t="s">
        <v>420</v>
      </c>
      <c r="AD97" s="6" t="s">
        <v>420</v>
      </c>
      <c r="AF97" s="6" t="s">
        <v>424</v>
      </c>
      <c r="AG97" s="6">
        <v>260</v>
      </c>
      <c r="AH97" s="10">
        <v>43782</v>
      </c>
      <c r="AJ97" s="8">
        <v>43908</v>
      </c>
      <c r="AM97" s="7">
        <v>3957</v>
      </c>
      <c r="AR97" s="8">
        <v>43915</v>
      </c>
      <c r="AS97" s="7">
        <v>3957</v>
      </c>
      <c r="BD97" s="6" t="s">
        <v>1838</v>
      </c>
      <c r="BE97" s="6" t="s">
        <v>473</v>
      </c>
      <c r="BF97" s="6" t="e">
        <f>VLOOKUP(A97,'DD Spring Selection Info'!A$1:V$156,21,FALSE)</f>
        <v>#N/A</v>
      </c>
      <c r="BS97" s="6" t="s">
        <v>629</v>
      </c>
      <c r="BU97" s="6" t="s">
        <v>373</v>
      </c>
      <c r="BX97" s="7">
        <v>3957</v>
      </c>
      <c r="BY97" s="6">
        <v>1</v>
      </c>
      <c r="CB97" s="6" t="s">
        <v>1702</v>
      </c>
      <c r="CC97" s="6" t="s">
        <v>420</v>
      </c>
      <c r="CE97" s="10">
        <v>43915</v>
      </c>
      <c r="CF97" s="6" t="s">
        <v>427</v>
      </c>
      <c r="CS97" s="6" t="s">
        <v>420</v>
      </c>
      <c r="CU97" s="6" t="s">
        <v>428</v>
      </c>
      <c r="CV97" s="6" t="s">
        <v>429</v>
      </c>
      <c r="DA97" s="10">
        <v>43550</v>
      </c>
      <c r="DB97" s="7">
        <v>3957</v>
      </c>
      <c r="DC97" s="6" t="s">
        <v>1703</v>
      </c>
      <c r="DD97" s="6" t="s">
        <v>418</v>
      </c>
    </row>
    <row r="98" spans="1:108" x14ac:dyDescent="0.2">
      <c r="A98" s="6" t="s">
        <v>224</v>
      </c>
      <c r="B98" s="9">
        <v>43874</v>
      </c>
      <c r="C98" s="6" t="s">
        <v>413</v>
      </c>
      <c r="D98" s="14">
        <v>1920</v>
      </c>
      <c r="E98" s="14" t="s">
        <v>946</v>
      </c>
      <c r="F98" s="6" t="s">
        <v>947</v>
      </c>
      <c r="G98" s="6" t="s">
        <v>412</v>
      </c>
      <c r="H98" s="7">
        <v>2170</v>
      </c>
      <c r="I98" s="69" t="str">
        <f t="shared" si="4"/>
        <v>B</v>
      </c>
      <c r="J98" s="14" t="s">
        <v>420</v>
      </c>
      <c r="K98" s="14">
        <v>1</v>
      </c>
      <c r="L98" s="6" t="s">
        <v>619</v>
      </c>
      <c r="M98" s="30" t="s">
        <v>1839</v>
      </c>
      <c r="N98" s="6" t="s">
        <v>420</v>
      </c>
      <c r="O98" s="6" t="s">
        <v>182</v>
      </c>
      <c r="P98" s="10">
        <v>43938</v>
      </c>
      <c r="Q98" s="6" t="s">
        <v>1704</v>
      </c>
      <c r="R98" s="6" t="s">
        <v>224</v>
      </c>
      <c r="S98" s="6" t="e">
        <f t="shared" si="3"/>
        <v>#N/A</v>
      </c>
      <c r="T98" s="6" t="s">
        <v>496</v>
      </c>
      <c r="U98" s="6" t="s">
        <v>949</v>
      </c>
      <c r="V98" s="6"/>
      <c r="W98" s="6"/>
      <c r="AA98" s="6" t="s">
        <v>457</v>
      </c>
      <c r="AB98" s="6"/>
      <c r="AC98" s="6" t="s">
        <v>420</v>
      </c>
      <c r="AD98" s="6" t="s">
        <v>420</v>
      </c>
      <c r="AF98" s="6" t="s">
        <v>424</v>
      </c>
      <c r="AG98" s="6">
        <v>260</v>
      </c>
      <c r="AH98" s="10">
        <v>43782</v>
      </c>
      <c r="AJ98" s="8">
        <v>43908</v>
      </c>
      <c r="AM98" s="7">
        <v>2170</v>
      </c>
      <c r="AR98" s="8">
        <v>43915</v>
      </c>
      <c r="AS98" s="7">
        <v>2170</v>
      </c>
      <c r="BD98" s="6" t="s">
        <v>1838</v>
      </c>
      <c r="BE98" s="6" t="s">
        <v>473</v>
      </c>
      <c r="BF98" s="6" t="e">
        <f>VLOOKUP(A98,'DD Spring Selection Info'!A$1:V$156,21,FALSE)</f>
        <v>#N/A</v>
      </c>
      <c r="BS98" s="6" t="s">
        <v>629</v>
      </c>
      <c r="BU98" s="6" t="s">
        <v>373</v>
      </c>
      <c r="BX98" s="7">
        <v>2170</v>
      </c>
      <c r="BY98" s="6">
        <v>2</v>
      </c>
      <c r="CB98" s="6" t="s">
        <v>1705</v>
      </c>
      <c r="CC98" s="6" t="s">
        <v>420</v>
      </c>
      <c r="CE98" s="10">
        <v>43915</v>
      </c>
      <c r="CF98" s="6" t="s">
        <v>427</v>
      </c>
      <c r="CS98" s="6" t="s">
        <v>420</v>
      </c>
      <c r="CU98" s="6" t="s">
        <v>491</v>
      </c>
      <c r="DA98" s="10">
        <v>43556</v>
      </c>
      <c r="DB98" s="6">
        <v>583</v>
      </c>
      <c r="DC98" s="6" t="s">
        <v>1706</v>
      </c>
      <c r="DD98" s="6" t="s">
        <v>734</v>
      </c>
    </row>
    <row r="99" spans="1:108" hidden="1" x14ac:dyDescent="0.2">
      <c r="A99" s="6" t="s">
        <v>274</v>
      </c>
      <c r="B99" s="9">
        <v>43875</v>
      </c>
      <c r="C99" s="6" t="s">
        <v>413</v>
      </c>
      <c r="D99" s="14">
        <v>1920</v>
      </c>
      <c r="E99" s="14" t="s">
        <v>1054</v>
      </c>
      <c r="F99" s="6" t="s">
        <v>1055</v>
      </c>
      <c r="G99" s="6" t="s">
        <v>883</v>
      </c>
      <c r="H99" s="7">
        <v>4120</v>
      </c>
      <c r="I99" s="7"/>
      <c r="J99" s="14" t="s">
        <v>420</v>
      </c>
      <c r="K99" s="14">
        <v>7</v>
      </c>
      <c r="L99" s="6" t="s">
        <v>619</v>
      </c>
      <c r="M99" s="30" t="s">
        <v>1989</v>
      </c>
      <c r="N99" s="6" t="s">
        <v>420</v>
      </c>
      <c r="O99" s="6" t="s">
        <v>182</v>
      </c>
      <c r="P99" s="10">
        <v>43945</v>
      </c>
      <c r="Q99" s="6" t="s">
        <v>1505</v>
      </c>
      <c r="R99" s="6" t="s">
        <v>274</v>
      </c>
      <c r="S99" s="6" t="e">
        <f t="shared" si="3"/>
        <v>#N/A</v>
      </c>
      <c r="T99" s="6" t="s">
        <v>496</v>
      </c>
      <c r="U99" s="6" t="s">
        <v>1506</v>
      </c>
      <c r="V99" s="6"/>
      <c r="W99" s="6"/>
      <c r="X99" s="6" t="s">
        <v>1507</v>
      </c>
      <c r="AA99" s="6" t="s">
        <v>1508</v>
      </c>
      <c r="AB99" s="6"/>
      <c r="AD99" s="6" t="s">
        <v>420</v>
      </c>
      <c r="AG99" s="6">
        <v>270</v>
      </c>
      <c r="AH99" s="10">
        <v>43782</v>
      </c>
      <c r="AN99" s="8">
        <v>43875</v>
      </c>
      <c r="AO99" s="7">
        <v>4120</v>
      </c>
      <c r="BD99" s="6" t="s">
        <v>1838</v>
      </c>
      <c r="BE99" s="6" t="s">
        <v>473</v>
      </c>
      <c r="BF99" s="6" t="e">
        <f>VLOOKUP(A99,'DD Spring Selection Info'!A$1:V$156,21,FALSE)</f>
        <v>#N/A</v>
      </c>
      <c r="BH99" s="8">
        <v>43894</v>
      </c>
      <c r="BI99" s="7">
        <v>4120</v>
      </c>
      <c r="BS99" s="6" t="s">
        <v>863</v>
      </c>
      <c r="BT99" s="8">
        <v>43880</v>
      </c>
      <c r="BU99" s="6" t="s">
        <v>373</v>
      </c>
      <c r="BX99" s="7">
        <v>4120</v>
      </c>
      <c r="BY99" s="6">
        <v>1</v>
      </c>
      <c r="BZ99" s="6" t="s">
        <v>1060</v>
      </c>
      <c r="CB99" s="6" t="s">
        <v>1509</v>
      </c>
      <c r="CC99" s="6" t="s">
        <v>420</v>
      </c>
      <c r="CE99" s="10">
        <v>43894</v>
      </c>
      <c r="CF99" s="6" t="s">
        <v>556</v>
      </c>
      <c r="CS99" s="6" t="s">
        <v>420</v>
      </c>
      <c r="CU99" s="6" t="s">
        <v>491</v>
      </c>
      <c r="DA99" s="10">
        <v>43525</v>
      </c>
      <c r="DB99" s="7">
        <v>4900</v>
      </c>
      <c r="DC99" s="6" t="s">
        <v>1510</v>
      </c>
      <c r="DD99" s="6" t="s">
        <v>496</v>
      </c>
    </row>
    <row r="100" spans="1:108" x14ac:dyDescent="0.2">
      <c r="A100" s="6" t="s">
        <v>285</v>
      </c>
      <c r="B100" s="9">
        <v>43881</v>
      </c>
      <c r="C100" s="6" t="s">
        <v>413</v>
      </c>
      <c r="D100" s="14">
        <v>1920</v>
      </c>
      <c r="E100" s="14" t="s">
        <v>766</v>
      </c>
      <c r="F100" s="6" t="s">
        <v>767</v>
      </c>
      <c r="G100" s="6" t="s">
        <v>768</v>
      </c>
      <c r="H100" s="7">
        <v>2862</v>
      </c>
      <c r="I100" s="69" t="str">
        <f>MID(A100,9,1)</f>
        <v>B</v>
      </c>
      <c r="J100" s="14" t="s">
        <v>420</v>
      </c>
      <c r="K100" s="14">
        <v>1</v>
      </c>
      <c r="L100" s="6" t="s">
        <v>619</v>
      </c>
      <c r="M100" s="30" t="s">
        <v>1839</v>
      </c>
      <c r="N100" s="6" t="s">
        <v>420</v>
      </c>
      <c r="O100" s="6" t="s">
        <v>182</v>
      </c>
      <c r="P100" s="10">
        <v>43966</v>
      </c>
      <c r="Q100" s="6" t="s">
        <v>1794</v>
      </c>
      <c r="R100" s="6" t="s">
        <v>285</v>
      </c>
      <c r="S100" s="6" t="e">
        <f t="shared" si="3"/>
        <v>#N/A</v>
      </c>
      <c r="T100" s="6" t="s">
        <v>418</v>
      </c>
      <c r="U100" s="6" t="s">
        <v>1795</v>
      </c>
      <c r="V100" s="6"/>
      <c r="W100" s="6"/>
      <c r="AA100" s="6" t="s">
        <v>457</v>
      </c>
      <c r="AB100" s="6"/>
      <c r="AC100" s="6" t="s">
        <v>420</v>
      </c>
      <c r="AD100" s="6" t="s">
        <v>420</v>
      </c>
      <c r="AF100" s="6" t="s">
        <v>424</v>
      </c>
      <c r="AG100" s="6">
        <v>260</v>
      </c>
      <c r="AH100" s="10">
        <v>43781</v>
      </c>
      <c r="AJ100" s="8">
        <v>43922</v>
      </c>
      <c r="AM100" s="7">
        <v>2862</v>
      </c>
      <c r="AR100" s="8">
        <v>43929</v>
      </c>
      <c r="AS100" s="7">
        <v>2862</v>
      </c>
      <c r="BD100" s="6" t="s">
        <v>1838</v>
      </c>
      <c r="BE100" s="6" t="s">
        <v>473</v>
      </c>
      <c r="BF100" s="6" t="e">
        <f>VLOOKUP(A100,'DD Spring Selection Info'!A$1:V$156,21,FALSE)</f>
        <v>#N/A</v>
      </c>
      <c r="BS100" s="6" t="s">
        <v>662</v>
      </c>
      <c r="BU100" s="6" t="s">
        <v>373</v>
      </c>
      <c r="BX100" s="7">
        <v>2862</v>
      </c>
      <c r="BY100" s="6">
        <v>3</v>
      </c>
      <c r="CB100" s="6" t="s">
        <v>1796</v>
      </c>
      <c r="CC100" s="6" t="s">
        <v>420</v>
      </c>
      <c r="CE100" s="10">
        <v>43929</v>
      </c>
      <c r="CF100" s="6" t="s">
        <v>427</v>
      </c>
      <c r="CS100" s="6" t="s">
        <v>420</v>
      </c>
      <c r="CU100" s="6" t="s">
        <v>428</v>
      </c>
      <c r="CV100" s="6" t="s">
        <v>429</v>
      </c>
      <c r="DA100" s="10">
        <v>43564</v>
      </c>
      <c r="DB100" s="7">
        <v>1557</v>
      </c>
      <c r="DC100" s="6" t="s">
        <v>1797</v>
      </c>
      <c r="DD100" s="6" t="s">
        <v>418</v>
      </c>
    </row>
    <row r="101" spans="1:108" hidden="1" x14ac:dyDescent="0.2">
      <c r="A101" s="6" t="s">
        <v>8</v>
      </c>
      <c r="B101" s="9">
        <v>43831</v>
      </c>
      <c r="C101" s="6" t="s">
        <v>413</v>
      </c>
      <c r="D101" s="14">
        <v>1920</v>
      </c>
      <c r="E101" s="14" t="s">
        <v>952</v>
      </c>
      <c r="F101" s="6" t="s">
        <v>953</v>
      </c>
      <c r="G101" s="6" t="s">
        <v>696</v>
      </c>
      <c r="H101" s="6">
        <v>2800</v>
      </c>
      <c r="J101" s="14" t="s">
        <v>420</v>
      </c>
      <c r="K101" s="14">
        <v>7</v>
      </c>
      <c r="L101" s="6" t="s">
        <v>431</v>
      </c>
      <c r="M101" s="30" t="s">
        <v>1989</v>
      </c>
      <c r="N101" s="6" t="s">
        <v>438</v>
      </c>
      <c r="O101" s="6" t="s">
        <v>3</v>
      </c>
      <c r="P101" s="10">
        <v>43938</v>
      </c>
      <c r="Q101" s="6" t="s">
        <v>955</v>
      </c>
      <c r="R101" s="6" t="s">
        <v>8</v>
      </c>
      <c r="S101" s="6" t="str">
        <f t="shared" si="3"/>
        <v>DD-NEU7R9DQQQ30GradGradsReuseNortheastern</v>
      </c>
      <c r="T101" s="6" t="s">
        <v>418</v>
      </c>
      <c r="U101" s="6" t="s">
        <v>956</v>
      </c>
      <c r="V101" s="6"/>
      <c r="W101" s="6"/>
      <c r="X101" s="6" t="s">
        <v>957</v>
      </c>
      <c r="AA101" s="6" t="s">
        <v>957</v>
      </c>
      <c r="AB101" s="6"/>
      <c r="AC101" s="6" t="s">
        <v>420</v>
      </c>
      <c r="AD101" s="6" t="s">
        <v>420</v>
      </c>
      <c r="AG101" s="6">
        <v>190</v>
      </c>
      <c r="AH101" s="10">
        <v>43782</v>
      </c>
      <c r="AJ101" s="8"/>
      <c r="AN101" s="6">
        <v>43826</v>
      </c>
      <c r="AO101" s="6">
        <v>2800</v>
      </c>
      <c r="AR101" s="8"/>
      <c r="BD101" s="6" t="s">
        <v>1838</v>
      </c>
      <c r="BE101" s="6" t="s">
        <v>473</v>
      </c>
      <c r="BF101" s="6" t="s">
        <v>1984</v>
      </c>
      <c r="BH101" s="6">
        <v>43845</v>
      </c>
      <c r="BI101" s="6">
        <v>2800</v>
      </c>
      <c r="BS101" s="6" t="s">
        <v>958</v>
      </c>
      <c r="BT101" s="6">
        <v>43831</v>
      </c>
      <c r="BU101" s="6" t="s">
        <v>373</v>
      </c>
      <c r="BX101" s="6">
        <v>2800</v>
      </c>
      <c r="BY101" s="6">
        <v>1</v>
      </c>
      <c r="BZ101" s="6" t="s">
        <v>959</v>
      </c>
      <c r="CB101" s="6" t="s">
        <v>962</v>
      </c>
      <c r="CC101" s="6" t="s">
        <v>420</v>
      </c>
      <c r="CE101" s="10">
        <v>43845</v>
      </c>
      <c r="CF101" s="6" t="s">
        <v>556</v>
      </c>
      <c r="CK101" s="10">
        <v>43890</v>
      </c>
      <c r="CL101" s="10">
        <v>43898</v>
      </c>
      <c r="CO101" s="10">
        <v>43836</v>
      </c>
      <c r="CP101" s="10">
        <v>43935</v>
      </c>
      <c r="CQ101" s="10">
        <v>43937</v>
      </c>
      <c r="CR101" s="10">
        <v>43945</v>
      </c>
      <c r="CS101" s="6" t="s">
        <v>420</v>
      </c>
      <c r="CU101" s="6" t="s">
        <v>428</v>
      </c>
      <c r="CV101" s="6" t="s">
        <v>429</v>
      </c>
      <c r="CW101" s="6" t="s">
        <v>564</v>
      </c>
      <c r="DA101" s="6">
        <v>43480</v>
      </c>
      <c r="DB101" s="6">
        <v>2800</v>
      </c>
      <c r="DC101" s="6" t="s">
        <v>961</v>
      </c>
      <c r="DD101" s="6" t="s">
        <v>418</v>
      </c>
    </row>
    <row r="102" spans="1:108" hidden="1" x14ac:dyDescent="0.2">
      <c r="A102" s="6" t="s">
        <v>10</v>
      </c>
      <c r="B102" s="9">
        <v>43831</v>
      </c>
      <c r="C102" s="6" t="s">
        <v>413</v>
      </c>
      <c r="D102" s="14">
        <v>1920</v>
      </c>
      <c r="E102" s="14" t="s">
        <v>963</v>
      </c>
      <c r="F102" s="6" t="s">
        <v>964</v>
      </c>
      <c r="G102" s="6" t="s">
        <v>464</v>
      </c>
      <c r="H102" s="6">
        <v>900</v>
      </c>
      <c r="J102" s="14" t="s">
        <v>420</v>
      </c>
      <c r="K102" s="14">
        <v>7</v>
      </c>
      <c r="L102" s="6" t="s">
        <v>431</v>
      </c>
      <c r="M102" s="30" t="s">
        <v>1989</v>
      </c>
      <c r="N102" s="6" t="s">
        <v>420</v>
      </c>
      <c r="O102" s="6" t="s">
        <v>3</v>
      </c>
      <c r="P102" s="10">
        <v>43938</v>
      </c>
      <c r="Q102" s="6" t="s">
        <v>965</v>
      </c>
      <c r="R102" s="6" t="s">
        <v>10</v>
      </c>
      <c r="S102" s="6" t="e">
        <f t="shared" si="3"/>
        <v>#N/A</v>
      </c>
      <c r="T102" s="6" t="s">
        <v>418</v>
      </c>
      <c r="U102" s="6" t="s">
        <v>966</v>
      </c>
      <c r="V102" s="6"/>
      <c r="W102" s="6"/>
      <c r="X102" s="6" t="s">
        <v>967</v>
      </c>
      <c r="AA102" s="6" t="s">
        <v>968</v>
      </c>
      <c r="AB102" s="6"/>
      <c r="AC102" s="6" t="s">
        <v>420</v>
      </c>
      <c r="AD102" s="6" t="s">
        <v>420</v>
      </c>
      <c r="AG102" s="6">
        <v>190</v>
      </c>
      <c r="AH102" s="10">
        <v>43782</v>
      </c>
      <c r="AJ102" s="8"/>
      <c r="AN102" s="6">
        <v>43826</v>
      </c>
      <c r="AO102" s="6">
        <v>900</v>
      </c>
      <c r="AR102" s="8"/>
      <c r="BD102" s="6" t="s">
        <v>1838</v>
      </c>
      <c r="BE102" s="6" t="s">
        <v>473</v>
      </c>
      <c r="BF102" s="6" t="e">
        <f>VLOOKUP(A102,'DD Spring Selection Info'!A$1:V$156,21,FALSE)</f>
        <v>#N/A</v>
      </c>
      <c r="BH102" s="6">
        <v>43845</v>
      </c>
      <c r="BI102" s="6">
        <v>900</v>
      </c>
      <c r="BS102" s="6" t="s">
        <v>958</v>
      </c>
      <c r="BT102" s="6">
        <v>43831</v>
      </c>
      <c r="BU102" s="6" t="s">
        <v>373</v>
      </c>
      <c r="BX102" s="6">
        <v>900</v>
      </c>
      <c r="BY102" s="6">
        <v>1</v>
      </c>
      <c r="BZ102" s="6" t="s">
        <v>972</v>
      </c>
      <c r="CB102" s="6" t="s">
        <v>973</v>
      </c>
      <c r="CC102" s="6" t="s">
        <v>420</v>
      </c>
      <c r="CE102" s="10">
        <v>43845</v>
      </c>
      <c r="CF102" s="6" t="s">
        <v>427</v>
      </c>
      <c r="CK102" s="10">
        <v>43898</v>
      </c>
      <c r="CL102" s="10">
        <v>43905</v>
      </c>
      <c r="CO102" s="10">
        <v>43843</v>
      </c>
      <c r="CP102" s="10">
        <v>43952</v>
      </c>
      <c r="CQ102" s="10">
        <v>43955</v>
      </c>
      <c r="CR102" s="10">
        <v>43959</v>
      </c>
      <c r="CS102" s="6" t="s">
        <v>420</v>
      </c>
      <c r="CU102" s="6" t="s">
        <v>491</v>
      </c>
      <c r="DA102" s="6">
        <v>43525</v>
      </c>
      <c r="DB102" s="6">
        <v>900</v>
      </c>
      <c r="DC102" s="6" t="s">
        <v>971</v>
      </c>
      <c r="DD102" s="6" t="s">
        <v>418</v>
      </c>
    </row>
    <row r="103" spans="1:108" hidden="1" x14ac:dyDescent="0.2">
      <c r="A103" s="6" t="s">
        <v>14</v>
      </c>
      <c r="B103" s="9">
        <v>43831</v>
      </c>
      <c r="C103" s="6" t="s">
        <v>413</v>
      </c>
      <c r="D103" s="14">
        <v>1920</v>
      </c>
      <c r="E103" s="14" t="s">
        <v>990</v>
      </c>
      <c r="F103" s="6" t="s">
        <v>991</v>
      </c>
      <c r="G103" s="6" t="s">
        <v>412</v>
      </c>
      <c r="H103" s="6">
        <v>900</v>
      </c>
      <c r="J103" s="14" t="s">
        <v>420</v>
      </c>
      <c r="K103" s="14">
        <v>7</v>
      </c>
      <c r="L103" s="6" t="s">
        <v>431</v>
      </c>
      <c r="M103" s="30" t="s">
        <v>1989</v>
      </c>
      <c r="N103" s="6" t="s">
        <v>420</v>
      </c>
      <c r="O103" s="6" t="s">
        <v>3</v>
      </c>
      <c r="P103" s="10">
        <v>43938</v>
      </c>
      <c r="Q103" s="6" t="s">
        <v>992</v>
      </c>
      <c r="R103" s="6" t="s">
        <v>14</v>
      </c>
      <c r="S103" s="6" t="e">
        <f t="shared" si="3"/>
        <v>#N/A</v>
      </c>
      <c r="T103" s="6" t="s">
        <v>496</v>
      </c>
      <c r="U103" s="6" t="s">
        <v>993</v>
      </c>
      <c r="V103" s="6"/>
      <c r="W103" s="6"/>
      <c r="X103" s="6" t="s">
        <v>994</v>
      </c>
      <c r="AA103" s="6" t="s">
        <v>995</v>
      </c>
      <c r="AB103" s="6"/>
      <c r="AC103" s="6" t="s">
        <v>420</v>
      </c>
      <c r="AD103" s="6" t="s">
        <v>420</v>
      </c>
      <c r="AG103" s="6">
        <v>190</v>
      </c>
      <c r="AH103" s="10">
        <v>43781</v>
      </c>
      <c r="AJ103" s="8"/>
      <c r="AN103" s="6">
        <v>43826</v>
      </c>
      <c r="AO103" s="6">
        <v>900</v>
      </c>
      <c r="AR103" s="8"/>
      <c r="BD103" s="6" t="s">
        <v>1838</v>
      </c>
      <c r="BE103" s="6" t="s">
        <v>473</v>
      </c>
      <c r="BF103" s="6" t="e">
        <f>VLOOKUP(A103,'DD Spring Selection Info'!A$1:V$156,21,FALSE)</f>
        <v>#N/A</v>
      </c>
      <c r="BH103" s="6">
        <v>43838</v>
      </c>
      <c r="BI103" s="6">
        <v>900</v>
      </c>
      <c r="BS103" s="6" t="s">
        <v>958</v>
      </c>
      <c r="BT103" s="6">
        <v>43831</v>
      </c>
      <c r="BU103" s="6" t="s">
        <v>373</v>
      </c>
      <c r="BX103" s="6">
        <v>900</v>
      </c>
      <c r="BY103" s="6">
        <v>2</v>
      </c>
      <c r="BZ103" s="6" t="s">
        <v>592</v>
      </c>
      <c r="CB103" s="6" t="s">
        <v>999</v>
      </c>
      <c r="CC103" s="6" t="s">
        <v>420</v>
      </c>
      <c r="CE103" s="10">
        <v>43838</v>
      </c>
      <c r="CF103" s="6" t="s">
        <v>556</v>
      </c>
      <c r="CK103" s="10">
        <v>43898</v>
      </c>
      <c r="CL103" s="10">
        <v>43905</v>
      </c>
      <c r="CO103" s="10">
        <v>43843</v>
      </c>
      <c r="CP103" s="10">
        <v>43943</v>
      </c>
      <c r="CQ103" s="10">
        <v>43948</v>
      </c>
      <c r="CR103" s="10">
        <v>43959</v>
      </c>
      <c r="CS103" s="6" t="s">
        <v>420</v>
      </c>
      <c r="CU103" s="6" t="s">
        <v>491</v>
      </c>
      <c r="DA103" s="6">
        <v>43468</v>
      </c>
      <c r="DB103" s="6">
        <v>900</v>
      </c>
      <c r="DC103" s="6" t="s">
        <v>998</v>
      </c>
      <c r="DD103" s="6" t="s">
        <v>496</v>
      </c>
    </row>
    <row r="104" spans="1:108" hidden="1" x14ac:dyDescent="0.2">
      <c r="A104" s="6" t="s">
        <v>25</v>
      </c>
      <c r="B104" s="10">
        <v>43838</v>
      </c>
      <c r="C104" s="6" t="s">
        <v>413</v>
      </c>
      <c r="D104" s="14">
        <v>1920</v>
      </c>
      <c r="E104" s="14" t="s">
        <v>1072</v>
      </c>
      <c r="F104" s="6" t="s">
        <v>1073</v>
      </c>
      <c r="G104" s="6" t="s">
        <v>768</v>
      </c>
      <c r="H104" s="6">
        <v>400</v>
      </c>
      <c r="J104" s="14" t="s">
        <v>420</v>
      </c>
      <c r="K104" s="14">
        <v>7</v>
      </c>
      <c r="L104" s="6" t="s">
        <v>431</v>
      </c>
      <c r="M104" s="30" t="s">
        <v>1989</v>
      </c>
      <c r="N104" s="6" t="s">
        <v>438</v>
      </c>
      <c r="O104" s="6" t="s">
        <v>3</v>
      </c>
      <c r="P104" s="10">
        <v>43959</v>
      </c>
      <c r="Q104" s="6" t="s">
        <v>1074</v>
      </c>
      <c r="R104" s="6" t="s">
        <v>25</v>
      </c>
      <c r="S104" s="6" t="e">
        <f t="shared" si="3"/>
        <v>#N/A</v>
      </c>
      <c r="T104" s="6" t="s">
        <v>418</v>
      </c>
      <c r="U104" s="6" t="s">
        <v>1075</v>
      </c>
      <c r="V104" s="6"/>
      <c r="W104" s="6"/>
      <c r="X104" s="6" t="s">
        <v>978</v>
      </c>
      <c r="AA104" s="6" t="s">
        <v>978</v>
      </c>
      <c r="AB104" s="6"/>
      <c r="AC104" s="6" t="s">
        <v>420</v>
      </c>
      <c r="AD104" s="6" t="s">
        <v>420</v>
      </c>
      <c r="AG104" s="6">
        <v>190</v>
      </c>
      <c r="AH104" s="10">
        <v>43782</v>
      </c>
      <c r="AN104" s="8">
        <v>43833</v>
      </c>
      <c r="AO104" s="6">
        <v>400</v>
      </c>
      <c r="BD104" s="6" t="s">
        <v>1838</v>
      </c>
      <c r="BE104" s="6" t="s">
        <v>473</v>
      </c>
      <c r="BF104" s="6" t="e">
        <f>VLOOKUP(A104,'DD Spring Selection Info'!A$1:V$156,21,FALSE)</f>
        <v>#N/A</v>
      </c>
      <c r="BH104" s="8">
        <v>43852</v>
      </c>
      <c r="BI104" s="6">
        <v>400</v>
      </c>
      <c r="BS104" s="6" t="s">
        <v>1039</v>
      </c>
      <c r="BT104" s="8">
        <v>43838</v>
      </c>
      <c r="BU104" s="6" t="s">
        <v>373</v>
      </c>
      <c r="BX104" s="6">
        <v>400</v>
      </c>
      <c r="BY104" s="6">
        <v>3</v>
      </c>
      <c r="CB104" s="6" t="s">
        <v>1079</v>
      </c>
      <c r="CC104" s="6" t="s">
        <v>420</v>
      </c>
      <c r="CE104" s="10">
        <v>43852</v>
      </c>
      <c r="CF104" s="6" t="s">
        <v>556</v>
      </c>
      <c r="CK104" s="10">
        <v>43905</v>
      </c>
      <c r="CL104" s="10">
        <v>43912</v>
      </c>
      <c r="CO104" s="10">
        <v>43857</v>
      </c>
      <c r="CP104" s="10">
        <v>43960</v>
      </c>
      <c r="CQ104" s="10">
        <v>43963</v>
      </c>
      <c r="CR104" s="10">
        <v>43971</v>
      </c>
      <c r="CS104" s="6" t="s">
        <v>420</v>
      </c>
      <c r="CU104" s="6" t="s">
        <v>428</v>
      </c>
      <c r="CV104" s="6" t="s">
        <v>429</v>
      </c>
      <c r="DA104" s="10">
        <v>43481</v>
      </c>
      <c r="DB104" s="6">
        <v>400</v>
      </c>
      <c r="DC104" s="6" t="s">
        <v>1078</v>
      </c>
      <c r="DD104" s="6" t="s">
        <v>418</v>
      </c>
    </row>
    <row r="105" spans="1:108" hidden="1" x14ac:dyDescent="0.2">
      <c r="A105" s="6" t="s">
        <v>27</v>
      </c>
      <c r="B105" s="10">
        <v>43838</v>
      </c>
      <c r="C105" s="6" t="s">
        <v>413</v>
      </c>
      <c r="D105" s="14">
        <v>1920</v>
      </c>
      <c r="E105" s="14" t="s">
        <v>1080</v>
      </c>
      <c r="F105" s="6" t="s">
        <v>1081</v>
      </c>
      <c r="G105" s="6" t="s">
        <v>1082</v>
      </c>
      <c r="H105" s="6">
        <v>273</v>
      </c>
      <c r="J105" s="14" t="s">
        <v>420</v>
      </c>
      <c r="K105" s="14">
        <v>1</v>
      </c>
      <c r="L105" s="6" t="s">
        <v>431</v>
      </c>
      <c r="M105" s="30" t="str">
        <f>VLOOKUP(A105,'DD Spring Selection Info'!A$1:F$156,6,FALSE)</f>
        <v>To The Family of</v>
      </c>
      <c r="O105" s="6" t="s">
        <v>3</v>
      </c>
      <c r="P105" s="10">
        <v>43938</v>
      </c>
      <c r="Q105" s="6" t="s">
        <v>1083</v>
      </c>
      <c r="R105" s="6" t="s">
        <v>27</v>
      </c>
      <c r="S105" s="6" t="str">
        <f t="shared" si="3"/>
        <v>DD-TUL1D9DQQQ30GradGradsReuseTheUnvofTulsa</v>
      </c>
      <c r="T105" s="6" t="s">
        <v>418</v>
      </c>
      <c r="U105" s="6" t="s">
        <v>1084</v>
      </c>
      <c r="V105" s="6"/>
      <c r="W105" s="6"/>
      <c r="AB105" s="6"/>
      <c r="AC105" s="6" t="s">
        <v>420</v>
      </c>
      <c r="AD105" s="6" t="s">
        <v>420</v>
      </c>
      <c r="AF105" s="6" t="s">
        <v>424</v>
      </c>
      <c r="AG105" s="6">
        <v>180</v>
      </c>
      <c r="AH105" s="10">
        <v>43782</v>
      </c>
      <c r="AJ105" s="8">
        <v>43831</v>
      </c>
      <c r="AM105" s="6">
        <v>273</v>
      </c>
      <c r="AR105" s="8">
        <v>43838</v>
      </c>
      <c r="AS105" s="6">
        <v>273</v>
      </c>
      <c r="BD105" s="6" t="s">
        <v>1838</v>
      </c>
      <c r="BE105" s="6" t="s">
        <v>473</v>
      </c>
      <c r="BF105" s="6" t="str">
        <f>VLOOKUP(A105,'DD Spring Selection Info'!A$1:V$156,21,FALSE)</f>
        <v>TheUnvofTulsa</v>
      </c>
      <c r="BS105" s="6" t="s">
        <v>1024</v>
      </c>
      <c r="BU105" s="6" t="s">
        <v>373</v>
      </c>
      <c r="BX105" s="6">
        <v>273</v>
      </c>
      <c r="BY105" s="6">
        <v>3</v>
      </c>
      <c r="BZ105" s="6" t="s">
        <v>592</v>
      </c>
      <c r="CB105" s="6" t="s">
        <v>1087</v>
      </c>
      <c r="CC105" s="6" t="s">
        <v>420</v>
      </c>
      <c r="CE105" s="10">
        <v>43838</v>
      </c>
      <c r="CF105" s="6" t="s">
        <v>427</v>
      </c>
      <c r="CK105" s="10">
        <v>43905</v>
      </c>
      <c r="CL105" s="10">
        <v>43912</v>
      </c>
      <c r="CO105" s="10">
        <v>43843</v>
      </c>
      <c r="CP105" s="10">
        <v>43948</v>
      </c>
      <c r="CQ105" s="10">
        <v>43951</v>
      </c>
      <c r="CR105" s="10">
        <v>43958</v>
      </c>
      <c r="CS105" s="6" t="s">
        <v>420</v>
      </c>
      <c r="CU105" s="6" t="s">
        <v>428</v>
      </c>
      <c r="CV105" s="6" t="s">
        <v>429</v>
      </c>
      <c r="DA105" s="10">
        <v>43479</v>
      </c>
      <c r="DB105" s="6">
        <v>273</v>
      </c>
      <c r="DC105" s="6" t="s">
        <v>1086</v>
      </c>
      <c r="DD105" s="6" t="s">
        <v>496</v>
      </c>
    </row>
    <row r="106" spans="1:108" hidden="1" x14ac:dyDescent="0.2">
      <c r="A106" s="6" t="s">
        <v>36</v>
      </c>
      <c r="B106" s="10">
        <v>43843</v>
      </c>
      <c r="C106" s="6" t="s">
        <v>413</v>
      </c>
      <c r="D106" s="14">
        <v>1920</v>
      </c>
      <c r="E106" s="14" t="s">
        <v>1137</v>
      </c>
      <c r="F106" s="6" t="s">
        <v>1138</v>
      </c>
      <c r="G106" s="6" t="s">
        <v>1139</v>
      </c>
      <c r="H106" s="7">
        <v>2820</v>
      </c>
      <c r="I106" s="7"/>
      <c r="J106" s="14" t="s">
        <v>420</v>
      </c>
      <c r="K106" s="14">
        <v>1</v>
      </c>
      <c r="L106" s="6" t="s">
        <v>431</v>
      </c>
      <c r="M106" s="30" t="str">
        <f>VLOOKUP(A106,'DD Spring Selection Info'!A$1:F$156,6,FALSE)</f>
        <v>To The Parents of</v>
      </c>
      <c r="N106" s="6" t="s">
        <v>420</v>
      </c>
      <c r="O106" s="6" t="s">
        <v>3</v>
      </c>
      <c r="P106" s="10">
        <v>43945</v>
      </c>
      <c r="Q106" s="6" t="s">
        <v>1140</v>
      </c>
      <c r="R106" s="6" t="s">
        <v>36</v>
      </c>
      <c r="S106" s="6" t="str">
        <f>VLOOKUP(A106,'DD Spring Selection Info'!A115:V270,22,FALSE)</f>
        <v>DD-WVU1R9DQQQ30GradBothReuseWestVirginiaUnv</v>
      </c>
      <c r="T106" s="6" t="s">
        <v>418</v>
      </c>
      <c r="U106" s="6" t="s">
        <v>1141</v>
      </c>
      <c r="V106" s="6"/>
      <c r="W106" s="6"/>
      <c r="AA106" s="6" t="s">
        <v>457</v>
      </c>
      <c r="AB106" s="6"/>
      <c r="AC106" s="6" t="s">
        <v>420</v>
      </c>
      <c r="AD106" s="6" t="s">
        <v>420</v>
      </c>
      <c r="AF106" s="6" t="s">
        <v>424</v>
      </c>
      <c r="AG106" s="6">
        <v>180</v>
      </c>
      <c r="AH106" s="10">
        <v>43781</v>
      </c>
      <c r="AJ106" s="8">
        <v>43836</v>
      </c>
      <c r="AM106" s="7">
        <v>2820</v>
      </c>
      <c r="AR106" s="8">
        <v>43843</v>
      </c>
      <c r="AS106" s="7">
        <v>2820</v>
      </c>
      <c r="BD106" s="6" t="s">
        <v>1838</v>
      </c>
      <c r="BE106" s="6" t="s">
        <v>473</v>
      </c>
      <c r="BF106" s="6" t="str">
        <f>VLOOKUP(A106,'DD Spring Selection Info'!A$1:V$156,21,FALSE)</f>
        <v>WestVirginiaUnv</v>
      </c>
      <c r="BS106" s="6" t="s">
        <v>1142</v>
      </c>
      <c r="BU106" s="6" t="s">
        <v>373</v>
      </c>
      <c r="BX106" s="7">
        <v>2820</v>
      </c>
      <c r="BY106" s="6">
        <v>1</v>
      </c>
      <c r="CB106" s="6" t="s">
        <v>1145</v>
      </c>
      <c r="CC106" s="6" t="s">
        <v>420</v>
      </c>
      <c r="CE106" s="10">
        <v>43843</v>
      </c>
      <c r="CF106" s="6" t="s">
        <v>427</v>
      </c>
      <c r="CK106" s="10">
        <v>43904</v>
      </c>
      <c r="CL106" s="10">
        <v>43912</v>
      </c>
      <c r="CO106" s="10">
        <v>43843</v>
      </c>
      <c r="CP106" s="10">
        <v>43952</v>
      </c>
      <c r="CQ106" s="10">
        <v>43955</v>
      </c>
      <c r="CR106" s="10">
        <v>43959</v>
      </c>
      <c r="CS106" s="6" t="s">
        <v>420</v>
      </c>
      <c r="CU106" s="6" t="s">
        <v>428</v>
      </c>
      <c r="CV106" s="6" t="s">
        <v>429</v>
      </c>
      <c r="DC106" s="6" t="s">
        <v>1144</v>
      </c>
      <c r="DD106" s="6" t="s">
        <v>734</v>
      </c>
    </row>
    <row r="107" spans="1:108" hidden="1" x14ac:dyDescent="0.2">
      <c r="A107" s="6" t="s">
        <v>46</v>
      </c>
      <c r="B107" s="10">
        <v>43845</v>
      </c>
      <c r="C107" s="6" t="s">
        <v>413</v>
      </c>
      <c r="D107" s="14">
        <v>1920</v>
      </c>
      <c r="E107" s="14" t="s">
        <v>1200</v>
      </c>
      <c r="F107" s="6" t="s">
        <v>1201</v>
      </c>
      <c r="G107" s="6" t="s">
        <v>1202</v>
      </c>
      <c r="H107" s="7">
        <v>1114</v>
      </c>
      <c r="I107" s="7"/>
      <c r="J107" s="14" t="s">
        <v>420</v>
      </c>
      <c r="K107" s="14">
        <v>1</v>
      </c>
      <c r="L107" s="6" t="s">
        <v>431</v>
      </c>
      <c r="M107" s="30" t="str">
        <f>VLOOKUP(A107,'DD Spring Selection Info'!A$1:F$156,6,FALSE)</f>
        <v>To The Family of</v>
      </c>
      <c r="N107" s="6" t="s">
        <v>420</v>
      </c>
      <c r="O107" s="6" t="s">
        <v>3</v>
      </c>
      <c r="P107" s="10">
        <v>43938</v>
      </c>
      <c r="Q107" s="6" t="s">
        <v>1203</v>
      </c>
      <c r="R107" s="6" t="s">
        <v>46</v>
      </c>
      <c r="S107" s="6" t="str">
        <f>BD107&amp;A107&amp;L107&amp;BE107&amp;BF107</f>
        <v>DD-MST1R9DQQQ30GradGradsReuseMichiganStateUnv</v>
      </c>
      <c r="T107" s="6" t="s">
        <v>418</v>
      </c>
      <c r="U107" s="6" t="s">
        <v>1204</v>
      </c>
      <c r="V107" s="6"/>
      <c r="W107" s="6"/>
      <c r="X107" s="6" t="s">
        <v>1205</v>
      </c>
      <c r="AA107" s="6" t="s">
        <v>1205</v>
      </c>
      <c r="AB107" s="6"/>
      <c r="AC107" s="6" t="s">
        <v>420</v>
      </c>
      <c r="AD107" s="6" t="s">
        <v>420</v>
      </c>
      <c r="AF107" s="6" t="s">
        <v>424</v>
      </c>
      <c r="AG107" s="6">
        <v>180</v>
      </c>
      <c r="AH107" s="10">
        <v>43784</v>
      </c>
      <c r="AJ107" s="8">
        <v>43838</v>
      </c>
      <c r="AM107" s="7">
        <v>1114</v>
      </c>
      <c r="AR107" s="8">
        <v>43845</v>
      </c>
      <c r="AS107" s="7">
        <v>1114</v>
      </c>
      <c r="BD107" s="6" t="s">
        <v>1838</v>
      </c>
      <c r="BE107" s="6" t="s">
        <v>473</v>
      </c>
      <c r="BF107" s="6" t="str">
        <f>VLOOKUP(A107,'DD Spring Selection Info'!A$1:V$156,21,FALSE)</f>
        <v>MichiganStateUnv</v>
      </c>
      <c r="BS107" s="6" t="s">
        <v>1142</v>
      </c>
      <c r="BU107" s="6" t="s">
        <v>373</v>
      </c>
      <c r="BX107" s="7">
        <v>1114</v>
      </c>
      <c r="BY107" s="6">
        <v>1</v>
      </c>
      <c r="CB107" s="6" t="s">
        <v>1208</v>
      </c>
      <c r="CC107" s="6" t="s">
        <v>420</v>
      </c>
      <c r="CE107" s="10">
        <v>43845</v>
      </c>
      <c r="CF107" s="6" t="s">
        <v>427</v>
      </c>
      <c r="CK107" s="10">
        <v>43891</v>
      </c>
      <c r="CL107" s="10">
        <v>43898</v>
      </c>
      <c r="CO107" s="10">
        <v>43836</v>
      </c>
      <c r="CP107" s="10">
        <v>43945</v>
      </c>
      <c r="CQ107" s="10">
        <v>43948</v>
      </c>
      <c r="CR107" s="10">
        <v>43952</v>
      </c>
      <c r="CS107" s="6" t="s">
        <v>420</v>
      </c>
      <c r="CU107" s="6" t="s">
        <v>428</v>
      </c>
      <c r="CV107" s="6" t="s">
        <v>429</v>
      </c>
      <c r="DA107" s="10">
        <v>43501</v>
      </c>
      <c r="DB107" s="7">
        <v>1114</v>
      </c>
      <c r="DC107" s="6" t="s">
        <v>1207</v>
      </c>
      <c r="DD107" s="6" t="s">
        <v>418</v>
      </c>
    </row>
    <row r="108" spans="1:108" hidden="1" x14ac:dyDescent="0.2">
      <c r="A108" s="6" t="s">
        <v>55</v>
      </c>
      <c r="B108" s="10">
        <v>43852</v>
      </c>
      <c r="C108" s="6" t="s">
        <v>413</v>
      </c>
      <c r="D108" s="14">
        <v>1920</v>
      </c>
      <c r="E108" s="14" t="s">
        <v>1252</v>
      </c>
      <c r="F108" s="6" t="s">
        <v>1253</v>
      </c>
      <c r="G108" s="6" t="s">
        <v>1254</v>
      </c>
      <c r="H108" s="6">
        <v>678</v>
      </c>
      <c r="J108" s="14" t="s">
        <v>420</v>
      </c>
      <c r="K108" s="14">
        <v>1</v>
      </c>
      <c r="L108" s="6" t="s">
        <v>431</v>
      </c>
      <c r="M108" s="30" t="str">
        <f>VLOOKUP(A108,'DD Spring Selection Info'!A$1:F$156,6,FALSE)</f>
        <v>To The Parents of</v>
      </c>
      <c r="N108" s="6" t="s">
        <v>420</v>
      </c>
      <c r="O108" s="6" t="s">
        <v>3</v>
      </c>
      <c r="P108" s="10">
        <v>43952</v>
      </c>
      <c r="Q108" s="6" t="s">
        <v>1255</v>
      </c>
      <c r="R108" s="6" t="s">
        <v>55</v>
      </c>
      <c r="S108" s="6" t="str">
        <f>BD108&amp;A108&amp;L108&amp;BE108&amp;BF108</f>
        <v>DD-BRU1R9DQQQ31GradGradsReuseBrandeisUnv</v>
      </c>
      <c r="T108" s="6" t="s">
        <v>418</v>
      </c>
      <c r="U108" s="6" t="s">
        <v>1256</v>
      </c>
      <c r="V108" s="6"/>
      <c r="W108" s="6"/>
      <c r="AA108" s="6" t="s">
        <v>457</v>
      </c>
      <c r="AB108" s="6"/>
      <c r="AC108" s="6" t="s">
        <v>420</v>
      </c>
      <c r="AD108" s="6" t="s">
        <v>420</v>
      </c>
      <c r="AF108" s="6" t="s">
        <v>424</v>
      </c>
      <c r="AG108" s="6">
        <v>180</v>
      </c>
      <c r="AH108" s="10">
        <v>43780</v>
      </c>
      <c r="AJ108" s="8">
        <v>43845</v>
      </c>
      <c r="AM108" s="6">
        <v>678</v>
      </c>
      <c r="AR108" s="8">
        <v>43852</v>
      </c>
      <c r="AS108" s="6">
        <v>678</v>
      </c>
      <c r="BD108" s="6" t="s">
        <v>1838</v>
      </c>
      <c r="BE108" s="6" t="s">
        <v>473</v>
      </c>
      <c r="BF108" s="6" t="str">
        <f>VLOOKUP(A108,'DD Spring Selection Info'!A$1:V$156,21,FALSE)</f>
        <v>BrandeisUnv</v>
      </c>
      <c r="BS108" s="6" t="s">
        <v>683</v>
      </c>
      <c r="BU108" s="6" t="s">
        <v>373</v>
      </c>
      <c r="BX108" s="6">
        <v>678</v>
      </c>
      <c r="BY108" s="6">
        <v>2</v>
      </c>
      <c r="CB108" s="6" t="s">
        <v>1260</v>
      </c>
      <c r="CC108" s="6" t="s">
        <v>420</v>
      </c>
      <c r="CE108" s="10">
        <v>43852</v>
      </c>
      <c r="CF108" s="6" t="s">
        <v>427</v>
      </c>
      <c r="CK108" s="10">
        <v>43929</v>
      </c>
      <c r="CL108" s="10">
        <v>43937</v>
      </c>
      <c r="CO108" s="10">
        <v>43843</v>
      </c>
      <c r="CP108" s="10">
        <v>43950</v>
      </c>
      <c r="CQ108" s="10">
        <v>43955</v>
      </c>
      <c r="CR108" s="10">
        <v>43963</v>
      </c>
      <c r="CS108" s="6" t="s">
        <v>420</v>
      </c>
      <c r="CU108" s="6" t="s">
        <v>428</v>
      </c>
      <c r="CV108" s="6" t="s">
        <v>429</v>
      </c>
      <c r="CW108" s="6" t="s">
        <v>564</v>
      </c>
      <c r="DA108" s="10">
        <v>43487</v>
      </c>
      <c r="DB108" s="6">
        <v>678</v>
      </c>
      <c r="DC108" s="6" t="s">
        <v>1258</v>
      </c>
      <c r="DD108" s="6" t="s">
        <v>418</v>
      </c>
    </row>
    <row r="109" spans="1:108" hidden="1" x14ac:dyDescent="0.2">
      <c r="A109" s="6" t="s">
        <v>58</v>
      </c>
      <c r="B109" s="10">
        <v>43852</v>
      </c>
      <c r="C109" s="6" t="s">
        <v>413</v>
      </c>
      <c r="D109" s="14">
        <v>1920</v>
      </c>
      <c r="E109" s="14" t="s">
        <v>1267</v>
      </c>
      <c r="F109" s="6" t="s">
        <v>1268</v>
      </c>
      <c r="G109" s="6" t="s">
        <v>1269</v>
      </c>
      <c r="H109" s="6">
        <v>190</v>
      </c>
      <c r="J109" s="14" t="s">
        <v>420</v>
      </c>
      <c r="K109" s="14">
        <v>1</v>
      </c>
      <c r="L109" s="6" t="s">
        <v>431</v>
      </c>
      <c r="M109" s="30" t="str">
        <f>VLOOKUP(A109,'DD Spring Selection Info'!A$1:F$156,6,FALSE)</f>
        <v>To The Parents of</v>
      </c>
      <c r="N109" s="6" t="s">
        <v>420</v>
      </c>
      <c r="O109" s="6" t="s">
        <v>3</v>
      </c>
      <c r="P109" s="10">
        <v>43938</v>
      </c>
      <c r="Q109" s="6" t="s">
        <v>1270</v>
      </c>
      <c r="R109" s="6" t="s">
        <v>58</v>
      </c>
      <c r="S109" s="6" t="str">
        <f>BD109&amp;A109&amp;L109&amp;BE109&amp;BF109</f>
        <v>DD-CUP1R9DQQQ30GradGradsReuseClarionUnvofPennsylvania</v>
      </c>
      <c r="T109" s="6" t="s">
        <v>474</v>
      </c>
      <c r="U109" s="6" t="s">
        <v>1271</v>
      </c>
      <c r="V109" s="6"/>
      <c r="W109" s="6"/>
      <c r="AB109" s="6"/>
      <c r="AC109" s="6" t="s">
        <v>420</v>
      </c>
      <c r="AD109" s="6" t="s">
        <v>420</v>
      </c>
      <c r="AF109" s="6" t="s">
        <v>424</v>
      </c>
      <c r="AG109" s="6">
        <v>180</v>
      </c>
      <c r="AH109" s="10">
        <v>43781</v>
      </c>
      <c r="AJ109" s="8">
        <v>43845</v>
      </c>
      <c r="AM109" s="6">
        <v>190</v>
      </c>
      <c r="AR109" s="8">
        <v>43852</v>
      </c>
      <c r="AS109" s="6">
        <v>190</v>
      </c>
      <c r="BD109" s="6" t="s">
        <v>1838</v>
      </c>
      <c r="BE109" s="6" t="s">
        <v>473</v>
      </c>
      <c r="BF109" s="6" t="str">
        <f>VLOOKUP(A109,'DD Spring Selection Info'!A$1:V$156,21,FALSE)</f>
        <v>ClarionUnvofPennsylvania</v>
      </c>
      <c r="BS109" s="6" t="s">
        <v>683</v>
      </c>
      <c r="BU109" s="6" t="s">
        <v>373</v>
      </c>
      <c r="BX109" s="6">
        <v>190</v>
      </c>
      <c r="BY109" s="6">
        <v>3</v>
      </c>
      <c r="BZ109" s="6" t="s">
        <v>605</v>
      </c>
      <c r="CB109" s="6" t="s">
        <v>1274</v>
      </c>
      <c r="CC109" s="6" t="s">
        <v>420</v>
      </c>
      <c r="CE109" s="10">
        <v>43852</v>
      </c>
      <c r="CF109" s="6" t="s">
        <v>427</v>
      </c>
      <c r="CK109" s="10">
        <v>43890</v>
      </c>
      <c r="CL109" s="10">
        <v>43898</v>
      </c>
      <c r="CO109" s="10">
        <v>43843</v>
      </c>
      <c r="CP109" s="10">
        <v>43948</v>
      </c>
      <c r="CQ109" s="10">
        <v>43949</v>
      </c>
      <c r="CR109" s="10">
        <v>43952</v>
      </c>
      <c r="CS109" s="6" t="s">
        <v>420</v>
      </c>
      <c r="CU109" s="6" t="s">
        <v>428</v>
      </c>
      <c r="CV109" s="6" t="s">
        <v>429</v>
      </c>
      <c r="DA109" s="10">
        <v>43487</v>
      </c>
      <c r="DB109" s="6">
        <v>190</v>
      </c>
      <c r="DC109" s="6" t="s">
        <v>1273</v>
      </c>
      <c r="DD109" s="6" t="s">
        <v>474</v>
      </c>
    </row>
    <row r="110" spans="1:108" hidden="1" x14ac:dyDescent="0.2">
      <c r="A110" s="6" t="s">
        <v>60</v>
      </c>
      <c r="B110" s="10">
        <v>43852</v>
      </c>
      <c r="C110" s="6" t="s">
        <v>413</v>
      </c>
      <c r="D110" s="14">
        <v>1920</v>
      </c>
      <c r="E110" s="14" t="s">
        <v>1275</v>
      </c>
      <c r="F110" s="6" t="s">
        <v>1276</v>
      </c>
      <c r="G110" s="6" t="s">
        <v>1277</v>
      </c>
      <c r="H110" s="6">
        <v>385</v>
      </c>
      <c r="J110" s="14" t="s">
        <v>420</v>
      </c>
      <c r="K110" s="14">
        <v>1</v>
      </c>
      <c r="L110" s="6" t="s">
        <v>431</v>
      </c>
      <c r="M110" s="30" t="str">
        <f>VLOOKUP(A110,'DD Spring Selection Info'!A$1:F$156,6,FALSE)</f>
        <v>To The Family of</v>
      </c>
      <c r="N110" s="6" t="s">
        <v>420</v>
      </c>
      <c r="O110" s="6" t="s">
        <v>3</v>
      </c>
      <c r="P110" s="10">
        <v>43952</v>
      </c>
      <c r="Q110" s="6" t="s">
        <v>1278</v>
      </c>
      <c r="R110" s="6" t="s">
        <v>60</v>
      </c>
      <c r="S110" s="6" t="str">
        <f>BD110&amp;A110&amp;L110&amp;BE110&amp;BF110</f>
        <v>DD-DRK1R9DQQQ30GradGradsReuseDrakeUnv</v>
      </c>
      <c r="T110" s="6" t="s">
        <v>496</v>
      </c>
      <c r="U110" s="6" t="s">
        <v>1279</v>
      </c>
      <c r="V110" s="6"/>
      <c r="W110" s="6"/>
      <c r="AA110" s="6" t="s">
        <v>457</v>
      </c>
      <c r="AB110" s="6"/>
      <c r="AC110" s="6" t="s">
        <v>420</v>
      </c>
      <c r="AD110" s="6" t="s">
        <v>420</v>
      </c>
      <c r="AF110" s="6" t="s">
        <v>424</v>
      </c>
      <c r="AG110" s="6">
        <v>180</v>
      </c>
      <c r="AH110" s="10">
        <v>43781</v>
      </c>
      <c r="AJ110" s="8">
        <v>43845</v>
      </c>
      <c r="AM110" s="6">
        <v>385</v>
      </c>
      <c r="AR110" s="8">
        <v>43852</v>
      </c>
      <c r="AS110" s="6">
        <v>385</v>
      </c>
      <c r="BD110" s="6" t="s">
        <v>1838</v>
      </c>
      <c r="BE110" s="6" t="s">
        <v>473</v>
      </c>
      <c r="BF110" s="6" t="str">
        <f>VLOOKUP(A110,'DD Spring Selection Info'!A$1:V$156,21,FALSE)</f>
        <v>DrakeUnv</v>
      </c>
      <c r="BS110" s="6" t="s">
        <v>683</v>
      </c>
      <c r="BU110" s="6" t="s">
        <v>373</v>
      </c>
      <c r="BX110" s="6">
        <v>385</v>
      </c>
      <c r="BY110" s="6">
        <v>2</v>
      </c>
      <c r="CB110" s="6" t="s">
        <v>1282</v>
      </c>
      <c r="CC110" s="6" t="s">
        <v>420</v>
      </c>
      <c r="CE110" s="10">
        <v>43852</v>
      </c>
      <c r="CF110" s="6" t="s">
        <v>427</v>
      </c>
      <c r="CK110" s="10">
        <v>43904</v>
      </c>
      <c r="CL110" s="10">
        <v>43912</v>
      </c>
      <c r="CO110" s="10">
        <v>43857</v>
      </c>
      <c r="CP110" s="10">
        <v>43958</v>
      </c>
      <c r="CQ110" s="10">
        <v>43962</v>
      </c>
      <c r="CR110" s="10">
        <v>43966</v>
      </c>
      <c r="CS110" s="6" t="s">
        <v>420</v>
      </c>
      <c r="CU110" s="6" t="s">
        <v>491</v>
      </c>
      <c r="DA110" s="10">
        <v>43524</v>
      </c>
      <c r="DB110" s="6">
        <v>385</v>
      </c>
      <c r="DC110" s="6" t="s">
        <v>1281</v>
      </c>
      <c r="DD110" s="6" t="s">
        <v>496</v>
      </c>
    </row>
    <row r="111" spans="1:108" hidden="1" x14ac:dyDescent="0.2">
      <c r="A111" s="6" t="s">
        <v>63</v>
      </c>
      <c r="B111" s="10">
        <v>43852</v>
      </c>
      <c r="C111" s="6" t="s">
        <v>413</v>
      </c>
      <c r="D111" s="14">
        <v>1920</v>
      </c>
      <c r="E111" s="14" t="s">
        <v>1291</v>
      </c>
      <c r="F111" s="6" t="s">
        <v>1292</v>
      </c>
      <c r="G111" s="6" t="s">
        <v>883</v>
      </c>
      <c r="H111" s="6">
        <v>465</v>
      </c>
      <c r="J111" s="14" t="s">
        <v>420</v>
      </c>
      <c r="K111" s="14">
        <v>1</v>
      </c>
      <c r="L111" s="6" t="s">
        <v>431</v>
      </c>
      <c r="M111" s="30" t="str">
        <f>VLOOKUP(A111,'DD Spring Selection Info'!A$1:F$156,6,FALSE)</f>
        <v>To The Parents of</v>
      </c>
      <c r="N111" s="6" t="s">
        <v>420</v>
      </c>
      <c r="O111" s="6" t="s">
        <v>3</v>
      </c>
      <c r="P111" s="10">
        <v>43938</v>
      </c>
      <c r="Q111" s="6" t="s">
        <v>1293</v>
      </c>
      <c r="R111" s="6" t="s">
        <v>63</v>
      </c>
      <c r="S111" s="6" t="str">
        <f>BD111&amp;A111&amp;L111&amp;BE111&amp;BF111</f>
        <v>DD-SIE1R9DQQQ30GradGradsReuseSouthernIllinoisUnvEdwardsville</v>
      </c>
      <c r="T111" s="6" t="s">
        <v>496</v>
      </c>
      <c r="U111" s="6" t="s">
        <v>1294</v>
      </c>
      <c r="V111" s="6"/>
      <c r="W111" s="6"/>
      <c r="AA111" s="6" t="s">
        <v>457</v>
      </c>
      <c r="AB111" s="6"/>
      <c r="AC111" s="6" t="s">
        <v>420</v>
      </c>
      <c r="AD111" s="6" t="s">
        <v>420</v>
      </c>
      <c r="AF111" s="6" t="s">
        <v>424</v>
      </c>
      <c r="AG111" s="6">
        <v>180</v>
      </c>
      <c r="AH111" s="10">
        <v>43782</v>
      </c>
      <c r="AJ111" s="8">
        <v>43845</v>
      </c>
      <c r="AM111" s="6">
        <v>465</v>
      </c>
      <c r="AR111" s="8">
        <v>43852</v>
      </c>
      <c r="AS111" s="6">
        <v>465</v>
      </c>
      <c r="BD111" s="6" t="s">
        <v>1838</v>
      </c>
      <c r="BE111" s="6" t="s">
        <v>473</v>
      </c>
      <c r="BF111" s="6" t="str">
        <f>VLOOKUP(A111,'DD Spring Selection Info'!A$1:V$156,21,FALSE)</f>
        <v>SouthernIllinoisUnvEdwardsville</v>
      </c>
      <c r="BS111" s="6" t="s">
        <v>683</v>
      </c>
      <c r="BU111" s="6" t="s">
        <v>373</v>
      </c>
      <c r="BX111" s="6">
        <v>465</v>
      </c>
      <c r="BY111" s="6">
        <v>2</v>
      </c>
      <c r="CB111" s="6" t="s">
        <v>1297</v>
      </c>
      <c r="CC111" s="6" t="s">
        <v>420</v>
      </c>
      <c r="CE111" s="10">
        <v>43852</v>
      </c>
      <c r="CF111" s="6" t="s">
        <v>427</v>
      </c>
      <c r="CK111" s="10">
        <v>43899</v>
      </c>
      <c r="CL111" s="10">
        <v>43905</v>
      </c>
      <c r="CO111" s="10">
        <v>43843</v>
      </c>
      <c r="CP111" s="10">
        <v>43952</v>
      </c>
      <c r="CQ111" s="10">
        <v>43955</v>
      </c>
      <c r="CR111" s="10">
        <v>43959</v>
      </c>
      <c r="CS111" s="6" t="s">
        <v>420</v>
      </c>
      <c r="CU111" s="6" t="s">
        <v>428</v>
      </c>
      <c r="CV111" s="6" t="s">
        <v>429</v>
      </c>
      <c r="DA111" s="10">
        <v>43494</v>
      </c>
      <c r="DB111" s="6">
        <v>384</v>
      </c>
      <c r="DC111" s="6" t="s">
        <v>1296</v>
      </c>
      <c r="DD111" s="6" t="s">
        <v>496</v>
      </c>
    </row>
    <row r="112" spans="1:108" hidden="1" x14ac:dyDescent="0.2">
      <c r="A112" s="6" t="s">
        <v>89</v>
      </c>
      <c r="B112" s="9">
        <v>43853</v>
      </c>
      <c r="C112" s="6" t="s">
        <v>413</v>
      </c>
      <c r="D112" s="14">
        <v>1920</v>
      </c>
      <c r="E112" s="14" t="s">
        <v>410</v>
      </c>
      <c r="F112" s="6" t="s">
        <v>411</v>
      </c>
      <c r="G112" s="6" t="s">
        <v>412</v>
      </c>
      <c r="H112" s="7">
        <v>4620</v>
      </c>
      <c r="I112" s="7"/>
      <c r="J112" s="14" t="s">
        <v>420</v>
      </c>
      <c r="K112" s="14">
        <v>1</v>
      </c>
      <c r="L112" s="6" t="s">
        <v>431</v>
      </c>
      <c r="M112" s="30" t="str">
        <f>VLOOKUP(A112,'DD Spring Selection Info'!A$1:F$156,6,FALSE)</f>
        <v>To The Parents of</v>
      </c>
      <c r="N112" s="6" t="s">
        <v>420</v>
      </c>
      <c r="O112" s="6" t="s">
        <v>3</v>
      </c>
      <c r="P112" s="10">
        <v>43938</v>
      </c>
      <c r="Q112" s="6" t="s">
        <v>419</v>
      </c>
      <c r="R112" s="6" t="s">
        <v>89</v>
      </c>
      <c r="S112" s="6" t="str">
        <f>VLOOKUP(A112,'DD Spring Selection Info'!A2:V157,22,FALSE)</f>
        <v>DD-OHU1R9DQQQ30AllGradsReuseOhioUnv</v>
      </c>
      <c r="T112" s="6" t="s">
        <v>418</v>
      </c>
      <c r="U112" s="6" t="s">
        <v>422</v>
      </c>
      <c r="V112" s="6"/>
      <c r="W112" s="6"/>
      <c r="X112" s="6" t="s">
        <v>423</v>
      </c>
      <c r="AB112" s="6"/>
      <c r="AC112" s="6" t="s">
        <v>420</v>
      </c>
      <c r="AD112" s="6" t="s">
        <v>420</v>
      </c>
      <c r="AF112" s="6" t="s">
        <v>424</v>
      </c>
      <c r="AG112" s="6">
        <v>180</v>
      </c>
      <c r="AH112" s="10">
        <v>43781</v>
      </c>
      <c r="AJ112" s="8">
        <v>43873</v>
      </c>
      <c r="AM112" s="7">
        <v>4620</v>
      </c>
      <c r="AR112" s="8">
        <v>43880</v>
      </c>
      <c r="AS112" s="7">
        <v>4620</v>
      </c>
      <c r="BD112" s="6" t="s">
        <v>1838</v>
      </c>
      <c r="BE112" s="6" t="s">
        <v>473</v>
      </c>
      <c r="BF112" s="6" t="str">
        <f>VLOOKUP(A112,'DD Spring Selection Info'!A$1:V$156,21,FALSE)</f>
        <v>OhioUnv</v>
      </c>
      <c r="BS112" s="6" t="s">
        <v>425</v>
      </c>
      <c r="BU112" s="6" t="s">
        <v>373</v>
      </c>
      <c r="BX112" s="7">
        <v>4620</v>
      </c>
      <c r="BY112" s="6">
        <v>1</v>
      </c>
      <c r="CB112" s="6" t="s">
        <v>432</v>
      </c>
      <c r="CC112" s="6" t="s">
        <v>420</v>
      </c>
      <c r="CE112" s="10">
        <v>43880</v>
      </c>
      <c r="CF112" s="6" t="s">
        <v>427</v>
      </c>
      <c r="CK112" s="10">
        <v>43898</v>
      </c>
      <c r="CL112" s="10">
        <v>43905</v>
      </c>
      <c r="CO112" s="10">
        <v>43843</v>
      </c>
      <c r="CP112" s="10">
        <v>43946</v>
      </c>
      <c r="CQ112" s="10">
        <v>43948</v>
      </c>
      <c r="CR112" s="10">
        <v>43952</v>
      </c>
      <c r="CS112" s="6" t="s">
        <v>420</v>
      </c>
      <c r="CU112" s="6" t="s">
        <v>428</v>
      </c>
      <c r="CV112" s="6" t="s">
        <v>429</v>
      </c>
      <c r="DA112" s="10">
        <v>43515</v>
      </c>
      <c r="DB112" s="7">
        <v>2712</v>
      </c>
      <c r="DC112" s="6" t="s">
        <v>430</v>
      </c>
      <c r="DD112" s="6" t="s">
        <v>418</v>
      </c>
    </row>
    <row r="113" spans="1:108" hidden="1" x14ac:dyDescent="0.2">
      <c r="A113" s="6" t="s">
        <v>73</v>
      </c>
      <c r="B113" s="9">
        <v>43853</v>
      </c>
      <c r="C113" s="6" t="s">
        <v>413</v>
      </c>
      <c r="D113" s="14">
        <v>1920</v>
      </c>
      <c r="E113" s="14" t="s">
        <v>686</v>
      </c>
      <c r="F113" s="6" t="s">
        <v>687</v>
      </c>
      <c r="G113" s="6" t="s">
        <v>412</v>
      </c>
      <c r="H113" s="6">
        <v>430</v>
      </c>
      <c r="J113" s="14" t="s">
        <v>420</v>
      </c>
      <c r="K113" s="14">
        <v>1</v>
      </c>
      <c r="L113" s="6" t="s">
        <v>431</v>
      </c>
      <c r="M113" s="30" t="str">
        <f>VLOOKUP(A113,'DD Spring Selection Info'!A$1:F$156,6,FALSE)</f>
        <v>To The Family of</v>
      </c>
      <c r="N113" s="6" t="s">
        <v>420</v>
      </c>
      <c r="O113" s="6" t="s">
        <v>3</v>
      </c>
      <c r="P113" s="10">
        <v>43945</v>
      </c>
      <c r="Q113" s="6" t="s">
        <v>688</v>
      </c>
      <c r="R113" s="6" t="s">
        <v>73</v>
      </c>
      <c r="S113" s="6" t="str">
        <f>BD113&amp;A113&amp;L113&amp;BE113&amp;BF113</f>
        <v>DD-CWM1W9DQQQ30GradGradsReuseWilliam&amp;Mary</v>
      </c>
      <c r="T113" s="6" t="s">
        <v>418</v>
      </c>
      <c r="U113" s="6" t="s">
        <v>689</v>
      </c>
      <c r="V113" s="6"/>
      <c r="W113" s="6"/>
      <c r="AA113" s="6" t="s">
        <v>457</v>
      </c>
      <c r="AB113" s="6"/>
      <c r="AD113" s="6" t="s">
        <v>420</v>
      </c>
      <c r="AF113" s="6" t="s">
        <v>424</v>
      </c>
      <c r="AG113" s="6">
        <v>180</v>
      </c>
      <c r="AH113" s="10">
        <v>43781</v>
      </c>
      <c r="AJ113" s="8">
        <v>43852</v>
      </c>
      <c r="AM113" s="6">
        <v>430</v>
      </c>
      <c r="AR113" s="8">
        <v>43859</v>
      </c>
      <c r="AS113" s="6">
        <v>430</v>
      </c>
      <c r="BD113" s="6" t="s">
        <v>1838</v>
      </c>
      <c r="BE113" s="6" t="s">
        <v>473</v>
      </c>
      <c r="BF113" s="6" t="str">
        <f>VLOOKUP(A113,'DD Spring Selection Info'!A$1:V$156,21,FALSE)</f>
        <v>William&amp;Mary</v>
      </c>
      <c r="BS113" s="6" t="s">
        <v>690</v>
      </c>
      <c r="BU113" s="6" t="s">
        <v>373</v>
      </c>
      <c r="BX113" s="6">
        <v>430</v>
      </c>
      <c r="BY113" s="6">
        <v>1</v>
      </c>
      <c r="CB113" s="6" t="s">
        <v>693</v>
      </c>
      <c r="CC113" s="6" t="s">
        <v>420</v>
      </c>
      <c r="CE113" s="10">
        <v>43859</v>
      </c>
      <c r="CF113" s="6" t="s">
        <v>427</v>
      </c>
      <c r="CK113" s="10">
        <v>43897</v>
      </c>
      <c r="CL113" s="10">
        <v>43905</v>
      </c>
      <c r="CO113" s="10">
        <v>43852</v>
      </c>
      <c r="CP113" s="10">
        <v>43952</v>
      </c>
      <c r="CQ113" s="10">
        <v>43955</v>
      </c>
      <c r="CR113" s="10">
        <v>43964</v>
      </c>
      <c r="CS113" s="6" t="s">
        <v>420</v>
      </c>
      <c r="CU113" s="6" t="s">
        <v>428</v>
      </c>
      <c r="CV113" s="6" t="s">
        <v>429</v>
      </c>
      <c r="CW113" s="6" t="s">
        <v>564</v>
      </c>
      <c r="DC113" s="6" t="s">
        <v>692</v>
      </c>
      <c r="DD113" s="6" t="s">
        <v>460</v>
      </c>
    </row>
    <row r="114" spans="1:108" hidden="1" x14ac:dyDescent="0.2">
      <c r="A114" s="6" t="s">
        <v>91</v>
      </c>
      <c r="B114" s="9">
        <v>43853</v>
      </c>
      <c r="C114" s="6" t="s">
        <v>413</v>
      </c>
      <c r="D114" s="14">
        <v>1920</v>
      </c>
      <c r="E114" s="14" t="s">
        <v>787</v>
      </c>
      <c r="F114" s="6" t="s">
        <v>788</v>
      </c>
      <c r="G114" s="6" t="s">
        <v>789</v>
      </c>
      <c r="H114" s="6">
        <v>56</v>
      </c>
      <c r="J114" s="14" t="s">
        <v>420</v>
      </c>
      <c r="K114" s="14">
        <v>1</v>
      </c>
      <c r="L114" s="6" t="s">
        <v>431</v>
      </c>
      <c r="M114" s="30" t="str">
        <f>VLOOKUP(A114,'DD Spring Selection Info'!A$1:F$156,6,FALSE)</f>
        <v>To The Parents of</v>
      </c>
      <c r="N114" s="6" t="s">
        <v>420</v>
      </c>
      <c r="O114" s="6" t="s">
        <v>3</v>
      </c>
      <c r="P114" s="10">
        <v>43931</v>
      </c>
      <c r="Q114" s="6" t="s">
        <v>790</v>
      </c>
      <c r="R114" s="6" t="s">
        <v>91</v>
      </c>
      <c r="S114" s="6" t="str">
        <f>VLOOKUP(A114,'DD Spring Selection Info'!A55:V210,22,FALSE)</f>
        <v>DD-OTT1R9DQQQ30GradGradsReuseOtterbeinUnv</v>
      </c>
      <c r="T114" s="6" t="s">
        <v>418</v>
      </c>
      <c r="U114" s="6" t="s">
        <v>456</v>
      </c>
      <c r="V114" s="6"/>
      <c r="W114" s="6"/>
      <c r="AB114" s="6"/>
      <c r="AC114" s="6" t="s">
        <v>420</v>
      </c>
      <c r="AD114" s="6" t="s">
        <v>420</v>
      </c>
      <c r="AF114" s="6" t="s">
        <v>424</v>
      </c>
      <c r="AG114" s="6">
        <v>180</v>
      </c>
      <c r="AH114" s="10">
        <v>43781</v>
      </c>
      <c r="AJ114" s="8">
        <v>43859</v>
      </c>
      <c r="AM114" s="6">
        <v>56</v>
      </c>
      <c r="AR114" s="8">
        <v>43866</v>
      </c>
      <c r="AS114" s="6">
        <v>56</v>
      </c>
      <c r="BD114" s="6" t="s">
        <v>1838</v>
      </c>
      <c r="BE114" s="6" t="s">
        <v>473</v>
      </c>
      <c r="BF114" s="6" t="str">
        <f>VLOOKUP(A114,'DD Spring Selection Info'!A$1:V$156,21,FALSE)</f>
        <v>OtterbeinUnv</v>
      </c>
      <c r="BS114" s="6" t="s">
        <v>771</v>
      </c>
      <c r="BU114" s="6" t="s">
        <v>373</v>
      </c>
      <c r="BX114" s="6">
        <v>56</v>
      </c>
      <c r="BY114" s="6">
        <v>3</v>
      </c>
      <c r="BZ114" s="6" t="s">
        <v>589</v>
      </c>
      <c r="CB114" s="6" t="s">
        <v>794</v>
      </c>
      <c r="CC114" s="6" t="s">
        <v>420</v>
      </c>
      <c r="CE114" s="10">
        <v>43866</v>
      </c>
      <c r="CF114" s="6" t="s">
        <v>427</v>
      </c>
      <c r="CK114" s="10">
        <v>43891</v>
      </c>
      <c r="CL114" s="10">
        <v>43898</v>
      </c>
      <c r="CO114" s="10">
        <v>43836</v>
      </c>
      <c r="CP114" s="10">
        <v>43938</v>
      </c>
      <c r="CQ114" s="10">
        <v>43941</v>
      </c>
      <c r="CR114" s="10">
        <v>43945</v>
      </c>
      <c r="CS114" s="6" t="s">
        <v>420</v>
      </c>
      <c r="CU114" s="6" t="s">
        <v>428</v>
      </c>
      <c r="CV114" s="6" t="s">
        <v>429</v>
      </c>
      <c r="DA114" s="10">
        <v>43501</v>
      </c>
      <c r="DB114" s="6">
        <v>56</v>
      </c>
      <c r="DC114" s="6" t="s">
        <v>793</v>
      </c>
      <c r="DD114" s="6" t="s">
        <v>418</v>
      </c>
    </row>
    <row r="115" spans="1:108" hidden="1" x14ac:dyDescent="0.2">
      <c r="A115" s="6" t="s">
        <v>114</v>
      </c>
      <c r="B115" s="9">
        <v>43853</v>
      </c>
      <c r="C115" s="6" t="s">
        <v>413</v>
      </c>
      <c r="D115" s="14">
        <v>1920</v>
      </c>
      <c r="E115" s="14" t="s">
        <v>834</v>
      </c>
      <c r="F115" s="6" t="s">
        <v>835</v>
      </c>
      <c r="G115" s="6" t="s">
        <v>836</v>
      </c>
      <c r="H115" s="6">
        <v>386</v>
      </c>
      <c r="J115" s="14" t="s">
        <v>420</v>
      </c>
      <c r="K115" s="14">
        <v>1</v>
      </c>
      <c r="L115" s="6" t="s">
        <v>431</v>
      </c>
      <c r="M115" s="30" t="str">
        <f>VLOOKUP(A115,'DD Spring Selection Info'!A$1:F$156,6,FALSE)</f>
        <v>To The Parents of</v>
      </c>
      <c r="N115" s="6" t="s">
        <v>420</v>
      </c>
      <c r="O115" s="6" t="s">
        <v>3</v>
      </c>
      <c r="P115" s="10">
        <v>43945</v>
      </c>
      <c r="Q115" s="6" t="s">
        <v>837</v>
      </c>
      <c r="R115" s="6" t="s">
        <v>114</v>
      </c>
      <c r="S115" s="6" t="str">
        <f>VLOOKUP(A115,'DD Spring Selection Info'!A64:V219,22,FALSE)</f>
        <v>DD-WCH1R9DQQQ31AllGradsReuseWestChesterUnv</v>
      </c>
      <c r="T115" s="6" t="s">
        <v>418</v>
      </c>
      <c r="U115" s="6" t="s">
        <v>838</v>
      </c>
      <c r="V115" s="6"/>
      <c r="W115" s="6"/>
      <c r="AA115" s="6" t="s">
        <v>457</v>
      </c>
      <c r="AB115" s="6"/>
      <c r="AC115" s="6" t="s">
        <v>420</v>
      </c>
      <c r="AD115" s="6" t="s">
        <v>420</v>
      </c>
      <c r="AF115" s="6" t="s">
        <v>424</v>
      </c>
      <c r="AG115" s="6">
        <v>180</v>
      </c>
      <c r="AH115" s="10">
        <v>43781</v>
      </c>
      <c r="AJ115" s="8">
        <v>43859</v>
      </c>
      <c r="AM115" s="6">
        <v>386</v>
      </c>
      <c r="AR115" s="8">
        <v>43866</v>
      </c>
      <c r="AS115" s="6">
        <v>386</v>
      </c>
      <c r="BD115" s="6" t="s">
        <v>1838</v>
      </c>
      <c r="BE115" s="6" t="s">
        <v>473</v>
      </c>
      <c r="BF115" s="6" t="str">
        <f>VLOOKUP(A115,'DD Spring Selection Info'!A$1:V$156,21,FALSE)</f>
        <v>WestChesterUnv</v>
      </c>
      <c r="BS115" s="6" t="s">
        <v>771</v>
      </c>
      <c r="BU115" s="6" t="s">
        <v>373</v>
      </c>
      <c r="BX115" s="6">
        <v>386</v>
      </c>
      <c r="BY115" s="6">
        <v>1</v>
      </c>
      <c r="CB115" s="6" t="s">
        <v>841</v>
      </c>
      <c r="CC115" s="6" t="s">
        <v>420</v>
      </c>
      <c r="CE115" s="10">
        <v>43866</v>
      </c>
      <c r="CF115" s="6" t="s">
        <v>427</v>
      </c>
      <c r="CK115" s="10">
        <v>43898</v>
      </c>
      <c r="CL115" s="10">
        <v>43905</v>
      </c>
      <c r="CO115" s="10">
        <v>43851</v>
      </c>
      <c r="CP115" s="10">
        <v>43955</v>
      </c>
      <c r="CQ115" s="10">
        <v>43956</v>
      </c>
      <c r="CR115" s="10">
        <v>43960</v>
      </c>
      <c r="CS115" s="6" t="s">
        <v>420</v>
      </c>
      <c r="CU115" s="6" t="s">
        <v>428</v>
      </c>
      <c r="CV115" s="6" t="s">
        <v>429</v>
      </c>
      <c r="DC115" s="6" t="s">
        <v>840</v>
      </c>
      <c r="DD115" s="6" t="s">
        <v>460</v>
      </c>
    </row>
    <row r="116" spans="1:108" hidden="1" x14ac:dyDescent="0.2">
      <c r="A116" s="6" t="s">
        <v>118</v>
      </c>
      <c r="B116" s="9">
        <v>43853</v>
      </c>
      <c r="C116" s="6" t="s">
        <v>413</v>
      </c>
      <c r="D116" s="14">
        <v>1920</v>
      </c>
      <c r="E116" s="14" t="s">
        <v>842</v>
      </c>
      <c r="F116" s="6" t="s">
        <v>843</v>
      </c>
      <c r="G116" s="6" t="s">
        <v>844</v>
      </c>
      <c r="H116" s="6">
        <v>366</v>
      </c>
      <c r="J116" s="14" t="s">
        <v>420</v>
      </c>
      <c r="K116" s="14">
        <v>1</v>
      </c>
      <c r="L116" s="6" t="s">
        <v>431</v>
      </c>
      <c r="M116" s="30" t="str">
        <f>VLOOKUP(A116,'DD Spring Selection Info'!A$1:F$156,6,FALSE)</f>
        <v>To The Family of</v>
      </c>
      <c r="N116" s="6" t="s">
        <v>420</v>
      </c>
      <c r="O116" s="6" t="s">
        <v>3</v>
      </c>
      <c r="P116" s="10">
        <v>43931</v>
      </c>
      <c r="Q116" s="6" t="s">
        <v>845</v>
      </c>
      <c r="R116" s="6" t="s">
        <v>118</v>
      </c>
      <c r="S116" s="6" t="str">
        <f>VLOOKUP(A116,'DD Spring Selection Info'!A66:V221,22,FALSE)</f>
        <v>DD-WRI1S9DQQQ30AllGradReuseWrightStateUnv</v>
      </c>
      <c r="T116" s="6" t="s">
        <v>418</v>
      </c>
      <c r="U116" s="6" t="s">
        <v>846</v>
      </c>
      <c r="V116" s="6"/>
      <c r="W116" s="6"/>
      <c r="AB116" s="6"/>
      <c r="AC116" s="6" t="s">
        <v>420</v>
      </c>
      <c r="AD116" s="6" t="s">
        <v>420</v>
      </c>
      <c r="AF116" s="6" t="s">
        <v>424</v>
      </c>
      <c r="AG116" s="6">
        <v>180</v>
      </c>
      <c r="AH116" s="10">
        <v>43781</v>
      </c>
      <c r="AJ116" s="8">
        <v>43859</v>
      </c>
      <c r="AM116" s="6">
        <v>366</v>
      </c>
      <c r="AR116" s="8">
        <v>43866</v>
      </c>
      <c r="AS116" s="6">
        <v>366</v>
      </c>
      <c r="BD116" s="6" t="s">
        <v>1838</v>
      </c>
      <c r="BE116" s="6" t="s">
        <v>473</v>
      </c>
      <c r="BF116" s="6" t="str">
        <f>VLOOKUP(A116,'DD Spring Selection Info'!A$1:V$156,21,FALSE)</f>
        <v>WrightStateUnv</v>
      </c>
      <c r="BS116" s="6" t="s">
        <v>771</v>
      </c>
      <c r="BU116" s="6" t="s">
        <v>373</v>
      </c>
      <c r="BX116" s="6">
        <v>366</v>
      </c>
      <c r="BY116" s="6">
        <v>2</v>
      </c>
      <c r="BZ116" s="6" t="s">
        <v>592</v>
      </c>
      <c r="CB116" s="6" t="s">
        <v>849</v>
      </c>
      <c r="CC116" s="6" t="s">
        <v>420</v>
      </c>
      <c r="CE116" s="10">
        <v>43866</v>
      </c>
      <c r="CF116" s="6" t="s">
        <v>427</v>
      </c>
      <c r="CK116" s="10">
        <v>43891</v>
      </c>
      <c r="CL116" s="10">
        <v>43898</v>
      </c>
      <c r="CO116" s="10">
        <v>43843</v>
      </c>
      <c r="CP116" s="10">
        <v>43946</v>
      </c>
      <c r="CQ116" s="10">
        <v>43948</v>
      </c>
      <c r="CR116" s="10">
        <v>43952</v>
      </c>
      <c r="CS116" s="6" t="s">
        <v>420</v>
      </c>
      <c r="CU116" s="6" t="s">
        <v>428</v>
      </c>
      <c r="CV116" s="6" t="s">
        <v>429</v>
      </c>
      <c r="CW116" s="6" t="s">
        <v>564</v>
      </c>
      <c r="DA116" s="10">
        <v>43501</v>
      </c>
      <c r="DB116" s="6">
        <v>366</v>
      </c>
      <c r="DC116" s="6" t="s">
        <v>848</v>
      </c>
      <c r="DD116" s="6" t="s">
        <v>418</v>
      </c>
    </row>
    <row r="117" spans="1:108" hidden="1" x14ac:dyDescent="0.2">
      <c r="A117" s="6" t="s">
        <v>78</v>
      </c>
      <c r="B117" s="9">
        <v>43853</v>
      </c>
      <c r="C117" s="6" t="s">
        <v>413</v>
      </c>
      <c r="D117" s="14">
        <v>1920</v>
      </c>
      <c r="E117" s="14" t="s">
        <v>872</v>
      </c>
      <c r="F117" s="6" t="s">
        <v>873</v>
      </c>
      <c r="G117" s="6" t="s">
        <v>412</v>
      </c>
      <c r="H117" s="7">
        <v>1579</v>
      </c>
      <c r="I117" s="7"/>
      <c r="J117" s="14" t="s">
        <v>420</v>
      </c>
      <c r="K117" s="14">
        <v>1</v>
      </c>
      <c r="L117" s="6" t="s">
        <v>431</v>
      </c>
      <c r="M117" s="30" t="str">
        <f>VLOOKUP(A117,'DD Spring Selection Info'!A$1:F$156,6,FALSE)</f>
        <v>To The Parents of</v>
      </c>
      <c r="N117" s="6" t="s">
        <v>420</v>
      </c>
      <c r="O117" s="6" t="s">
        <v>3</v>
      </c>
      <c r="P117" s="10">
        <v>43938</v>
      </c>
      <c r="Q117" s="6" t="s">
        <v>876</v>
      </c>
      <c r="R117" s="6" t="s">
        <v>78</v>
      </c>
      <c r="S117" s="6" t="str">
        <f>BD117&amp;A117&amp;L117&amp;BE117&amp;BF117</f>
        <v>DD-GAT1D9DQQQ31GradGradsReuseGeorgiaInstituteofTechnology</v>
      </c>
      <c r="T117" s="6" t="s">
        <v>418</v>
      </c>
      <c r="U117" s="6" t="s">
        <v>877</v>
      </c>
      <c r="V117" s="6"/>
      <c r="W117" s="6"/>
      <c r="AA117" s="6" t="s">
        <v>457</v>
      </c>
      <c r="AB117" s="6"/>
      <c r="AC117" s="6" t="s">
        <v>420</v>
      </c>
      <c r="AD117" s="6" t="s">
        <v>420</v>
      </c>
      <c r="AF117" s="6" t="s">
        <v>424</v>
      </c>
      <c r="AG117" s="6">
        <v>180</v>
      </c>
      <c r="AH117" s="10">
        <v>43781</v>
      </c>
      <c r="AJ117" s="8">
        <v>43866</v>
      </c>
      <c r="AM117" s="7">
        <v>1579</v>
      </c>
      <c r="AR117" s="8">
        <v>43873</v>
      </c>
      <c r="AS117" s="7">
        <v>1579</v>
      </c>
      <c r="BD117" s="6" t="s">
        <v>1838</v>
      </c>
      <c r="BE117" s="6" t="s">
        <v>473</v>
      </c>
      <c r="BF117" s="6" t="str">
        <f>VLOOKUP(A117,'DD Spring Selection Info'!A$1:V$156,21,FALSE)</f>
        <v>GeorgiaInstituteofTechnology</v>
      </c>
      <c r="BS117" s="6" t="s">
        <v>863</v>
      </c>
      <c r="BU117" s="6" t="s">
        <v>373</v>
      </c>
      <c r="BX117" s="7">
        <v>1579</v>
      </c>
      <c r="BY117" s="6">
        <v>1</v>
      </c>
      <c r="CB117" s="6" t="s">
        <v>880</v>
      </c>
      <c r="CC117" s="6" t="s">
        <v>420</v>
      </c>
      <c r="CE117" s="10">
        <v>43873</v>
      </c>
      <c r="CF117" s="6" t="s">
        <v>427</v>
      </c>
      <c r="CK117" s="10">
        <v>43906</v>
      </c>
      <c r="CL117" s="10">
        <v>43910</v>
      </c>
      <c r="CO117" s="10">
        <v>43836</v>
      </c>
      <c r="CP117" s="10">
        <v>43942</v>
      </c>
      <c r="CQ117" s="10">
        <v>43944</v>
      </c>
      <c r="CR117" s="10">
        <v>43951</v>
      </c>
      <c r="CS117" s="6" t="s">
        <v>420</v>
      </c>
      <c r="CU117" s="6" t="s">
        <v>491</v>
      </c>
      <c r="DC117" s="6" t="s">
        <v>879</v>
      </c>
      <c r="DD117" s="6" t="s">
        <v>460</v>
      </c>
    </row>
    <row r="118" spans="1:108" hidden="1" x14ac:dyDescent="0.2">
      <c r="A118" s="6" t="s">
        <v>80</v>
      </c>
      <c r="B118" s="9">
        <v>43853</v>
      </c>
      <c r="C118" s="6" t="s">
        <v>413</v>
      </c>
      <c r="D118" s="14">
        <v>1920</v>
      </c>
      <c r="E118" s="14" t="s">
        <v>881</v>
      </c>
      <c r="F118" s="6" t="s">
        <v>882</v>
      </c>
      <c r="G118" s="6" t="s">
        <v>883</v>
      </c>
      <c r="H118" s="6">
        <v>300</v>
      </c>
      <c r="J118" s="14" t="s">
        <v>420</v>
      </c>
      <c r="K118" s="14">
        <v>1</v>
      </c>
      <c r="L118" s="6" t="s">
        <v>431</v>
      </c>
      <c r="M118" s="30" t="str">
        <f>VLOOKUP(A118,'DD Spring Selection Info'!A$1:F$156,6,FALSE)</f>
        <v>To The Parents of</v>
      </c>
      <c r="N118" s="6" t="s">
        <v>420</v>
      </c>
      <c r="O118" s="6" t="s">
        <v>3</v>
      </c>
      <c r="P118" s="10">
        <v>43945</v>
      </c>
      <c r="Q118" s="6" t="s">
        <v>884</v>
      </c>
      <c r="R118" s="6" t="s">
        <v>80</v>
      </c>
      <c r="S118" s="6" t="str">
        <f>BD118&amp;A118&amp;L118&amp;BE118&amp;BF118</f>
        <v>DD-IAT1R9DQQQ30GradGradsReuseIndianaTech</v>
      </c>
      <c r="T118" s="6" t="s">
        <v>496</v>
      </c>
      <c r="U118" s="6" t="s">
        <v>885</v>
      </c>
      <c r="V118" s="6"/>
      <c r="W118" s="6"/>
      <c r="AB118" s="6"/>
      <c r="AD118" s="6" t="s">
        <v>420</v>
      </c>
      <c r="AF118" s="6" t="s">
        <v>424</v>
      </c>
      <c r="AG118" s="6">
        <v>180</v>
      </c>
      <c r="AH118" s="10">
        <v>43782</v>
      </c>
      <c r="AJ118" s="8">
        <v>43866</v>
      </c>
      <c r="AM118" s="6">
        <v>300</v>
      </c>
      <c r="AR118" s="8">
        <v>43873</v>
      </c>
      <c r="AS118" s="6">
        <v>300</v>
      </c>
      <c r="BD118" s="6" t="s">
        <v>1838</v>
      </c>
      <c r="BE118" s="6" t="s">
        <v>473</v>
      </c>
      <c r="BF118" s="6" t="str">
        <f>VLOOKUP(A118,'DD Spring Selection Info'!A$1:V$156,21,FALSE)</f>
        <v>IndianaTech</v>
      </c>
      <c r="BS118" s="6" t="s">
        <v>863</v>
      </c>
      <c r="BU118" s="6" t="s">
        <v>373</v>
      </c>
      <c r="BX118" s="6">
        <v>300</v>
      </c>
      <c r="BY118" s="6">
        <v>3</v>
      </c>
      <c r="CB118" s="6" t="s">
        <v>889</v>
      </c>
      <c r="CC118" s="6" t="s">
        <v>420</v>
      </c>
      <c r="CE118" s="10">
        <v>43873</v>
      </c>
      <c r="CF118" s="6" t="s">
        <v>427</v>
      </c>
      <c r="CS118" s="6" t="s">
        <v>420</v>
      </c>
      <c r="CU118" s="6" t="s">
        <v>491</v>
      </c>
      <c r="DC118" s="6" t="s">
        <v>888</v>
      </c>
      <c r="DD118" s="6" t="s">
        <v>496</v>
      </c>
    </row>
    <row r="119" spans="1:108" hidden="1" x14ac:dyDescent="0.2">
      <c r="A119" s="6" t="s">
        <v>100</v>
      </c>
      <c r="B119" s="9">
        <v>43853</v>
      </c>
      <c r="C119" s="6" t="s">
        <v>413</v>
      </c>
      <c r="D119" s="14">
        <v>1920</v>
      </c>
      <c r="E119" s="14" t="s">
        <v>897</v>
      </c>
      <c r="F119" s="6" t="s">
        <v>898</v>
      </c>
      <c r="G119" s="6" t="s">
        <v>899</v>
      </c>
      <c r="H119" s="6">
        <v>299</v>
      </c>
      <c r="J119" s="14" t="s">
        <v>420</v>
      </c>
      <c r="K119" s="14">
        <v>1</v>
      </c>
      <c r="L119" s="6" t="s">
        <v>431</v>
      </c>
      <c r="M119" s="30" t="str">
        <f>VLOOKUP(A119,'DD Spring Selection Info'!A$1:F$156,6,FALSE)</f>
        <v>To The Parents of</v>
      </c>
      <c r="N119" s="6" t="s">
        <v>420</v>
      </c>
      <c r="O119" s="6" t="s">
        <v>3</v>
      </c>
      <c r="P119" s="10">
        <v>43952</v>
      </c>
      <c r="Q119" s="6" t="s">
        <v>901</v>
      </c>
      <c r="R119" s="6" t="s">
        <v>100</v>
      </c>
      <c r="S119" s="6" t="str">
        <f>VLOOKUP(A119,'DD Spring Selection Info'!A76:V231,22,FALSE)</f>
        <v>DD-TTU1D9DQQQ30AllGradsReuseTexasTechUnv</v>
      </c>
      <c r="T119" s="6" t="s">
        <v>418</v>
      </c>
      <c r="U119" s="6" t="s">
        <v>902</v>
      </c>
      <c r="V119" s="6"/>
      <c r="W119" s="6"/>
      <c r="AB119" s="6"/>
      <c r="AC119" s="6" t="s">
        <v>420</v>
      </c>
      <c r="AD119" s="6" t="s">
        <v>420</v>
      </c>
      <c r="AF119" s="6" t="s">
        <v>424</v>
      </c>
      <c r="AG119" s="6">
        <v>180</v>
      </c>
      <c r="AH119" s="10">
        <v>43782</v>
      </c>
      <c r="AJ119" s="8">
        <v>43866</v>
      </c>
      <c r="AM119" s="6">
        <v>299</v>
      </c>
      <c r="AR119" s="8">
        <v>43873</v>
      </c>
      <c r="AS119" s="6">
        <v>299</v>
      </c>
      <c r="BD119" s="6" t="s">
        <v>1838</v>
      </c>
      <c r="BE119" s="6" t="s">
        <v>473</v>
      </c>
      <c r="BF119" s="6" t="str">
        <f>VLOOKUP(A119,'DD Spring Selection Info'!A$1:V$156,21,FALSE)</f>
        <v>TexasTechUnv</v>
      </c>
      <c r="BS119" s="6" t="s">
        <v>863</v>
      </c>
      <c r="BU119" s="6" t="s">
        <v>373</v>
      </c>
      <c r="BX119" s="6">
        <v>299</v>
      </c>
      <c r="BY119" s="6">
        <v>1</v>
      </c>
      <c r="CB119" s="6" t="s">
        <v>905</v>
      </c>
      <c r="CC119" s="6" t="s">
        <v>420</v>
      </c>
      <c r="CE119" s="10">
        <v>43873</v>
      </c>
      <c r="CF119" s="6" t="s">
        <v>427</v>
      </c>
      <c r="CK119" s="10">
        <v>43904</v>
      </c>
      <c r="CL119" s="10">
        <v>43912</v>
      </c>
      <c r="CO119" s="10">
        <v>43845</v>
      </c>
      <c r="CP119" s="10">
        <v>43956</v>
      </c>
      <c r="CQ119" s="10">
        <v>43958</v>
      </c>
      <c r="CR119" s="10">
        <v>43963</v>
      </c>
      <c r="CS119" s="6" t="s">
        <v>420</v>
      </c>
      <c r="CU119" s="6" t="s">
        <v>428</v>
      </c>
      <c r="CV119" s="6" t="s">
        <v>429</v>
      </c>
      <c r="DA119" s="10">
        <v>43508</v>
      </c>
      <c r="DB119" s="6">
        <v>299</v>
      </c>
      <c r="DC119" s="6" t="s">
        <v>904</v>
      </c>
      <c r="DD119" s="6" t="s">
        <v>418</v>
      </c>
    </row>
    <row r="120" spans="1:108" hidden="1" x14ac:dyDescent="0.2">
      <c r="A120" s="6" t="s">
        <v>104</v>
      </c>
      <c r="B120" s="9">
        <v>43853</v>
      </c>
      <c r="C120" s="6" t="s">
        <v>413</v>
      </c>
      <c r="D120" s="14">
        <v>1920</v>
      </c>
      <c r="E120" s="14" t="s">
        <v>906</v>
      </c>
      <c r="F120" s="6" t="s">
        <v>907</v>
      </c>
      <c r="G120" s="6" t="s">
        <v>908</v>
      </c>
      <c r="H120" s="6">
        <v>606</v>
      </c>
      <c r="J120" s="14" t="s">
        <v>420</v>
      </c>
      <c r="K120" s="14">
        <v>1</v>
      </c>
      <c r="L120" s="6" t="s">
        <v>431</v>
      </c>
      <c r="M120" s="30" t="str">
        <f>VLOOKUP(A120,'DD Spring Selection Info'!A$1:F$156,6,FALSE)</f>
        <v>To The Family of</v>
      </c>
      <c r="N120" s="6" t="s">
        <v>420</v>
      </c>
      <c r="O120" s="6" t="s">
        <v>3</v>
      </c>
      <c r="P120" s="10">
        <v>43945</v>
      </c>
      <c r="Q120" s="6" t="s">
        <v>909</v>
      </c>
      <c r="R120" s="6" t="s">
        <v>104</v>
      </c>
      <c r="S120" s="6" t="str">
        <f>VLOOKUP(A120,'DD Spring Selection Info'!A78:V233,22,FALSE)</f>
        <v>DD-UIS1R9DQQQ30GradGradsReuseUnvofIllinoisatSpringfield</v>
      </c>
      <c r="T120" s="6" t="s">
        <v>418</v>
      </c>
      <c r="U120" s="6" t="s">
        <v>910</v>
      </c>
      <c r="V120" s="6"/>
      <c r="W120" s="6"/>
      <c r="AB120" s="6"/>
      <c r="AD120" s="6" t="s">
        <v>420</v>
      </c>
      <c r="AF120" s="6" t="s">
        <v>424</v>
      </c>
      <c r="AG120" s="6">
        <v>180</v>
      </c>
      <c r="AH120" s="10">
        <v>43781</v>
      </c>
      <c r="AJ120" s="8">
        <v>43866</v>
      </c>
      <c r="AM120" s="6">
        <v>606</v>
      </c>
      <c r="AR120" s="8">
        <v>43873</v>
      </c>
      <c r="AS120" s="6">
        <v>606</v>
      </c>
      <c r="BD120" s="6" t="s">
        <v>1838</v>
      </c>
      <c r="BE120" s="6" t="s">
        <v>473</v>
      </c>
      <c r="BF120" s="6" t="str">
        <f>VLOOKUP(A120,'DD Spring Selection Info'!A$1:V$156,21,FALSE)</f>
        <v>UnvofIllinoisatSpringfield</v>
      </c>
      <c r="BS120" s="6" t="s">
        <v>863</v>
      </c>
      <c r="BU120" s="6" t="s">
        <v>373</v>
      </c>
      <c r="BX120" s="6">
        <v>606</v>
      </c>
      <c r="BY120" s="6">
        <v>3</v>
      </c>
      <c r="BZ120" s="6" t="s">
        <v>592</v>
      </c>
      <c r="CB120" s="6" t="s">
        <v>916</v>
      </c>
      <c r="CC120" s="6" t="s">
        <v>420</v>
      </c>
      <c r="CE120" s="10">
        <v>43873</v>
      </c>
      <c r="CF120" s="6" t="s">
        <v>427</v>
      </c>
      <c r="CK120" s="10">
        <v>43898</v>
      </c>
      <c r="CL120" s="10">
        <v>43905</v>
      </c>
      <c r="CO120" s="10">
        <v>43843</v>
      </c>
      <c r="CP120" s="10">
        <v>43953</v>
      </c>
      <c r="CQ120" s="10">
        <v>43955</v>
      </c>
      <c r="CR120" s="10">
        <v>43960</v>
      </c>
      <c r="CS120" s="6" t="s">
        <v>420</v>
      </c>
      <c r="CU120" s="6" t="s">
        <v>428</v>
      </c>
      <c r="CV120" s="6" t="s">
        <v>429</v>
      </c>
      <c r="DA120" s="10">
        <v>43515</v>
      </c>
      <c r="DB120" s="6">
        <v>606</v>
      </c>
      <c r="DC120" s="6" t="s">
        <v>915</v>
      </c>
      <c r="DD120" s="6" t="s">
        <v>418</v>
      </c>
    </row>
    <row r="121" spans="1:108" hidden="1" x14ac:dyDescent="0.2">
      <c r="A121" s="6" t="s">
        <v>109</v>
      </c>
      <c r="B121" s="9">
        <v>43853</v>
      </c>
      <c r="C121" s="6" t="s">
        <v>413</v>
      </c>
      <c r="D121" s="14">
        <v>1920</v>
      </c>
      <c r="E121" s="14" t="s">
        <v>917</v>
      </c>
      <c r="F121" s="6" t="s">
        <v>918</v>
      </c>
      <c r="G121" s="6" t="s">
        <v>412</v>
      </c>
      <c r="H121" s="6">
        <v>412</v>
      </c>
      <c r="J121" s="14" t="s">
        <v>420</v>
      </c>
      <c r="K121" s="14">
        <v>1</v>
      </c>
      <c r="L121" s="6" t="s">
        <v>431</v>
      </c>
      <c r="M121" s="30" t="str">
        <f>VLOOKUP(A121,'DD Spring Selection Info'!A$1:F$156,6,FALSE)</f>
        <v>To The Parents of</v>
      </c>
      <c r="N121" s="6" t="s">
        <v>420</v>
      </c>
      <c r="O121" s="6" t="s">
        <v>3</v>
      </c>
      <c r="P121" s="10">
        <v>43945</v>
      </c>
      <c r="Q121" s="6" t="s">
        <v>920</v>
      </c>
      <c r="R121" s="6" t="s">
        <v>109</v>
      </c>
      <c r="S121" s="6" t="str">
        <f>VLOOKUP(A121,'DD Spring Selection Info'!A80:V235,22,FALSE)</f>
        <v>DD-USM1W9DQQQ30GradGradsReuseTheUnvofSouthernMississippi</v>
      </c>
      <c r="T121" s="6" t="s">
        <v>418</v>
      </c>
      <c r="U121" s="6" t="s">
        <v>921</v>
      </c>
      <c r="V121" s="6"/>
      <c r="W121" s="6"/>
      <c r="X121" s="6" t="s">
        <v>922</v>
      </c>
      <c r="AA121" s="6" t="s">
        <v>923</v>
      </c>
      <c r="AB121" s="6"/>
      <c r="AC121" s="6" t="s">
        <v>420</v>
      </c>
      <c r="AD121" s="6" t="s">
        <v>420</v>
      </c>
      <c r="AF121" s="6" t="s">
        <v>424</v>
      </c>
      <c r="AG121" s="6">
        <v>180</v>
      </c>
      <c r="AH121" s="10">
        <v>43782</v>
      </c>
      <c r="AJ121" s="8">
        <v>43866</v>
      </c>
      <c r="AM121" s="6">
        <v>412</v>
      </c>
      <c r="AR121" s="8">
        <v>43873</v>
      </c>
      <c r="AS121" s="6">
        <v>412</v>
      </c>
      <c r="BD121" s="6" t="s">
        <v>1838</v>
      </c>
      <c r="BE121" s="6" t="s">
        <v>473</v>
      </c>
      <c r="BF121" s="6" t="str">
        <f>VLOOKUP(A121,'DD Spring Selection Info'!A$1:V$156,21,FALSE)</f>
        <v>TheUnvofSouthernMississippi</v>
      </c>
      <c r="BS121" s="6" t="s">
        <v>863</v>
      </c>
      <c r="BU121" s="6" t="s">
        <v>373</v>
      </c>
      <c r="BX121" s="6">
        <v>412</v>
      </c>
      <c r="BY121" s="6">
        <v>3</v>
      </c>
      <c r="CB121" s="6" t="s">
        <v>926</v>
      </c>
      <c r="CC121" s="6" t="s">
        <v>420</v>
      </c>
      <c r="CE121" s="10">
        <v>43873</v>
      </c>
      <c r="CF121" s="6" t="s">
        <v>427</v>
      </c>
      <c r="CK121" s="10">
        <v>43885</v>
      </c>
      <c r="CL121" s="10">
        <v>43886</v>
      </c>
      <c r="CO121" s="10">
        <v>43852</v>
      </c>
      <c r="CP121" s="10">
        <v>43959</v>
      </c>
      <c r="CQ121" s="10">
        <v>43962</v>
      </c>
      <c r="CR121" s="10">
        <v>43965</v>
      </c>
      <c r="CS121" s="6" t="s">
        <v>420</v>
      </c>
      <c r="CU121" s="6" t="s">
        <v>428</v>
      </c>
      <c r="CV121" s="6" t="s">
        <v>429</v>
      </c>
      <c r="DC121" s="6" t="s">
        <v>925</v>
      </c>
      <c r="DD121" s="6" t="s">
        <v>460</v>
      </c>
    </row>
    <row r="122" spans="1:108" hidden="1" x14ac:dyDescent="0.2">
      <c r="A122" s="6" t="s">
        <v>128</v>
      </c>
      <c r="B122" s="9">
        <v>43860</v>
      </c>
      <c r="C122" s="6" t="s">
        <v>413</v>
      </c>
      <c r="D122" s="14">
        <v>1920</v>
      </c>
      <c r="E122" s="14" t="s">
        <v>483</v>
      </c>
      <c r="F122" s="6" t="s">
        <v>484</v>
      </c>
      <c r="G122" s="6" t="s">
        <v>485</v>
      </c>
      <c r="H122" s="6">
        <v>238</v>
      </c>
      <c r="J122" s="14" t="s">
        <v>420</v>
      </c>
      <c r="K122" s="14">
        <v>1</v>
      </c>
      <c r="L122" s="6" t="s">
        <v>431</v>
      </c>
      <c r="M122" s="30" t="str">
        <f>VLOOKUP(A122,'DD Spring Selection Info'!A$1:F$156,6,FALSE)</f>
        <v>To The Parents of</v>
      </c>
      <c r="N122" s="6" t="s">
        <v>420</v>
      </c>
      <c r="O122" s="6" t="s">
        <v>3</v>
      </c>
      <c r="P122" s="10">
        <v>43952</v>
      </c>
      <c r="Q122" s="6" t="s">
        <v>487</v>
      </c>
      <c r="R122" s="6" t="s">
        <v>128</v>
      </c>
      <c r="S122" s="6" t="str">
        <f>VLOOKUP(A122,'DD Spring Selection Info'!A9:V164,22,FALSE)</f>
        <v>DD-JHU1R9DQQQ30ReuseJohnsHopkinsUnv</v>
      </c>
      <c r="T122" s="6" t="s">
        <v>418</v>
      </c>
      <c r="U122" s="6" t="s">
        <v>488</v>
      </c>
      <c r="V122" s="6"/>
      <c r="W122" s="6"/>
      <c r="X122" s="6" t="s">
        <v>489</v>
      </c>
      <c r="AA122" s="6" t="s">
        <v>489</v>
      </c>
      <c r="AB122" s="6"/>
      <c r="AC122" s="6" t="s">
        <v>420</v>
      </c>
      <c r="AD122" s="6" t="s">
        <v>420</v>
      </c>
      <c r="AF122" s="6" t="s">
        <v>424</v>
      </c>
      <c r="AG122" s="6">
        <v>180</v>
      </c>
      <c r="AH122" s="10">
        <v>43782</v>
      </c>
      <c r="AJ122" s="8">
        <v>43880</v>
      </c>
      <c r="AM122" s="6">
        <v>238</v>
      </c>
      <c r="AR122" s="8">
        <v>43887</v>
      </c>
      <c r="AS122" s="6">
        <v>238</v>
      </c>
      <c r="BD122" s="6" t="s">
        <v>1838</v>
      </c>
      <c r="BE122" s="6" t="s">
        <v>473</v>
      </c>
      <c r="BF122" s="6" t="str">
        <f>VLOOKUP(A122,'DD Spring Selection Info'!A$1:V$156,21,FALSE)</f>
        <v>JohnsHopkinsUnv</v>
      </c>
      <c r="BS122" s="6" t="s">
        <v>477</v>
      </c>
      <c r="BU122" s="6" t="s">
        <v>373</v>
      </c>
      <c r="BX122" s="6">
        <v>238</v>
      </c>
      <c r="BY122" s="6">
        <v>1</v>
      </c>
      <c r="CB122" s="6" t="s">
        <v>493</v>
      </c>
      <c r="CC122" s="6" t="s">
        <v>420</v>
      </c>
      <c r="CE122" s="10">
        <v>43887</v>
      </c>
      <c r="CF122" s="6" t="s">
        <v>427</v>
      </c>
      <c r="CK122" s="10">
        <v>43905</v>
      </c>
      <c r="CL122" s="10">
        <v>43912</v>
      </c>
      <c r="CO122" s="10">
        <v>43857</v>
      </c>
      <c r="CP122" s="10">
        <v>43952</v>
      </c>
      <c r="CQ122" s="10">
        <v>43957</v>
      </c>
      <c r="CR122" s="10">
        <v>43965</v>
      </c>
      <c r="CS122" s="6" t="s">
        <v>420</v>
      </c>
      <c r="CU122" s="6" t="s">
        <v>491</v>
      </c>
      <c r="DA122" s="10">
        <v>43553</v>
      </c>
      <c r="DB122" s="6">
        <v>238</v>
      </c>
      <c r="DC122" s="6" t="s">
        <v>492</v>
      </c>
      <c r="DD122" s="6" t="s">
        <v>418</v>
      </c>
    </row>
    <row r="123" spans="1:108" hidden="1" x14ac:dyDescent="0.2">
      <c r="A123" s="6" t="s">
        <v>125</v>
      </c>
      <c r="B123" s="9">
        <v>43860</v>
      </c>
      <c r="C123" s="6" t="s">
        <v>413</v>
      </c>
      <c r="D123" s="14">
        <v>1920</v>
      </c>
      <c r="E123" s="14" t="s">
        <v>549</v>
      </c>
      <c r="F123" s="6" t="s">
        <v>550</v>
      </c>
      <c r="G123" s="6" t="s">
        <v>412</v>
      </c>
      <c r="H123" s="7">
        <v>900</v>
      </c>
      <c r="I123" s="7"/>
      <c r="J123" s="14" t="s">
        <v>420</v>
      </c>
      <c r="K123" s="14">
        <v>7</v>
      </c>
      <c r="L123" s="6" t="s">
        <v>431</v>
      </c>
      <c r="M123" s="30" t="s">
        <v>1989</v>
      </c>
      <c r="N123" s="6" t="s">
        <v>438</v>
      </c>
      <c r="O123" s="6" t="s">
        <v>3</v>
      </c>
      <c r="P123" s="10">
        <v>43938</v>
      </c>
      <c r="Q123" s="6" t="s">
        <v>552</v>
      </c>
      <c r="R123" s="6" t="s">
        <v>125</v>
      </c>
      <c r="S123" s="6" t="e">
        <f>VLOOKUP(A123,'DD Spring Selection Info'!A18:V173,22,FALSE)</f>
        <v>#N/A</v>
      </c>
      <c r="T123" s="6" t="s">
        <v>551</v>
      </c>
      <c r="U123" s="6" t="s">
        <v>553</v>
      </c>
      <c r="V123" s="6"/>
      <c r="W123" s="6"/>
      <c r="X123" s="6" t="s">
        <v>554</v>
      </c>
      <c r="AA123" s="6" t="s">
        <v>554</v>
      </c>
      <c r="AB123" s="6"/>
      <c r="AD123" s="6" t="s">
        <v>420</v>
      </c>
      <c r="AG123" s="6">
        <v>190</v>
      </c>
      <c r="AH123" s="10">
        <v>43780</v>
      </c>
      <c r="AJ123" s="8"/>
      <c r="AM123" s="7"/>
      <c r="AN123" s="6">
        <v>43895</v>
      </c>
      <c r="AO123" s="6">
        <v>900</v>
      </c>
      <c r="AR123" s="8"/>
      <c r="AS123" s="7"/>
      <c r="BD123" s="6" t="s">
        <v>1838</v>
      </c>
      <c r="BE123" s="6" t="s">
        <v>473</v>
      </c>
      <c r="BF123" s="6" t="e">
        <f>VLOOKUP(A123,'DD Spring Selection Info'!A$1:V$156,21,FALSE)</f>
        <v>#N/A</v>
      </c>
      <c r="BH123" s="6">
        <v>43915</v>
      </c>
      <c r="BI123" s="6">
        <v>900</v>
      </c>
      <c r="BS123" s="6" t="s">
        <v>498</v>
      </c>
      <c r="BT123" s="6">
        <v>43901</v>
      </c>
      <c r="BU123" s="6" t="s">
        <v>373</v>
      </c>
      <c r="BX123" s="7">
        <v>900</v>
      </c>
      <c r="BY123" s="6">
        <v>1</v>
      </c>
      <c r="CB123" s="6" t="s">
        <v>555</v>
      </c>
      <c r="CC123" s="6" t="s">
        <v>420</v>
      </c>
      <c r="CE123" s="10">
        <v>43915</v>
      </c>
      <c r="CF123" s="6" t="s">
        <v>556</v>
      </c>
      <c r="CK123" s="10"/>
      <c r="CL123" s="10"/>
      <c r="CO123" s="10"/>
      <c r="CP123" s="10"/>
      <c r="CQ123" s="10"/>
      <c r="CR123" s="10"/>
      <c r="CS123" s="6" t="s">
        <v>420</v>
      </c>
      <c r="CU123" s="6" t="s">
        <v>428</v>
      </c>
      <c r="CV123" s="6" t="s">
        <v>429</v>
      </c>
      <c r="DA123" s="10">
        <v>43545</v>
      </c>
      <c r="DB123" s="7">
        <v>900</v>
      </c>
      <c r="DC123" s="6" t="s">
        <v>557</v>
      </c>
      <c r="DD123" s="6" t="s">
        <v>551</v>
      </c>
    </row>
    <row r="124" spans="1:108" hidden="1" x14ac:dyDescent="0.2">
      <c r="A124" s="6" t="s">
        <v>137</v>
      </c>
      <c r="B124" s="9">
        <v>43860</v>
      </c>
      <c r="C124" s="6" t="s">
        <v>413</v>
      </c>
      <c r="D124" s="14">
        <v>1920</v>
      </c>
      <c r="E124" s="14" t="s">
        <v>608</v>
      </c>
      <c r="F124" s="6" t="s">
        <v>609</v>
      </c>
      <c r="G124" s="6" t="s">
        <v>610</v>
      </c>
      <c r="H124" s="6">
        <v>478</v>
      </c>
      <c r="J124" s="14" t="s">
        <v>420</v>
      </c>
      <c r="K124" s="14">
        <v>1</v>
      </c>
      <c r="L124" s="6" t="s">
        <v>431</v>
      </c>
      <c r="M124" s="30" t="str">
        <f>VLOOKUP(A124,'DD Spring Selection Info'!A$1:F$156,6,FALSE)</f>
        <v>To The Family of</v>
      </c>
      <c r="N124" s="6" t="s">
        <v>420</v>
      </c>
      <c r="O124" s="6" t="s">
        <v>3</v>
      </c>
      <c r="P124" s="10">
        <v>43952</v>
      </c>
      <c r="Q124" s="6" t="s">
        <v>611</v>
      </c>
      <c r="R124" s="6" t="s">
        <v>137</v>
      </c>
      <c r="S124" s="6" t="str">
        <f>VLOOKUP(A124,'DD Spring Selection Info'!A27:V182,22,FALSE)</f>
        <v>DD-WDN1R9DQQQ30ReuseWidenerUnv</v>
      </c>
      <c r="T124" s="6" t="s">
        <v>418</v>
      </c>
      <c r="U124" s="6" t="s">
        <v>612</v>
      </c>
      <c r="V124" s="6"/>
      <c r="W124" s="6"/>
      <c r="AB124" s="6"/>
      <c r="AC124" s="6" t="s">
        <v>420</v>
      </c>
      <c r="AD124" s="6" t="s">
        <v>420</v>
      </c>
      <c r="AF124" s="6" t="s">
        <v>424</v>
      </c>
      <c r="AG124" s="6">
        <v>180</v>
      </c>
      <c r="AH124" s="10">
        <v>43781</v>
      </c>
      <c r="AJ124" s="8">
        <v>43901</v>
      </c>
      <c r="AM124" s="6">
        <v>478</v>
      </c>
      <c r="AR124" s="8">
        <v>43908</v>
      </c>
      <c r="AS124" s="6">
        <v>478</v>
      </c>
      <c r="BD124" s="6" t="s">
        <v>1838</v>
      </c>
      <c r="BE124" s="6" t="s">
        <v>473</v>
      </c>
      <c r="BF124" s="6" t="str">
        <f>VLOOKUP(A124,'DD Spring Selection Info'!A$1:V$156,21,FALSE)</f>
        <v>WidenerUnv</v>
      </c>
      <c r="BS124" s="6" t="s">
        <v>588</v>
      </c>
      <c r="BU124" s="6" t="s">
        <v>373</v>
      </c>
      <c r="BX124" s="6">
        <v>478</v>
      </c>
      <c r="BY124" s="6">
        <v>2</v>
      </c>
      <c r="CB124" s="6" t="s">
        <v>615</v>
      </c>
      <c r="CC124" s="6" t="s">
        <v>420</v>
      </c>
      <c r="CE124" s="10">
        <v>43908</v>
      </c>
      <c r="CF124" s="6" t="s">
        <v>427</v>
      </c>
      <c r="CK124" s="10">
        <v>43892</v>
      </c>
      <c r="CL124" s="10">
        <v>43896</v>
      </c>
      <c r="CO124" s="10">
        <v>43843</v>
      </c>
      <c r="CP124" s="10">
        <v>43952</v>
      </c>
      <c r="CQ124" s="10">
        <v>43955</v>
      </c>
      <c r="CR124" s="10">
        <v>43959</v>
      </c>
      <c r="CS124" s="6" t="s">
        <v>420</v>
      </c>
      <c r="CU124" s="6" t="s">
        <v>428</v>
      </c>
      <c r="CV124" s="6" t="s">
        <v>429</v>
      </c>
      <c r="DA124" s="10">
        <v>43543</v>
      </c>
      <c r="DB124" s="6">
        <v>478</v>
      </c>
      <c r="DC124" s="6" t="s">
        <v>614</v>
      </c>
      <c r="DD124" s="6" t="s">
        <v>418</v>
      </c>
    </row>
    <row r="125" spans="1:108" hidden="1" x14ac:dyDescent="0.2">
      <c r="A125" s="6" t="s">
        <v>132</v>
      </c>
      <c r="B125" s="9">
        <v>43860</v>
      </c>
      <c r="C125" s="6" t="s">
        <v>413</v>
      </c>
      <c r="D125" s="14">
        <v>1920</v>
      </c>
      <c r="E125" s="14" t="s">
        <v>810</v>
      </c>
      <c r="F125" s="6" t="s">
        <v>811</v>
      </c>
      <c r="G125" s="6" t="s">
        <v>412</v>
      </c>
      <c r="H125" s="6">
        <v>255</v>
      </c>
      <c r="J125" s="14" t="s">
        <v>420</v>
      </c>
      <c r="K125" s="14">
        <v>1</v>
      </c>
      <c r="L125" s="6" t="s">
        <v>431</v>
      </c>
      <c r="M125" s="30" t="str">
        <f>VLOOKUP(A125,'DD Spring Selection Info'!A$1:F$156,6,FALSE)</f>
        <v>To The Parents of</v>
      </c>
      <c r="N125" s="6" t="s">
        <v>420</v>
      </c>
      <c r="O125" s="6" t="s">
        <v>3</v>
      </c>
      <c r="P125" s="10">
        <v>43952</v>
      </c>
      <c r="Q125" s="6" t="s">
        <v>812</v>
      </c>
      <c r="R125" s="6" t="s">
        <v>132</v>
      </c>
      <c r="S125" s="6" t="str">
        <f>VLOOKUP(A125,'DD Spring Selection Info'!A59:V214,22,FALSE)</f>
        <v>DD-SFS1D9DQQQ30AllGradsReuseSanFranciscoStateUnv</v>
      </c>
      <c r="T125" s="6" t="s">
        <v>418</v>
      </c>
      <c r="U125" s="6" t="s">
        <v>813</v>
      </c>
      <c r="V125" s="6"/>
      <c r="W125" s="6"/>
      <c r="AA125" s="6" t="s">
        <v>457</v>
      </c>
      <c r="AB125" s="6"/>
      <c r="AC125" s="6" t="s">
        <v>420</v>
      </c>
      <c r="AD125" s="6" t="s">
        <v>420</v>
      </c>
      <c r="AF125" s="6" t="s">
        <v>424</v>
      </c>
      <c r="AG125" s="6">
        <v>180</v>
      </c>
      <c r="AH125" s="10">
        <v>43782</v>
      </c>
      <c r="AJ125" s="8">
        <v>43859</v>
      </c>
      <c r="AM125" s="6">
        <v>255</v>
      </c>
      <c r="AR125" s="8">
        <v>43866</v>
      </c>
      <c r="AS125" s="6">
        <v>255</v>
      </c>
      <c r="BD125" s="6" t="s">
        <v>1838</v>
      </c>
      <c r="BE125" s="6" t="s">
        <v>473</v>
      </c>
      <c r="BF125" s="6" t="str">
        <f>VLOOKUP(A125,'DD Spring Selection Info'!A$1:V$156,21,FALSE)</f>
        <v>SanFranciscoStateUnv</v>
      </c>
      <c r="BS125" s="6" t="s">
        <v>771</v>
      </c>
      <c r="BU125" s="6" t="s">
        <v>373</v>
      </c>
      <c r="BX125" s="6">
        <v>255</v>
      </c>
      <c r="BY125" s="6">
        <v>2</v>
      </c>
      <c r="CB125" s="6" t="s">
        <v>816</v>
      </c>
      <c r="CC125" s="6" t="s">
        <v>420</v>
      </c>
      <c r="CE125" s="10">
        <v>43866</v>
      </c>
      <c r="CF125" s="6" t="s">
        <v>427</v>
      </c>
      <c r="CK125" s="10">
        <v>43913</v>
      </c>
      <c r="CL125" s="10">
        <v>43918</v>
      </c>
      <c r="CO125" s="10">
        <v>43853</v>
      </c>
      <c r="CP125" s="10">
        <v>43965</v>
      </c>
      <c r="CQ125" s="10">
        <v>43966</v>
      </c>
      <c r="CR125" s="10">
        <v>43972</v>
      </c>
      <c r="CS125" s="6" t="s">
        <v>420</v>
      </c>
      <c r="CU125" s="6" t="s">
        <v>428</v>
      </c>
      <c r="CV125" s="6" t="s">
        <v>429</v>
      </c>
      <c r="DC125" s="6" t="s">
        <v>815</v>
      </c>
      <c r="DD125" s="6" t="s">
        <v>460</v>
      </c>
    </row>
    <row r="126" spans="1:108" hidden="1" x14ac:dyDescent="0.2">
      <c r="A126" s="6" t="s">
        <v>135</v>
      </c>
      <c r="B126" s="9">
        <v>43860</v>
      </c>
      <c r="C126" s="6" t="s">
        <v>413</v>
      </c>
      <c r="D126" s="14">
        <v>1920</v>
      </c>
      <c r="E126" s="14" t="s">
        <v>823</v>
      </c>
      <c r="F126" s="6" t="s">
        <v>824</v>
      </c>
      <c r="G126" s="6" t="s">
        <v>825</v>
      </c>
      <c r="H126" s="6">
        <v>424</v>
      </c>
      <c r="J126" s="14" t="s">
        <v>420</v>
      </c>
      <c r="K126" s="14">
        <v>1</v>
      </c>
      <c r="L126" s="6" t="s">
        <v>431</v>
      </c>
      <c r="M126" s="30" t="str">
        <f>VLOOKUP(A126,'DD Spring Selection Info'!A$1:F$156,6,FALSE)</f>
        <v>To The Parents of</v>
      </c>
      <c r="O126" s="6" t="s">
        <v>3</v>
      </c>
      <c r="P126" s="10">
        <v>43959</v>
      </c>
      <c r="Q126" s="6" t="s">
        <v>826</v>
      </c>
      <c r="R126" s="6" t="s">
        <v>135</v>
      </c>
      <c r="S126" s="6" t="str">
        <f>VLOOKUP(A126,'DD Spring Selection Info'!A62:V217,22,FALSE)</f>
        <v>DD-UMD1R9DQQQ30AllSenReuseUnvofMaryland</v>
      </c>
      <c r="T126" s="6" t="s">
        <v>418</v>
      </c>
      <c r="U126" s="6" t="s">
        <v>827</v>
      </c>
      <c r="V126" s="6"/>
      <c r="W126" s="6"/>
      <c r="X126" s="6" t="s">
        <v>828</v>
      </c>
      <c r="AA126" s="6" t="s">
        <v>828</v>
      </c>
      <c r="AB126" s="6"/>
      <c r="AD126" s="6" t="s">
        <v>420</v>
      </c>
      <c r="AF126" s="6" t="s">
        <v>424</v>
      </c>
      <c r="AG126" s="6">
        <v>180</v>
      </c>
      <c r="AH126" s="10">
        <v>43781</v>
      </c>
      <c r="AJ126" s="8">
        <v>43859</v>
      </c>
      <c r="AM126" s="6">
        <v>424</v>
      </c>
      <c r="AR126" s="8">
        <v>43866</v>
      </c>
      <c r="AS126" s="6">
        <v>424</v>
      </c>
      <c r="BD126" s="6" t="s">
        <v>1838</v>
      </c>
      <c r="BE126" s="6" t="s">
        <v>473</v>
      </c>
      <c r="BF126" s="6" t="str">
        <f>VLOOKUP(A126,'DD Spring Selection Info'!A$1:V$156,21,FALSE)</f>
        <v>UnvofMaryland</v>
      </c>
      <c r="BS126" s="6" t="s">
        <v>771</v>
      </c>
      <c r="BU126" s="6" t="s">
        <v>373</v>
      </c>
      <c r="BX126" s="6">
        <v>424</v>
      </c>
      <c r="BY126" s="6">
        <v>1</v>
      </c>
      <c r="BZ126" s="6" t="s">
        <v>832</v>
      </c>
      <c r="CB126" s="6" t="s">
        <v>833</v>
      </c>
      <c r="CC126" s="6" t="s">
        <v>420</v>
      </c>
      <c r="CE126" s="10">
        <v>43866</v>
      </c>
      <c r="CF126" s="6" t="s">
        <v>427</v>
      </c>
      <c r="CK126" s="10">
        <v>43905</v>
      </c>
      <c r="CL126" s="10">
        <v>43912</v>
      </c>
      <c r="CO126" s="10">
        <v>43857</v>
      </c>
      <c r="CP126" s="10">
        <v>43963</v>
      </c>
      <c r="CQ126" s="10">
        <v>43965</v>
      </c>
      <c r="CR126" s="10">
        <v>43971</v>
      </c>
      <c r="CS126" s="6" t="s">
        <v>420</v>
      </c>
      <c r="CU126" s="6" t="s">
        <v>428</v>
      </c>
      <c r="CV126" s="6" t="s">
        <v>429</v>
      </c>
      <c r="DA126" s="10">
        <v>43528</v>
      </c>
      <c r="DB126" s="6">
        <v>424</v>
      </c>
      <c r="DC126" s="6" t="s">
        <v>831</v>
      </c>
      <c r="DD126" s="6" t="s">
        <v>418</v>
      </c>
    </row>
    <row r="127" spans="1:108" hidden="1" x14ac:dyDescent="0.2">
      <c r="A127" s="6" t="s">
        <v>130</v>
      </c>
      <c r="B127" s="9">
        <v>43860</v>
      </c>
      <c r="C127" s="6" t="s">
        <v>413</v>
      </c>
      <c r="D127" s="14">
        <v>1920</v>
      </c>
      <c r="E127" s="14" t="s">
        <v>939</v>
      </c>
      <c r="F127" s="6" t="s">
        <v>940</v>
      </c>
      <c r="G127" s="6" t="s">
        <v>412</v>
      </c>
      <c r="H127" s="6">
        <v>300</v>
      </c>
      <c r="J127" s="14" t="s">
        <v>420</v>
      </c>
      <c r="K127" s="14">
        <v>1</v>
      </c>
      <c r="L127" s="6" t="s">
        <v>431</v>
      </c>
      <c r="M127" s="30" t="str">
        <f>VLOOKUP(A127,'DD Spring Selection Info'!A$1:F$156,6,FALSE)</f>
        <v>To The Parents of</v>
      </c>
      <c r="N127" s="6" t="s">
        <v>420</v>
      </c>
      <c r="O127" s="6" t="s">
        <v>3</v>
      </c>
      <c r="P127" s="10">
        <v>43945</v>
      </c>
      <c r="Q127" s="6" t="s">
        <v>941</v>
      </c>
      <c r="R127" s="6" t="s">
        <v>130</v>
      </c>
      <c r="S127" s="6" t="str">
        <f t="shared" ref="S127:S142" si="5">BD127&amp;A127&amp;L127&amp;BE127&amp;BF127</f>
        <v>DD-MLR1R9DQQQ30GradGradsReuseMillersvilleUnv</v>
      </c>
      <c r="T127" s="6" t="s">
        <v>496</v>
      </c>
      <c r="U127" s="6" t="s">
        <v>942</v>
      </c>
      <c r="V127" s="6"/>
      <c r="W127" s="6"/>
      <c r="AA127" s="6" t="s">
        <v>457</v>
      </c>
      <c r="AB127" s="6"/>
      <c r="AC127" s="6" t="s">
        <v>420</v>
      </c>
      <c r="AD127" s="6" t="s">
        <v>420</v>
      </c>
      <c r="AF127" s="6" t="s">
        <v>424</v>
      </c>
      <c r="AG127" s="6">
        <v>180</v>
      </c>
      <c r="AH127" s="10">
        <v>43782</v>
      </c>
      <c r="AJ127" s="8">
        <v>43868</v>
      </c>
      <c r="AM127" s="6">
        <v>300</v>
      </c>
      <c r="AR127" s="8">
        <v>43875</v>
      </c>
      <c r="AS127" s="6">
        <v>300</v>
      </c>
      <c r="BD127" s="6" t="s">
        <v>1838</v>
      </c>
      <c r="BE127" s="6" t="s">
        <v>473</v>
      </c>
      <c r="BF127" s="6" t="str">
        <f>VLOOKUP(A127,'DD Spring Selection Info'!A$1:V$156,21,FALSE)</f>
        <v>MillersvilleUnv</v>
      </c>
      <c r="BS127" s="6" t="s">
        <v>863</v>
      </c>
      <c r="BU127" s="6" t="s">
        <v>373</v>
      </c>
      <c r="BX127" s="6">
        <v>300</v>
      </c>
      <c r="BY127" s="6">
        <v>2</v>
      </c>
      <c r="CB127" s="6" t="s">
        <v>945</v>
      </c>
      <c r="CC127" s="6" t="s">
        <v>420</v>
      </c>
      <c r="CE127" s="10">
        <v>43875</v>
      </c>
      <c r="CF127" s="6" t="s">
        <v>427</v>
      </c>
      <c r="CK127" s="10">
        <v>43905</v>
      </c>
      <c r="CL127" s="10">
        <v>43912</v>
      </c>
      <c r="CO127" s="10">
        <v>43851</v>
      </c>
      <c r="CP127" s="10">
        <v>43955</v>
      </c>
      <c r="CQ127" s="10">
        <v>43956</v>
      </c>
      <c r="CR127" s="10">
        <v>43959</v>
      </c>
      <c r="CS127" s="6" t="s">
        <v>420</v>
      </c>
      <c r="CU127" s="6" t="s">
        <v>428</v>
      </c>
      <c r="CV127" s="6" t="s">
        <v>429</v>
      </c>
      <c r="DC127" s="6" t="s">
        <v>944</v>
      </c>
      <c r="DD127" s="6" t="s">
        <v>734</v>
      </c>
    </row>
    <row r="128" spans="1:108" hidden="1" x14ac:dyDescent="0.2">
      <c r="A128" s="6" t="s">
        <v>184</v>
      </c>
      <c r="B128" s="10">
        <v>43873</v>
      </c>
      <c r="C128" s="6" t="s">
        <v>413</v>
      </c>
      <c r="D128" s="14">
        <v>1920</v>
      </c>
      <c r="E128" s="14" t="s">
        <v>963</v>
      </c>
      <c r="F128" s="6" t="s">
        <v>964</v>
      </c>
      <c r="G128" s="6" t="s">
        <v>464</v>
      </c>
      <c r="H128" s="6">
        <v>900</v>
      </c>
      <c r="J128" s="14" t="s">
        <v>420</v>
      </c>
      <c r="K128" s="14">
        <v>7</v>
      </c>
      <c r="L128" s="6" t="s">
        <v>431</v>
      </c>
      <c r="M128" s="30" t="s">
        <v>1989</v>
      </c>
      <c r="N128" s="6" t="s">
        <v>420</v>
      </c>
      <c r="O128" s="6" t="s">
        <v>182</v>
      </c>
      <c r="P128" s="10">
        <v>43938</v>
      </c>
      <c r="Q128" s="6" t="s">
        <v>1493</v>
      </c>
      <c r="R128" s="6" t="s">
        <v>184</v>
      </c>
      <c r="S128" s="6" t="e">
        <f t="shared" si="5"/>
        <v>#N/A</v>
      </c>
      <c r="T128" s="6" t="s">
        <v>418</v>
      </c>
      <c r="U128" s="6" t="s">
        <v>966</v>
      </c>
      <c r="V128" s="6"/>
      <c r="W128" s="6"/>
      <c r="X128" s="6" t="s">
        <v>967</v>
      </c>
      <c r="AA128" s="6" t="s">
        <v>968</v>
      </c>
      <c r="AB128" s="6"/>
      <c r="AC128" s="6" t="s">
        <v>420</v>
      </c>
      <c r="AD128" s="6" t="s">
        <v>420</v>
      </c>
      <c r="AG128" s="6">
        <v>270</v>
      </c>
      <c r="AH128" s="10">
        <v>43782</v>
      </c>
      <c r="AN128" s="8">
        <v>43868</v>
      </c>
      <c r="AO128" s="6">
        <v>900</v>
      </c>
      <c r="BD128" s="6" t="s">
        <v>1838</v>
      </c>
      <c r="BE128" s="6" t="s">
        <v>473</v>
      </c>
      <c r="BF128" s="6" t="e">
        <f>VLOOKUP(A128,'DD Spring Selection Info'!A$1:V$156,21,FALSE)</f>
        <v>#N/A</v>
      </c>
      <c r="BH128" s="8">
        <v>43887</v>
      </c>
      <c r="BI128" s="6">
        <v>900</v>
      </c>
      <c r="BS128" s="6" t="s">
        <v>771</v>
      </c>
      <c r="BT128" s="8">
        <v>43873</v>
      </c>
      <c r="BU128" s="6" t="s">
        <v>373</v>
      </c>
      <c r="BX128" s="6">
        <v>900</v>
      </c>
      <c r="BY128" s="6">
        <v>1</v>
      </c>
      <c r="BZ128" s="6" t="s">
        <v>1497</v>
      </c>
      <c r="CB128" s="6" t="s">
        <v>1498</v>
      </c>
      <c r="CC128" s="6" t="s">
        <v>420</v>
      </c>
      <c r="CE128" s="10">
        <v>43887</v>
      </c>
      <c r="CF128" s="6" t="s">
        <v>427</v>
      </c>
      <c r="CS128" s="6" t="s">
        <v>420</v>
      </c>
      <c r="CU128" s="6" t="s">
        <v>491</v>
      </c>
      <c r="DA128" s="10">
        <v>43590</v>
      </c>
      <c r="DC128" s="6" t="s">
        <v>1496</v>
      </c>
      <c r="DD128" s="6" t="s">
        <v>418</v>
      </c>
    </row>
    <row r="129" spans="1:108" x14ac:dyDescent="0.2">
      <c r="A129" s="6" t="s">
        <v>244</v>
      </c>
      <c r="B129" s="9">
        <v>43874</v>
      </c>
      <c r="C129" s="6" t="s">
        <v>413</v>
      </c>
      <c r="D129" s="14">
        <v>1920</v>
      </c>
      <c r="E129" s="14" t="s">
        <v>1080</v>
      </c>
      <c r="F129" s="6" t="s">
        <v>1081</v>
      </c>
      <c r="G129" s="6" t="s">
        <v>1082</v>
      </c>
      <c r="H129" s="6">
        <v>273</v>
      </c>
      <c r="I129" s="69" t="str">
        <f t="shared" ref="I129:I143" si="6">MID(A129,9,1)</f>
        <v>B</v>
      </c>
      <c r="J129" s="14" t="s">
        <v>420</v>
      </c>
      <c r="K129" s="14">
        <v>1</v>
      </c>
      <c r="L129" s="6" t="s">
        <v>431</v>
      </c>
      <c r="M129" s="30" t="s">
        <v>1992</v>
      </c>
      <c r="N129" s="6" t="s">
        <v>420</v>
      </c>
      <c r="O129" s="6" t="s">
        <v>182</v>
      </c>
      <c r="P129" s="10">
        <v>43938</v>
      </c>
      <c r="Q129" s="6" t="s">
        <v>1529</v>
      </c>
      <c r="R129" s="6" t="s">
        <v>244</v>
      </c>
      <c r="S129" s="6" t="e">
        <f t="shared" si="5"/>
        <v>#N/A</v>
      </c>
      <c r="T129" s="6" t="s">
        <v>418</v>
      </c>
      <c r="U129" s="6" t="s">
        <v>1084</v>
      </c>
      <c r="V129" s="6"/>
      <c r="W129" s="6"/>
      <c r="AB129" s="6"/>
      <c r="AC129" s="6" t="s">
        <v>420</v>
      </c>
      <c r="AD129" s="6" t="s">
        <v>420</v>
      </c>
      <c r="AF129" s="6" t="s">
        <v>424</v>
      </c>
      <c r="AG129" s="6">
        <v>260</v>
      </c>
      <c r="AH129" s="10">
        <v>43782</v>
      </c>
      <c r="AJ129" s="8">
        <v>43887</v>
      </c>
      <c r="AM129" s="6">
        <v>273</v>
      </c>
      <c r="AR129" s="8">
        <v>43894</v>
      </c>
      <c r="AS129" s="6">
        <v>273</v>
      </c>
      <c r="BD129" s="6" t="s">
        <v>1838</v>
      </c>
      <c r="BE129" s="6" t="s">
        <v>473</v>
      </c>
      <c r="BF129" s="6" t="e">
        <f>VLOOKUP(A129,'DD Spring Selection Info'!A$1:V$156,21,FALSE)</f>
        <v>#N/A</v>
      </c>
      <c r="BS129" s="6" t="s">
        <v>498</v>
      </c>
      <c r="BU129" s="6" t="s">
        <v>373</v>
      </c>
      <c r="BX129" s="6">
        <v>273</v>
      </c>
      <c r="BY129" s="6">
        <v>3</v>
      </c>
      <c r="BZ129" s="6" t="s">
        <v>592</v>
      </c>
      <c r="CB129" s="6" t="s">
        <v>1532</v>
      </c>
      <c r="CC129" s="6" t="s">
        <v>420</v>
      </c>
      <c r="CE129" s="10">
        <v>43894</v>
      </c>
      <c r="CF129" s="6" t="s">
        <v>427</v>
      </c>
      <c r="CS129" s="6" t="s">
        <v>420</v>
      </c>
      <c r="CU129" s="6" t="s">
        <v>428</v>
      </c>
      <c r="CV129" s="6" t="s">
        <v>429</v>
      </c>
      <c r="DA129" s="10">
        <v>43537</v>
      </c>
      <c r="DB129" s="6">
        <v>237</v>
      </c>
      <c r="DC129" s="6" t="s">
        <v>1531</v>
      </c>
      <c r="DD129" s="6" t="s">
        <v>496</v>
      </c>
    </row>
    <row r="130" spans="1:108" x14ac:dyDescent="0.2">
      <c r="A130" s="6" t="s">
        <v>199</v>
      </c>
      <c r="B130" s="9">
        <v>43874</v>
      </c>
      <c r="C130" s="6" t="s">
        <v>413</v>
      </c>
      <c r="D130" s="14">
        <v>1920</v>
      </c>
      <c r="E130" s="14" t="s">
        <v>1267</v>
      </c>
      <c r="F130" s="6" t="s">
        <v>1268</v>
      </c>
      <c r="G130" s="6" t="s">
        <v>1269</v>
      </c>
      <c r="H130" s="6">
        <v>190</v>
      </c>
      <c r="I130" s="69" t="str">
        <f t="shared" si="6"/>
        <v>B</v>
      </c>
      <c r="J130" s="14" t="s">
        <v>420</v>
      </c>
      <c r="K130" s="14">
        <v>1</v>
      </c>
      <c r="L130" s="6" t="s">
        <v>431</v>
      </c>
      <c r="M130" s="30" t="s">
        <v>1839</v>
      </c>
      <c r="N130" s="6" t="s">
        <v>420</v>
      </c>
      <c r="O130" s="6" t="s">
        <v>182</v>
      </c>
      <c r="P130" s="10">
        <v>43938</v>
      </c>
      <c r="Q130" s="6" t="s">
        <v>1549</v>
      </c>
      <c r="R130" s="6" t="s">
        <v>199</v>
      </c>
      <c r="S130" s="6" t="e">
        <f t="shared" si="5"/>
        <v>#N/A</v>
      </c>
      <c r="T130" s="6" t="s">
        <v>474</v>
      </c>
      <c r="U130" s="6" t="s">
        <v>1550</v>
      </c>
      <c r="V130" s="6"/>
      <c r="W130" s="6"/>
      <c r="AB130" s="6"/>
      <c r="AC130" s="6" t="s">
        <v>420</v>
      </c>
      <c r="AD130" s="6" t="s">
        <v>420</v>
      </c>
      <c r="AF130" s="6" t="s">
        <v>424</v>
      </c>
      <c r="AG130" s="6">
        <v>260</v>
      </c>
      <c r="AH130" s="10">
        <v>43781</v>
      </c>
      <c r="AJ130" s="8">
        <v>43893</v>
      </c>
      <c r="AM130" s="6">
        <v>190</v>
      </c>
      <c r="AR130" s="8">
        <v>43901</v>
      </c>
      <c r="AS130" s="6">
        <v>190</v>
      </c>
      <c r="BD130" s="6" t="s">
        <v>1838</v>
      </c>
      <c r="BE130" s="6" t="s">
        <v>473</v>
      </c>
      <c r="BF130" s="6" t="e">
        <f>VLOOKUP(A130,'DD Spring Selection Info'!A$1:V$156,21,FALSE)</f>
        <v>#N/A</v>
      </c>
      <c r="BS130" s="6" t="s">
        <v>562</v>
      </c>
      <c r="BU130" s="6" t="s">
        <v>373</v>
      </c>
      <c r="BX130" s="6">
        <v>190</v>
      </c>
      <c r="BY130" s="6">
        <v>3</v>
      </c>
      <c r="BZ130" s="6" t="s">
        <v>605</v>
      </c>
      <c r="CB130" s="6" t="s">
        <v>1553</v>
      </c>
      <c r="CC130" s="6" t="s">
        <v>420</v>
      </c>
      <c r="CE130" s="10">
        <v>43901</v>
      </c>
      <c r="CF130" s="6" t="s">
        <v>427</v>
      </c>
      <c r="CS130" s="6" t="s">
        <v>420</v>
      </c>
      <c r="CU130" s="6" t="s">
        <v>428</v>
      </c>
      <c r="CV130" s="6" t="s">
        <v>429</v>
      </c>
      <c r="DA130" s="10">
        <v>43538</v>
      </c>
      <c r="DB130" s="6">
        <v>464</v>
      </c>
      <c r="DC130" s="6" t="s">
        <v>1552</v>
      </c>
      <c r="DD130" s="6" t="s">
        <v>474</v>
      </c>
    </row>
    <row r="131" spans="1:108" x14ac:dyDescent="0.2">
      <c r="A131" s="6" t="s">
        <v>221</v>
      </c>
      <c r="B131" s="9">
        <v>43874</v>
      </c>
      <c r="C131" s="6" t="s">
        <v>413</v>
      </c>
      <c r="D131" s="14">
        <v>1920</v>
      </c>
      <c r="E131" s="14" t="s">
        <v>1200</v>
      </c>
      <c r="F131" s="6" t="s">
        <v>1201</v>
      </c>
      <c r="G131" s="6" t="s">
        <v>1202</v>
      </c>
      <c r="H131" s="7">
        <v>1114</v>
      </c>
      <c r="I131" s="69" t="str">
        <f t="shared" si="6"/>
        <v>B</v>
      </c>
      <c r="J131" s="14" t="s">
        <v>420</v>
      </c>
      <c r="K131" s="14">
        <v>1</v>
      </c>
      <c r="L131" s="6" t="s">
        <v>431</v>
      </c>
      <c r="M131" s="30" t="s">
        <v>1839</v>
      </c>
      <c r="N131" s="6" t="s">
        <v>420</v>
      </c>
      <c r="O131" s="6" t="s">
        <v>182</v>
      </c>
      <c r="P131" s="10">
        <v>43938</v>
      </c>
      <c r="Q131" s="6" t="s">
        <v>1560</v>
      </c>
      <c r="R131" s="6" t="s">
        <v>221</v>
      </c>
      <c r="S131" s="6" t="e">
        <f t="shared" si="5"/>
        <v>#N/A</v>
      </c>
      <c r="T131" s="6" t="s">
        <v>418</v>
      </c>
      <c r="U131" s="6" t="s">
        <v>1204</v>
      </c>
      <c r="V131" s="6"/>
      <c r="W131" s="6"/>
      <c r="X131" s="6" t="s">
        <v>1205</v>
      </c>
      <c r="AA131" s="6" t="s">
        <v>1205</v>
      </c>
      <c r="AB131" s="6"/>
      <c r="AC131" s="6" t="s">
        <v>420</v>
      </c>
      <c r="AD131" s="6" t="s">
        <v>420</v>
      </c>
      <c r="AF131" s="6" t="s">
        <v>424</v>
      </c>
      <c r="AG131" s="6">
        <v>260</v>
      </c>
      <c r="AH131" s="10">
        <v>43784</v>
      </c>
      <c r="AJ131" s="8">
        <v>43893</v>
      </c>
      <c r="AM131" s="7">
        <v>1114</v>
      </c>
      <c r="AR131" s="8">
        <v>43901</v>
      </c>
      <c r="AS131" s="7">
        <v>1114</v>
      </c>
      <c r="BD131" s="6" t="s">
        <v>1838</v>
      </c>
      <c r="BE131" s="6" t="s">
        <v>473</v>
      </c>
      <c r="BF131" s="6" t="e">
        <f>VLOOKUP(A131,'DD Spring Selection Info'!A$1:V$156,21,FALSE)</f>
        <v>#N/A</v>
      </c>
      <c r="BS131" s="6" t="s">
        <v>562</v>
      </c>
      <c r="BU131" s="6" t="s">
        <v>373</v>
      </c>
      <c r="BX131" s="7">
        <v>1114</v>
      </c>
      <c r="BY131" s="6">
        <v>1</v>
      </c>
      <c r="CB131" s="6" t="s">
        <v>1563</v>
      </c>
      <c r="CC131" s="6" t="s">
        <v>420</v>
      </c>
      <c r="CE131" s="10">
        <v>43901</v>
      </c>
      <c r="CF131" s="6" t="s">
        <v>427</v>
      </c>
      <c r="CS131" s="6" t="s">
        <v>420</v>
      </c>
      <c r="CU131" s="6" t="s">
        <v>428</v>
      </c>
      <c r="CV131" s="6" t="s">
        <v>429</v>
      </c>
      <c r="DA131" s="10">
        <v>43536</v>
      </c>
      <c r="DB131" s="6">
        <v>994</v>
      </c>
      <c r="DC131" s="6" t="s">
        <v>1562</v>
      </c>
      <c r="DD131" s="6" t="s">
        <v>418</v>
      </c>
    </row>
    <row r="132" spans="1:108" x14ac:dyDescent="0.2">
      <c r="A132" s="6" t="s">
        <v>267</v>
      </c>
      <c r="B132" s="9">
        <v>43874</v>
      </c>
      <c r="C132" s="6" t="s">
        <v>413</v>
      </c>
      <c r="D132" s="14">
        <v>1920</v>
      </c>
      <c r="E132" s="14" t="s">
        <v>842</v>
      </c>
      <c r="F132" s="6" t="s">
        <v>843</v>
      </c>
      <c r="G132" s="6" t="s">
        <v>844</v>
      </c>
      <c r="H132" s="6">
        <v>366</v>
      </c>
      <c r="I132" s="69" t="str">
        <f t="shared" si="6"/>
        <v>B</v>
      </c>
      <c r="J132" s="14" t="s">
        <v>420</v>
      </c>
      <c r="K132" s="14">
        <v>1</v>
      </c>
      <c r="L132" s="6" t="s">
        <v>431</v>
      </c>
      <c r="M132" s="30" t="s">
        <v>1989</v>
      </c>
      <c r="N132" s="6" t="s">
        <v>420</v>
      </c>
      <c r="O132" s="6" t="s">
        <v>182</v>
      </c>
      <c r="P132" s="10">
        <v>43931</v>
      </c>
      <c r="Q132" s="6" t="s">
        <v>1585</v>
      </c>
      <c r="R132" s="6" t="s">
        <v>267</v>
      </c>
      <c r="S132" s="6" t="e">
        <f t="shared" si="5"/>
        <v>#N/A</v>
      </c>
      <c r="T132" s="6" t="s">
        <v>418</v>
      </c>
      <c r="U132" s="6" t="s">
        <v>846</v>
      </c>
      <c r="V132" s="6"/>
      <c r="W132" s="6"/>
      <c r="AB132" s="6"/>
      <c r="AC132" s="6" t="s">
        <v>420</v>
      </c>
      <c r="AD132" s="6" t="s">
        <v>420</v>
      </c>
      <c r="AF132" s="6" t="s">
        <v>424</v>
      </c>
      <c r="AG132" s="6">
        <v>260</v>
      </c>
      <c r="AH132" s="10">
        <v>43781</v>
      </c>
      <c r="AJ132" s="8">
        <v>43893</v>
      </c>
      <c r="AM132" s="6">
        <v>366</v>
      </c>
      <c r="AR132" s="8">
        <v>43901</v>
      </c>
      <c r="AS132" s="6">
        <v>366</v>
      </c>
      <c r="BD132" s="6" t="s">
        <v>1838</v>
      </c>
      <c r="BE132" s="6" t="s">
        <v>473</v>
      </c>
      <c r="BF132" s="6" t="e">
        <f>VLOOKUP(A132,'DD Spring Selection Info'!A$1:V$156,21,FALSE)</f>
        <v>#N/A</v>
      </c>
      <c r="BS132" s="6" t="s">
        <v>562</v>
      </c>
      <c r="BU132" s="6" t="s">
        <v>373</v>
      </c>
      <c r="BX132" s="6">
        <v>366</v>
      </c>
      <c r="BY132" s="6">
        <v>2</v>
      </c>
      <c r="BZ132" s="6" t="s">
        <v>592</v>
      </c>
      <c r="CB132" s="6" t="s">
        <v>1588</v>
      </c>
      <c r="CC132" s="6" t="s">
        <v>420</v>
      </c>
      <c r="CE132" s="10">
        <v>43901</v>
      </c>
      <c r="CF132" s="6" t="s">
        <v>427</v>
      </c>
      <c r="CS132" s="6" t="s">
        <v>420</v>
      </c>
      <c r="CU132" s="6" t="s">
        <v>428</v>
      </c>
      <c r="CV132" s="6" t="s">
        <v>429</v>
      </c>
      <c r="CW132" s="6" t="s">
        <v>564</v>
      </c>
      <c r="DA132" s="10">
        <v>43536</v>
      </c>
      <c r="DB132" s="6">
        <v>54</v>
      </c>
      <c r="DC132" s="6" t="s">
        <v>1587</v>
      </c>
      <c r="DD132" s="6" t="s">
        <v>418</v>
      </c>
    </row>
    <row r="133" spans="1:108" x14ac:dyDescent="0.2">
      <c r="A133" s="6" t="s">
        <v>201</v>
      </c>
      <c r="B133" s="9">
        <v>43874</v>
      </c>
      <c r="C133" s="6" t="s">
        <v>413</v>
      </c>
      <c r="D133" s="14">
        <v>1920</v>
      </c>
      <c r="E133" s="14" t="s">
        <v>686</v>
      </c>
      <c r="F133" s="6" t="s">
        <v>687</v>
      </c>
      <c r="G133" s="6" t="s">
        <v>412</v>
      </c>
      <c r="H133" s="6">
        <v>430</v>
      </c>
      <c r="I133" s="69" t="str">
        <f t="shared" si="6"/>
        <v>B</v>
      </c>
      <c r="J133" s="14" t="s">
        <v>420</v>
      </c>
      <c r="K133" s="14">
        <v>1</v>
      </c>
      <c r="L133" s="6" t="s">
        <v>431</v>
      </c>
      <c r="M133" s="30" t="s">
        <v>1839</v>
      </c>
      <c r="N133" s="6" t="s">
        <v>420</v>
      </c>
      <c r="O133" s="6" t="s">
        <v>182</v>
      </c>
      <c r="P133" s="10">
        <v>43945</v>
      </c>
      <c r="Q133" s="6" t="s">
        <v>1607</v>
      </c>
      <c r="R133" s="6" t="s">
        <v>201</v>
      </c>
      <c r="S133" s="6" t="e">
        <f t="shared" si="5"/>
        <v>#N/A</v>
      </c>
      <c r="T133" s="6" t="s">
        <v>418</v>
      </c>
      <c r="U133" s="6" t="s">
        <v>689</v>
      </c>
      <c r="V133" s="6"/>
      <c r="W133" s="6"/>
      <c r="AA133" s="6" t="s">
        <v>457</v>
      </c>
      <c r="AB133" s="6"/>
      <c r="AD133" s="6" t="s">
        <v>420</v>
      </c>
      <c r="AF133" s="6" t="s">
        <v>424</v>
      </c>
      <c r="AG133" s="6">
        <v>260</v>
      </c>
      <c r="AH133" s="10">
        <v>43781</v>
      </c>
      <c r="AJ133" s="8">
        <v>43901</v>
      </c>
      <c r="AM133" s="6">
        <v>430</v>
      </c>
      <c r="AR133" s="8">
        <v>43908</v>
      </c>
      <c r="AS133" s="6">
        <v>430</v>
      </c>
      <c r="BD133" s="6" t="s">
        <v>1838</v>
      </c>
      <c r="BE133" s="6" t="s">
        <v>473</v>
      </c>
      <c r="BF133" s="6" t="e">
        <f>VLOOKUP(A133,'DD Spring Selection Info'!A$1:V$156,21,FALSE)</f>
        <v>#N/A</v>
      </c>
      <c r="BS133" s="6" t="s">
        <v>588</v>
      </c>
      <c r="BU133" s="6" t="s">
        <v>373</v>
      </c>
      <c r="BX133" s="6">
        <v>430</v>
      </c>
      <c r="BY133" s="6">
        <v>1</v>
      </c>
      <c r="CB133" s="6" t="s">
        <v>1610</v>
      </c>
      <c r="CC133" s="6" t="s">
        <v>420</v>
      </c>
      <c r="CE133" s="10">
        <v>43908</v>
      </c>
      <c r="CF133" s="6" t="s">
        <v>427</v>
      </c>
      <c r="CS133" s="6" t="s">
        <v>420</v>
      </c>
      <c r="CU133" s="6" t="s">
        <v>428</v>
      </c>
      <c r="CV133" s="6" t="s">
        <v>429</v>
      </c>
      <c r="CW133" s="6" t="s">
        <v>564</v>
      </c>
      <c r="DC133" s="6" t="s">
        <v>1609</v>
      </c>
      <c r="DD133" s="6" t="s">
        <v>460</v>
      </c>
    </row>
    <row r="134" spans="1:108" x14ac:dyDescent="0.2">
      <c r="A134" s="6" t="s">
        <v>209</v>
      </c>
      <c r="B134" s="9">
        <v>43874</v>
      </c>
      <c r="C134" s="6" t="s">
        <v>413</v>
      </c>
      <c r="D134" s="14">
        <v>1920</v>
      </c>
      <c r="E134" s="14" t="s">
        <v>872</v>
      </c>
      <c r="F134" s="6" t="s">
        <v>873</v>
      </c>
      <c r="G134" s="6" t="s">
        <v>412</v>
      </c>
      <c r="H134" s="7">
        <v>1579</v>
      </c>
      <c r="I134" s="69" t="str">
        <f t="shared" si="6"/>
        <v>B</v>
      </c>
      <c r="J134" s="14" t="s">
        <v>420</v>
      </c>
      <c r="K134" s="14">
        <v>1</v>
      </c>
      <c r="L134" s="6" t="s">
        <v>431</v>
      </c>
      <c r="M134" s="30" t="s">
        <v>1839</v>
      </c>
      <c r="N134" s="6" t="s">
        <v>420</v>
      </c>
      <c r="O134" s="6" t="s">
        <v>182</v>
      </c>
      <c r="P134" s="10">
        <v>43938</v>
      </c>
      <c r="Q134" s="6" t="s">
        <v>1611</v>
      </c>
      <c r="R134" s="6" t="s">
        <v>209</v>
      </c>
      <c r="S134" s="6" t="e">
        <f t="shared" si="5"/>
        <v>#N/A</v>
      </c>
      <c r="T134" s="6" t="s">
        <v>418</v>
      </c>
      <c r="U134" s="6" t="s">
        <v>877</v>
      </c>
      <c r="V134" s="6"/>
      <c r="W134" s="6"/>
      <c r="AA134" s="6" t="s">
        <v>457</v>
      </c>
      <c r="AB134" s="6"/>
      <c r="AC134" s="6" t="s">
        <v>420</v>
      </c>
      <c r="AD134" s="6" t="s">
        <v>420</v>
      </c>
      <c r="AF134" s="6" t="s">
        <v>424</v>
      </c>
      <c r="AG134" s="6">
        <v>260</v>
      </c>
      <c r="AH134" s="10">
        <v>43781</v>
      </c>
      <c r="AJ134" s="8">
        <v>43901</v>
      </c>
      <c r="AM134" s="7">
        <v>1579</v>
      </c>
      <c r="AR134" s="8">
        <v>43908</v>
      </c>
      <c r="AS134" s="7">
        <v>1579</v>
      </c>
      <c r="BD134" s="6" t="s">
        <v>1838</v>
      </c>
      <c r="BE134" s="6" t="s">
        <v>473</v>
      </c>
      <c r="BF134" s="6" t="e">
        <f>VLOOKUP(A134,'DD Spring Selection Info'!A$1:V$156,21,FALSE)</f>
        <v>#N/A</v>
      </c>
      <c r="BS134" s="6" t="s">
        <v>588</v>
      </c>
      <c r="BU134" s="6" t="s">
        <v>373</v>
      </c>
      <c r="BX134" s="7">
        <v>1579</v>
      </c>
      <c r="BY134" s="6">
        <v>1</v>
      </c>
      <c r="CB134" s="6" t="s">
        <v>1614</v>
      </c>
      <c r="CC134" s="6" t="s">
        <v>420</v>
      </c>
      <c r="CE134" s="10">
        <v>43908</v>
      </c>
      <c r="CF134" s="6" t="s">
        <v>427</v>
      </c>
      <c r="CS134" s="6" t="s">
        <v>420</v>
      </c>
      <c r="CU134" s="6" t="s">
        <v>491</v>
      </c>
      <c r="DC134" s="6" t="s">
        <v>1613</v>
      </c>
      <c r="DD134" s="6" t="s">
        <v>460</v>
      </c>
    </row>
    <row r="135" spans="1:108" x14ac:dyDescent="0.2">
      <c r="A135" s="6" t="s">
        <v>227</v>
      </c>
      <c r="B135" s="9">
        <v>43874</v>
      </c>
      <c r="C135" s="6" t="s">
        <v>413</v>
      </c>
      <c r="D135" s="14">
        <v>1920</v>
      </c>
      <c r="E135" s="14" t="s">
        <v>410</v>
      </c>
      <c r="F135" s="6" t="s">
        <v>411</v>
      </c>
      <c r="G135" s="6" t="s">
        <v>412</v>
      </c>
      <c r="H135" s="7">
        <v>4620</v>
      </c>
      <c r="I135" s="69" t="str">
        <f t="shared" si="6"/>
        <v>B</v>
      </c>
      <c r="J135" s="14" t="s">
        <v>420</v>
      </c>
      <c r="K135" s="14">
        <v>1</v>
      </c>
      <c r="L135" s="6" t="s">
        <v>431</v>
      </c>
      <c r="M135" s="30" t="s">
        <v>1839</v>
      </c>
      <c r="N135" s="6" t="s">
        <v>420</v>
      </c>
      <c r="O135" s="6" t="s">
        <v>182</v>
      </c>
      <c r="P135" s="10">
        <v>43938</v>
      </c>
      <c r="Q135" s="6" t="s">
        <v>1630</v>
      </c>
      <c r="R135" s="6" t="s">
        <v>227</v>
      </c>
      <c r="S135" s="6" t="e">
        <f t="shared" si="5"/>
        <v>#N/A</v>
      </c>
      <c r="T135" s="6" t="s">
        <v>418</v>
      </c>
      <c r="U135" s="6" t="s">
        <v>422</v>
      </c>
      <c r="V135" s="6"/>
      <c r="W135" s="6"/>
      <c r="X135" s="6" t="s">
        <v>423</v>
      </c>
      <c r="AB135" s="6"/>
      <c r="AC135" s="6" t="s">
        <v>420</v>
      </c>
      <c r="AD135" s="6" t="s">
        <v>420</v>
      </c>
      <c r="AF135" s="6" t="s">
        <v>424</v>
      </c>
      <c r="AG135" s="6">
        <v>260</v>
      </c>
      <c r="AH135" s="10">
        <v>43781</v>
      </c>
      <c r="AJ135" s="8">
        <v>43901</v>
      </c>
      <c r="AM135" s="7">
        <v>4620</v>
      </c>
      <c r="AR135" s="8">
        <v>43908</v>
      </c>
      <c r="AS135" s="7">
        <v>4620</v>
      </c>
      <c r="BD135" s="6" t="s">
        <v>1838</v>
      </c>
      <c r="BE135" s="6" t="s">
        <v>473</v>
      </c>
      <c r="BF135" s="6" t="e">
        <f>VLOOKUP(A135,'DD Spring Selection Info'!A$1:V$156,21,FALSE)</f>
        <v>#N/A</v>
      </c>
      <c r="BS135" s="6" t="s">
        <v>588</v>
      </c>
      <c r="BU135" s="6" t="s">
        <v>373</v>
      </c>
      <c r="BX135" s="6">
        <v>0</v>
      </c>
      <c r="BY135" s="6">
        <v>1</v>
      </c>
      <c r="CB135" s="6" t="s">
        <v>1633</v>
      </c>
      <c r="CC135" s="6" t="s">
        <v>420</v>
      </c>
      <c r="CE135" s="10">
        <v>43908</v>
      </c>
      <c r="CF135" s="6" t="s">
        <v>427</v>
      </c>
      <c r="CS135" s="6" t="s">
        <v>420</v>
      </c>
      <c r="CU135" s="6" t="s">
        <v>428</v>
      </c>
      <c r="CV135" s="6" t="s">
        <v>429</v>
      </c>
      <c r="DA135" s="10">
        <v>43541</v>
      </c>
      <c r="DB135" s="6">
        <v>1</v>
      </c>
      <c r="DC135" s="6" t="s">
        <v>1632</v>
      </c>
      <c r="DD135" s="6" t="s">
        <v>418</v>
      </c>
    </row>
    <row r="136" spans="1:108" x14ac:dyDescent="0.2">
      <c r="A136" s="6" t="s">
        <v>263</v>
      </c>
      <c r="B136" s="9">
        <v>43874</v>
      </c>
      <c r="C136" s="6" t="s">
        <v>413</v>
      </c>
      <c r="D136" s="14">
        <v>1920</v>
      </c>
      <c r="E136" s="14" t="s">
        <v>834</v>
      </c>
      <c r="F136" s="6" t="s">
        <v>835</v>
      </c>
      <c r="G136" s="6" t="s">
        <v>836</v>
      </c>
      <c r="H136" s="6">
        <v>386</v>
      </c>
      <c r="I136" s="69" t="str">
        <f t="shared" si="6"/>
        <v>B</v>
      </c>
      <c r="J136" s="14" t="s">
        <v>420</v>
      </c>
      <c r="K136" s="14">
        <v>1</v>
      </c>
      <c r="L136" s="6" t="s">
        <v>431</v>
      </c>
      <c r="M136" s="30" t="s">
        <v>1839</v>
      </c>
      <c r="N136" s="6" t="s">
        <v>420</v>
      </c>
      <c r="O136" s="6" t="s">
        <v>182</v>
      </c>
      <c r="P136" s="10">
        <v>43945</v>
      </c>
      <c r="Q136" s="6" t="s">
        <v>1647</v>
      </c>
      <c r="R136" s="6" t="s">
        <v>263</v>
      </c>
      <c r="S136" s="6" t="e">
        <f t="shared" si="5"/>
        <v>#N/A</v>
      </c>
      <c r="T136" s="6" t="s">
        <v>418</v>
      </c>
      <c r="U136" s="6" t="s">
        <v>838</v>
      </c>
      <c r="V136" s="6"/>
      <c r="W136" s="6"/>
      <c r="AA136" s="6" t="s">
        <v>457</v>
      </c>
      <c r="AB136" s="6"/>
      <c r="AC136" s="6" t="s">
        <v>420</v>
      </c>
      <c r="AD136" s="6" t="s">
        <v>420</v>
      </c>
      <c r="AF136" s="6" t="s">
        <v>424</v>
      </c>
      <c r="AG136" s="6">
        <v>260</v>
      </c>
      <c r="AH136" s="10">
        <v>43781</v>
      </c>
      <c r="AJ136" s="8">
        <v>43901</v>
      </c>
      <c r="AM136" s="6">
        <v>386</v>
      </c>
      <c r="AR136" s="8">
        <v>43908</v>
      </c>
      <c r="AS136" s="6">
        <v>386</v>
      </c>
      <c r="BD136" s="6" t="s">
        <v>1838</v>
      </c>
      <c r="BE136" s="6" t="s">
        <v>473</v>
      </c>
      <c r="BF136" s="6" t="e">
        <f>VLOOKUP(A136,'DD Spring Selection Info'!A$1:V$156,21,FALSE)</f>
        <v>#N/A</v>
      </c>
      <c r="BS136" s="6" t="s">
        <v>588</v>
      </c>
      <c r="BU136" s="6" t="s">
        <v>373</v>
      </c>
      <c r="BX136" s="6">
        <v>386</v>
      </c>
      <c r="BY136" s="6">
        <v>1</v>
      </c>
      <c r="CB136" s="6" t="s">
        <v>1650</v>
      </c>
      <c r="CC136" s="6" t="s">
        <v>420</v>
      </c>
      <c r="CE136" s="10">
        <v>43908</v>
      </c>
      <c r="CF136" s="6" t="s">
        <v>427</v>
      </c>
      <c r="CS136" s="6" t="s">
        <v>420</v>
      </c>
      <c r="CU136" s="6" t="s">
        <v>428</v>
      </c>
      <c r="CV136" s="6" t="s">
        <v>429</v>
      </c>
      <c r="DC136" s="6" t="s">
        <v>1649</v>
      </c>
      <c r="DD136" s="6" t="s">
        <v>460</v>
      </c>
    </row>
    <row r="137" spans="1:108" x14ac:dyDescent="0.2">
      <c r="A137" s="6" t="s">
        <v>269</v>
      </c>
      <c r="B137" s="9">
        <v>43874</v>
      </c>
      <c r="C137" s="6" t="s">
        <v>413</v>
      </c>
      <c r="D137" s="14">
        <v>1920</v>
      </c>
      <c r="E137" s="14" t="s">
        <v>1137</v>
      </c>
      <c r="F137" s="6" t="s">
        <v>1138</v>
      </c>
      <c r="G137" s="6" t="s">
        <v>1139</v>
      </c>
      <c r="H137" s="7">
        <v>2820</v>
      </c>
      <c r="I137" s="69" t="str">
        <f t="shared" si="6"/>
        <v>B</v>
      </c>
      <c r="J137" s="14" t="s">
        <v>420</v>
      </c>
      <c r="K137" s="14">
        <v>1</v>
      </c>
      <c r="L137" s="6" t="s">
        <v>431</v>
      </c>
      <c r="M137" s="30" t="s">
        <v>1839</v>
      </c>
      <c r="N137" s="6" t="s">
        <v>420</v>
      </c>
      <c r="O137" s="6" t="s">
        <v>182</v>
      </c>
      <c r="P137" s="10">
        <v>43945</v>
      </c>
      <c r="Q137" s="6" t="s">
        <v>1657</v>
      </c>
      <c r="R137" s="6" t="s">
        <v>269</v>
      </c>
      <c r="S137" s="6" t="e">
        <f t="shared" si="5"/>
        <v>#N/A</v>
      </c>
      <c r="T137" s="6" t="s">
        <v>418</v>
      </c>
      <c r="U137" s="6" t="s">
        <v>1141</v>
      </c>
      <c r="V137" s="6"/>
      <c r="W137" s="6"/>
      <c r="AA137" s="6" t="s">
        <v>457</v>
      </c>
      <c r="AB137" s="6"/>
      <c r="AC137" s="6" t="s">
        <v>420</v>
      </c>
      <c r="AD137" s="6" t="s">
        <v>420</v>
      </c>
      <c r="AF137" s="6" t="s">
        <v>424</v>
      </c>
      <c r="AG137" s="6">
        <v>260</v>
      </c>
      <c r="AH137" s="10">
        <v>43781</v>
      </c>
      <c r="AJ137" s="8">
        <v>43901</v>
      </c>
      <c r="AM137" s="7">
        <v>2820</v>
      </c>
      <c r="AR137" s="8">
        <v>43908</v>
      </c>
      <c r="AS137" s="7">
        <v>2820</v>
      </c>
      <c r="BD137" s="6" t="s">
        <v>1838</v>
      </c>
      <c r="BE137" s="6" t="s">
        <v>473</v>
      </c>
      <c r="BF137" s="6" t="e">
        <f>VLOOKUP(A137,'DD Spring Selection Info'!A$1:V$156,21,FALSE)</f>
        <v>#N/A</v>
      </c>
      <c r="BS137" s="6" t="s">
        <v>588</v>
      </c>
      <c r="BU137" s="6" t="s">
        <v>373</v>
      </c>
      <c r="BX137" s="7">
        <v>2820</v>
      </c>
      <c r="BY137" s="6">
        <v>1</v>
      </c>
      <c r="CB137" s="6" t="s">
        <v>1660</v>
      </c>
      <c r="CC137" s="6" t="s">
        <v>420</v>
      </c>
      <c r="CE137" s="10">
        <v>43908</v>
      </c>
      <c r="CF137" s="6" t="s">
        <v>427</v>
      </c>
      <c r="CS137" s="6" t="s">
        <v>420</v>
      </c>
      <c r="CU137" s="6" t="s">
        <v>428</v>
      </c>
      <c r="CV137" s="6" t="s">
        <v>429</v>
      </c>
      <c r="DC137" s="6" t="s">
        <v>1659</v>
      </c>
      <c r="DD137" s="6" t="s">
        <v>734</v>
      </c>
    </row>
    <row r="138" spans="1:108" x14ac:dyDescent="0.2">
      <c r="A138" s="6" t="s">
        <v>192</v>
      </c>
      <c r="B138" s="9">
        <v>43874</v>
      </c>
      <c r="C138" s="6" t="s">
        <v>413</v>
      </c>
      <c r="D138" s="14">
        <v>1920</v>
      </c>
      <c r="E138" s="14" t="s">
        <v>1252</v>
      </c>
      <c r="F138" s="6" t="s">
        <v>1253</v>
      </c>
      <c r="G138" s="6" t="s">
        <v>1254</v>
      </c>
      <c r="H138" s="6">
        <v>678</v>
      </c>
      <c r="I138" s="69" t="str">
        <f t="shared" si="6"/>
        <v>B</v>
      </c>
      <c r="J138" s="14" t="s">
        <v>420</v>
      </c>
      <c r="K138" s="14">
        <v>1</v>
      </c>
      <c r="L138" s="6" t="s">
        <v>431</v>
      </c>
      <c r="M138" s="30" t="s">
        <v>1839</v>
      </c>
      <c r="N138" s="6" t="s">
        <v>420</v>
      </c>
      <c r="O138" s="6" t="s">
        <v>182</v>
      </c>
      <c r="P138" s="10">
        <v>43952</v>
      </c>
      <c r="Q138" s="6" t="s">
        <v>1673</v>
      </c>
      <c r="R138" s="6" t="s">
        <v>192</v>
      </c>
      <c r="S138" s="6" t="e">
        <f t="shared" si="5"/>
        <v>#N/A</v>
      </c>
      <c r="T138" s="6" t="s">
        <v>418</v>
      </c>
      <c r="U138" s="6" t="s">
        <v>1674</v>
      </c>
      <c r="V138" s="6"/>
      <c r="W138" s="6"/>
      <c r="AA138" s="6" t="s">
        <v>457</v>
      </c>
      <c r="AB138" s="6"/>
      <c r="AC138" s="6" t="s">
        <v>420</v>
      </c>
      <c r="AD138" s="6" t="s">
        <v>420</v>
      </c>
      <c r="AF138" s="6" t="s">
        <v>424</v>
      </c>
      <c r="AG138" s="6">
        <v>260</v>
      </c>
      <c r="AH138" s="10">
        <v>43780</v>
      </c>
      <c r="AJ138" s="8">
        <v>43908</v>
      </c>
      <c r="AM138" s="6">
        <v>678</v>
      </c>
      <c r="AR138" s="8">
        <v>43915</v>
      </c>
      <c r="AS138" s="6">
        <v>678</v>
      </c>
      <c r="BD138" s="6" t="s">
        <v>1838</v>
      </c>
      <c r="BE138" s="6" t="s">
        <v>473</v>
      </c>
      <c r="BF138" s="6" t="e">
        <f>VLOOKUP(A138,'DD Spring Selection Info'!A$1:V$156,21,FALSE)</f>
        <v>#N/A</v>
      </c>
      <c r="BS138" s="6" t="s">
        <v>629</v>
      </c>
      <c r="BU138" s="6" t="s">
        <v>373</v>
      </c>
      <c r="BX138" s="6">
        <v>678</v>
      </c>
      <c r="BY138" s="6">
        <v>2</v>
      </c>
      <c r="CB138" s="6" t="s">
        <v>1677</v>
      </c>
      <c r="CC138" s="6" t="s">
        <v>420</v>
      </c>
      <c r="CE138" s="10">
        <v>43915</v>
      </c>
      <c r="CF138" s="6" t="s">
        <v>427</v>
      </c>
      <c r="CS138" s="6" t="s">
        <v>420</v>
      </c>
      <c r="CU138" s="6" t="s">
        <v>428</v>
      </c>
      <c r="CV138" s="6" t="s">
        <v>429</v>
      </c>
      <c r="CW138" s="6" t="s">
        <v>564</v>
      </c>
      <c r="DA138" s="10">
        <v>43560</v>
      </c>
      <c r="DB138" s="6">
        <v>678</v>
      </c>
      <c r="DC138" s="6" t="s">
        <v>1676</v>
      </c>
      <c r="DD138" s="6" t="s">
        <v>418</v>
      </c>
    </row>
    <row r="139" spans="1:108" x14ac:dyDescent="0.2">
      <c r="A139" s="6" t="s">
        <v>213</v>
      </c>
      <c r="B139" s="9">
        <v>43874</v>
      </c>
      <c r="C139" s="6" t="s">
        <v>413</v>
      </c>
      <c r="D139" s="14">
        <v>1920</v>
      </c>
      <c r="E139" s="14" t="s">
        <v>881</v>
      </c>
      <c r="F139" s="6" t="s">
        <v>882</v>
      </c>
      <c r="G139" s="6" t="s">
        <v>883</v>
      </c>
      <c r="H139" s="6">
        <v>300</v>
      </c>
      <c r="I139" s="69" t="str">
        <f t="shared" si="6"/>
        <v>B</v>
      </c>
      <c r="J139" s="14" t="s">
        <v>420</v>
      </c>
      <c r="K139" s="14">
        <v>1</v>
      </c>
      <c r="L139" s="6" t="s">
        <v>431</v>
      </c>
      <c r="M139" s="30" t="s">
        <v>1839</v>
      </c>
      <c r="N139" s="6" t="s">
        <v>420</v>
      </c>
      <c r="O139" s="6" t="s">
        <v>182</v>
      </c>
      <c r="P139" s="10">
        <v>43945</v>
      </c>
      <c r="Q139" s="6" t="s">
        <v>1685</v>
      </c>
      <c r="R139" s="6" t="s">
        <v>213</v>
      </c>
      <c r="S139" s="6" t="e">
        <f t="shared" si="5"/>
        <v>#N/A</v>
      </c>
      <c r="T139" s="6" t="s">
        <v>496</v>
      </c>
      <c r="U139" s="6" t="s">
        <v>1686</v>
      </c>
      <c r="V139" s="6"/>
      <c r="W139" s="6"/>
      <c r="AB139" s="6"/>
      <c r="AD139" s="6" t="s">
        <v>420</v>
      </c>
      <c r="AF139" s="6" t="s">
        <v>424</v>
      </c>
      <c r="AG139" s="6">
        <v>260</v>
      </c>
      <c r="AH139" s="10">
        <v>43782</v>
      </c>
      <c r="AJ139" s="8">
        <v>43908</v>
      </c>
      <c r="AM139" s="6">
        <v>300</v>
      </c>
      <c r="AR139" s="8">
        <v>43915</v>
      </c>
      <c r="AS139" s="6">
        <v>300</v>
      </c>
      <c r="BD139" s="6" t="s">
        <v>1838</v>
      </c>
      <c r="BE139" s="6" t="s">
        <v>473</v>
      </c>
      <c r="BF139" s="6" t="e">
        <f>VLOOKUP(A139,'DD Spring Selection Info'!A$1:V$156,21,FALSE)</f>
        <v>#N/A</v>
      </c>
      <c r="BS139" s="6" t="s">
        <v>629</v>
      </c>
      <c r="BU139" s="6" t="s">
        <v>373</v>
      </c>
      <c r="BX139" s="6">
        <v>300</v>
      </c>
      <c r="BY139" s="6">
        <v>3</v>
      </c>
      <c r="CB139" s="6" t="s">
        <v>1690</v>
      </c>
      <c r="CC139" s="6" t="s">
        <v>420</v>
      </c>
      <c r="CE139" s="10">
        <v>43915</v>
      </c>
      <c r="CF139" s="6" t="s">
        <v>427</v>
      </c>
      <c r="CS139" s="6" t="s">
        <v>420</v>
      </c>
      <c r="CU139" s="6" t="s">
        <v>491</v>
      </c>
      <c r="DC139" s="6" t="s">
        <v>1689</v>
      </c>
      <c r="DD139" s="6" t="s">
        <v>496</v>
      </c>
    </row>
    <row r="140" spans="1:108" x14ac:dyDescent="0.2">
      <c r="A140" s="6" t="s">
        <v>249</v>
      </c>
      <c r="B140" s="9">
        <v>43874</v>
      </c>
      <c r="C140" s="6" t="s">
        <v>413</v>
      </c>
      <c r="D140" s="14">
        <v>1920</v>
      </c>
      <c r="E140" s="14" t="s">
        <v>906</v>
      </c>
      <c r="F140" s="6" t="s">
        <v>907</v>
      </c>
      <c r="G140" s="6" t="s">
        <v>908</v>
      </c>
      <c r="H140" s="6">
        <v>606</v>
      </c>
      <c r="I140" s="69" t="str">
        <f t="shared" si="6"/>
        <v>B</v>
      </c>
      <c r="J140" s="14" t="s">
        <v>420</v>
      </c>
      <c r="K140" s="14">
        <v>1</v>
      </c>
      <c r="L140" s="6" t="s">
        <v>431</v>
      </c>
      <c r="M140" s="30" t="s">
        <v>1821</v>
      </c>
      <c r="N140" s="6" t="s">
        <v>420</v>
      </c>
      <c r="O140" s="6" t="s">
        <v>182</v>
      </c>
      <c r="P140" s="10">
        <v>43945</v>
      </c>
      <c r="Q140" s="6" t="s">
        <v>1726</v>
      </c>
      <c r="R140" s="6" t="s">
        <v>249</v>
      </c>
      <c r="S140" s="6" t="e">
        <f t="shared" si="5"/>
        <v>#N/A</v>
      </c>
      <c r="T140" s="6" t="s">
        <v>418</v>
      </c>
      <c r="U140" s="6" t="s">
        <v>1727</v>
      </c>
      <c r="V140" s="6"/>
      <c r="W140" s="6"/>
      <c r="AB140" s="6"/>
      <c r="AD140" s="6" t="s">
        <v>420</v>
      </c>
      <c r="AF140" s="6" t="s">
        <v>424</v>
      </c>
      <c r="AG140" s="6">
        <v>260</v>
      </c>
      <c r="AH140" s="10">
        <v>43781</v>
      </c>
      <c r="AJ140" s="8">
        <v>43908</v>
      </c>
      <c r="AM140" s="6">
        <v>606</v>
      </c>
      <c r="AR140" s="8">
        <v>43915</v>
      </c>
      <c r="AS140" s="6">
        <v>606</v>
      </c>
      <c r="BD140" s="6" t="s">
        <v>1838</v>
      </c>
      <c r="BE140" s="6" t="s">
        <v>473</v>
      </c>
      <c r="BF140" s="6" t="e">
        <f>VLOOKUP(A140,'DD Spring Selection Info'!A$1:V$156,21,FALSE)</f>
        <v>#N/A</v>
      </c>
      <c r="BS140" s="6" t="s">
        <v>629</v>
      </c>
      <c r="BU140" s="6" t="s">
        <v>373</v>
      </c>
      <c r="BX140" s="6">
        <v>606</v>
      </c>
      <c r="BY140" s="6">
        <v>3</v>
      </c>
      <c r="BZ140" s="6" t="s">
        <v>592</v>
      </c>
      <c r="CB140" s="6" t="s">
        <v>1730</v>
      </c>
      <c r="CC140" s="6" t="s">
        <v>420</v>
      </c>
      <c r="CE140" s="10">
        <v>43915</v>
      </c>
      <c r="CF140" s="6" t="s">
        <v>427</v>
      </c>
      <c r="CS140" s="6" t="s">
        <v>420</v>
      </c>
      <c r="CU140" s="6" t="s">
        <v>428</v>
      </c>
      <c r="CV140" s="6" t="s">
        <v>429</v>
      </c>
      <c r="DA140" s="10">
        <v>43550</v>
      </c>
      <c r="DB140" s="6">
        <v>302</v>
      </c>
      <c r="DC140" s="6" t="s">
        <v>1729</v>
      </c>
      <c r="DD140" s="6" t="s">
        <v>418</v>
      </c>
    </row>
    <row r="141" spans="1:108" x14ac:dyDescent="0.2">
      <c r="A141" s="6" t="s">
        <v>257</v>
      </c>
      <c r="B141" s="9">
        <v>43874</v>
      </c>
      <c r="C141" s="6" t="s">
        <v>413</v>
      </c>
      <c r="D141" s="14">
        <v>1920</v>
      </c>
      <c r="E141" s="14" t="s">
        <v>917</v>
      </c>
      <c r="F141" s="6" t="s">
        <v>918</v>
      </c>
      <c r="G141" s="6" t="s">
        <v>412</v>
      </c>
      <c r="H141" s="6">
        <v>412</v>
      </c>
      <c r="I141" s="69" t="str">
        <f t="shared" si="6"/>
        <v>B</v>
      </c>
      <c r="J141" s="14" t="s">
        <v>420</v>
      </c>
      <c r="K141" s="14">
        <v>1</v>
      </c>
      <c r="L141" s="6" t="s">
        <v>431</v>
      </c>
      <c r="M141" s="30" t="s">
        <v>1839</v>
      </c>
      <c r="N141" s="6" t="s">
        <v>420</v>
      </c>
      <c r="O141" s="6" t="s">
        <v>182</v>
      </c>
      <c r="P141" s="10">
        <v>43945</v>
      </c>
      <c r="Q141" s="6" t="s">
        <v>1741</v>
      </c>
      <c r="R141" s="6" t="s">
        <v>257</v>
      </c>
      <c r="S141" s="6" t="e">
        <f t="shared" si="5"/>
        <v>#N/A</v>
      </c>
      <c r="T141" s="6" t="s">
        <v>418</v>
      </c>
      <c r="U141" s="6" t="s">
        <v>921</v>
      </c>
      <c r="V141" s="6"/>
      <c r="W141" s="6"/>
      <c r="X141" s="6" t="s">
        <v>921</v>
      </c>
      <c r="AA141" s="6" t="s">
        <v>1744</v>
      </c>
      <c r="AB141" s="6"/>
      <c r="AC141" s="6" t="s">
        <v>420</v>
      </c>
      <c r="AD141" s="6" t="s">
        <v>420</v>
      </c>
      <c r="AF141" s="6" t="s">
        <v>424</v>
      </c>
      <c r="AG141" s="6">
        <v>260</v>
      </c>
      <c r="AH141" s="10">
        <v>43782</v>
      </c>
      <c r="AJ141" s="8">
        <v>43908</v>
      </c>
      <c r="AM141" s="6">
        <v>412</v>
      </c>
      <c r="AR141" s="8">
        <v>43915</v>
      </c>
      <c r="AS141" s="6">
        <v>412</v>
      </c>
      <c r="BD141" s="6" t="s">
        <v>1838</v>
      </c>
      <c r="BE141" s="6" t="s">
        <v>473</v>
      </c>
      <c r="BF141" s="6" t="e">
        <f>VLOOKUP(A141,'DD Spring Selection Info'!A$1:V$156,21,FALSE)</f>
        <v>#N/A</v>
      </c>
      <c r="BS141" s="6" t="s">
        <v>629</v>
      </c>
      <c r="BU141" s="6" t="s">
        <v>373</v>
      </c>
      <c r="BX141" s="6">
        <v>412</v>
      </c>
      <c r="BY141" s="6">
        <v>3</v>
      </c>
      <c r="CB141" s="6" t="s">
        <v>1745</v>
      </c>
      <c r="CC141" s="6" t="s">
        <v>420</v>
      </c>
      <c r="CE141" s="10">
        <v>43915</v>
      </c>
      <c r="CF141" s="6" t="s">
        <v>427</v>
      </c>
      <c r="CS141" s="6" t="s">
        <v>420</v>
      </c>
      <c r="CU141" s="6" t="s">
        <v>428</v>
      </c>
      <c r="CV141" s="6" t="s">
        <v>429</v>
      </c>
      <c r="DC141" s="6" t="s">
        <v>1743</v>
      </c>
      <c r="DD141" s="6" t="s">
        <v>460</v>
      </c>
    </row>
    <row r="142" spans="1:108" x14ac:dyDescent="0.2">
      <c r="A142" s="6" t="s">
        <v>203</v>
      </c>
      <c r="B142" s="9">
        <v>43874</v>
      </c>
      <c r="C142" s="6" t="s">
        <v>413</v>
      </c>
      <c r="D142" s="14">
        <v>1920</v>
      </c>
      <c r="E142" s="14" t="s">
        <v>1275</v>
      </c>
      <c r="F142" s="6" t="s">
        <v>1276</v>
      </c>
      <c r="G142" s="6" t="s">
        <v>1277</v>
      </c>
      <c r="H142" s="6">
        <v>385</v>
      </c>
      <c r="I142" s="69" t="str">
        <f t="shared" si="6"/>
        <v>B</v>
      </c>
      <c r="J142" s="14" t="s">
        <v>420</v>
      </c>
      <c r="K142" s="14">
        <v>1</v>
      </c>
      <c r="L142" s="6" t="s">
        <v>431</v>
      </c>
      <c r="M142" s="30" t="s">
        <v>1821</v>
      </c>
      <c r="N142" s="6" t="s">
        <v>420</v>
      </c>
      <c r="O142" s="6" t="s">
        <v>182</v>
      </c>
      <c r="P142" s="10">
        <v>43952</v>
      </c>
      <c r="Q142" s="6" t="s">
        <v>1752</v>
      </c>
      <c r="R142" s="6" t="s">
        <v>203</v>
      </c>
      <c r="S142" s="6" t="e">
        <f t="shared" si="5"/>
        <v>#N/A</v>
      </c>
      <c r="T142" s="6" t="s">
        <v>496</v>
      </c>
      <c r="U142" s="6" t="s">
        <v>1279</v>
      </c>
      <c r="V142" s="6"/>
      <c r="W142" s="6"/>
      <c r="AA142" s="6" t="s">
        <v>457</v>
      </c>
      <c r="AB142" s="6"/>
      <c r="AC142" s="6" t="s">
        <v>420</v>
      </c>
      <c r="AD142" s="6" t="s">
        <v>420</v>
      </c>
      <c r="AF142" s="6" t="s">
        <v>424</v>
      </c>
      <c r="AG142" s="6">
        <v>260</v>
      </c>
      <c r="AH142" s="10">
        <v>43781</v>
      </c>
      <c r="AJ142" s="8">
        <v>43914</v>
      </c>
      <c r="AM142" s="6">
        <v>385</v>
      </c>
      <c r="AR142" s="8">
        <v>43921</v>
      </c>
      <c r="AS142" s="6">
        <v>385</v>
      </c>
      <c r="BD142" s="6" t="s">
        <v>1838</v>
      </c>
      <c r="BE142" s="6" t="s">
        <v>473</v>
      </c>
      <c r="BF142" s="6" t="e">
        <f>VLOOKUP(A142,'DD Spring Selection Info'!A$1:V$156,21,FALSE)</f>
        <v>#N/A</v>
      </c>
      <c r="BS142" s="6" t="s">
        <v>644</v>
      </c>
      <c r="BU142" s="6" t="s">
        <v>373</v>
      </c>
      <c r="BX142" s="6">
        <v>385</v>
      </c>
      <c r="BY142" s="6">
        <v>2</v>
      </c>
      <c r="CB142" s="6" t="s">
        <v>1755</v>
      </c>
      <c r="CC142" s="6" t="s">
        <v>420</v>
      </c>
      <c r="CE142" s="10">
        <v>43921</v>
      </c>
      <c r="CF142" s="6" t="s">
        <v>427</v>
      </c>
      <c r="CS142" s="6" t="s">
        <v>420</v>
      </c>
      <c r="CU142" s="6" t="s">
        <v>491</v>
      </c>
      <c r="DA142" s="10">
        <v>43556</v>
      </c>
      <c r="DB142" s="6">
        <v>385</v>
      </c>
      <c r="DC142" s="6" t="s">
        <v>1754</v>
      </c>
      <c r="DD142" s="6" t="s">
        <v>496</v>
      </c>
    </row>
    <row r="143" spans="1:108" x14ac:dyDescent="0.2">
      <c r="A143" s="6" t="s">
        <v>161</v>
      </c>
      <c r="B143" s="9">
        <v>43875</v>
      </c>
      <c r="C143" s="6" t="s">
        <v>413</v>
      </c>
      <c r="D143" s="14">
        <v>1920</v>
      </c>
      <c r="E143" s="14" t="s">
        <v>583</v>
      </c>
      <c r="F143" s="6" t="s">
        <v>584</v>
      </c>
      <c r="G143" s="6" t="s">
        <v>464</v>
      </c>
      <c r="H143" s="6">
        <v>210</v>
      </c>
      <c r="I143" s="69" t="str">
        <f t="shared" si="6"/>
        <v>Q</v>
      </c>
      <c r="J143" s="14" t="s">
        <v>420</v>
      </c>
      <c r="K143" s="14">
        <v>1</v>
      </c>
      <c r="L143" s="6" t="s">
        <v>431</v>
      </c>
      <c r="M143" s="30" t="str">
        <f>VLOOKUP(A143,'DD Spring Selection Info'!A$1:F$156,6,FALSE)</f>
        <v>To The Parents of</v>
      </c>
      <c r="N143" s="6" t="s">
        <v>420</v>
      </c>
      <c r="O143" s="6" t="s">
        <v>3</v>
      </c>
      <c r="P143" s="10">
        <v>43938</v>
      </c>
      <c r="Q143" s="6" t="s">
        <v>585</v>
      </c>
      <c r="R143" s="6" t="s">
        <v>161</v>
      </c>
      <c r="S143" s="6" t="str">
        <f>VLOOKUP(A143,'DD Spring Selection Info'!A23:V178,22,FALSE)</f>
        <v>DD-NWM1D9DQQQ30AllGradsReuseNorthwestMissouriStateUnv</v>
      </c>
      <c r="T143" s="6" t="s">
        <v>496</v>
      </c>
      <c r="U143" s="6" t="s">
        <v>586</v>
      </c>
      <c r="V143" s="6"/>
      <c r="W143" s="6"/>
      <c r="X143" s="6" t="s">
        <v>587</v>
      </c>
      <c r="AA143" s="6" t="s">
        <v>587</v>
      </c>
      <c r="AB143" s="6"/>
      <c r="AD143" s="6" t="s">
        <v>420</v>
      </c>
      <c r="AF143" s="6" t="s">
        <v>424</v>
      </c>
      <c r="AG143" s="6">
        <v>180</v>
      </c>
      <c r="AH143" s="10">
        <v>43781</v>
      </c>
      <c r="AJ143" s="8">
        <v>43901</v>
      </c>
      <c r="AM143" s="6">
        <v>210</v>
      </c>
      <c r="AR143" s="8">
        <v>43908</v>
      </c>
      <c r="AS143" s="6">
        <v>210</v>
      </c>
      <c r="BD143" s="6" t="s">
        <v>1838</v>
      </c>
      <c r="BE143" s="6" t="s">
        <v>473</v>
      </c>
      <c r="BF143" s="6" t="str">
        <f>VLOOKUP(A143,'DD Spring Selection Info'!A$1:V$156,21,FALSE)</f>
        <v>NorthwestMissouriStateUnv</v>
      </c>
      <c r="BS143" s="6" t="s">
        <v>588</v>
      </c>
      <c r="BU143" s="6" t="s">
        <v>373</v>
      </c>
      <c r="BX143" s="6">
        <v>210</v>
      </c>
      <c r="BY143" s="6">
        <v>3</v>
      </c>
      <c r="BZ143" s="6" t="s">
        <v>592</v>
      </c>
      <c r="CB143" s="6" t="s">
        <v>593</v>
      </c>
      <c r="CC143" s="6" t="s">
        <v>420</v>
      </c>
      <c r="CE143" s="10">
        <v>43908</v>
      </c>
      <c r="CF143" s="6" t="s">
        <v>427</v>
      </c>
      <c r="CK143" s="10">
        <v>43911</v>
      </c>
      <c r="CL143" s="10">
        <v>43919</v>
      </c>
      <c r="CO143" s="10">
        <v>43843</v>
      </c>
      <c r="CP143" s="10">
        <v>43945</v>
      </c>
      <c r="CQ143" s="10">
        <v>43948</v>
      </c>
      <c r="CR143" s="10">
        <v>43952</v>
      </c>
      <c r="CS143" s="6" t="s">
        <v>420</v>
      </c>
      <c r="CU143" s="6" t="s">
        <v>428</v>
      </c>
      <c r="CV143" s="6" t="s">
        <v>429</v>
      </c>
      <c r="DA143" s="10">
        <v>43543</v>
      </c>
      <c r="DB143" s="6">
        <v>61</v>
      </c>
      <c r="DC143" s="6" t="s">
        <v>591</v>
      </c>
      <c r="DD143" s="6" t="s">
        <v>496</v>
      </c>
    </row>
    <row r="144" spans="1:108" hidden="1" x14ac:dyDescent="0.2">
      <c r="A144" s="6" t="s">
        <v>278</v>
      </c>
      <c r="B144" s="9">
        <v>43875</v>
      </c>
      <c r="C144" s="6" t="s">
        <v>413</v>
      </c>
      <c r="D144" s="14">
        <v>1920</v>
      </c>
      <c r="E144" s="14" t="s">
        <v>952</v>
      </c>
      <c r="F144" s="6" t="s">
        <v>953</v>
      </c>
      <c r="G144" s="6" t="s">
        <v>696</v>
      </c>
      <c r="H144" s="7">
        <v>2800</v>
      </c>
      <c r="I144" s="7"/>
      <c r="J144" s="14" t="s">
        <v>420</v>
      </c>
      <c r="K144" s="14">
        <v>7</v>
      </c>
      <c r="L144" s="6" t="s">
        <v>431</v>
      </c>
      <c r="M144" s="30" t="s">
        <v>1989</v>
      </c>
      <c r="N144" s="6" t="s">
        <v>438</v>
      </c>
      <c r="O144" s="6" t="s">
        <v>182</v>
      </c>
      <c r="P144" s="10">
        <v>43938</v>
      </c>
      <c r="Q144" s="6" t="s">
        <v>1511</v>
      </c>
      <c r="R144" s="6" t="s">
        <v>278</v>
      </c>
      <c r="S144" s="6" t="e">
        <f t="shared" ref="S144:S160" si="7">BD144&amp;A144&amp;L144&amp;BE144&amp;BF144</f>
        <v>#N/A</v>
      </c>
      <c r="T144" s="6" t="s">
        <v>418</v>
      </c>
      <c r="U144" s="6" t="s">
        <v>956</v>
      </c>
      <c r="V144" s="6"/>
      <c r="W144" s="6"/>
      <c r="X144" s="6" t="s">
        <v>957</v>
      </c>
      <c r="AA144" s="6" t="s">
        <v>957</v>
      </c>
      <c r="AB144" s="6"/>
      <c r="AC144" s="6" t="s">
        <v>420</v>
      </c>
      <c r="AD144" s="6" t="s">
        <v>420</v>
      </c>
      <c r="AG144" s="6">
        <v>270</v>
      </c>
      <c r="AH144" s="10">
        <v>43782</v>
      </c>
      <c r="AN144" s="8">
        <v>43875</v>
      </c>
      <c r="AO144" s="7">
        <v>2800</v>
      </c>
      <c r="BD144" s="6" t="s">
        <v>1838</v>
      </c>
      <c r="BE144" s="6" t="s">
        <v>473</v>
      </c>
      <c r="BF144" s="6" t="e">
        <f>VLOOKUP(A144,'DD Spring Selection Info'!A$1:V$156,21,FALSE)</f>
        <v>#N/A</v>
      </c>
      <c r="BH144" s="8">
        <v>43894</v>
      </c>
      <c r="BI144" s="7">
        <v>2800</v>
      </c>
      <c r="BS144" s="6" t="s">
        <v>863</v>
      </c>
      <c r="BT144" s="8">
        <v>43880</v>
      </c>
      <c r="BU144" s="6" t="s">
        <v>373</v>
      </c>
      <c r="BX144" s="7">
        <v>2800</v>
      </c>
      <c r="BY144" s="6">
        <v>1</v>
      </c>
      <c r="BZ144" s="6" t="s">
        <v>959</v>
      </c>
      <c r="CB144" s="6" t="s">
        <v>1514</v>
      </c>
      <c r="CC144" s="6" t="s">
        <v>420</v>
      </c>
      <c r="CE144" s="10">
        <v>43894</v>
      </c>
      <c r="CF144" s="6" t="s">
        <v>556</v>
      </c>
      <c r="CS144" s="6" t="s">
        <v>420</v>
      </c>
      <c r="CU144" s="6" t="s">
        <v>428</v>
      </c>
      <c r="CV144" s="6" t="s">
        <v>429</v>
      </c>
      <c r="CW144" s="6" t="s">
        <v>564</v>
      </c>
      <c r="DA144" s="10">
        <v>43535</v>
      </c>
      <c r="DB144" s="7">
        <v>2800</v>
      </c>
      <c r="DC144" s="6" t="s">
        <v>1513</v>
      </c>
      <c r="DD144" s="6" t="s">
        <v>418</v>
      </c>
    </row>
    <row r="145" spans="1:108" x14ac:dyDescent="0.2">
      <c r="A145" s="6" t="s">
        <v>273</v>
      </c>
      <c r="B145" s="9">
        <v>43875</v>
      </c>
      <c r="C145" s="6" t="s">
        <v>413</v>
      </c>
      <c r="D145" s="14">
        <v>1920</v>
      </c>
      <c r="E145" s="14" t="s">
        <v>483</v>
      </c>
      <c r="F145" s="6" t="s">
        <v>484</v>
      </c>
      <c r="G145" s="6" t="s">
        <v>485</v>
      </c>
      <c r="H145" s="6">
        <v>238</v>
      </c>
      <c r="I145" s="69" t="str">
        <f>MID(A145,9,1)</f>
        <v>B</v>
      </c>
      <c r="J145" s="14" t="s">
        <v>420</v>
      </c>
      <c r="K145" s="14">
        <v>1</v>
      </c>
      <c r="L145" s="6" t="s">
        <v>431</v>
      </c>
      <c r="M145" s="30" t="s">
        <v>1839</v>
      </c>
      <c r="N145" s="6" t="s">
        <v>420</v>
      </c>
      <c r="O145" s="6" t="s">
        <v>182</v>
      </c>
      <c r="P145" s="10">
        <v>43952</v>
      </c>
      <c r="Q145" s="6" t="s">
        <v>1759</v>
      </c>
      <c r="R145" s="6" t="s">
        <v>273</v>
      </c>
      <c r="S145" s="6" t="e">
        <f t="shared" si="7"/>
        <v>#N/A</v>
      </c>
      <c r="T145" s="6" t="s">
        <v>418</v>
      </c>
      <c r="U145" s="6" t="s">
        <v>488</v>
      </c>
      <c r="V145" s="6"/>
      <c r="W145" s="6"/>
      <c r="X145" s="6" t="s">
        <v>489</v>
      </c>
      <c r="AA145" s="6" t="s">
        <v>489</v>
      </c>
      <c r="AB145" s="6"/>
      <c r="AC145" s="6" t="s">
        <v>420</v>
      </c>
      <c r="AD145" s="6" t="s">
        <v>420</v>
      </c>
      <c r="AF145" s="6" t="s">
        <v>424</v>
      </c>
      <c r="AG145" s="6">
        <v>260</v>
      </c>
      <c r="AH145" s="10">
        <v>43782</v>
      </c>
      <c r="AJ145" s="8">
        <v>43915</v>
      </c>
      <c r="AM145" s="6">
        <v>238</v>
      </c>
      <c r="AR145" s="8">
        <v>43922</v>
      </c>
      <c r="AS145" s="6">
        <v>238</v>
      </c>
      <c r="BD145" s="6" t="s">
        <v>1838</v>
      </c>
      <c r="BE145" s="6" t="s">
        <v>473</v>
      </c>
      <c r="BF145" s="6" t="e">
        <f>VLOOKUP(A145,'DD Spring Selection Info'!A$1:V$156,21,FALSE)</f>
        <v>#N/A</v>
      </c>
      <c r="BS145" s="6" t="s">
        <v>644</v>
      </c>
      <c r="BU145" s="6" t="s">
        <v>373</v>
      </c>
      <c r="BX145" s="6">
        <v>238</v>
      </c>
      <c r="BY145" s="6">
        <v>1</v>
      </c>
      <c r="CB145" s="6" t="s">
        <v>1762</v>
      </c>
      <c r="CC145" s="6" t="s">
        <v>420</v>
      </c>
      <c r="CE145" s="10">
        <v>43922</v>
      </c>
      <c r="CF145" s="6" t="s">
        <v>427</v>
      </c>
      <c r="CS145" s="6" t="s">
        <v>420</v>
      </c>
      <c r="CU145" s="6" t="s">
        <v>491</v>
      </c>
      <c r="DA145" s="10">
        <v>43558</v>
      </c>
      <c r="DB145" s="6">
        <v>238</v>
      </c>
      <c r="DC145" s="6" t="s">
        <v>1761</v>
      </c>
      <c r="DD145" s="6" t="s">
        <v>418</v>
      </c>
    </row>
    <row r="146" spans="1:108" x14ac:dyDescent="0.2">
      <c r="A146" s="6" t="s">
        <v>280</v>
      </c>
      <c r="B146" s="9">
        <v>43875</v>
      </c>
      <c r="C146" s="6" t="s">
        <v>413</v>
      </c>
      <c r="D146" s="14">
        <v>1920</v>
      </c>
      <c r="E146" s="14" t="s">
        <v>810</v>
      </c>
      <c r="F146" s="6" t="s">
        <v>811</v>
      </c>
      <c r="G146" s="6" t="s">
        <v>412</v>
      </c>
      <c r="H146" s="6">
        <v>255</v>
      </c>
      <c r="I146" s="69" t="str">
        <f>MID(A146,9,1)</f>
        <v>B</v>
      </c>
      <c r="J146" s="14" t="s">
        <v>420</v>
      </c>
      <c r="K146" s="14">
        <v>1</v>
      </c>
      <c r="L146" s="6" t="s">
        <v>431</v>
      </c>
      <c r="M146" s="30" t="s">
        <v>1839</v>
      </c>
      <c r="N146" s="6" t="s">
        <v>420</v>
      </c>
      <c r="O146" s="6" t="s">
        <v>182</v>
      </c>
      <c r="P146" s="10">
        <v>43952</v>
      </c>
      <c r="Q146" s="6" t="s">
        <v>1777</v>
      </c>
      <c r="R146" s="6" t="s">
        <v>280</v>
      </c>
      <c r="S146" s="6" t="e">
        <f t="shared" si="7"/>
        <v>#N/A</v>
      </c>
      <c r="T146" s="6" t="s">
        <v>418</v>
      </c>
      <c r="U146" s="6" t="s">
        <v>1778</v>
      </c>
      <c r="V146" s="6"/>
      <c r="W146" s="6"/>
      <c r="AA146" s="6" t="s">
        <v>457</v>
      </c>
      <c r="AB146" s="6"/>
      <c r="AC146" s="6" t="s">
        <v>420</v>
      </c>
      <c r="AD146" s="6" t="s">
        <v>420</v>
      </c>
      <c r="AF146" s="6" t="s">
        <v>424</v>
      </c>
      <c r="AG146" s="6">
        <v>260</v>
      </c>
      <c r="AH146" s="10">
        <v>43782</v>
      </c>
      <c r="AJ146" s="8">
        <v>43915</v>
      </c>
      <c r="AM146" s="6">
        <v>255</v>
      </c>
      <c r="AR146" s="8">
        <v>43922</v>
      </c>
      <c r="AS146" s="6">
        <v>255</v>
      </c>
      <c r="BD146" s="6" t="s">
        <v>1838</v>
      </c>
      <c r="BE146" s="6" t="s">
        <v>473</v>
      </c>
      <c r="BF146" s="6" t="e">
        <f>VLOOKUP(A146,'DD Spring Selection Info'!A$1:V$156,21,FALSE)</f>
        <v>#N/A</v>
      </c>
      <c r="BS146" s="6" t="s">
        <v>644</v>
      </c>
      <c r="BU146" s="6" t="s">
        <v>373</v>
      </c>
      <c r="BX146" s="6">
        <v>255</v>
      </c>
      <c r="BY146" s="6">
        <v>2</v>
      </c>
      <c r="CB146" s="6" t="s">
        <v>1781</v>
      </c>
      <c r="CC146" s="6" t="s">
        <v>420</v>
      </c>
      <c r="CE146" s="10">
        <v>43922</v>
      </c>
      <c r="CF146" s="6" t="s">
        <v>427</v>
      </c>
      <c r="CS146" s="6" t="s">
        <v>420</v>
      </c>
      <c r="CU146" s="6" t="s">
        <v>428</v>
      </c>
      <c r="CV146" s="6" t="s">
        <v>429</v>
      </c>
      <c r="DC146" s="6" t="s">
        <v>1780</v>
      </c>
      <c r="DD146" s="6" t="s">
        <v>460</v>
      </c>
    </row>
    <row r="147" spans="1:108" x14ac:dyDescent="0.2">
      <c r="A147" s="6" t="s">
        <v>283</v>
      </c>
      <c r="B147" s="9">
        <v>43875</v>
      </c>
      <c r="C147" s="6" t="s">
        <v>413</v>
      </c>
      <c r="D147" s="14">
        <v>1920</v>
      </c>
      <c r="E147" s="14" t="s">
        <v>608</v>
      </c>
      <c r="F147" s="6" t="s">
        <v>609</v>
      </c>
      <c r="G147" s="6" t="s">
        <v>610</v>
      </c>
      <c r="H147" s="6">
        <v>478</v>
      </c>
      <c r="I147" s="69" t="str">
        <f>MID(A147,9,1)</f>
        <v>B</v>
      </c>
      <c r="J147" s="14" t="s">
        <v>420</v>
      </c>
      <c r="K147" s="14">
        <v>1</v>
      </c>
      <c r="L147" s="6" t="s">
        <v>431</v>
      </c>
      <c r="M147" s="30" t="s">
        <v>1839</v>
      </c>
      <c r="N147" s="6" t="s">
        <v>420</v>
      </c>
      <c r="O147" s="6" t="s">
        <v>182</v>
      </c>
      <c r="P147" s="10">
        <v>43952</v>
      </c>
      <c r="Q147" s="6" t="s">
        <v>1804</v>
      </c>
      <c r="R147" s="6" t="s">
        <v>283</v>
      </c>
      <c r="S147" s="6" t="e">
        <f t="shared" si="7"/>
        <v>#N/A</v>
      </c>
      <c r="T147" s="6" t="s">
        <v>418</v>
      </c>
      <c r="U147" s="6" t="s">
        <v>612</v>
      </c>
      <c r="V147" s="6"/>
      <c r="W147" s="6"/>
      <c r="X147" s="6" t="s">
        <v>1418</v>
      </c>
      <c r="AB147" s="6"/>
      <c r="AC147" s="6" t="s">
        <v>420</v>
      </c>
      <c r="AD147" s="6" t="s">
        <v>420</v>
      </c>
      <c r="AF147" s="6" t="s">
        <v>424</v>
      </c>
      <c r="AG147" s="6">
        <v>260</v>
      </c>
      <c r="AH147" s="10">
        <v>43781</v>
      </c>
      <c r="AJ147" s="8">
        <v>43929</v>
      </c>
      <c r="AM147" s="6">
        <v>478</v>
      </c>
      <c r="AR147" s="8">
        <v>43936</v>
      </c>
      <c r="AS147" s="6">
        <v>478</v>
      </c>
      <c r="BD147" s="6" t="s">
        <v>1838</v>
      </c>
      <c r="BE147" s="6" t="s">
        <v>473</v>
      </c>
      <c r="BF147" s="6" t="e">
        <f>VLOOKUP(A147,'DD Spring Selection Info'!A$1:V$156,21,FALSE)</f>
        <v>#N/A</v>
      </c>
      <c r="BS147" s="6" t="s">
        <v>1805</v>
      </c>
      <c r="BU147" s="6" t="s">
        <v>373</v>
      </c>
      <c r="BX147" s="6">
        <v>478</v>
      </c>
      <c r="BY147" s="6">
        <v>2</v>
      </c>
      <c r="CB147" s="6" t="s">
        <v>1808</v>
      </c>
      <c r="CC147" s="6" t="s">
        <v>420</v>
      </c>
      <c r="CE147" s="10">
        <v>43936</v>
      </c>
      <c r="CF147" s="6" t="s">
        <v>427</v>
      </c>
      <c r="CS147" s="6" t="s">
        <v>420</v>
      </c>
      <c r="CU147" s="6" t="s">
        <v>428</v>
      </c>
      <c r="CV147" s="6" t="s">
        <v>429</v>
      </c>
      <c r="DA147" s="10">
        <v>43569</v>
      </c>
      <c r="DB147" s="6">
        <v>1</v>
      </c>
      <c r="DC147" s="6" t="s">
        <v>1807</v>
      </c>
      <c r="DD147" s="6" t="s">
        <v>418</v>
      </c>
    </row>
    <row r="148" spans="1:108" hidden="1" x14ac:dyDescent="0.2">
      <c r="A148" s="6" t="s">
        <v>271</v>
      </c>
      <c r="B148" s="9">
        <v>43875</v>
      </c>
      <c r="C148" s="6" t="s">
        <v>413</v>
      </c>
      <c r="D148" s="14">
        <v>1920</v>
      </c>
      <c r="E148" s="14" t="s">
        <v>549</v>
      </c>
      <c r="F148" s="6" t="s">
        <v>550</v>
      </c>
      <c r="G148" s="6" t="s">
        <v>412</v>
      </c>
      <c r="H148" s="6">
        <v>900</v>
      </c>
      <c r="J148" s="14" t="s">
        <v>420</v>
      </c>
      <c r="K148" s="14">
        <v>7</v>
      </c>
      <c r="L148" s="6" t="s">
        <v>431</v>
      </c>
      <c r="M148" s="30" t="s">
        <v>1989</v>
      </c>
      <c r="N148" s="6" t="s">
        <v>420</v>
      </c>
      <c r="O148" s="6" t="s">
        <v>182</v>
      </c>
      <c r="P148" s="10">
        <v>43938</v>
      </c>
      <c r="Q148" s="6" t="s">
        <v>1812</v>
      </c>
      <c r="R148" s="6" t="s">
        <v>271</v>
      </c>
      <c r="S148" s="6" t="e">
        <f t="shared" si="7"/>
        <v>#N/A</v>
      </c>
      <c r="T148" s="6" t="s">
        <v>551</v>
      </c>
      <c r="U148" s="6" t="s">
        <v>553</v>
      </c>
      <c r="V148" s="6"/>
      <c r="W148" s="6"/>
      <c r="X148" s="6" t="s">
        <v>554</v>
      </c>
      <c r="AA148" s="6" t="s">
        <v>554</v>
      </c>
      <c r="AB148" s="6"/>
      <c r="AD148" s="6" t="s">
        <v>420</v>
      </c>
      <c r="AG148" s="6">
        <v>270</v>
      </c>
      <c r="AH148" s="10">
        <v>43780</v>
      </c>
      <c r="AN148" s="8">
        <v>43938</v>
      </c>
      <c r="AO148" s="6">
        <v>900</v>
      </c>
      <c r="BD148" s="6" t="s">
        <v>1838</v>
      </c>
      <c r="BE148" s="6" t="s">
        <v>473</v>
      </c>
      <c r="BF148" s="6" t="e">
        <f>VLOOKUP(A148,'DD Spring Selection Info'!A$1:V$156,21,FALSE)</f>
        <v>#N/A</v>
      </c>
      <c r="BH148" s="8">
        <v>43957</v>
      </c>
      <c r="BI148" s="6">
        <v>900</v>
      </c>
      <c r="BS148" s="6" t="s">
        <v>1805</v>
      </c>
      <c r="BT148" s="8">
        <v>43943</v>
      </c>
      <c r="BU148" s="6" t="s">
        <v>373</v>
      </c>
      <c r="BX148" s="6">
        <v>900</v>
      </c>
      <c r="BY148" s="6">
        <v>1</v>
      </c>
      <c r="CB148" s="6" t="s">
        <v>1813</v>
      </c>
      <c r="CC148" s="6" t="s">
        <v>420</v>
      </c>
      <c r="CE148" s="10">
        <v>43957</v>
      </c>
      <c r="CF148" s="6" t="s">
        <v>556</v>
      </c>
      <c r="CS148" s="6" t="s">
        <v>420</v>
      </c>
      <c r="CU148" s="6" t="s">
        <v>428</v>
      </c>
      <c r="CV148" s="6" t="s">
        <v>429</v>
      </c>
      <c r="DC148" s="6" t="s">
        <v>1814</v>
      </c>
      <c r="DD148" s="6" t="s">
        <v>551</v>
      </c>
    </row>
    <row r="149" spans="1:108" x14ac:dyDescent="0.2">
      <c r="A149" s="6" t="s">
        <v>291</v>
      </c>
      <c r="B149" s="9">
        <v>43881</v>
      </c>
      <c r="C149" s="6" t="s">
        <v>413</v>
      </c>
      <c r="D149" s="14">
        <v>1920</v>
      </c>
      <c r="E149" s="14" t="s">
        <v>823</v>
      </c>
      <c r="F149" s="6" t="s">
        <v>824</v>
      </c>
      <c r="G149" s="6" t="s">
        <v>825</v>
      </c>
      <c r="H149" s="6">
        <v>424</v>
      </c>
      <c r="I149" s="69" t="str">
        <f>MID(A149,9,1)</f>
        <v>B</v>
      </c>
      <c r="J149" s="14" t="s">
        <v>420</v>
      </c>
      <c r="K149" s="14">
        <v>1</v>
      </c>
      <c r="L149" s="6" t="s">
        <v>431</v>
      </c>
      <c r="M149" s="30" t="s">
        <v>1839</v>
      </c>
      <c r="N149" s="6" t="s">
        <v>420</v>
      </c>
      <c r="O149" s="6" t="s">
        <v>182</v>
      </c>
      <c r="P149" s="10">
        <v>43959</v>
      </c>
      <c r="Q149" s="6" t="s">
        <v>1782</v>
      </c>
      <c r="R149" s="6" t="s">
        <v>291</v>
      </c>
      <c r="S149" s="6" t="e">
        <f t="shared" si="7"/>
        <v>#N/A</v>
      </c>
      <c r="T149" s="6" t="s">
        <v>418</v>
      </c>
      <c r="U149" s="6" t="s">
        <v>1783</v>
      </c>
      <c r="V149" s="6"/>
      <c r="W149" s="6"/>
      <c r="X149" s="6" t="s">
        <v>828</v>
      </c>
      <c r="AA149" s="6" t="s">
        <v>828</v>
      </c>
      <c r="AB149" s="6"/>
      <c r="AD149" s="6" t="s">
        <v>420</v>
      </c>
      <c r="AF149" s="6" t="s">
        <v>424</v>
      </c>
      <c r="AG149" s="6">
        <v>260</v>
      </c>
      <c r="AH149" s="10">
        <v>43781</v>
      </c>
      <c r="AJ149" s="8">
        <v>43915</v>
      </c>
      <c r="AM149" s="6">
        <v>424</v>
      </c>
      <c r="AR149" s="8">
        <v>43922</v>
      </c>
      <c r="AS149" s="6">
        <v>424</v>
      </c>
      <c r="BD149" s="6" t="s">
        <v>1838</v>
      </c>
      <c r="BE149" s="6" t="s">
        <v>473</v>
      </c>
      <c r="BF149" s="6" t="e">
        <f>VLOOKUP(A149,'DD Spring Selection Info'!A$1:V$156,21,FALSE)</f>
        <v>#N/A</v>
      </c>
      <c r="BS149" s="6" t="s">
        <v>644</v>
      </c>
      <c r="BU149" s="6" t="s">
        <v>373</v>
      </c>
      <c r="BX149" s="6">
        <v>424</v>
      </c>
      <c r="BY149" s="6">
        <v>1</v>
      </c>
      <c r="BZ149" s="6" t="s">
        <v>832</v>
      </c>
      <c r="CB149" s="6" t="s">
        <v>1787</v>
      </c>
      <c r="CC149" s="6" t="s">
        <v>420</v>
      </c>
      <c r="CE149" s="10">
        <v>43922</v>
      </c>
      <c r="CF149" s="6" t="s">
        <v>427</v>
      </c>
      <c r="CS149" s="6" t="s">
        <v>420</v>
      </c>
      <c r="CU149" s="6" t="s">
        <v>428</v>
      </c>
      <c r="CV149" s="6" t="s">
        <v>429</v>
      </c>
      <c r="DA149" s="10">
        <v>43557</v>
      </c>
      <c r="DB149" s="6">
        <v>424</v>
      </c>
      <c r="DC149" s="6" t="s">
        <v>1786</v>
      </c>
      <c r="DD149" s="6" t="s">
        <v>418</v>
      </c>
    </row>
    <row r="150" spans="1:108" hidden="1" x14ac:dyDescent="0.2">
      <c r="A150" s="6" t="s">
        <v>7</v>
      </c>
      <c r="B150" s="9">
        <v>43831</v>
      </c>
      <c r="C150" s="6" t="s">
        <v>413</v>
      </c>
      <c r="D150" s="14">
        <v>1920</v>
      </c>
      <c r="E150" s="14" t="s">
        <v>952</v>
      </c>
      <c r="F150" s="6" t="s">
        <v>953</v>
      </c>
      <c r="G150" s="6" t="s">
        <v>696</v>
      </c>
      <c r="H150" s="6">
        <v>2700</v>
      </c>
      <c r="J150" s="14" t="s">
        <v>420</v>
      </c>
      <c r="K150" s="14">
        <v>7</v>
      </c>
      <c r="L150" s="6" t="s">
        <v>421</v>
      </c>
      <c r="M150" s="30" t="s">
        <v>1989</v>
      </c>
      <c r="N150" s="6" t="s">
        <v>438</v>
      </c>
      <c r="O150" s="6" t="s">
        <v>3</v>
      </c>
      <c r="P150" s="10">
        <v>43938</v>
      </c>
      <c r="Q150" s="6" t="s">
        <v>955</v>
      </c>
      <c r="R150" s="6" t="s">
        <v>7</v>
      </c>
      <c r="S150" s="6" t="str">
        <f t="shared" si="7"/>
        <v>DD-NEU7R9DQQQ01GradSenReuseNortheastern</v>
      </c>
      <c r="T150" s="6" t="s">
        <v>418</v>
      </c>
      <c r="U150" s="6" t="s">
        <v>956</v>
      </c>
      <c r="V150" s="6"/>
      <c r="W150" s="6"/>
      <c r="X150" s="6" t="s">
        <v>957</v>
      </c>
      <c r="AA150" s="6" t="s">
        <v>957</v>
      </c>
      <c r="AB150" s="6"/>
      <c r="AC150" s="6" t="s">
        <v>420</v>
      </c>
      <c r="AD150" s="6" t="s">
        <v>420</v>
      </c>
      <c r="AG150" s="6">
        <v>190</v>
      </c>
      <c r="AH150" s="10">
        <v>43782</v>
      </c>
      <c r="AJ150" s="8"/>
      <c r="AN150" s="6">
        <v>43826</v>
      </c>
      <c r="AO150" s="6">
        <v>2700</v>
      </c>
      <c r="AR150" s="8"/>
      <c r="BD150" s="6" t="s">
        <v>1838</v>
      </c>
      <c r="BE150" s="6" t="s">
        <v>473</v>
      </c>
      <c r="BF150" s="6" t="s">
        <v>1984</v>
      </c>
      <c r="BH150" s="6">
        <v>43845</v>
      </c>
      <c r="BI150" s="6">
        <v>2700</v>
      </c>
      <c r="BS150" s="6" t="s">
        <v>958</v>
      </c>
      <c r="BT150" s="6">
        <v>43831</v>
      </c>
      <c r="BU150" s="6" t="s">
        <v>373</v>
      </c>
      <c r="BX150" s="6">
        <v>2700</v>
      </c>
      <c r="BY150" s="6">
        <v>1</v>
      </c>
      <c r="BZ150" s="6" t="s">
        <v>959</v>
      </c>
      <c r="CB150" s="6" t="s">
        <v>960</v>
      </c>
      <c r="CC150" s="6" t="s">
        <v>420</v>
      </c>
      <c r="CE150" s="10">
        <v>43845</v>
      </c>
      <c r="CF150" s="6" t="s">
        <v>556</v>
      </c>
      <c r="CK150" s="10">
        <v>43890</v>
      </c>
      <c r="CL150" s="10">
        <v>43898</v>
      </c>
      <c r="CO150" s="10">
        <v>43836</v>
      </c>
      <c r="CP150" s="10">
        <v>43935</v>
      </c>
      <c r="CQ150" s="10">
        <v>43937</v>
      </c>
      <c r="CR150" s="10">
        <v>43945</v>
      </c>
      <c r="CS150" s="6" t="s">
        <v>420</v>
      </c>
      <c r="CU150" s="6" t="s">
        <v>428</v>
      </c>
      <c r="CV150" s="6" t="s">
        <v>429</v>
      </c>
      <c r="CW150" s="6" t="s">
        <v>564</v>
      </c>
      <c r="DA150" s="6">
        <v>43480</v>
      </c>
      <c r="DB150" s="6">
        <v>2638</v>
      </c>
      <c r="DC150" s="6" t="s">
        <v>961</v>
      </c>
      <c r="DD150" s="6" t="s">
        <v>418</v>
      </c>
    </row>
    <row r="151" spans="1:108" hidden="1" x14ac:dyDescent="0.2">
      <c r="A151" s="6" t="s">
        <v>9</v>
      </c>
      <c r="B151" s="9">
        <v>43831</v>
      </c>
      <c r="C151" s="6" t="s">
        <v>413</v>
      </c>
      <c r="D151" s="14">
        <v>1920</v>
      </c>
      <c r="E151" s="14" t="s">
        <v>963</v>
      </c>
      <c r="F151" s="6" t="s">
        <v>964</v>
      </c>
      <c r="G151" s="6" t="s">
        <v>464</v>
      </c>
      <c r="H151" s="6">
        <v>10700</v>
      </c>
      <c r="J151" s="14" t="s">
        <v>420</v>
      </c>
      <c r="K151" s="14">
        <v>7</v>
      </c>
      <c r="L151" s="6" t="s">
        <v>421</v>
      </c>
      <c r="M151" s="30" t="s">
        <v>1989</v>
      </c>
      <c r="N151" s="6" t="s">
        <v>420</v>
      </c>
      <c r="O151" s="6" t="s">
        <v>3</v>
      </c>
      <c r="P151" s="10">
        <v>43938</v>
      </c>
      <c r="Q151" s="6" t="s">
        <v>965</v>
      </c>
      <c r="R151" s="6" t="s">
        <v>9</v>
      </c>
      <c r="S151" s="6" t="e">
        <f t="shared" si="7"/>
        <v>#N/A</v>
      </c>
      <c r="T151" s="6" t="s">
        <v>418</v>
      </c>
      <c r="U151" s="6" t="s">
        <v>966</v>
      </c>
      <c r="V151" s="6"/>
      <c r="W151" s="6"/>
      <c r="X151" s="6" t="s">
        <v>967</v>
      </c>
      <c r="AA151" s="6" t="s">
        <v>968</v>
      </c>
      <c r="AB151" s="6"/>
      <c r="AC151" s="6" t="s">
        <v>420</v>
      </c>
      <c r="AD151" s="6" t="s">
        <v>420</v>
      </c>
      <c r="AG151" s="6">
        <v>190</v>
      </c>
      <c r="AH151" s="10">
        <v>43782</v>
      </c>
      <c r="AJ151" s="8"/>
      <c r="AN151" s="6">
        <v>43826</v>
      </c>
      <c r="AO151" s="6">
        <v>10700</v>
      </c>
      <c r="AR151" s="8"/>
      <c r="BD151" s="6" t="s">
        <v>1838</v>
      </c>
      <c r="BE151" s="6" t="s">
        <v>473</v>
      </c>
      <c r="BF151" s="6" t="e">
        <f>VLOOKUP(A151,'DD Spring Selection Info'!A$1:V$156,21,FALSE)</f>
        <v>#N/A</v>
      </c>
      <c r="BH151" s="6">
        <v>43845</v>
      </c>
      <c r="BI151" s="6">
        <v>10700</v>
      </c>
      <c r="BS151" s="6" t="s">
        <v>958</v>
      </c>
      <c r="BT151" s="6">
        <v>43831</v>
      </c>
      <c r="BU151" s="6" t="s">
        <v>373</v>
      </c>
      <c r="BX151" s="6">
        <v>10700</v>
      </c>
      <c r="BY151" s="6">
        <v>1</v>
      </c>
      <c r="BZ151" s="6" t="s">
        <v>969</v>
      </c>
      <c r="CB151" s="6" t="s">
        <v>970</v>
      </c>
      <c r="CC151" s="6" t="s">
        <v>420</v>
      </c>
      <c r="CE151" s="10">
        <v>43845</v>
      </c>
      <c r="CF151" s="6" t="s">
        <v>427</v>
      </c>
      <c r="CK151" s="10">
        <v>43898</v>
      </c>
      <c r="CL151" s="10">
        <v>43905</v>
      </c>
      <c r="CO151" s="10">
        <v>43843</v>
      </c>
      <c r="CP151" s="10">
        <v>43952</v>
      </c>
      <c r="CQ151" s="10">
        <v>43955</v>
      </c>
      <c r="CR151" s="10">
        <v>43959</v>
      </c>
      <c r="CS151" s="6" t="s">
        <v>420</v>
      </c>
      <c r="CU151" s="6" t="s">
        <v>491</v>
      </c>
      <c r="DA151" s="6">
        <v>43525</v>
      </c>
      <c r="DB151" s="6">
        <v>8200</v>
      </c>
      <c r="DC151" s="6" t="s">
        <v>971</v>
      </c>
      <c r="DD151" s="6" t="s">
        <v>418</v>
      </c>
    </row>
    <row r="152" spans="1:108" hidden="1" x14ac:dyDescent="0.2">
      <c r="A152" s="6" t="s">
        <v>11</v>
      </c>
      <c r="B152" s="9">
        <v>43831</v>
      </c>
      <c r="C152" s="6" t="s">
        <v>413</v>
      </c>
      <c r="D152" s="14">
        <v>1920</v>
      </c>
      <c r="E152" s="14" t="s">
        <v>974</v>
      </c>
      <c r="F152" s="6" t="s">
        <v>975</v>
      </c>
      <c r="G152" s="6" t="s">
        <v>768</v>
      </c>
      <c r="H152" s="6">
        <v>3500</v>
      </c>
      <c r="J152" s="14" t="s">
        <v>420</v>
      </c>
      <c r="K152" s="14">
        <v>7</v>
      </c>
      <c r="L152" s="6" t="s">
        <v>421</v>
      </c>
      <c r="M152" s="30" t="s">
        <v>1989</v>
      </c>
      <c r="N152" s="6" t="s">
        <v>438</v>
      </c>
      <c r="O152" s="6" t="s">
        <v>3</v>
      </c>
      <c r="P152" s="10">
        <v>43952</v>
      </c>
      <c r="Q152" s="6" t="s">
        <v>976</v>
      </c>
      <c r="R152" s="6" t="s">
        <v>11</v>
      </c>
      <c r="S152" s="6" t="e">
        <f t="shared" si="7"/>
        <v>#N/A</v>
      </c>
      <c r="T152" s="6" t="s">
        <v>474</v>
      </c>
      <c r="U152" s="6" t="s">
        <v>977</v>
      </c>
      <c r="V152" s="6"/>
      <c r="W152" s="6"/>
      <c r="X152" s="6" t="s">
        <v>978</v>
      </c>
      <c r="AA152" s="6" t="s">
        <v>978</v>
      </c>
      <c r="AB152" s="6"/>
      <c r="AC152" s="6" t="s">
        <v>420</v>
      </c>
      <c r="AD152" s="6" t="s">
        <v>420</v>
      </c>
      <c r="AG152" s="6">
        <v>190</v>
      </c>
      <c r="AH152" s="10">
        <v>43782</v>
      </c>
      <c r="AJ152" s="8"/>
      <c r="AN152" s="6">
        <v>43826</v>
      </c>
      <c r="AO152" s="6">
        <v>3500</v>
      </c>
      <c r="AR152" s="8"/>
      <c r="BD152" s="6" t="s">
        <v>1838</v>
      </c>
      <c r="BE152" s="6" t="s">
        <v>473</v>
      </c>
      <c r="BF152" s="6" t="e">
        <f>VLOOKUP(A152,'DD Spring Selection Info'!A$1:V$156,21,FALSE)</f>
        <v>#N/A</v>
      </c>
      <c r="BH152" s="6">
        <v>43845</v>
      </c>
      <c r="BI152" s="6">
        <v>3500</v>
      </c>
      <c r="BS152" s="6" t="s">
        <v>958</v>
      </c>
      <c r="BT152" s="6">
        <v>43831</v>
      </c>
      <c r="BU152" s="6" t="s">
        <v>373</v>
      </c>
      <c r="BX152" s="6">
        <v>3500</v>
      </c>
      <c r="BY152" s="6">
        <v>4</v>
      </c>
      <c r="CB152" s="6" t="s">
        <v>979</v>
      </c>
      <c r="CC152" s="6" t="s">
        <v>420</v>
      </c>
      <c r="CE152" s="10">
        <v>43845</v>
      </c>
      <c r="CF152" s="6" t="s">
        <v>427</v>
      </c>
      <c r="CK152" s="10">
        <v>43904</v>
      </c>
      <c r="CL152" s="10">
        <v>43912</v>
      </c>
      <c r="CO152" s="10">
        <v>43851</v>
      </c>
      <c r="CP152" s="10">
        <v>43959</v>
      </c>
      <c r="CQ152" s="10">
        <v>43962</v>
      </c>
      <c r="CR152" s="10">
        <v>43966</v>
      </c>
      <c r="CS152" s="6" t="s">
        <v>420</v>
      </c>
      <c r="CU152" s="6" t="s">
        <v>491</v>
      </c>
      <c r="DA152" s="6">
        <v>43517</v>
      </c>
      <c r="DB152" s="6">
        <v>3500</v>
      </c>
      <c r="DC152" s="6" t="s">
        <v>980</v>
      </c>
      <c r="DD152" s="6" t="s">
        <v>474</v>
      </c>
    </row>
    <row r="153" spans="1:108" hidden="1" x14ac:dyDescent="0.2">
      <c r="A153" s="6" t="s">
        <v>13</v>
      </c>
      <c r="B153" s="9">
        <v>43831</v>
      </c>
      <c r="C153" s="6" t="s">
        <v>413</v>
      </c>
      <c r="D153" s="14">
        <v>1920</v>
      </c>
      <c r="E153" s="14" t="s">
        <v>990</v>
      </c>
      <c r="F153" s="6" t="s">
        <v>991</v>
      </c>
      <c r="G153" s="6" t="s">
        <v>412</v>
      </c>
      <c r="H153" s="6">
        <v>3000</v>
      </c>
      <c r="J153" s="14" t="s">
        <v>420</v>
      </c>
      <c r="K153" s="14">
        <v>7</v>
      </c>
      <c r="L153" s="6" t="s">
        <v>421</v>
      </c>
      <c r="M153" s="30" t="s">
        <v>1989</v>
      </c>
      <c r="N153" s="6" t="s">
        <v>420</v>
      </c>
      <c r="O153" s="6" t="s">
        <v>3</v>
      </c>
      <c r="P153" s="10">
        <v>43938</v>
      </c>
      <c r="Q153" s="6" t="s">
        <v>992</v>
      </c>
      <c r="R153" s="6" t="s">
        <v>13</v>
      </c>
      <c r="S153" s="6" t="e">
        <f t="shared" si="7"/>
        <v>#N/A</v>
      </c>
      <c r="T153" s="6" t="s">
        <v>496</v>
      </c>
      <c r="U153" s="6" t="s">
        <v>993</v>
      </c>
      <c r="V153" s="6"/>
      <c r="W153" s="6"/>
      <c r="X153" s="6" t="s">
        <v>994</v>
      </c>
      <c r="AA153" s="6" t="s">
        <v>995</v>
      </c>
      <c r="AB153" s="6"/>
      <c r="AC153" s="6" t="s">
        <v>420</v>
      </c>
      <c r="AD153" s="6" t="s">
        <v>420</v>
      </c>
      <c r="AG153" s="6">
        <v>190</v>
      </c>
      <c r="AH153" s="10">
        <v>43781</v>
      </c>
      <c r="AJ153" s="8"/>
      <c r="AN153" s="6">
        <v>43826</v>
      </c>
      <c r="AO153" s="6">
        <v>3000</v>
      </c>
      <c r="AR153" s="8"/>
      <c r="BD153" s="6" t="s">
        <v>1838</v>
      </c>
      <c r="BE153" s="6" t="s">
        <v>473</v>
      </c>
      <c r="BF153" s="6" t="e">
        <f>VLOOKUP(A153,'DD Spring Selection Info'!A$1:V$156,21,FALSE)</f>
        <v>#N/A</v>
      </c>
      <c r="BH153" s="6">
        <v>43838</v>
      </c>
      <c r="BI153" s="6">
        <v>3000</v>
      </c>
      <c r="BS153" s="6" t="s">
        <v>958</v>
      </c>
      <c r="BT153" s="6">
        <v>43831</v>
      </c>
      <c r="BU153" s="6" t="s">
        <v>373</v>
      </c>
      <c r="BX153" s="6">
        <v>3000</v>
      </c>
      <c r="BY153" s="6">
        <v>2</v>
      </c>
      <c r="BZ153" s="6" t="s">
        <v>996</v>
      </c>
      <c r="CB153" s="6" t="s">
        <v>997</v>
      </c>
      <c r="CC153" s="6" t="s">
        <v>420</v>
      </c>
      <c r="CE153" s="10">
        <v>43838</v>
      </c>
      <c r="CF153" s="6" t="s">
        <v>556</v>
      </c>
      <c r="CK153" s="10">
        <v>43898</v>
      </c>
      <c r="CL153" s="10">
        <v>43905</v>
      </c>
      <c r="CO153" s="10">
        <v>43843</v>
      </c>
      <c r="CP153" s="10">
        <v>43943</v>
      </c>
      <c r="CQ153" s="10">
        <v>43948</v>
      </c>
      <c r="CR153" s="10">
        <v>43959</v>
      </c>
      <c r="CS153" s="6" t="s">
        <v>420</v>
      </c>
      <c r="CU153" s="6" t="s">
        <v>491</v>
      </c>
      <c r="DA153" s="6">
        <v>43468</v>
      </c>
      <c r="DB153" s="6">
        <v>3000</v>
      </c>
      <c r="DC153" s="6" t="s">
        <v>998</v>
      </c>
      <c r="DD153" s="6" t="s">
        <v>496</v>
      </c>
    </row>
    <row r="154" spans="1:108" hidden="1" x14ac:dyDescent="0.2">
      <c r="A154" s="6" t="s">
        <v>15</v>
      </c>
      <c r="B154" s="9">
        <v>43833</v>
      </c>
      <c r="C154" s="6" t="s">
        <v>413</v>
      </c>
      <c r="D154" s="14">
        <v>1920</v>
      </c>
      <c r="E154" s="14" t="s">
        <v>1000</v>
      </c>
      <c r="F154" s="6" t="s">
        <v>1001</v>
      </c>
      <c r="G154" s="6" t="s">
        <v>1002</v>
      </c>
      <c r="H154" s="6">
        <v>780</v>
      </c>
      <c r="J154" s="14" t="s">
        <v>420</v>
      </c>
      <c r="K154" s="14">
        <v>7</v>
      </c>
      <c r="L154" s="6" t="s">
        <v>421</v>
      </c>
      <c r="M154" s="30" t="s">
        <v>1989</v>
      </c>
      <c r="N154" s="6" t="s">
        <v>438</v>
      </c>
      <c r="O154" s="6" t="s">
        <v>3</v>
      </c>
      <c r="P154" s="10">
        <v>43938</v>
      </c>
      <c r="Q154" s="6" t="s">
        <v>1003</v>
      </c>
      <c r="R154" s="6" t="s">
        <v>15</v>
      </c>
      <c r="S154" s="6" t="e">
        <f t="shared" si="7"/>
        <v>#N/A</v>
      </c>
      <c r="T154" s="6" t="s">
        <v>496</v>
      </c>
      <c r="U154" s="6" t="s">
        <v>1004</v>
      </c>
      <c r="V154" s="6"/>
      <c r="W154" s="6"/>
      <c r="X154" s="6" t="s">
        <v>1005</v>
      </c>
      <c r="AA154" s="6" t="s">
        <v>1005</v>
      </c>
      <c r="AB154" s="6"/>
      <c r="AD154" s="6" t="s">
        <v>420</v>
      </c>
      <c r="AG154" s="6">
        <v>190</v>
      </c>
      <c r="AH154" s="10">
        <v>43781</v>
      </c>
      <c r="AJ154" s="8"/>
      <c r="AN154" s="6">
        <v>43828</v>
      </c>
      <c r="AO154" s="6">
        <v>780</v>
      </c>
      <c r="AR154" s="8"/>
      <c r="BD154" s="6" t="s">
        <v>1838</v>
      </c>
      <c r="BE154" s="6" t="s">
        <v>473</v>
      </c>
      <c r="BF154" s="6" t="e">
        <f>VLOOKUP(A154,'DD Spring Selection Info'!A$1:V$156,21,FALSE)</f>
        <v>#N/A</v>
      </c>
      <c r="BH154" s="6">
        <v>43847</v>
      </c>
      <c r="BI154" s="6">
        <v>780</v>
      </c>
      <c r="BS154" s="6" t="s">
        <v>1006</v>
      </c>
      <c r="BT154" s="6">
        <v>43833</v>
      </c>
      <c r="BU154" s="6" t="s">
        <v>373</v>
      </c>
      <c r="BX154" s="6">
        <v>780</v>
      </c>
      <c r="BY154" s="6">
        <v>3</v>
      </c>
      <c r="BZ154" s="6" t="s">
        <v>1007</v>
      </c>
      <c r="CB154" s="6" t="s">
        <v>1008</v>
      </c>
      <c r="CC154" s="6" t="s">
        <v>420</v>
      </c>
      <c r="CE154" s="10">
        <v>43847</v>
      </c>
      <c r="CF154" s="6" t="s">
        <v>556</v>
      </c>
      <c r="CK154" s="10"/>
      <c r="CL154" s="10"/>
      <c r="CO154" s="10"/>
      <c r="CP154" s="10"/>
      <c r="CQ154" s="10"/>
      <c r="CR154" s="10"/>
      <c r="CS154" s="6" t="s">
        <v>420</v>
      </c>
      <c r="CU154" s="6" t="s">
        <v>428</v>
      </c>
      <c r="CV154" s="6" t="s">
        <v>429</v>
      </c>
      <c r="DA154" s="6">
        <v>43476</v>
      </c>
      <c r="DB154" s="6">
        <v>600</v>
      </c>
      <c r="DC154" s="6" t="s">
        <v>1009</v>
      </c>
      <c r="DD154" s="6" t="s">
        <v>496</v>
      </c>
    </row>
    <row r="155" spans="1:108" hidden="1" x14ac:dyDescent="0.2">
      <c r="A155" s="6" t="s">
        <v>16</v>
      </c>
      <c r="B155" s="9">
        <v>43833</v>
      </c>
      <c r="C155" s="6" t="s">
        <v>413</v>
      </c>
      <c r="D155" s="14">
        <v>1920</v>
      </c>
      <c r="E155" s="14" t="s">
        <v>1010</v>
      </c>
      <c r="F155" s="6" t="s">
        <v>1011</v>
      </c>
      <c r="G155" s="6" t="s">
        <v>1012</v>
      </c>
      <c r="H155" s="6">
        <v>600</v>
      </c>
      <c r="J155" s="14" t="s">
        <v>420</v>
      </c>
      <c r="K155" s="14">
        <v>7</v>
      </c>
      <c r="L155" s="6" t="s">
        <v>421</v>
      </c>
      <c r="M155" s="30" t="s">
        <v>1989</v>
      </c>
      <c r="N155" s="6" t="s">
        <v>438</v>
      </c>
      <c r="O155" s="6" t="s">
        <v>3</v>
      </c>
      <c r="P155" s="10">
        <v>43952</v>
      </c>
      <c r="Q155" s="6" t="s">
        <v>1013</v>
      </c>
      <c r="R155" s="6" t="s">
        <v>16</v>
      </c>
      <c r="S155" s="6" t="e">
        <f t="shared" si="7"/>
        <v>#N/A</v>
      </c>
      <c r="T155" s="6" t="s">
        <v>860</v>
      </c>
      <c r="U155" s="6" t="s">
        <v>1014</v>
      </c>
      <c r="V155" s="6"/>
      <c r="W155" s="6"/>
      <c r="X155" s="6" t="s">
        <v>1015</v>
      </c>
      <c r="AA155" s="6" t="s">
        <v>1015</v>
      </c>
      <c r="AB155" s="6"/>
      <c r="AC155" s="6" t="s">
        <v>420</v>
      </c>
      <c r="AD155" s="6" t="s">
        <v>420</v>
      </c>
      <c r="AG155" s="6">
        <v>190</v>
      </c>
      <c r="AH155" s="10">
        <v>43782</v>
      </c>
      <c r="AJ155" s="8"/>
      <c r="AN155" s="6">
        <v>43828</v>
      </c>
      <c r="AO155" s="6">
        <v>600</v>
      </c>
      <c r="AR155" s="8"/>
      <c r="BD155" s="6" t="s">
        <v>1838</v>
      </c>
      <c r="BE155" s="6" t="s">
        <v>473</v>
      </c>
      <c r="BF155" s="6" t="e">
        <f>VLOOKUP(A155,'DD Spring Selection Info'!A$1:V$156,21,FALSE)</f>
        <v>#N/A</v>
      </c>
      <c r="BH155" s="6">
        <v>43847</v>
      </c>
      <c r="BI155" s="6">
        <v>600</v>
      </c>
      <c r="BS155" s="6" t="s">
        <v>1006</v>
      </c>
      <c r="BT155" s="6">
        <v>43833</v>
      </c>
      <c r="BU155" s="6" t="s">
        <v>373</v>
      </c>
      <c r="BX155" s="6">
        <v>600</v>
      </c>
      <c r="BY155" s="6">
        <v>5</v>
      </c>
      <c r="BZ155" s="6" t="s">
        <v>1016</v>
      </c>
      <c r="CB155" s="6" t="s">
        <v>1017</v>
      </c>
      <c r="CC155" s="6" t="s">
        <v>420</v>
      </c>
      <c r="CE155" s="10">
        <v>43847</v>
      </c>
      <c r="CF155" s="6" t="s">
        <v>556</v>
      </c>
      <c r="CK155" s="10">
        <v>43891</v>
      </c>
      <c r="CL155" s="10">
        <v>43898</v>
      </c>
      <c r="CO155" s="10">
        <v>43844</v>
      </c>
      <c r="CP155" s="10">
        <v>43950</v>
      </c>
      <c r="CQ155" s="10">
        <v>43952</v>
      </c>
      <c r="CR155" s="10">
        <v>43958</v>
      </c>
      <c r="CS155" s="6" t="s">
        <v>420</v>
      </c>
      <c r="CU155" s="6" t="s">
        <v>491</v>
      </c>
      <c r="DA155" s="6">
        <v>43479</v>
      </c>
      <c r="DB155" s="6">
        <v>600</v>
      </c>
      <c r="DC155" s="6" t="s">
        <v>1018</v>
      </c>
      <c r="DD155" s="6" t="s">
        <v>860</v>
      </c>
    </row>
    <row r="156" spans="1:108" hidden="1" x14ac:dyDescent="0.2">
      <c r="A156" s="6" t="s">
        <v>17</v>
      </c>
      <c r="B156" s="9">
        <v>43836</v>
      </c>
      <c r="C156" s="6" t="s">
        <v>413</v>
      </c>
      <c r="D156" s="14">
        <v>1920</v>
      </c>
      <c r="E156" s="14" t="s">
        <v>1019</v>
      </c>
      <c r="F156" s="6" t="s">
        <v>1020</v>
      </c>
      <c r="G156" s="6" t="s">
        <v>768</v>
      </c>
      <c r="H156" s="6">
        <v>584</v>
      </c>
      <c r="J156" s="14" t="s">
        <v>420</v>
      </c>
      <c r="K156" s="14">
        <v>1</v>
      </c>
      <c r="L156" s="6" t="s">
        <v>421</v>
      </c>
      <c r="M156" s="30" t="str">
        <f>VLOOKUP(A156,'DD Spring Selection Info'!A$1:F$156,6,FALSE)</f>
        <v>To The Parents of</v>
      </c>
      <c r="O156" s="6" t="s">
        <v>3</v>
      </c>
      <c r="P156" s="10">
        <v>43952</v>
      </c>
      <c r="Q156" s="6" t="s">
        <v>1021</v>
      </c>
      <c r="R156" s="6" t="s">
        <v>17</v>
      </c>
      <c r="S156" s="6" t="str">
        <f t="shared" si="7"/>
        <v>DD-LOM1R9DQQQ01GradSenReuseLoyolaUnvMaryland</v>
      </c>
      <c r="T156" s="6" t="s">
        <v>418</v>
      </c>
      <c r="U156" s="6" t="s">
        <v>1022</v>
      </c>
      <c r="V156" s="6"/>
      <c r="W156" s="6"/>
      <c r="X156" s="6" t="s">
        <v>423</v>
      </c>
      <c r="AA156" s="6" t="s">
        <v>1023</v>
      </c>
      <c r="AB156" s="6"/>
      <c r="AC156" s="6" t="s">
        <v>420</v>
      </c>
      <c r="AD156" s="6" t="s">
        <v>420</v>
      </c>
      <c r="AF156" s="6" t="s">
        <v>424</v>
      </c>
      <c r="AG156" s="6">
        <v>180</v>
      </c>
      <c r="AH156" s="10">
        <v>43782</v>
      </c>
      <c r="AJ156" s="8">
        <v>43829</v>
      </c>
      <c r="AM156" s="6">
        <v>584</v>
      </c>
      <c r="AR156" s="8">
        <v>43836</v>
      </c>
      <c r="AS156" s="6">
        <v>584</v>
      </c>
      <c r="BD156" s="6" t="s">
        <v>1838</v>
      </c>
      <c r="BE156" s="6" t="s">
        <v>473</v>
      </c>
      <c r="BF156" s="6" t="str">
        <f>VLOOKUP(A156,'DD Spring Selection Info'!A$1:V$156,21,FALSE)</f>
        <v>LoyolaUnvMaryland</v>
      </c>
      <c r="BS156" s="6" t="s">
        <v>1024</v>
      </c>
      <c r="BU156" s="6" t="s">
        <v>373</v>
      </c>
      <c r="BX156" s="6">
        <v>584</v>
      </c>
      <c r="BY156" s="6">
        <v>3</v>
      </c>
      <c r="CB156" s="6" t="s">
        <v>1025</v>
      </c>
      <c r="CC156" s="6" t="s">
        <v>420</v>
      </c>
      <c r="CE156" s="10">
        <v>43836</v>
      </c>
      <c r="CF156" s="6" t="s">
        <v>427</v>
      </c>
      <c r="CK156" s="10">
        <v>43930</v>
      </c>
      <c r="CL156" s="10">
        <v>43934</v>
      </c>
      <c r="CO156" s="10">
        <v>43843</v>
      </c>
      <c r="CP156" s="10">
        <v>43949</v>
      </c>
      <c r="CQ156" s="10">
        <v>43951</v>
      </c>
      <c r="CR156" s="10">
        <v>43959</v>
      </c>
      <c r="CS156" s="6" t="s">
        <v>420</v>
      </c>
      <c r="CU156" s="6" t="s">
        <v>491</v>
      </c>
      <c r="DA156" s="6">
        <v>43487</v>
      </c>
      <c r="DB156" s="6">
        <v>194</v>
      </c>
      <c r="DC156" s="6" t="s">
        <v>1026</v>
      </c>
      <c r="DD156" s="6" t="s">
        <v>734</v>
      </c>
    </row>
    <row r="157" spans="1:108" hidden="1" x14ac:dyDescent="0.2">
      <c r="A157" s="6" t="s">
        <v>19</v>
      </c>
      <c r="B157" s="9">
        <v>43838</v>
      </c>
      <c r="C157" s="6" t="s">
        <v>413</v>
      </c>
      <c r="D157" s="14">
        <v>1920</v>
      </c>
      <c r="E157" s="14" t="s">
        <v>1033</v>
      </c>
      <c r="F157" s="6" t="s">
        <v>1034</v>
      </c>
      <c r="G157" s="6" t="s">
        <v>1035</v>
      </c>
      <c r="H157" s="6">
        <v>1500</v>
      </c>
      <c r="J157" s="14" t="s">
        <v>420</v>
      </c>
      <c r="K157" s="14">
        <v>7</v>
      </c>
      <c r="L157" s="6" t="s">
        <v>421</v>
      </c>
      <c r="M157" s="30" t="s">
        <v>1989</v>
      </c>
      <c r="N157" s="6" t="s">
        <v>438</v>
      </c>
      <c r="O157" s="6" t="s">
        <v>3</v>
      </c>
      <c r="P157" s="10">
        <v>43945</v>
      </c>
      <c r="Q157" s="6" t="s">
        <v>1036</v>
      </c>
      <c r="R157" s="6" t="s">
        <v>19</v>
      </c>
      <c r="S157" s="6" t="e">
        <f t="shared" si="7"/>
        <v>#N/A</v>
      </c>
      <c r="T157" s="6" t="s">
        <v>860</v>
      </c>
      <c r="U157" s="6" t="s">
        <v>1037</v>
      </c>
      <c r="V157" s="6"/>
      <c r="W157" s="6"/>
      <c r="X157" s="6" t="s">
        <v>1038</v>
      </c>
      <c r="AA157" s="6" t="s">
        <v>1038</v>
      </c>
      <c r="AB157" s="6"/>
      <c r="AC157" s="6" t="s">
        <v>420</v>
      </c>
      <c r="AD157" s="6" t="s">
        <v>420</v>
      </c>
      <c r="AG157" s="6">
        <v>190</v>
      </c>
      <c r="AH157" s="10">
        <v>43780</v>
      </c>
      <c r="AJ157" s="8"/>
      <c r="AN157" s="6">
        <v>43833</v>
      </c>
      <c r="AO157" s="6">
        <v>1500</v>
      </c>
      <c r="AR157" s="8"/>
      <c r="BD157" s="6" t="s">
        <v>1838</v>
      </c>
      <c r="BE157" s="6" t="s">
        <v>473</v>
      </c>
      <c r="BF157" s="6" t="e">
        <f>VLOOKUP(A157,'DD Spring Selection Info'!A$1:V$156,21,FALSE)</f>
        <v>#N/A</v>
      </c>
      <c r="BH157" s="6">
        <v>43852</v>
      </c>
      <c r="BI157" s="6">
        <v>1500</v>
      </c>
      <c r="BS157" s="6" t="s">
        <v>1039</v>
      </c>
      <c r="BT157" s="6">
        <v>43838</v>
      </c>
      <c r="BU157" s="6" t="s">
        <v>373</v>
      </c>
      <c r="BX157" s="6">
        <v>1500</v>
      </c>
      <c r="BY157" s="6">
        <v>4</v>
      </c>
      <c r="CB157" s="6" t="s">
        <v>1040</v>
      </c>
      <c r="CC157" s="6" t="s">
        <v>420</v>
      </c>
      <c r="CE157" s="10">
        <v>43852</v>
      </c>
      <c r="CF157" s="6" t="s">
        <v>556</v>
      </c>
      <c r="CK157" s="10">
        <v>43905</v>
      </c>
      <c r="CL157" s="10">
        <v>43912</v>
      </c>
      <c r="CO157" s="10">
        <v>43851</v>
      </c>
      <c r="CP157" s="10">
        <v>43955</v>
      </c>
      <c r="CQ157" s="10">
        <v>43959</v>
      </c>
      <c r="CR157" s="10">
        <v>43966</v>
      </c>
      <c r="CS157" s="6" t="s">
        <v>420</v>
      </c>
      <c r="CU157" s="6" t="s">
        <v>428</v>
      </c>
      <c r="CV157" s="6" t="s">
        <v>429</v>
      </c>
      <c r="DA157" s="6">
        <v>43481</v>
      </c>
      <c r="DB157" s="6">
        <v>1500</v>
      </c>
      <c r="DC157" s="6" t="s">
        <v>1041</v>
      </c>
      <c r="DD157" s="6" t="s">
        <v>860</v>
      </c>
    </row>
    <row r="158" spans="1:108" hidden="1" x14ac:dyDescent="0.2">
      <c r="A158" s="6" t="s">
        <v>23</v>
      </c>
      <c r="B158" s="10">
        <v>43838</v>
      </c>
      <c r="C158" s="6" t="s">
        <v>413</v>
      </c>
      <c r="D158" s="14">
        <v>1920</v>
      </c>
      <c r="E158" s="14" t="s">
        <v>1063</v>
      </c>
      <c r="F158" s="6" t="s">
        <v>1064</v>
      </c>
      <c r="G158" s="6" t="s">
        <v>1065</v>
      </c>
      <c r="H158" s="7">
        <v>1113</v>
      </c>
      <c r="I158" s="7"/>
      <c r="J158" s="14" t="s">
        <v>420</v>
      </c>
      <c r="K158" s="14">
        <v>1</v>
      </c>
      <c r="L158" s="6" t="s">
        <v>421</v>
      </c>
      <c r="M158" s="30" t="str">
        <f>VLOOKUP(A158,'DD Spring Selection Info'!A$1:F$156,6,FALSE)</f>
        <v>To The Parents of</v>
      </c>
      <c r="O158" s="6" t="s">
        <v>3</v>
      </c>
      <c r="P158" s="10">
        <v>43959</v>
      </c>
      <c r="Q158" s="6" t="s">
        <v>1066</v>
      </c>
      <c r="R158" s="6" t="s">
        <v>23</v>
      </c>
      <c r="S158" s="6" t="str">
        <f t="shared" si="7"/>
        <v>DD-NAV1S9DQQQ01GradSenReuseUnitedStatesNavalAcademy</v>
      </c>
      <c r="T158" s="6" t="s">
        <v>496</v>
      </c>
      <c r="U158" s="6" t="s">
        <v>1067</v>
      </c>
      <c r="V158" s="6"/>
      <c r="W158" s="6"/>
      <c r="X158" s="6" t="s">
        <v>1068</v>
      </c>
      <c r="AA158" s="6" t="s">
        <v>1069</v>
      </c>
      <c r="AB158" s="6"/>
      <c r="AD158" s="6" t="s">
        <v>420</v>
      </c>
      <c r="AF158" s="6" t="s">
        <v>424</v>
      </c>
      <c r="AG158" s="6">
        <v>180</v>
      </c>
      <c r="AH158" s="10">
        <v>43782</v>
      </c>
      <c r="AJ158" s="8">
        <v>43831</v>
      </c>
      <c r="AM158" s="7">
        <v>1113</v>
      </c>
      <c r="AR158" s="8">
        <v>43838</v>
      </c>
      <c r="AS158" s="7">
        <v>1113</v>
      </c>
      <c r="BD158" s="6" t="s">
        <v>1838</v>
      </c>
      <c r="BE158" s="6" t="s">
        <v>473</v>
      </c>
      <c r="BF158" s="6" t="str">
        <f>VLOOKUP(A158,'DD Spring Selection Info'!A$1:V$156,21,FALSE)</f>
        <v>UnitedStatesNavalAcademy</v>
      </c>
      <c r="BS158" s="6" t="s">
        <v>1024</v>
      </c>
      <c r="BU158" s="6" t="s">
        <v>373</v>
      </c>
      <c r="BX158" s="7">
        <v>1113</v>
      </c>
      <c r="BY158" s="6">
        <v>1</v>
      </c>
      <c r="CB158" s="6" t="s">
        <v>1070</v>
      </c>
      <c r="CC158" s="6" t="s">
        <v>420</v>
      </c>
      <c r="CE158" s="10">
        <v>43838</v>
      </c>
      <c r="CF158" s="6" t="s">
        <v>427</v>
      </c>
      <c r="CK158" s="10">
        <v>43897</v>
      </c>
      <c r="CL158" s="10">
        <v>43904</v>
      </c>
      <c r="CO158" s="10">
        <v>43837</v>
      </c>
      <c r="CP158" s="10">
        <v>43949</v>
      </c>
      <c r="CQ158" s="10">
        <v>43951</v>
      </c>
      <c r="CR158" s="10">
        <v>43958</v>
      </c>
      <c r="CS158" s="6" t="s">
        <v>420</v>
      </c>
      <c r="CU158" s="6" t="s">
        <v>428</v>
      </c>
      <c r="CV158" s="6" t="s">
        <v>429</v>
      </c>
      <c r="DA158" s="10">
        <v>43473</v>
      </c>
      <c r="DB158" s="7">
        <v>1113</v>
      </c>
      <c r="DC158" s="6" t="s">
        <v>1071</v>
      </c>
      <c r="DD158" s="6" t="s">
        <v>496</v>
      </c>
    </row>
    <row r="159" spans="1:108" hidden="1" x14ac:dyDescent="0.2">
      <c r="A159" s="6" t="s">
        <v>24</v>
      </c>
      <c r="B159" s="10">
        <v>43838</v>
      </c>
      <c r="C159" s="6" t="s">
        <v>413</v>
      </c>
      <c r="D159" s="14">
        <v>1920</v>
      </c>
      <c r="E159" s="14" t="s">
        <v>1072</v>
      </c>
      <c r="F159" s="6" t="s">
        <v>1073</v>
      </c>
      <c r="G159" s="6" t="s">
        <v>768</v>
      </c>
      <c r="H159" s="7">
        <v>2700</v>
      </c>
      <c r="I159" s="7"/>
      <c r="J159" s="14" t="s">
        <v>420</v>
      </c>
      <c r="K159" s="14">
        <v>7</v>
      </c>
      <c r="L159" s="6" t="s">
        <v>421</v>
      </c>
      <c r="M159" s="30" t="s">
        <v>1989</v>
      </c>
      <c r="N159" s="6" t="s">
        <v>438</v>
      </c>
      <c r="O159" s="6" t="s">
        <v>3</v>
      </c>
      <c r="P159" s="10">
        <v>43959</v>
      </c>
      <c r="Q159" s="6" t="s">
        <v>1074</v>
      </c>
      <c r="R159" s="6" t="s">
        <v>24</v>
      </c>
      <c r="S159" s="6" t="e">
        <f t="shared" si="7"/>
        <v>#N/A</v>
      </c>
      <c r="T159" s="6" t="s">
        <v>418</v>
      </c>
      <c r="U159" s="6" t="s">
        <v>1075</v>
      </c>
      <c r="V159" s="6"/>
      <c r="W159" s="6"/>
      <c r="X159" s="6" t="s">
        <v>978</v>
      </c>
      <c r="AA159" s="6" t="s">
        <v>1076</v>
      </c>
      <c r="AB159" s="6"/>
      <c r="AC159" s="6" t="s">
        <v>420</v>
      </c>
      <c r="AD159" s="6" t="s">
        <v>420</v>
      </c>
      <c r="AG159" s="6">
        <v>190</v>
      </c>
      <c r="AH159" s="10">
        <v>43782</v>
      </c>
      <c r="AN159" s="8">
        <v>43833</v>
      </c>
      <c r="AO159" s="7">
        <v>2700</v>
      </c>
      <c r="BD159" s="6" t="s">
        <v>1838</v>
      </c>
      <c r="BE159" s="6" t="s">
        <v>473</v>
      </c>
      <c r="BF159" s="6" t="e">
        <f>VLOOKUP(A159,'DD Spring Selection Info'!A$1:V$156,21,FALSE)</f>
        <v>#N/A</v>
      </c>
      <c r="BH159" s="8">
        <v>43852</v>
      </c>
      <c r="BI159" s="7">
        <v>2700</v>
      </c>
      <c r="BS159" s="6" t="s">
        <v>1039</v>
      </c>
      <c r="BT159" s="8">
        <v>43838</v>
      </c>
      <c r="BU159" s="6" t="s">
        <v>373</v>
      </c>
      <c r="BX159" s="7">
        <v>2700</v>
      </c>
      <c r="BY159" s="6">
        <v>3</v>
      </c>
      <c r="CB159" s="6" t="s">
        <v>1077</v>
      </c>
      <c r="CC159" s="6" t="s">
        <v>420</v>
      </c>
      <c r="CE159" s="10">
        <v>43852</v>
      </c>
      <c r="CF159" s="6" t="s">
        <v>556</v>
      </c>
      <c r="CK159" s="10">
        <v>43905</v>
      </c>
      <c r="CL159" s="10">
        <v>43912</v>
      </c>
      <c r="CO159" s="10">
        <v>43857</v>
      </c>
      <c r="CP159" s="10">
        <v>43960</v>
      </c>
      <c r="CQ159" s="10">
        <v>43963</v>
      </c>
      <c r="CR159" s="10">
        <v>43971</v>
      </c>
      <c r="CS159" s="6" t="s">
        <v>420</v>
      </c>
      <c r="CU159" s="6" t="s">
        <v>428</v>
      </c>
      <c r="CV159" s="6" t="s">
        <v>429</v>
      </c>
      <c r="DA159" s="10">
        <v>43481</v>
      </c>
      <c r="DB159" s="7">
        <v>2700</v>
      </c>
      <c r="DC159" s="6" t="s">
        <v>1078</v>
      </c>
      <c r="DD159" s="6" t="s">
        <v>418</v>
      </c>
    </row>
    <row r="160" spans="1:108" hidden="1" x14ac:dyDescent="0.2">
      <c r="A160" s="6" t="s">
        <v>26</v>
      </c>
      <c r="B160" s="10">
        <v>43838</v>
      </c>
      <c r="C160" s="6" t="s">
        <v>413</v>
      </c>
      <c r="D160" s="14">
        <v>1920</v>
      </c>
      <c r="E160" s="14" t="s">
        <v>1080</v>
      </c>
      <c r="F160" s="6" t="s">
        <v>1081</v>
      </c>
      <c r="G160" s="6" t="s">
        <v>1082</v>
      </c>
      <c r="H160" s="6">
        <v>617</v>
      </c>
      <c r="J160" s="14" t="s">
        <v>420</v>
      </c>
      <c r="K160" s="14">
        <v>1</v>
      </c>
      <c r="L160" s="6" t="s">
        <v>421</v>
      </c>
      <c r="M160" s="30" t="str">
        <f>VLOOKUP(A160,'DD Spring Selection Info'!A$1:F$156,6,FALSE)</f>
        <v>To The Family of</v>
      </c>
      <c r="N160" s="6" t="s">
        <v>420</v>
      </c>
      <c r="O160" s="6" t="s">
        <v>3</v>
      </c>
      <c r="P160" s="10">
        <v>43938</v>
      </c>
      <c r="Q160" s="6" t="s">
        <v>1083</v>
      </c>
      <c r="R160" s="6" t="s">
        <v>26</v>
      </c>
      <c r="S160" s="6" t="str">
        <f t="shared" si="7"/>
        <v>DD-TUL1D9DQQQ01GradSenReuseTheUnvofTulsa</v>
      </c>
      <c r="T160" s="6" t="s">
        <v>418</v>
      </c>
      <c r="U160" s="6" t="s">
        <v>1084</v>
      </c>
      <c r="V160" s="6"/>
      <c r="W160" s="6"/>
      <c r="AB160" s="6"/>
      <c r="AC160" s="6" t="s">
        <v>420</v>
      </c>
      <c r="AD160" s="6" t="s">
        <v>420</v>
      </c>
      <c r="AF160" s="6" t="s">
        <v>424</v>
      </c>
      <c r="AG160" s="6">
        <v>180</v>
      </c>
      <c r="AH160" s="10">
        <v>43782</v>
      </c>
      <c r="AJ160" s="8">
        <v>43831</v>
      </c>
      <c r="AM160" s="6">
        <v>617</v>
      </c>
      <c r="AR160" s="8">
        <v>43838</v>
      </c>
      <c r="AS160" s="6">
        <v>617</v>
      </c>
      <c r="BD160" s="6" t="s">
        <v>1838</v>
      </c>
      <c r="BE160" s="6" t="s">
        <v>473</v>
      </c>
      <c r="BF160" s="6" t="str">
        <f>VLOOKUP(A160,'DD Spring Selection Info'!A$1:V$156,21,FALSE)</f>
        <v>TheUnvofTulsa</v>
      </c>
      <c r="BS160" s="6" t="s">
        <v>1024</v>
      </c>
      <c r="BU160" s="6" t="s">
        <v>373</v>
      </c>
      <c r="BX160" s="6">
        <v>617</v>
      </c>
      <c r="BY160" s="6">
        <v>3</v>
      </c>
      <c r="BZ160" s="6" t="s">
        <v>913</v>
      </c>
      <c r="CB160" s="6" t="s">
        <v>1085</v>
      </c>
      <c r="CC160" s="6" t="s">
        <v>420</v>
      </c>
      <c r="CE160" s="10">
        <v>43838</v>
      </c>
      <c r="CF160" s="6" t="s">
        <v>427</v>
      </c>
      <c r="CK160" s="10">
        <v>43905</v>
      </c>
      <c r="CL160" s="10">
        <v>43912</v>
      </c>
      <c r="CO160" s="10">
        <v>43843</v>
      </c>
      <c r="CP160" s="10">
        <v>43948</v>
      </c>
      <c r="CQ160" s="10">
        <v>43951</v>
      </c>
      <c r="CR160" s="10">
        <v>43958</v>
      </c>
      <c r="CS160" s="6" t="s">
        <v>420</v>
      </c>
      <c r="CU160" s="6" t="s">
        <v>428</v>
      </c>
      <c r="CV160" s="6" t="s">
        <v>429</v>
      </c>
      <c r="DA160" s="10">
        <v>43479</v>
      </c>
      <c r="DB160" s="6">
        <v>617</v>
      </c>
      <c r="DC160" s="6" t="s">
        <v>1086</v>
      </c>
      <c r="DD160" s="6" t="s">
        <v>496</v>
      </c>
    </row>
    <row r="161" spans="1:108" hidden="1" x14ac:dyDescent="0.2">
      <c r="A161" s="6" t="s">
        <v>28</v>
      </c>
      <c r="B161" s="10">
        <v>43838</v>
      </c>
      <c r="C161" s="6" t="s">
        <v>413</v>
      </c>
      <c r="D161" s="14">
        <v>1920</v>
      </c>
      <c r="E161" s="14" t="s">
        <v>1088</v>
      </c>
      <c r="F161" s="6" t="s">
        <v>1089</v>
      </c>
      <c r="G161" s="6" t="s">
        <v>1090</v>
      </c>
      <c r="H161" s="6">
        <v>897</v>
      </c>
      <c r="J161" s="14" t="s">
        <v>420</v>
      </c>
      <c r="K161" s="14">
        <v>1</v>
      </c>
      <c r="L161" s="6" t="s">
        <v>421</v>
      </c>
      <c r="M161" s="30" t="str">
        <f>VLOOKUP(A161,'DD Spring Selection Info'!A$1:F$156,6,FALSE)</f>
        <v>To The Parents of</v>
      </c>
      <c r="N161" s="6" t="s">
        <v>420</v>
      </c>
      <c r="O161" s="6" t="s">
        <v>3</v>
      </c>
      <c r="P161" s="10">
        <v>43952</v>
      </c>
      <c r="Q161" s="6" t="s">
        <v>1091</v>
      </c>
      <c r="R161" s="6" t="s">
        <v>28</v>
      </c>
      <c r="S161" s="6" t="str">
        <f>VLOOKUP(A161,'DD Spring Selection Info'!A107:V262,22,FALSE)</f>
        <v>DD-URO1R9DQQQ01ReuseUnvofRochester</v>
      </c>
      <c r="T161" s="6" t="s">
        <v>418</v>
      </c>
      <c r="U161" s="6" t="s">
        <v>1092</v>
      </c>
      <c r="V161" s="6"/>
      <c r="W161" s="6"/>
      <c r="X161" s="6" t="s">
        <v>423</v>
      </c>
      <c r="AA161" s="6" t="s">
        <v>423</v>
      </c>
      <c r="AB161" s="6"/>
      <c r="AC161" s="6" t="s">
        <v>420</v>
      </c>
      <c r="AD161" s="6" t="s">
        <v>420</v>
      </c>
      <c r="AF161" s="6" t="s">
        <v>424</v>
      </c>
      <c r="AG161" s="6">
        <v>180</v>
      </c>
      <c r="AH161" s="10">
        <v>43782</v>
      </c>
      <c r="AJ161" s="8">
        <v>43831</v>
      </c>
      <c r="AM161" s="6">
        <v>897</v>
      </c>
      <c r="AR161" s="8">
        <v>43838</v>
      </c>
      <c r="AS161" s="6">
        <v>897</v>
      </c>
      <c r="BD161" s="6" t="s">
        <v>1838</v>
      </c>
      <c r="BE161" s="6" t="s">
        <v>473</v>
      </c>
      <c r="BF161" s="6" t="str">
        <f>VLOOKUP(A161,'DD Spring Selection Info'!A$1:V$156,21,FALSE)</f>
        <v>UnvofRochester</v>
      </c>
      <c r="BS161" s="6" t="s">
        <v>1024</v>
      </c>
      <c r="BU161" s="6" t="s">
        <v>373</v>
      </c>
      <c r="BX161" s="6">
        <v>897</v>
      </c>
      <c r="BY161" s="6">
        <v>2</v>
      </c>
      <c r="CB161" s="6" t="s">
        <v>1093</v>
      </c>
      <c r="CC161" s="6" t="s">
        <v>420</v>
      </c>
      <c r="CE161" s="10">
        <v>43838</v>
      </c>
      <c r="CF161" s="6" t="s">
        <v>427</v>
      </c>
      <c r="CK161" s="10">
        <v>43897</v>
      </c>
      <c r="CL161" s="10">
        <v>43905</v>
      </c>
      <c r="CO161" s="10">
        <v>43845</v>
      </c>
      <c r="CP161" s="10">
        <v>43950</v>
      </c>
      <c r="CQ161" s="10">
        <v>43955</v>
      </c>
      <c r="CR161" s="10">
        <v>43962</v>
      </c>
      <c r="CS161" s="6" t="s">
        <v>420</v>
      </c>
      <c r="CU161" s="6" t="s">
        <v>428</v>
      </c>
      <c r="CV161" s="6" t="s">
        <v>429</v>
      </c>
      <c r="DA161" s="10">
        <v>43473</v>
      </c>
      <c r="DB161" s="6">
        <v>897</v>
      </c>
      <c r="DC161" s="6" t="s">
        <v>1094</v>
      </c>
      <c r="DD161" s="6" t="s">
        <v>418</v>
      </c>
    </row>
    <row r="162" spans="1:108" hidden="1" x14ac:dyDescent="0.2">
      <c r="A162" s="6" t="s">
        <v>29</v>
      </c>
      <c r="B162" s="10">
        <v>43838</v>
      </c>
      <c r="C162" s="6" t="s">
        <v>413</v>
      </c>
      <c r="D162" s="14">
        <v>1920</v>
      </c>
      <c r="E162" s="14" t="s">
        <v>1095</v>
      </c>
      <c r="F162" s="6" t="s">
        <v>1096</v>
      </c>
      <c r="G162" s="6" t="s">
        <v>789</v>
      </c>
      <c r="H162" s="7">
        <v>1200</v>
      </c>
      <c r="I162" s="7"/>
      <c r="J162" s="14" t="s">
        <v>420</v>
      </c>
      <c r="K162" s="14">
        <v>1</v>
      </c>
      <c r="L162" s="6" t="s">
        <v>421</v>
      </c>
      <c r="M162" s="30" t="str">
        <f>VLOOKUP(A162,'DD Spring Selection Info'!A$1:F$156,6,FALSE)</f>
        <v>To The Family of</v>
      </c>
      <c r="O162" s="6" t="s">
        <v>3</v>
      </c>
      <c r="P162" s="10">
        <v>43952</v>
      </c>
      <c r="Q162" s="6" t="s">
        <v>1097</v>
      </c>
      <c r="R162" s="6" t="s">
        <v>29</v>
      </c>
      <c r="S162" s="6" t="str">
        <f>VLOOKUP(A162,'DD Spring Selection Info'!A108:V263,22,FALSE)</f>
        <v>DD-WFU1R9DQQQ01AllSenReuseWakeForestUnv</v>
      </c>
      <c r="T162" s="6" t="s">
        <v>418</v>
      </c>
      <c r="U162" s="6" t="s">
        <v>1098</v>
      </c>
      <c r="V162" s="6"/>
      <c r="W162" s="6"/>
      <c r="X162" s="6" t="s">
        <v>1099</v>
      </c>
      <c r="AB162" s="6"/>
      <c r="AC162" s="6" t="s">
        <v>420</v>
      </c>
      <c r="AD162" s="6" t="s">
        <v>420</v>
      </c>
      <c r="AF162" s="6" t="s">
        <v>424</v>
      </c>
      <c r="AG162" s="6">
        <v>180</v>
      </c>
      <c r="AH162" s="10">
        <v>43780</v>
      </c>
      <c r="AJ162" s="8">
        <v>43831</v>
      </c>
      <c r="AM162" s="7">
        <v>1200</v>
      </c>
      <c r="AR162" s="8">
        <v>43838</v>
      </c>
      <c r="AS162" s="7">
        <v>1200</v>
      </c>
      <c r="BD162" s="6" t="s">
        <v>1838</v>
      </c>
      <c r="BE162" s="6" t="s">
        <v>473</v>
      </c>
      <c r="BF162" s="6" t="str">
        <f>VLOOKUP(A162,'DD Spring Selection Info'!A$1:V$156,21,FALSE)</f>
        <v>WakeForestUnv</v>
      </c>
      <c r="BS162" s="6" t="s">
        <v>1024</v>
      </c>
      <c r="BU162" s="6" t="s">
        <v>373</v>
      </c>
      <c r="BX162" s="7">
        <v>1200</v>
      </c>
      <c r="BY162" s="6">
        <v>2</v>
      </c>
      <c r="CB162" s="6" t="s">
        <v>1100</v>
      </c>
      <c r="CC162" s="6" t="s">
        <v>420</v>
      </c>
      <c r="CE162" s="10">
        <v>43838</v>
      </c>
      <c r="CF162" s="6" t="s">
        <v>427</v>
      </c>
      <c r="CK162" s="10">
        <v>43897</v>
      </c>
      <c r="CL162" s="10">
        <v>43905</v>
      </c>
      <c r="CO162" s="10">
        <v>43843</v>
      </c>
      <c r="CP162" s="10">
        <v>43950</v>
      </c>
      <c r="CQ162" s="10">
        <v>43952</v>
      </c>
      <c r="CR162" s="10">
        <v>43959</v>
      </c>
      <c r="CS162" s="6" t="s">
        <v>420</v>
      </c>
      <c r="CU162" s="6" t="s">
        <v>428</v>
      </c>
      <c r="CV162" s="6" t="s">
        <v>429</v>
      </c>
      <c r="DA162" s="10">
        <v>43468</v>
      </c>
      <c r="DB162" s="7">
        <v>1200</v>
      </c>
      <c r="DC162" s="6" t="s">
        <v>1101</v>
      </c>
      <c r="DD162" s="6" t="s">
        <v>418</v>
      </c>
    </row>
    <row r="163" spans="1:108" hidden="1" x14ac:dyDescent="0.2">
      <c r="A163" s="6" t="s">
        <v>31</v>
      </c>
      <c r="B163" s="10">
        <v>43840</v>
      </c>
      <c r="C163" s="6" t="s">
        <v>413</v>
      </c>
      <c r="D163" s="14">
        <v>1920</v>
      </c>
      <c r="E163" s="14" t="s">
        <v>1108</v>
      </c>
      <c r="F163" s="6" t="s">
        <v>1109</v>
      </c>
      <c r="G163" s="6" t="s">
        <v>412</v>
      </c>
      <c r="H163" s="7">
        <v>2326</v>
      </c>
      <c r="I163" s="7"/>
      <c r="J163" s="14" t="s">
        <v>420</v>
      </c>
      <c r="K163" s="14">
        <v>1</v>
      </c>
      <c r="L163" s="6" t="s">
        <v>421</v>
      </c>
      <c r="M163" s="30" t="str">
        <f>VLOOKUP(A163,'DD Spring Selection Info'!A$1:F$156,6,FALSE)</f>
        <v>To The Family of</v>
      </c>
      <c r="N163" s="6" t="s">
        <v>420</v>
      </c>
      <c r="O163" s="6" t="s">
        <v>3</v>
      </c>
      <c r="P163" s="10">
        <v>43952</v>
      </c>
      <c r="Q163" s="6" t="s">
        <v>1110</v>
      </c>
      <c r="R163" s="6" t="s">
        <v>31</v>
      </c>
      <c r="S163" s="6" t="str">
        <f>BD163&amp;A163&amp;L163&amp;BE163&amp;BF163</f>
        <v>DD-HBT1S9DQQQ01GradSenReuseHumboldtStateUnv</v>
      </c>
      <c r="T163" s="6" t="s">
        <v>496</v>
      </c>
      <c r="U163" s="6" t="s">
        <v>1111</v>
      </c>
      <c r="V163" s="6"/>
      <c r="W163" s="6"/>
      <c r="X163" s="6" t="s">
        <v>621</v>
      </c>
      <c r="AA163" s="6" t="s">
        <v>622</v>
      </c>
      <c r="AB163" s="6"/>
      <c r="AC163" s="6" t="s">
        <v>420</v>
      </c>
      <c r="AD163" s="6" t="s">
        <v>420</v>
      </c>
      <c r="AF163" s="6" t="s">
        <v>424</v>
      </c>
      <c r="AG163" s="6">
        <v>180</v>
      </c>
      <c r="AH163" s="10">
        <v>43781</v>
      </c>
      <c r="AJ163" s="8">
        <v>43833</v>
      </c>
      <c r="AM163" s="7">
        <v>2326</v>
      </c>
      <c r="AR163" s="8">
        <v>43840</v>
      </c>
      <c r="AS163" s="7">
        <v>2326</v>
      </c>
      <c r="BD163" s="6" t="s">
        <v>1838</v>
      </c>
      <c r="BE163" s="6" t="s">
        <v>473</v>
      </c>
      <c r="BF163" s="6" t="str">
        <f>VLOOKUP(A163,'DD Spring Selection Info'!A$1:V$156,21,FALSE)</f>
        <v>HumboldtStateUnv</v>
      </c>
      <c r="BS163" s="6" t="s">
        <v>1024</v>
      </c>
      <c r="BU163" s="6" t="s">
        <v>373</v>
      </c>
      <c r="BX163" s="7">
        <v>2326</v>
      </c>
      <c r="BY163" s="6">
        <v>2</v>
      </c>
      <c r="CB163" s="6" t="s">
        <v>1112</v>
      </c>
      <c r="CC163" s="6" t="s">
        <v>420</v>
      </c>
      <c r="CE163" s="10">
        <v>43840</v>
      </c>
      <c r="CF163" s="6" t="s">
        <v>427</v>
      </c>
      <c r="CK163" s="10">
        <v>43905</v>
      </c>
      <c r="CL163" s="10">
        <v>43912</v>
      </c>
      <c r="CO163" s="10">
        <v>43851</v>
      </c>
      <c r="CP163" s="10">
        <v>43959</v>
      </c>
      <c r="CQ163" s="10">
        <v>43962</v>
      </c>
      <c r="CR163" s="10">
        <v>43966</v>
      </c>
      <c r="CS163" s="6" t="s">
        <v>420</v>
      </c>
      <c r="CU163" s="6" t="s">
        <v>428</v>
      </c>
      <c r="CV163" s="6" t="s">
        <v>429</v>
      </c>
      <c r="DA163" s="10">
        <v>43487</v>
      </c>
      <c r="DB163" s="6">
        <v>776</v>
      </c>
      <c r="DC163" s="6" t="s">
        <v>1113</v>
      </c>
      <c r="DD163" s="6" t="s">
        <v>734</v>
      </c>
    </row>
    <row r="164" spans="1:108" hidden="1" x14ac:dyDescent="0.2">
      <c r="A164" s="6" t="s">
        <v>32</v>
      </c>
      <c r="B164" s="10">
        <v>43840</v>
      </c>
      <c r="C164" s="6" t="s">
        <v>413</v>
      </c>
      <c r="D164" s="14">
        <v>1920</v>
      </c>
      <c r="E164" s="14" t="s">
        <v>1114</v>
      </c>
      <c r="F164" s="6" t="s">
        <v>1115</v>
      </c>
      <c r="G164" s="6" t="s">
        <v>412</v>
      </c>
      <c r="H164" s="6">
        <v>513</v>
      </c>
      <c r="J164" s="14" t="s">
        <v>420</v>
      </c>
      <c r="K164" s="14">
        <v>1</v>
      </c>
      <c r="L164" s="6" t="s">
        <v>421</v>
      </c>
      <c r="M164" s="30" t="str">
        <f>VLOOKUP(A164,'DD Spring Selection Info'!A$1:F$156,6,FALSE)</f>
        <v>To The Parents of</v>
      </c>
      <c r="N164" s="6" t="s">
        <v>420</v>
      </c>
      <c r="O164" s="6" t="s">
        <v>3</v>
      </c>
      <c r="P164" s="10">
        <v>43959</v>
      </c>
      <c r="Q164" s="6" t="s">
        <v>1117</v>
      </c>
      <c r="R164" s="6" t="s">
        <v>32</v>
      </c>
      <c r="S164" s="6" t="str">
        <f>BD164&amp;A164&amp;L164&amp;BE164&amp;BF164</f>
        <v>DD-LAF1R9DQQQ01GradSenReuseLafayetteCollege</v>
      </c>
      <c r="T164" s="6" t="s">
        <v>418</v>
      </c>
      <c r="U164" s="6" t="s">
        <v>1118</v>
      </c>
      <c r="V164" s="6"/>
      <c r="W164" s="6"/>
      <c r="X164" s="6" t="s">
        <v>1119</v>
      </c>
      <c r="AA164" s="6" t="s">
        <v>1119</v>
      </c>
      <c r="AB164" s="6"/>
      <c r="AC164" s="6" t="s">
        <v>420</v>
      </c>
      <c r="AD164" s="6" t="s">
        <v>420</v>
      </c>
      <c r="AF164" s="6" t="s">
        <v>424</v>
      </c>
      <c r="AG164" s="6">
        <v>180</v>
      </c>
      <c r="AH164" s="10">
        <v>43782</v>
      </c>
      <c r="AJ164" s="8">
        <v>43833</v>
      </c>
      <c r="AM164" s="6">
        <v>513</v>
      </c>
      <c r="AR164" s="8">
        <v>43840</v>
      </c>
      <c r="AS164" s="6">
        <v>513</v>
      </c>
      <c r="BD164" s="6" t="s">
        <v>1838</v>
      </c>
      <c r="BE164" s="6" t="s">
        <v>473</v>
      </c>
      <c r="BF164" s="6" t="str">
        <f>VLOOKUP(A164,'DD Spring Selection Info'!A$1:V$156,21,FALSE)</f>
        <v>LafayetteCollege</v>
      </c>
      <c r="BS164" s="6" t="s">
        <v>1024</v>
      </c>
      <c r="BU164" s="6" t="s">
        <v>373</v>
      </c>
      <c r="BX164" s="6">
        <v>513</v>
      </c>
      <c r="BY164" s="6">
        <v>3</v>
      </c>
      <c r="CB164" s="6" t="s">
        <v>1120</v>
      </c>
      <c r="CC164" s="6" t="s">
        <v>420</v>
      </c>
      <c r="CE164" s="10">
        <v>43840</v>
      </c>
      <c r="CF164" s="6" t="s">
        <v>427</v>
      </c>
      <c r="CK164" s="10">
        <v>43912</v>
      </c>
      <c r="CL164" s="10">
        <v>43919</v>
      </c>
      <c r="CO164" s="10">
        <v>43857</v>
      </c>
      <c r="CP164" s="10">
        <v>43959</v>
      </c>
      <c r="CQ164" s="10">
        <v>43962</v>
      </c>
      <c r="CR164" s="10">
        <v>43969</v>
      </c>
      <c r="CS164" s="6" t="s">
        <v>420</v>
      </c>
      <c r="CU164" s="6" t="s">
        <v>428</v>
      </c>
      <c r="CV164" s="6" t="s">
        <v>429</v>
      </c>
      <c r="DA164" s="10">
        <v>43486</v>
      </c>
      <c r="DB164" s="6">
        <v>171</v>
      </c>
      <c r="DC164" s="6" t="s">
        <v>1121</v>
      </c>
      <c r="DD164" s="6" t="s">
        <v>734</v>
      </c>
    </row>
    <row r="165" spans="1:108" hidden="1" x14ac:dyDescent="0.2">
      <c r="A165" s="6" t="s">
        <v>33</v>
      </c>
      <c r="B165" s="10">
        <v>43840</v>
      </c>
      <c r="C165" s="6" t="s">
        <v>413</v>
      </c>
      <c r="D165" s="14">
        <v>1920</v>
      </c>
      <c r="E165" s="14" t="s">
        <v>1122</v>
      </c>
      <c r="F165" s="6" t="s">
        <v>1123</v>
      </c>
      <c r="G165" s="6" t="s">
        <v>1124</v>
      </c>
      <c r="H165" s="6">
        <v>980</v>
      </c>
      <c r="J165" s="14" t="s">
        <v>420</v>
      </c>
      <c r="K165" s="14">
        <v>1</v>
      </c>
      <c r="L165" s="6" t="s">
        <v>421</v>
      </c>
      <c r="M165" s="30" t="str">
        <f>VLOOKUP(A165,'DD Spring Selection Info'!A$1:F$156,6,FALSE)</f>
        <v>To The Parents of</v>
      </c>
      <c r="N165" s="6" t="s">
        <v>420</v>
      </c>
      <c r="O165" s="6" t="s">
        <v>3</v>
      </c>
      <c r="P165" s="10">
        <v>43959</v>
      </c>
      <c r="Q165" s="6" t="s">
        <v>1125</v>
      </c>
      <c r="R165" s="6" t="s">
        <v>33</v>
      </c>
      <c r="S165" s="6" t="str">
        <f>BD165&amp;A165&amp;L165&amp;BE165&amp;BF165</f>
        <v>DD-MAR1R9DQQQ01GradSenReuseMaristCollege</v>
      </c>
      <c r="T165" s="6" t="s">
        <v>496</v>
      </c>
      <c r="U165" s="6" t="s">
        <v>1126</v>
      </c>
      <c r="V165" s="6"/>
      <c r="W165" s="6"/>
      <c r="AB165" s="6"/>
      <c r="AC165" s="6" t="s">
        <v>420</v>
      </c>
      <c r="AD165" s="6" t="s">
        <v>420</v>
      </c>
      <c r="AF165" s="6" t="s">
        <v>424</v>
      </c>
      <c r="AG165" s="6">
        <v>180</v>
      </c>
      <c r="AH165" s="10">
        <v>43782</v>
      </c>
      <c r="AJ165" s="8">
        <v>43833</v>
      </c>
      <c r="AM165" s="6">
        <v>980</v>
      </c>
      <c r="AR165" s="8">
        <v>43840</v>
      </c>
      <c r="AS165" s="6">
        <v>980</v>
      </c>
      <c r="BD165" s="6" t="s">
        <v>1838</v>
      </c>
      <c r="BE165" s="6" t="s">
        <v>473</v>
      </c>
      <c r="BF165" s="6" t="str">
        <f>VLOOKUP(A165,'DD Spring Selection Info'!A$1:V$156,21,FALSE)</f>
        <v>MaristCollege</v>
      </c>
      <c r="BS165" s="6" t="s">
        <v>1024</v>
      </c>
      <c r="BU165" s="6" t="s">
        <v>373</v>
      </c>
      <c r="BX165" s="6">
        <v>980</v>
      </c>
      <c r="BY165" s="6">
        <v>2</v>
      </c>
      <c r="CB165" s="6" t="s">
        <v>1127</v>
      </c>
      <c r="CC165" s="6" t="s">
        <v>420</v>
      </c>
      <c r="CE165" s="10">
        <v>43840</v>
      </c>
      <c r="CF165" s="6" t="s">
        <v>427</v>
      </c>
      <c r="CK165" s="10">
        <v>43904</v>
      </c>
      <c r="CL165" s="10">
        <v>43912</v>
      </c>
      <c r="CO165" s="10">
        <v>43851</v>
      </c>
      <c r="CP165" s="10">
        <v>43959</v>
      </c>
      <c r="CQ165" s="10">
        <v>43962</v>
      </c>
      <c r="CR165" s="10">
        <v>43966</v>
      </c>
      <c r="CS165" s="6" t="s">
        <v>420</v>
      </c>
      <c r="CU165" s="6" t="s">
        <v>428</v>
      </c>
      <c r="CV165" s="6" t="s">
        <v>429</v>
      </c>
      <c r="DA165" s="10">
        <v>43480</v>
      </c>
      <c r="DB165" s="6">
        <v>327</v>
      </c>
      <c r="DC165" s="6" t="s">
        <v>1128</v>
      </c>
      <c r="DD165" s="6" t="s">
        <v>734</v>
      </c>
    </row>
    <row r="166" spans="1:108" hidden="1" x14ac:dyDescent="0.2">
      <c r="A166" s="6" t="s">
        <v>34</v>
      </c>
      <c r="B166" s="10">
        <v>43840</v>
      </c>
      <c r="C166" s="6" t="s">
        <v>413</v>
      </c>
      <c r="D166" s="14">
        <v>1920</v>
      </c>
      <c r="E166" s="14" t="s">
        <v>1129</v>
      </c>
      <c r="F166" s="6" t="s">
        <v>1130</v>
      </c>
      <c r="G166" s="6" t="s">
        <v>768</v>
      </c>
      <c r="H166" s="6">
        <v>625</v>
      </c>
      <c r="J166" s="14" t="s">
        <v>420</v>
      </c>
      <c r="K166" s="14">
        <v>7</v>
      </c>
      <c r="L166" s="6" t="s">
        <v>421</v>
      </c>
      <c r="M166" s="30" t="s">
        <v>1989</v>
      </c>
      <c r="N166" s="6" t="s">
        <v>438</v>
      </c>
      <c r="O166" s="6" t="s">
        <v>3</v>
      </c>
      <c r="P166" s="10">
        <v>43938</v>
      </c>
      <c r="Q166" s="6" t="s">
        <v>1132</v>
      </c>
      <c r="R166" s="6" t="s">
        <v>34</v>
      </c>
      <c r="S166" s="6" t="e">
        <f>BD166&amp;A166&amp;L166&amp;BE166&amp;BF166</f>
        <v>#N/A</v>
      </c>
      <c r="T166" s="6" t="s">
        <v>1131</v>
      </c>
      <c r="U166" s="6" t="s">
        <v>1133</v>
      </c>
      <c r="V166" s="6"/>
      <c r="W166" s="6"/>
      <c r="X166" s="6" t="s">
        <v>1076</v>
      </c>
      <c r="AA166" s="6" t="s">
        <v>1076</v>
      </c>
      <c r="AB166" s="6"/>
      <c r="AC166" s="6" t="s">
        <v>420</v>
      </c>
      <c r="AD166" s="6" t="s">
        <v>420</v>
      </c>
      <c r="AG166" s="6">
        <v>190</v>
      </c>
      <c r="AH166" s="10">
        <v>43781</v>
      </c>
      <c r="AN166" s="8">
        <v>43835</v>
      </c>
      <c r="AO166" s="6">
        <v>625</v>
      </c>
      <c r="BD166" s="6" t="s">
        <v>1838</v>
      </c>
      <c r="BE166" s="6" t="s">
        <v>473</v>
      </c>
      <c r="BF166" s="6" t="e">
        <f>VLOOKUP(A166,'DD Spring Selection Info'!A$1:V$156,21,FALSE)</f>
        <v>#N/A</v>
      </c>
      <c r="BH166" s="8">
        <v>43854</v>
      </c>
      <c r="BI166" s="6">
        <v>625</v>
      </c>
      <c r="BS166" s="6" t="s">
        <v>1024</v>
      </c>
      <c r="BT166" s="8">
        <v>43840</v>
      </c>
      <c r="BU166" s="6" t="s">
        <v>373</v>
      </c>
      <c r="BX166" s="6">
        <v>625</v>
      </c>
      <c r="BY166" s="6">
        <v>5</v>
      </c>
      <c r="BZ166" s="6" t="s">
        <v>1134</v>
      </c>
      <c r="CB166" s="6" t="s">
        <v>1135</v>
      </c>
      <c r="CC166" s="6" t="s">
        <v>420</v>
      </c>
      <c r="CE166" s="10">
        <v>43854</v>
      </c>
      <c r="CF166" s="6" t="s">
        <v>556</v>
      </c>
      <c r="CK166" s="10">
        <v>43898</v>
      </c>
      <c r="CL166" s="10">
        <v>43905</v>
      </c>
      <c r="CO166" s="10">
        <v>43843</v>
      </c>
      <c r="CP166" s="10">
        <v>43952</v>
      </c>
      <c r="CQ166" s="10">
        <v>43955</v>
      </c>
      <c r="CR166" s="10">
        <v>43958</v>
      </c>
      <c r="CS166" s="6" t="s">
        <v>420</v>
      </c>
      <c r="CU166" s="6" t="s">
        <v>491</v>
      </c>
      <c r="DA166" s="10">
        <v>43480</v>
      </c>
      <c r="DB166" s="6">
        <v>625</v>
      </c>
      <c r="DC166" s="6" t="s">
        <v>1136</v>
      </c>
      <c r="DD166" s="6" t="s">
        <v>1131</v>
      </c>
    </row>
    <row r="167" spans="1:108" hidden="1" x14ac:dyDescent="0.2">
      <c r="A167" s="6" t="s">
        <v>35</v>
      </c>
      <c r="B167" s="10">
        <v>43843</v>
      </c>
      <c r="C167" s="6" t="s">
        <v>413</v>
      </c>
      <c r="D167" s="14">
        <v>1920</v>
      </c>
      <c r="E167" s="14" t="s">
        <v>1137</v>
      </c>
      <c r="F167" s="6" t="s">
        <v>1138</v>
      </c>
      <c r="G167" s="6" t="s">
        <v>1139</v>
      </c>
      <c r="H167" s="7">
        <v>5270</v>
      </c>
      <c r="I167" s="7"/>
      <c r="J167" s="14" t="s">
        <v>420</v>
      </c>
      <c r="K167" s="14">
        <v>1</v>
      </c>
      <c r="L167" s="6" t="s">
        <v>421</v>
      </c>
      <c r="M167" s="30" t="str">
        <f>VLOOKUP(A167,'DD Spring Selection Info'!A$1:F$156,6,FALSE)</f>
        <v>To The Parents of</v>
      </c>
      <c r="N167" s="6" t="s">
        <v>420</v>
      </c>
      <c r="O167" s="6" t="s">
        <v>3</v>
      </c>
      <c r="P167" s="10">
        <v>43945</v>
      </c>
      <c r="Q167" s="6" t="s">
        <v>1140</v>
      </c>
      <c r="R167" s="6" t="s">
        <v>35</v>
      </c>
      <c r="S167" s="6" t="str">
        <f>VLOOKUP(A167,'DD Spring Selection Info'!A114:V269,22,FALSE)</f>
        <v>DD-WVU1R9DQQQ01GradBothReuseWestVirginiaUnv</v>
      </c>
      <c r="T167" s="6" t="s">
        <v>418</v>
      </c>
      <c r="U167" s="6" t="s">
        <v>1141</v>
      </c>
      <c r="V167" s="6"/>
      <c r="W167" s="6"/>
      <c r="AA167" s="6" t="s">
        <v>457</v>
      </c>
      <c r="AB167" s="6"/>
      <c r="AC167" s="6" t="s">
        <v>420</v>
      </c>
      <c r="AD167" s="6" t="s">
        <v>420</v>
      </c>
      <c r="AF167" s="6" t="s">
        <v>424</v>
      </c>
      <c r="AG167" s="6">
        <v>180</v>
      </c>
      <c r="AH167" s="10">
        <v>43781</v>
      </c>
      <c r="AJ167" s="8">
        <v>43836</v>
      </c>
      <c r="AM167" s="7">
        <v>5270</v>
      </c>
      <c r="AR167" s="8">
        <v>43843</v>
      </c>
      <c r="AS167" s="7">
        <v>5270</v>
      </c>
      <c r="BD167" s="6" t="s">
        <v>1838</v>
      </c>
      <c r="BE167" s="6" t="s">
        <v>473</v>
      </c>
      <c r="BF167" s="6" t="str">
        <f>VLOOKUP(A167,'DD Spring Selection Info'!A$1:V$156,21,FALSE)</f>
        <v>WestVirginiaUnv</v>
      </c>
      <c r="BS167" s="6" t="s">
        <v>1142</v>
      </c>
      <c r="BU167" s="6" t="s">
        <v>373</v>
      </c>
      <c r="BX167" s="7">
        <v>5270</v>
      </c>
      <c r="BY167" s="6">
        <v>1</v>
      </c>
      <c r="CB167" s="6" t="s">
        <v>1143</v>
      </c>
      <c r="CC167" s="6" t="s">
        <v>420</v>
      </c>
      <c r="CE167" s="10">
        <v>43843</v>
      </c>
      <c r="CF167" s="6" t="s">
        <v>427</v>
      </c>
      <c r="CK167" s="10">
        <v>43904</v>
      </c>
      <c r="CL167" s="10">
        <v>43912</v>
      </c>
      <c r="CO167" s="10">
        <v>43843</v>
      </c>
      <c r="CP167" s="10">
        <v>43952</v>
      </c>
      <c r="CQ167" s="10">
        <v>43955</v>
      </c>
      <c r="CR167" s="10">
        <v>43959</v>
      </c>
      <c r="CS167" s="6" t="s">
        <v>420</v>
      </c>
      <c r="CU167" s="6" t="s">
        <v>428</v>
      </c>
      <c r="CV167" s="6" t="s">
        <v>429</v>
      </c>
      <c r="DA167" s="10">
        <v>43489</v>
      </c>
      <c r="DB167" s="7">
        <v>1757</v>
      </c>
      <c r="DC167" s="6" t="s">
        <v>1144</v>
      </c>
      <c r="DD167" s="6" t="s">
        <v>734</v>
      </c>
    </row>
    <row r="168" spans="1:108" hidden="1" x14ac:dyDescent="0.2">
      <c r="A168" s="6" t="s">
        <v>39</v>
      </c>
      <c r="B168" s="10">
        <v>43845</v>
      </c>
      <c r="C168" s="6" t="s">
        <v>413</v>
      </c>
      <c r="D168" s="14">
        <v>1920</v>
      </c>
      <c r="E168" s="14" t="s">
        <v>1160</v>
      </c>
      <c r="F168" s="6" t="s">
        <v>1161</v>
      </c>
      <c r="G168" s="6" t="s">
        <v>1162</v>
      </c>
      <c r="H168" s="7">
        <v>3896</v>
      </c>
      <c r="I168" s="7"/>
      <c r="J168" s="14" t="s">
        <v>420</v>
      </c>
      <c r="K168" s="14">
        <v>1</v>
      </c>
      <c r="L168" s="6" t="s">
        <v>421</v>
      </c>
      <c r="M168" s="30" t="str">
        <f>VLOOKUP(A168,'DD Spring Selection Info'!A$1:F$156,6,FALSE)</f>
        <v>To The Parents of</v>
      </c>
      <c r="O168" s="6" t="s">
        <v>3</v>
      </c>
      <c r="P168" s="10">
        <v>43952</v>
      </c>
      <c r="Q168" s="6" t="s">
        <v>1163</v>
      </c>
      <c r="R168" s="6" t="s">
        <v>39</v>
      </c>
      <c r="S168" s="6" t="str">
        <f>BD168&amp;A168&amp;L168&amp;BE168&amp;BF168</f>
        <v>DD-CAT1D9DQQQ01GradSenReuseCastletonUnv</v>
      </c>
      <c r="T168" s="6" t="s">
        <v>496</v>
      </c>
      <c r="U168" s="6" t="s">
        <v>1164</v>
      </c>
      <c r="V168" s="6"/>
      <c r="W168" s="6"/>
      <c r="AB168" s="6"/>
      <c r="AC168" s="6" t="s">
        <v>420</v>
      </c>
      <c r="AD168" s="6" t="s">
        <v>420</v>
      </c>
      <c r="AF168" s="6" t="s">
        <v>424</v>
      </c>
      <c r="AG168" s="6">
        <v>180</v>
      </c>
      <c r="AH168" s="10">
        <v>43780</v>
      </c>
      <c r="AJ168" s="8">
        <v>43838</v>
      </c>
      <c r="AM168" s="6">
        <v>386</v>
      </c>
      <c r="AR168" s="8">
        <v>43845</v>
      </c>
      <c r="AS168" s="6">
        <v>386</v>
      </c>
      <c r="BD168" s="6" t="s">
        <v>1838</v>
      </c>
      <c r="BE168" s="6" t="s">
        <v>473</v>
      </c>
      <c r="BF168" s="6" t="str">
        <f>VLOOKUP(A168,'DD Spring Selection Info'!A$1:V$156,21,FALSE)</f>
        <v>CastletonUnv</v>
      </c>
      <c r="BS168" s="6" t="s">
        <v>1142</v>
      </c>
      <c r="BU168" s="6" t="s">
        <v>373</v>
      </c>
      <c r="BX168" s="6">
        <v>386</v>
      </c>
      <c r="BY168" s="6">
        <v>4</v>
      </c>
      <c r="BZ168" s="6" t="s">
        <v>1165</v>
      </c>
      <c r="CB168" s="6" t="s">
        <v>1166</v>
      </c>
      <c r="CC168" s="6" t="s">
        <v>420</v>
      </c>
      <c r="CE168" s="10">
        <v>43845</v>
      </c>
      <c r="CF168" s="6" t="s">
        <v>427</v>
      </c>
      <c r="CK168" s="10">
        <v>43924</v>
      </c>
      <c r="CL168" s="10">
        <v>43933</v>
      </c>
      <c r="CO168" s="10">
        <v>43851</v>
      </c>
      <c r="CP168" s="10">
        <v>43959</v>
      </c>
      <c r="CQ168" s="10">
        <v>43962</v>
      </c>
      <c r="CR168" s="10">
        <v>43966</v>
      </c>
      <c r="CS168" s="6" t="s">
        <v>420</v>
      </c>
      <c r="CU168" s="6" t="s">
        <v>428</v>
      </c>
      <c r="CV168" s="6" t="s">
        <v>429</v>
      </c>
      <c r="CW168" s="6" t="s">
        <v>564</v>
      </c>
      <c r="DA168" s="10">
        <v>43493</v>
      </c>
      <c r="DB168" s="6">
        <v>386</v>
      </c>
      <c r="DC168" s="6" t="s">
        <v>1167</v>
      </c>
      <c r="DD168" s="6" t="s">
        <v>496</v>
      </c>
    </row>
    <row r="169" spans="1:108" hidden="1" x14ac:dyDescent="0.2">
      <c r="A169" s="6" t="s">
        <v>42</v>
      </c>
      <c r="B169" s="10">
        <v>43845</v>
      </c>
      <c r="C169" s="6" t="s">
        <v>413</v>
      </c>
      <c r="D169" s="14">
        <v>1920</v>
      </c>
      <c r="E169" s="14" t="s">
        <v>1180</v>
      </c>
      <c r="F169" s="6" t="s">
        <v>1181</v>
      </c>
      <c r="G169" s="6" t="s">
        <v>412</v>
      </c>
      <c r="H169" s="7">
        <v>9610</v>
      </c>
      <c r="I169" s="7"/>
      <c r="J169" s="14" t="s">
        <v>420</v>
      </c>
      <c r="K169" s="14">
        <v>1</v>
      </c>
      <c r="L169" s="6" t="s">
        <v>421</v>
      </c>
      <c r="M169" s="30" t="str">
        <f>VLOOKUP(A169,'DD Spring Selection Info'!A$1:F$156,6,FALSE)</f>
        <v>To The Family of</v>
      </c>
      <c r="N169" s="6" t="s">
        <v>420</v>
      </c>
      <c r="O169" s="6" t="s">
        <v>3</v>
      </c>
      <c r="P169" s="10">
        <v>43952</v>
      </c>
      <c r="Q169" s="6" t="s">
        <v>1182</v>
      </c>
      <c r="R169" s="6" t="s">
        <v>42</v>
      </c>
      <c r="S169" s="6" t="str">
        <f>BD169&amp;A169&amp;L169&amp;BE169&amp;BF169</f>
        <v>DD-GMU1R9DQQQ01GradSenReuseGeorgeMasonUnv</v>
      </c>
      <c r="T169" s="6" t="s">
        <v>496</v>
      </c>
      <c r="U169" s="6" t="s">
        <v>1183</v>
      </c>
      <c r="V169" s="6"/>
      <c r="W169" s="6"/>
      <c r="X169" s="6" t="s">
        <v>423</v>
      </c>
      <c r="AA169" s="6" t="s">
        <v>1023</v>
      </c>
      <c r="AB169" s="6"/>
      <c r="AD169" s="6" t="s">
        <v>420</v>
      </c>
      <c r="AF169" s="6" t="s">
        <v>424</v>
      </c>
      <c r="AG169" s="6">
        <v>180</v>
      </c>
      <c r="AH169" s="10">
        <v>43781</v>
      </c>
      <c r="AJ169" s="8">
        <v>43838</v>
      </c>
      <c r="AM169" s="7">
        <v>9610</v>
      </c>
      <c r="AR169" s="8">
        <v>43845</v>
      </c>
      <c r="AS169" s="7">
        <v>9610</v>
      </c>
      <c r="BD169" s="6" t="s">
        <v>1838</v>
      </c>
      <c r="BE169" s="6" t="s">
        <v>473</v>
      </c>
      <c r="BF169" s="6" t="str">
        <f>VLOOKUP(A169,'DD Spring Selection Info'!A$1:V$156,21,FALSE)</f>
        <v>GeorgeMasonUnv</v>
      </c>
      <c r="BS169" s="6" t="s">
        <v>1142</v>
      </c>
      <c r="BU169" s="6" t="s">
        <v>373</v>
      </c>
      <c r="BX169" s="7">
        <v>9610</v>
      </c>
      <c r="BY169" s="6">
        <v>1</v>
      </c>
      <c r="CB169" s="6" t="s">
        <v>1184</v>
      </c>
      <c r="CC169" s="6" t="s">
        <v>420</v>
      </c>
      <c r="CE169" s="10">
        <v>43845</v>
      </c>
      <c r="CF169" s="6" t="s">
        <v>427</v>
      </c>
      <c r="CK169" s="10">
        <v>43898</v>
      </c>
      <c r="CL169" s="10">
        <v>43905</v>
      </c>
      <c r="CO169" s="10">
        <v>43851</v>
      </c>
      <c r="CP169" s="10">
        <v>43955</v>
      </c>
      <c r="CQ169" s="10">
        <v>43957</v>
      </c>
      <c r="CR169" s="10">
        <v>43964</v>
      </c>
      <c r="CS169" s="6" t="s">
        <v>420</v>
      </c>
      <c r="CU169" s="6" t="s">
        <v>428</v>
      </c>
      <c r="CV169" s="6" t="s">
        <v>429</v>
      </c>
      <c r="DA169" s="10">
        <v>43481</v>
      </c>
      <c r="DB169" s="7">
        <v>3204</v>
      </c>
      <c r="DC169" s="6" t="s">
        <v>1185</v>
      </c>
      <c r="DD169" s="6" t="s">
        <v>460</v>
      </c>
    </row>
    <row r="170" spans="1:108" hidden="1" x14ac:dyDescent="0.2">
      <c r="A170" s="6" t="s">
        <v>47</v>
      </c>
      <c r="B170" s="10">
        <v>43845</v>
      </c>
      <c r="C170" s="6" t="s">
        <v>413</v>
      </c>
      <c r="D170" s="14">
        <v>1920</v>
      </c>
      <c r="E170" s="14" t="s">
        <v>1209</v>
      </c>
      <c r="F170" s="6" t="s">
        <v>1210</v>
      </c>
      <c r="G170" s="6" t="s">
        <v>1139</v>
      </c>
      <c r="H170" s="7">
        <v>1668</v>
      </c>
      <c r="I170" s="7"/>
      <c r="J170" s="14" t="s">
        <v>420</v>
      </c>
      <c r="K170" s="14">
        <v>1</v>
      </c>
      <c r="L170" s="6" t="s">
        <v>421</v>
      </c>
      <c r="M170" s="30" t="str">
        <f>VLOOKUP(A170,'DD Spring Selection Info'!A$1:F$156,6,FALSE)</f>
        <v>To The Parents of</v>
      </c>
      <c r="N170" s="6" t="s">
        <v>420</v>
      </c>
      <c r="O170" s="6" t="s">
        <v>3</v>
      </c>
      <c r="P170" s="10">
        <v>43938</v>
      </c>
      <c r="Q170" s="6" t="s">
        <v>1211</v>
      </c>
      <c r="R170" s="6" t="s">
        <v>47</v>
      </c>
      <c r="S170" s="6" t="str">
        <f>BD170&amp;A170&amp;L170&amp;BE170&amp;BF170</f>
        <v>DD-MTH1R9DQQQ01GradSenReuseMichiganTechnologicalUnv</v>
      </c>
      <c r="T170" s="6" t="s">
        <v>418</v>
      </c>
      <c r="U170" s="6" t="s">
        <v>1212</v>
      </c>
      <c r="V170" s="6"/>
      <c r="W170" s="6"/>
      <c r="X170" s="6" t="s">
        <v>423</v>
      </c>
      <c r="AA170" s="6" t="s">
        <v>1023</v>
      </c>
      <c r="AB170" s="6"/>
      <c r="AC170" s="6" t="s">
        <v>420</v>
      </c>
      <c r="AD170" s="6" t="s">
        <v>420</v>
      </c>
      <c r="AF170" s="6" t="s">
        <v>424</v>
      </c>
      <c r="AG170" s="6">
        <v>180</v>
      </c>
      <c r="AH170" s="10">
        <v>43782</v>
      </c>
      <c r="AJ170" s="8">
        <v>43838</v>
      </c>
      <c r="AM170" s="7">
        <v>1668</v>
      </c>
      <c r="AR170" s="8">
        <v>43845</v>
      </c>
      <c r="AS170" s="7">
        <v>1668</v>
      </c>
      <c r="BD170" s="6" t="s">
        <v>1838</v>
      </c>
      <c r="BE170" s="6" t="s">
        <v>473</v>
      </c>
      <c r="BF170" s="6" t="str">
        <f>VLOOKUP(A170,'DD Spring Selection Info'!A$1:V$156,21,FALSE)</f>
        <v>MichiganTechnologicalUnv</v>
      </c>
      <c r="BS170" s="6" t="s">
        <v>1142</v>
      </c>
      <c r="BU170" s="6" t="s">
        <v>373</v>
      </c>
      <c r="BX170" s="7">
        <v>1668</v>
      </c>
      <c r="BY170" s="6">
        <v>3</v>
      </c>
      <c r="CB170" s="6" t="s">
        <v>1213</v>
      </c>
      <c r="CC170" s="6" t="s">
        <v>420</v>
      </c>
      <c r="CE170" s="10">
        <v>43845</v>
      </c>
      <c r="CF170" s="6" t="s">
        <v>427</v>
      </c>
      <c r="CK170" s="10">
        <v>43897</v>
      </c>
      <c r="CL170" s="10">
        <v>43905</v>
      </c>
      <c r="CO170" s="10">
        <v>43843</v>
      </c>
      <c r="CP170" s="10">
        <v>43945</v>
      </c>
      <c r="CQ170" s="10">
        <v>43948</v>
      </c>
      <c r="CR170" s="10">
        <v>43952</v>
      </c>
      <c r="CS170" s="6" t="s">
        <v>420</v>
      </c>
      <c r="CU170" s="6" t="s">
        <v>428</v>
      </c>
      <c r="CV170" s="6" t="s">
        <v>429</v>
      </c>
      <c r="DA170" s="10">
        <v>43509</v>
      </c>
      <c r="DB170" s="6">
        <v>556</v>
      </c>
      <c r="DC170" s="6" t="s">
        <v>1214</v>
      </c>
      <c r="DD170" s="6" t="s">
        <v>460</v>
      </c>
    </row>
    <row r="171" spans="1:108" hidden="1" x14ac:dyDescent="0.2">
      <c r="A171" s="6" t="s">
        <v>48</v>
      </c>
      <c r="B171" s="10">
        <v>43845</v>
      </c>
      <c r="C171" s="6" t="s">
        <v>413</v>
      </c>
      <c r="D171" s="14">
        <v>1920</v>
      </c>
      <c r="E171" s="14" t="s">
        <v>1215</v>
      </c>
      <c r="F171" s="6" t="s">
        <v>1216</v>
      </c>
      <c r="G171" s="6" t="s">
        <v>464</v>
      </c>
      <c r="H171" s="6">
        <v>284</v>
      </c>
      <c r="J171" s="14" t="s">
        <v>420</v>
      </c>
      <c r="K171" s="14">
        <v>1</v>
      </c>
      <c r="L171" s="6" t="s">
        <v>421</v>
      </c>
      <c r="M171" s="30" t="str">
        <f>VLOOKUP(A171,'DD Spring Selection Info'!A$1:F$156,6,FALSE)</f>
        <v>To The Parents of</v>
      </c>
      <c r="N171" s="6" t="s">
        <v>420</v>
      </c>
      <c r="O171" s="6" t="s">
        <v>3</v>
      </c>
      <c r="P171" s="10">
        <v>43945</v>
      </c>
      <c r="Q171" s="6" t="s">
        <v>1217</v>
      </c>
      <c r="R171" s="6" t="s">
        <v>48</v>
      </c>
      <c r="S171" s="6" t="str">
        <f>BD171&amp;A171&amp;L171&amp;BE171&amp;BF171</f>
        <v>DD-OWU1R9DQQQ01GradSenReuseOhioWesleyanUnv</v>
      </c>
      <c r="T171" s="6" t="s">
        <v>496</v>
      </c>
      <c r="U171" s="6" t="s">
        <v>456</v>
      </c>
      <c r="V171" s="6"/>
      <c r="W171" s="6"/>
      <c r="AB171" s="6"/>
      <c r="AC171" s="6" t="s">
        <v>420</v>
      </c>
      <c r="AD171" s="6" t="s">
        <v>420</v>
      </c>
      <c r="AF171" s="6" t="s">
        <v>424</v>
      </c>
      <c r="AG171" s="6">
        <v>180</v>
      </c>
      <c r="AH171" s="10">
        <v>43781</v>
      </c>
      <c r="AJ171" s="8">
        <v>43838</v>
      </c>
      <c r="AM171" s="6">
        <v>284</v>
      </c>
      <c r="AR171" s="8">
        <v>43845</v>
      </c>
      <c r="AS171" s="6">
        <v>284</v>
      </c>
      <c r="BD171" s="6" t="s">
        <v>1838</v>
      </c>
      <c r="BE171" s="6" t="s">
        <v>473</v>
      </c>
      <c r="BF171" s="6" t="str">
        <f>VLOOKUP(A171,'DD Spring Selection Info'!A$1:V$156,21,FALSE)</f>
        <v>OhioWesleyanUnv</v>
      </c>
      <c r="BS171" s="6" t="s">
        <v>1142</v>
      </c>
      <c r="BU171" s="6" t="s">
        <v>373</v>
      </c>
      <c r="BX171" s="6">
        <v>284</v>
      </c>
      <c r="BY171" s="6">
        <v>3</v>
      </c>
      <c r="BZ171" s="6" t="s">
        <v>656</v>
      </c>
      <c r="CB171" s="6" t="s">
        <v>1218</v>
      </c>
      <c r="CC171" s="6" t="s">
        <v>420</v>
      </c>
      <c r="CE171" s="10">
        <v>43845</v>
      </c>
      <c r="CF171" s="6" t="s">
        <v>427</v>
      </c>
      <c r="CS171" s="6" t="s">
        <v>420</v>
      </c>
      <c r="CU171" s="6" t="s">
        <v>491</v>
      </c>
      <c r="DA171" s="10">
        <v>43481</v>
      </c>
      <c r="DB171" s="6">
        <v>284</v>
      </c>
      <c r="DC171" s="6" t="s">
        <v>1219</v>
      </c>
      <c r="DD171" s="6" t="s">
        <v>496</v>
      </c>
    </row>
    <row r="172" spans="1:108" hidden="1" x14ac:dyDescent="0.2">
      <c r="A172" s="6" t="s">
        <v>49</v>
      </c>
      <c r="B172" s="10">
        <v>43845</v>
      </c>
      <c r="C172" s="6" t="s">
        <v>413</v>
      </c>
      <c r="D172" s="14">
        <v>1920</v>
      </c>
      <c r="E172" s="14" t="s">
        <v>1220</v>
      </c>
      <c r="F172" s="6" t="s">
        <v>1221</v>
      </c>
      <c r="G172" s="6" t="s">
        <v>696</v>
      </c>
      <c r="H172" s="7">
        <v>1300</v>
      </c>
      <c r="I172" s="7"/>
      <c r="J172" s="14" t="s">
        <v>420</v>
      </c>
      <c r="K172" s="14">
        <v>1</v>
      </c>
      <c r="L172" s="6" t="s">
        <v>421</v>
      </c>
      <c r="M172" s="30" t="str">
        <f>VLOOKUP(A172,'DD Spring Selection Info'!A$1:F$156,6,FALSE)</f>
        <v>To The Parents of</v>
      </c>
      <c r="N172" s="6" t="s">
        <v>420</v>
      </c>
      <c r="O172" s="6" t="s">
        <v>3</v>
      </c>
      <c r="P172" s="10">
        <v>43952</v>
      </c>
      <c r="Q172" s="6" t="s">
        <v>1222</v>
      </c>
      <c r="R172" s="6" t="s">
        <v>49</v>
      </c>
      <c r="S172" s="6" t="str">
        <f>BD172&amp;A172&amp;L172&amp;BE172&amp;BF172</f>
        <v>DD-STL1R9DQQQ01GradSenReuseSaintLouisUnv</v>
      </c>
      <c r="T172" s="6" t="s">
        <v>496</v>
      </c>
      <c r="U172" s="6" t="s">
        <v>1223</v>
      </c>
      <c r="V172" s="6"/>
      <c r="W172" s="6"/>
      <c r="AA172" s="6" t="s">
        <v>457</v>
      </c>
      <c r="AB172" s="6"/>
      <c r="AC172" s="6" t="s">
        <v>420</v>
      </c>
      <c r="AD172" s="6" t="s">
        <v>420</v>
      </c>
      <c r="AF172" s="6" t="s">
        <v>424</v>
      </c>
      <c r="AG172" s="6">
        <v>180</v>
      </c>
      <c r="AH172" s="10">
        <v>43782</v>
      </c>
      <c r="AJ172" s="8">
        <v>43838</v>
      </c>
      <c r="AM172" s="7">
        <v>1300</v>
      </c>
      <c r="AR172" s="8">
        <v>43845</v>
      </c>
      <c r="AS172" s="7">
        <v>1300</v>
      </c>
      <c r="BD172" s="6" t="s">
        <v>1838</v>
      </c>
      <c r="BE172" s="6" t="s">
        <v>473</v>
      </c>
      <c r="BF172" s="6" t="str">
        <f>VLOOKUP(A172,'DD Spring Selection Info'!A$1:V$156,21,FALSE)</f>
        <v>SaintLouisUnv</v>
      </c>
      <c r="BS172" s="6" t="s">
        <v>1142</v>
      </c>
      <c r="BU172" s="6" t="s">
        <v>373</v>
      </c>
      <c r="BX172" s="7">
        <v>1300</v>
      </c>
      <c r="BY172" s="6">
        <v>2</v>
      </c>
      <c r="CB172" s="6" t="s">
        <v>1224</v>
      </c>
      <c r="CC172" s="6" t="s">
        <v>420</v>
      </c>
      <c r="CE172" s="10">
        <v>43845</v>
      </c>
      <c r="CF172" s="6" t="s">
        <v>427</v>
      </c>
      <c r="CK172" s="10">
        <v>43898</v>
      </c>
      <c r="CL172" s="10">
        <v>43905</v>
      </c>
      <c r="CO172" s="10">
        <v>43843</v>
      </c>
      <c r="CP172" s="10">
        <v>43955</v>
      </c>
      <c r="CQ172" s="10">
        <v>43957</v>
      </c>
      <c r="CR172" s="10">
        <v>43963</v>
      </c>
      <c r="CS172" s="6" t="s">
        <v>420</v>
      </c>
      <c r="CU172" s="6" t="s">
        <v>491</v>
      </c>
      <c r="DC172" s="6" t="s">
        <v>1225</v>
      </c>
      <c r="DD172" s="6" t="s">
        <v>460</v>
      </c>
    </row>
    <row r="173" spans="1:108" hidden="1" x14ac:dyDescent="0.2">
      <c r="A173" s="6" t="s">
        <v>52</v>
      </c>
      <c r="B173" s="10">
        <v>43845</v>
      </c>
      <c r="C173" s="6" t="s">
        <v>413</v>
      </c>
      <c r="D173" s="14">
        <v>1920</v>
      </c>
      <c r="E173" s="14" t="s">
        <v>1239</v>
      </c>
      <c r="F173" s="6" t="s">
        <v>1240</v>
      </c>
      <c r="G173" s="6" t="s">
        <v>1241</v>
      </c>
      <c r="H173" s="6">
        <v>684</v>
      </c>
      <c r="J173" s="14" t="s">
        <v>420</v>
      </c>
      <c r="K173" s="14">
        <v>1</v>
      </c>
      <c r="L173" s="6" t="s">
        <v>421</v>
      </c>
      <c r="M173" s="30" t="str">
        <f>VLOOKUP(A173,'DD Spring Selection Info'!A$1:F$156,6,FALSE)</f>
        <v>To The Family of</v>
      </c>
      <c r="N173" s="6" t="s">
        <v>420</v>
      </c>
      <c r="O173" s="6" t="s">
        <v>3</v>
      </c>
      <c r="P173" s="10">
        <v>43931</v>
      </c>
      <c r="Q173" s="6" t="s">
        <v>1242</v>
      </c>
      <c r="R173" s="6" t="s">
        <v>52</v>
      </c>
      <c r="S173" s="6" t="str">
        <f>VLOOKUP(A173,'DD Spring Selection Info'!A131:V286,22,FALSE)</f>
        <v>DD-USI1R9DQQQ01AllSenReuseUnvofSouthernIndiana</v>
      </c>
      <c r="T173" s="6" t="s">
        <v>496</v>
      </c>
      <c r="U173" s="6" t="s">
        <v>1243</v>
      </c>
      <c r="V173" s="6"/>
      <c r="W173" s="6"/>
      <c r="X173" s="6" t="s">
        <v>621</v>
      </c>
      <c r="AA173" s="6" t="s">
        <v>621</v>
      </c>
      <c r="AB173" s="6"/>
      <c r="AC173" s="6" t="s">
        <v>420</v>
      </c>
      <c r="AD173" s="6" t="s">
        <v>420</v>
      </c>
      <c r="AF173" s="6" t="s">
        <v>424</v>
      </c>
      <c r="AG173" s="6">
        <v>180</v>
      </c>
      <c r="AH173" s="10">
        <v>43781</v>
      </c>
      <c r="AJ173" s="8">
        <v>43838</v>
      </c>
      <c r="AM173" s="6">
        <v>684</v>
      </c>
      <c r="AR173" s="8">
        <v>43845</v>
      </c>
      <c r="AS173" s="6">
        <v>684</v>
      </c>
      <c r="BD173" s="6" t="s">
        <v>1838</v>
      </c>
      <c r="BE173" s="6" t="s">
        <v>473</v>
      </c>
      <c r="BF173" s="6" t="str">
        <f>VLOOKUP(A173,'DD Spring Selection Info'!A$1:V$156,21,FALSE)</f>
        <v>UnvofSouthernIndiana</v>
      </c>
      <c r="BS173" s="6" t="s">
        <v>1142</v>
      </c>
      <c r="BU173" s="6" t="s">
        <v>373</v>
      </c>
      <c r="BX173" s="6">
        <v>684</v>
      </c>
      <c r="BY173" s="6">
        <v>3</v>
      </c>
      <c r="CB173" s="6" t="s">
        <v>1244</v>
      </c>
      <c r="CC173" s="6" t="s">
        <v>420</v>
      </c>
      <c r="CE173" s="10">
        <v>43845</v>
      </c>
      <c r="CF173" s="6" t="s">
        <v>427</v>
      </c>
      <c r="CK173" s="10">
        <v>43898</v>
      </c>
      <c r="CL173" s="10">
        <v>43905</v>
      </c>
      <c r="CO173" s="10">
        <v>43843</v>
      </c>
      <c r="CP173" s="10">
        <v>43949</v>
      </c>
      <c r="CQ173" s="10">
        <v>43951</v>
      </c>
      <c r="CR173" s="10">
        <v>43957</v>
      </c>
      <c r="CS173" s="6" t="s">
        <v>420</v>
      </c>
      <c r="CU173" s="6" t="s">
        <v>491</v>
      </c>
      <c r="DA173" s="10">
        <v>43487</v>
      </c>
      <c r="DB173" s="6">
        <v>684</v>
      </c>
      <c r="DC173" s="6" t="s">
        <v>1245</v>
      </c>
      <c r="DD173" s="6" t="s">
        <v>496</v>
      </c>
    </row>
    <row r="174" spans="1:108" hidden="1" x14ac:dyDescent="0.2">
      <c r="A174" s="6" t="s">
        <v>53</v>
      </c>
      <c r="B174" s="10">
        <v>43845</v>
      </c>
      <c r="C174" s="6" t="s">
        <v>413</v>
      </c>
      <c r="D174" s="14">
        <v>1920</v>
      </c>
      <c r="E174" s="14" t="s">
        <v>1246</v>
      </c>
      <c r="F174" s="6" t="s">
        <v>1247</v>
      </c>
      <c r="G174" s="6" t="s">
        <v>412</v>
      </c>
      <c r="H174" s="7">
        <v>1458</v>
      </c>
      <c r="I174" s="7"/>
      <c r="J174" s="14" t="s">
        <v>420</v>
      </c>
      <c r="K174" s="14">
        <v>1</v>
      </c>
      <c r="L174" s="6" t="s">
        <v>421</v>
      </c>
      <c r="M174" s="30" t="str">
        <f>VLOOKUP(A174,'DD Spring Selection Info'!A$1:F$156,6,FALSE)</f>
        <v>To The Parents of</v>
      </c>
      <c r="O174" s="6" t="s">
        <v>3</v>
      </c>
      <c r="P174" s="10">
        <v>43980</v>
      </c>
      <c r="Q174" s="6" t="s">
        <v>1248</v>
      </c>
      <c r="R174" s="6" t="s">
        <v>53</v>
      </c>
      <c r="S174" s="6" t="str">
        <f>VLOOKUP(A174,'DD Spring Selection Info'!A132:V287,22,FALSE)</f>
        <v>DD-WWU1D9DQQQ01AllSenReuseWesternWashingtonUnv</v>
      </c>
      <c r="T174" s="6" t="s">
        <v>496</v>
      </c>
      <c r="U174" s="6" t="s">
        <v>1249</v>
      </c>
      <c r="V174" s="6"/>
      <c r="W174" s="6"/>
      <c r="X174" s="6" t="s">
        <v>423</v>
      </c>
      <c r="AA174" s="6" t="s">
        <v>423</v>
      </c>
      <c r="AB174" s="6"/>
      <c r="AD174" s="6" t="s">
        <v>420</v>
      </c>
      <c r="AF174" s="6" t="s">
        <v>424</v>
      </c>
      <c r="AG174" s="6">
        <v>180</v>
      </c>
      <c r="AH174" s="10">
        <v>43780</v>
      </c>
      <c r="AJ174" s="8">
        <v>43838</v>
      </c>
      <c r="AM174" s="7">
        <v>1458</v>
      </c>
      <c r="AR174" s="8">
        <v>43845</v>
      </c>
      <c r="AS174" s="7">
        <v>1458</v>
      </c>
      <c r="BD174" s="6" t="s">
        <v>1838</v>
      </c>
      <c r="BE174" s="6" t="s">
        <v>473</v>
      </c>
      <c r="BF174" s="6" t="str">
        <f>VLOOKUP(A174,'DD Spring Selection Info'!A$1:V$156,21,FALSE)</f>
        <v>WesternWashingtonUnv</v>
      </c>
      <c r="BS174" s="6" t="s">
        <v>1142</v>
      </c>
      <c r="BU174" s="6" t="s">
        <v>373</v>
      </c>
      <c r="BX174" s="7">
        <v>1458</v>
      </c>
      <c r="BY174" s="6">
        <v>2</v>
      </c>
      <c r="BZ174" s="6" t="s">
        <v>1165</v>
      </c>
      <c r="CB174" s="6" t="s">
        <v>1250</v>
      </c>
      <c r="CC174" s="6" t="s">
        <v>420</v>
      </c>
      <c r="CE174" s="10">
        <v>43845</v>
      </c>
      <c r="CF174" s="6" t="s">
        <v>427</v>
      </c>
      <c r="CO174" s="10">
        <v>43921</v>
      </c>
      <c r="CP174" s="10">
        <v>43987</v>
      </c>
      <c r="CQ174" s="10">
        <v>43990</v>
      </c>
      <c r="CR174" s="10">
        <v>43994</v>
      </c>
      <c r="CS174" s="6" t="s">
        <v>420</v>
      </c>
      <c r="CU174" s="6" t="s">
        <v>428</v>
      </c>
      <c r="CV174" s="6" t="s">
        <v>429</v>
      </c>
      <c r="CW174" s="6" t="s">
        <v>564</v>
      </c>
      <c r="DA174" s="10">
        <v>43482</v>
      </c>
      <c r="DB174" s="7">
        <v>1458</v>
      </c>
      <c r="DC174" s="6" t="s">
        <v>1251</v>
      </c>
      <c r="DD174" s="6" t="s">
        <v>496</v>
      </c>
    </row>
    <row r="175" spans="1:108" hidden="1" x14ac:dyDescent="0.2">
      <c r="A175" s="6" t="s">
        <v>57</v>
      </c>
      <c r="B175" s="10">
        <v>43852</v>
      </c>
      <c r="C175" s="6" t="s">
        <v>413</v>
      </c>
      <c r="D175" s="14">
        <v>1920</v>
      </c>
      <c r="E175" s="14" t="s">
        <v>1267</v>
      </c>
      <c r="F175" s="6" t="s">
        <v>1268</v>
      </c>
      <c r="G175" s="6" t="s">
        <v>1269</v>
      </c>
      <c r="H175" s="6">
        <v>882</v>
      </c>
      <c r="J175" s="14" t="s">
        <v>420</v>
      </c>
      <c r="K175" s="14">
        <v>1</v>
      </c>
      <c r="L175" s="6" t="s">
        <v>421</v>
      </c>
      <c r="M175" s="30" t="str">
        <f>VLOOKUP(A175,'DD Spring Selection Info'!A$1:F$156,6,FALSE)</f>
        <v>To The Parents of</v>
      </c>
      <c r="N175" s="6" t="s">
        <v>420</v>
      </c>
      <c r="O175" s="6" t="s">
        <v>3</v>
      </c>
      <c r="P175" s="10">
        <v>43938</v>
      </c>
      <c r="Q175" s="6" t="s">
        <v>1270</v>
      </c>
      <c r="R175" s="6" t="s">
        <v>57</v>
      </c>
      <c r="S175" s="6" t="str">
        <f>BD175&amp;A175&amp;L175&amp;BE175&amp;BF175</f>
        <v>DD-CUP1R9DQQQ01GradSenReuseClarionUnvofPennsylvania</v>
      </c>
      <c r="T175" s="6" t="s">
        <v>474</v>
      </c>
      <c r="U175" s="6" t="s">
        <v>1271</v>
      </c>
      <c r="V175" s="6"/>
      <c r="W175" s="6"/>
      <c r="AB175" s="6"/>
      <c r="AC175" s="6" t="s">
        <v>420</v>
      </c>
      <c r="AD175" s="6" t="s">
        <v>420</v>
      </c>
      <c r="AF175" s="6" t="s">
        <v>424</v>
      </c>
      <c r="AG175" s="6">
        <v>180</v>
      </c>
      <c r="AH175" s="10">
        <v>43781</v>
      </c>
      <c r="AJ175" s="8">
        <v>43845</v>
      </c>
      <c r="AM175" s="6">
        <v>882</v>
      </c>
      <c r="AR175" s="8">
        <v>43852</v>
      </c>
      <c r="AS175" s="6">
        <v>882</v>
      </c>
      <c r="BD175" s="6" t="s">
        <v>1838</v>
      </c>
      <c r="BE175" s="6" t="s">
        <v>473</v>
      </c>
      <c r="BF175" s="6" t="str">
        <f>VLOOKUP(A175,'DD Spring Selection Info'!A$1:V$156,21,FALSE)</f>
        <v>ClarionUnvofPennsylvania</v>
      </c>
      <c r="BS175" s="6" t="s">
        <v>683</v>
      </c>
      <c r="BU175" s="6" t="s">
        <v>373</v>
      </c>
      <c r="BX175" s="6">
        <v>882</v>
      </c>
      <c r="BY175" s="6">
        <v>3</v>
      </c>
      <c r="BZ175" s="6" t="s">
        <v>499</v>
      </c>
      <c r="CB175" s="6" t="s">
        <v>1272</v>
      </c>
      <c r="CC175" s="6" t="s">
        <v>420</v>
      </c>
      <c r="CE175" s="10">
        <v>43852</v>
      </c>
      <c r="CF175" s="6" t="s">
        <v>427</v>
      </c>
      <c r="CK175" s="10">
        <v>43890</v>
      </c>
      <c r="CL175" s="10">
        <v>43898</v>
      </c>
      <c r="CO175" s="10">
        <v>43843</v>
      </c>
      <c r="CP175" s="10">
        <v>43948</v>
      </c>
      <c r="CQ175" s="10">
        <v>43949</v>
      </c>
      <c r="CR175" s="10">
        <v>43952</v>
      </c>
      <c r="CS175" s="6" t="s">
        <v>420</v>
      </c>
      <c r="CU175" s="6" t="s">
        <v>428</v>
      </c>
      <c r="CV175" s="6" t="s">
        <v>429</v>
      </c>
      <c r="DA175" s="10">
        <v>43487</v>
      </c>
      <c r="DB175" s="6">
        <v>882</v>
      </c>
      <c r="DC175" s="6" t="s">
        <v>1273</v>
      </c>
      <c r="DD175" s="6" t="s">
        <v>474</v>
      </c>
    </row>
    <row r="176" spans="1:108" hidden="1" x14ac:dyDescent="0.2">
      <c r="A176" s="6" t="s">
        <v>59</v>
      </c>
      <c r="B176" s="10">
        <v>43852</v>
      </c>
      <c r="C176" s="6" t="s">
        <v>413</v>
      </c>
      <c r="D176" s="14">
        <v>1920</v>
      </c>
      <c r="E176" s="14" t="s">
        <v>1275</v>
      </c>
      <c r="F176" s="6" t="s">
        <v>1276</v>
      </c>
      <c r="G176" s="6" t="s">
        <v>1277</v>
      </c>
      <c r="H176" s="6">
        <v>699</v>
      </c>
      <c r="J176" s="14" t="s">
        <v>420</v>
      </c>
      <c r="K176" s="14">
        <v>1</v>
      </c>
      <c r="L176" s="6" t="s">
        <v>421</v>
      </c>
      <c r="M176" s="30" t="str">
        <f>VLOOKUP(A176,'DD Spring Selection Info'!A$1:F$156,6,FALSE)</f>
        <v>To The Family of</v>
      </c>
      <c r="N176" s="6" t="s">
        <v>420</v>
      </c>
      <c r="O176" s="6" t="s">
        <v>3</v>
      </c>
      <c r="P176" s="10">
        <v>43952</v>
      </c>
      <c r="Q176" s="6" t="s">
        <v>1278</v>
      </c>
      <c r="R176" s="6" t="s">
        <v>59</v>
      </c>
      <c r="S176" s="6" t="str">
        <f>BD176&amp;A176&amp;L176&amp;BE176&amp;BF176</f>
        <v>DD-DRK1R9DQQQ01GradSenReuseDrakeUnv</v>
      </c>
      <c r="T176" s="6" t="s">
        <v>496</v>
      </c>
      <c r="U176" s="6" t="s">
        <v>1279</v>
      </c>
      <c r="V176" s="6"/>
      <c r="W176" s="6"/>
      <c r="X176" s="6" t="s">
        <v>621</v>
      </c>
      <c r="AA176" s="6" t="s">
        <v>622</v>
      </c>
      <c r="AB176" s="6"/>
      <c r="AC176" s="6" t="s">
        <v>420</v>
      </c>
      <c r="AD176" s="6" t="s">
        <v>420</v>
      </c>
      <c r="AF176" s="6" t="s">
        <v>424</v>
      </c>
      <c r="AG176" s="6">
        <v>180</v>
      </c>
      <c r="AH176" s="10">
        <v>43781</v>
      </c>
      <c r="AJ176" s="8">
        <v>43845</v>
      </c>
      <c r="AM176" s="6">
        <v>699</v>
      </c>
      <c r="AR176" s="8">
        <v>43852</v>
      </c>
      <c r="AS176" s="6">
        <v>699</v>
      </c>
      <c r="BD176" s="6" t="s">
        <v>1838</v>
      </c>
      <c r="BE176" s="6" t="s">
        <v>473</v>
      </c>
      <c r="BF176" s="6" t="str">
        <f>VLOOKUP(A176,'DD Spring Selection Info'!A$1:V$156,21,FALSE)</f>
        <v>DrakeUnv</v>
      </c>
      <c r="BS176" s="6" t="s">
        <v>683</v>
      </c>
      <c r="BU176" s="6" t="s">
        <v>373</v>
      </c>
      <c r="BX176" s="6">
        <v>699</v>
      </c>
      <c r="BY176" s="6">
        <v>2</v>
      </c>
      <c r="CB176" s="6" t="s">
        <v>1280</v>
      </c>
      <c r="CC176" s="6" t="s">
        <v>420</v>
      </c>
      <c r="CE176" s="10">
        <v>43852</v>
      </c>
      <c r="CF176" s="6" t="s">
        <v>427</v>
      </c>
      <c r="CK176" s="10">
        <v>43904</v>
      </c>
      <c r="CL176" s="10">
        <v>43912</v>
      </c>
      <c r="CO176" s="10">
        <v>43857</v>
      </c>
      <c r="CP176" s="10">
        <v>43958</v>
      </c>
      <c r="CQ176" s="10">
        <v>43962</v>
      </c>
      <c r="CR176" s="10">
        <v>43966</v>
      </c>
      <c r="CS176" s="6" t="s">
        <v>420</v>
      </c>
      <c r="CU176" s="6" t="s">
        <v>491</v>
      </c>
      <c r="DA176" s="10">
        <v>43524</v>
      </c>
      <c r="DB176" s="6">
        <v>699</v>
      </c>
      <c r="DC176" s="6" t="s">
        <v>1281</v>
      </c>
      <c r="DD176" s="6" t="s">
        <v>496</v>
      </c>
    </row>
    <row r="177" spans="1:108" hidden="1" x14ac:dyDescent="0.2">
      <c r="A177" s="6" t="s">
        <v>61</v>
      </c>
      <c r="B177" s="10">
        <v>43852</v>
      </c>
      <c r="C177" s="6" t="s">
        <v>413</v>
      </c>
      <c r="D177" s="14">
        <v>1920</v>
      </c>
      <c r="E177" s="14" t="s">
        <v>1283</v>
      </c>
      <c r="F177" s="6" t="s">
        <v>1284</v>
      </c>
      <c r="G177" s="6" t="s">
        <v>1285</v>
      </c>
      <c r="H177" s="6">
        <v>174</v>
      </c>
      <c r="J177" s="14" t="s">
        <v>420</v>
      </c>
      <c r="K177" s="14">
        <v>1</v>
      </c>
      <c r="L177" s="6" t="s">
        <v>421</v>
      </c>
      <c r="M177" s="30" t="str">
        <f>VLOOKUP(A177,'DD Spring Selection Info'!A$1:F$156,6,FALSE)</f>
        <v>To The Family of</v>
      </c>
      <c r="N177" s="6" t="s">
        <v>420</v>
      </c>
      <c r="O177" s="6" t="s">
        <v>3</v>
      </c>
      <c r="P177" s="10">
        <v>43945</v>
      </c>
      <c r="Q177" s="6" t="s">
        <v>1286</v>
      </c>
      <c r="R177" s="6" t="s">
        <v>61</v>
      </c>
      <c r="S177" s="6" t="str">
        <f>BD177&amp;A177&amp;L177&amp;BE177&amp;BF177</f>
        <v>DD-PAU1R9DQQQ01GradSenReusePaceUnv</v>
      </c>
      <c r="T177" s="6" t="s">
        <v>474</v>
      </c>
      <c r="U177" s="6" t="s">
        <v>1287</v>
      </c>
      <c r="V177" s="6"/>
      <c r="W177" s="6"/>
      <c r="X177" s="6" t="s">
        <v>1288</v>
      </c>
      <c r="AA177" s="6" t="s">
        <v>457</v>
      </c>
      <c r="AB177" s="6"/>
      <c r="AC177" s="6" t="s">
        <v>420</v>
      </c>
      <c r="AD177" s="6" t="s">
        <v>420</v>
      </c>
      <c r="AF177" s="6" t="s">
        <v>424</v>
      </c>
      <c r="AG177" s="6">
        <v>180</v>
      </c>
      <c r="AH177" s="10">
        <v>43781</v>
      </c>
      <c r="AJ177" s="8">
        <v>43845</v>
      </c>
      <c r="AM177" s="6">
        <v>174</v>
      </c>
      <c r="AR177" s="8">
        <v>43852</v>
      </c>
      <c r="AS177" s="6">
        <v>174</v>
      </c>
      <c r="BD177" s="6" t="s">
        <v>1838</v>
      </c>
      <c r="BE177" s="6" t="s">
        <v>473</v>
      </c>
      <c r="BF177" s="6" t="str">
        <f>VLOOKUP(A177,'DD Spring Selection Info'!A$1:V$156,21,FALSE)</f>
        <v>PaceUnv</v>
      </c>
      <c r="BS177" s="6" t="s">
        <v>683</v>
      </c>
      <c r="BU177" s="6" t="s">
        <v>373</v>
      </c>
      <c r="BX177" s="6">
        <v>174</v>
      </c>
      <c r="BY177" s="6">
        <v>4</v>
      </c>
      <c r="CB177" s="6" t="s">
        <v>1289</v>
      </c>
      <c r="CC177" s="6" t="s">
        <v>420</v>
      </c>
      <c r="CE177" s="10">
        <v>43852</v>
      </c>
      <c r="CF177" s="6" t="s">
        <v>427</v>
      </c>
      <c r="CK177" s="10">
        <v>43905</v>
      </c>
      <c r="CL177" s="10">
        <v>43912</v>
      </c>
      <c r="CO177" s="10">
        <v>43857</v>
      </c>
      <c r="CP177" s="10">
        <v>43959</v>
      </c>
      <c r="CQ177" s="10">
        <v>43962</v>
      </c>
      <c r="CR177" s="10">
        <v>43966</v>
      </c>
      <c r="CS177" s="6" t="s">
        <v>420</v>
      </c>
      <c r="CU177" s="6" t="s">
        <v>491</v>
      </c>
      <c r="DA177" s="10">
        <v>43496</v>
      </c>
      <c r="DB177" s="6">
        <v>174</v>
      </c>
      <c r="DC177" s="6" t="s">
        <v>1290</v>
      </c>
      <c r="DD177" s="6" t="s">
        <v>474</v>
      </c>
    </row>
    <row r="178" spans="1:108" hidden="1" x14ac:dyDescent="0.2">
      <c r="A178" s="6" t="s">
        <v>62</v>
      </c>
      <c r="B178" s="10">
        <v>43852</v>
      </c>
      <c r="C178" s="6" t="s">
        <v>413</v>
      </c>
      <c r="D178" s="14">
        <v>1920</v>
      </c>
      <c r="E178" s="14" t="s">
        <v>1291</v>
      </c>
      <c r="F178" s="6" t="s">
        <v>1292</v>
      </c>
      <c r="G178" s="6" t="s">
        <v>883</v>
      </c>
      <c r="H178" s="7">
        <v>1570</v>
      </c>
      <c r="I178" s="7"/>
      <c r="J178" s="14" t="s">
        <v>420</v>
      </c>
      <c r="K178" s="14">
        <v>1</v>
      </c>
      <c r="L178" s="6" t="s">
        <v>421</v>
      </c>
      <c r="M178" s="30" t="str">
        <f>VLOOKUP(A178,'DD Spring Selection Info'!A$1:F$156,6,FALSE)</f>
        <v>To The Parents of</v>
      </c>
      <c r="N178" s="6" t="s">
        <v>420</v>
      </c>
      <c r="O178" s="6" t="s">
        <v>3</v>
      </c>
      <c r="P178" s="10">
        <v>43938</v>
      </c>
      <c r="Q178" s="6" t="s">
        <v>1293</v>
      </c>
      <c r="R178" s="6" t="s">
        <v>62</v>
      </c>
      <c r="S178" s="6" t="str">
        <f>BD178&amp;A178&amp;L178&amp;BE178&amp;BF178</f>
        <v>DD-SIE1R9DQQQ01GradSenReuseSouthernIllinoisUnvEdwardsville</v>
      </c>
      <c r="T178" s="6" t="s">
        <v>496</v>
      </c>
      <c r="U178" s="6" t="s">
        <v>1294</v>
      </c>
      <c r="V178" s="6"/>
      <c r="W178" s="6"/>
      <c r="AA178" s="6" t="s">
        <v>457</v>
      </c>
      <c r="AB178" s="6"/>
      <c r="AC178" s="6" t="s">
        <v>420</v>
      </c>
      <c r="AD178" s="6" t="s">
        <v>420</v>
      </c>
      <c r="AF178" s="6" t="s">
        <v>424</v>
      </c>
      <c r="AG178" s="6">
        <v>180</v>
      </c>
      <c r="AH178" s="10">
        <v>43782</v>
      </c>
      <c r="AJ178" s="8">
        <v>43845</v>
      </c>
      <c r="AM178" s="7">
        <v>1570</v>
      </c>
      <c r="AR178" s="8">
        <v>43852</v>
      </c>
      <c r="AS178" s="7">
        <v>1570</v>
      </c>
      <c r="BD178" s="6" t="s">
        <v>1838</v>
      </c>
      <c r="BE178" s="6" t="s">
        <v>473</v>
      </c>
      <c r="BF178" s="6" t="str">
        <f>VLOOKUP(A178,'DD Spring Selection Info'!A$1:V$156,21,FALSE)</f>
        <v>SouthernIllinoisUnvEdwardsville</v>
      </c>
      <c r="BS178" s="6" t="s">
        <v>683</v>
      </c>
      <c r="BU178" s="6" t="s">
        <v>373</v>
      </c>
      <c r="BX178" s="7">
        <v>1570</v>
      </c>
      <c r="BY178" s="6">
        <v>2</v>
      </c>
      <c r="CB178" s="6" t="s">
        <v>1295</v>
      </c>
      <c r="CC178" s="6" t="s">
        <v>420</v>
      </c>
      <c r="CE178" s="10">
        <v>43852</v>
      </c>
      <c r="CF178" s="6" t="s">
        <v>427</v>
      </c>
      <c r="CK178" s="10">
        <v>43899</v>
      </c>
      <c r="CL178" s="10">
        <v>43905</v>
      </c>
      <c r="CO178" s="10">
        <v>43843</v>
      </c>
      <c r="CP178" s="10">
        <v>43952</v>
      </c>
      <c r="CQ178" s="10">
        <v>43955</v>
      </c>
      <c r="CR178" s="10">
        <v>43959</v>
      </c>
      <c r="CS178" s="6" t="s">
        <v>420</v>
      </c>
      <c r="CU178" s="6" t="s">
        <v>428</v>
      </c>
      <c r="CV178" s="6" t="s">
        <v>429</v>
      </c>
      <c r="DA178" s="10">
        <v>43494</v>
      </c>
      <c r="DB178" s="7">
        <v>1570</v>
      </c>
      <c r="DC178" s="6" t="s">
        <v>1296</v>
      </c>
      <c r="DD178" s="6" t="s">
        <v>496</v>
      </c>
    </row>
    <row r="179" spans="1:108" hidden="1" x14ac:dyDescent="0.2">
      <c r="A179" s="6" t="s">
        <v>64</v>
      </c>
      <c r="B179" s="10">
        <v>43852</v>
      </c>
      <c r="C179" s="6" t="s">
        <v>413</v>
      </c>
      <c r="D179" s="14">
        <v>1920</v>
      </c>
      <c r="E179" s="14" t="s">
        <v>1298</v>
      </c>
      <c r="F179" s="6" t="s">
        <v>1299</v>
      </c>
      <c r="G179" s="6" t="s">
        <v>412</v>
      </c>
      <c r="H179" s="6">
        <v>264</v>
      </c>
      <c r="J179" s="14" t="s">
        <v>420</v>
      </c>
      <c r="K179" s="14">
        <v>1</v>
      </c>
      <c r="L179" s="6" t="s">
        <v>421</v>
      </c>
      <c r="M179" s="30" t="str">
        <f>VLOOKUP(A179,'DD Spring Selection Info'!A$1:F$156,6,FALSE)</f>
        <v>To The Parents of</v>
      </c>
      <c r="N179" s="6" t="s">
        <v>420</v>
      </c>
      <c r="O179" s="6" t="s">
        <v>3</v>
      </c>
      <c r="P179" s="10">
        <v>43945</v>
      </c>
      <c r="Q179" s="6" t="s">
        <v>1300</v>
      </c>
      <c r="R179" s="6" t="s">
        <v>64</v>
      </c>
      <c r="S179" s="6" t="str">
        <f>BD179&amp;A179&amp;L179&amp;BE179&amp;BF179</f>
        <v>DD-SLP1R9DQQQ01GradSenReuseSt.LouisCollegeofPharmacy</v>
      </c>
      <c r="T179" s="6" t="s">
        <v>418</v>
      </c>
      <c r="U179" s="6" t="s">
        <v>1301</v>
      </c>
      <c r="V179" s="6"/>
      <c r="W179" s="6"/>
      <c r="AB179" s="6"/>
      <c r="AC179" s="6" t="s">
        <v>420</v>
      </c>
      <c r="AD179" s="6" t="s">
        <v>420</v>
      </c>
      <c r="AF179" s="6" t="s">
        <v>424</v>
      </c>
      <c r="AG179" s="6">
        <v>180</v>
      </c>
      <c r="AH179" s="10">
        <v>43782</v>
      </c>
      <c r="AJ179" s="8">
        <v>43845</v>
      </c>
      <c r="AM179" s="6">
        <v>264</v>
      </c>
      <c r="AR179" s="8">
        <v>43852</v>
      </c>
      <c r="AS179" s="6">
        <v>264</v>
      </c>
      <c r="BD179" s="6" t="s">
        <v>1838</v>
      </c>
      <c r="BE179" s="6" t="s">
        <v>473</v>
      </c>
      <c r="BF179" s="6" t="str">
        <f>VLOOKUP(A179,'DD Spring Selection Info'!A$1:V$156,21,FALSE)</f>
        <v>St.LouisCollegeofPharmacy</v>
      </c>
      <c r="BS179" s="6" t="s">
        <v>683</v>
      </c>
      <c r="BU179" s="6" t="s">
        <v>373</v>
      </c>
      <c r="BX179" s="6">
        <v>264</v>
      </c>
      <c r="BY179" s="6">
        <v>3</v>
      </c>
      <c r="CB179" s="6" t="s">
        <v>1302</v>
      </c>
      <c r="CC179" s="6" t="s">
        <v>420</v>
      </c>
      <c r="CE179" s="10">
        <v>43852</v>
      </c>
      <c r="CF179" s="6" t="s">
        <v>427</v>
      </c>
      <c r="CK179" s="10">
        <v>43906</v>
      </c>
      <c r="CL179" s="10">
        <v>43910</v>
      </c>
      <c r="CO179" s="10">
        <v>43843</v>
      </c>
      <c r="CP179" s="10">
        <v>43945</v>
      </c>
      <c r="CQ179" s="10">
        <v>43951</v>
      </c>
      <c r="CR179" s="10">
        <v>43957</v>
      </c>
      <c r="CS179" s="6" t="s">
        <v>420</v>
      </c>
      <c r="CU179" s="6" t="s">
        <v>428</v>
      </c>
      <c r="CV179" s="6" t="s">
        <v>429</v>
      </c>
      <c r="DA179" s="10">
        <v>43509</v>
      </c>
      <c r="DB179" s="6">
        <v>264</v>
      </c>
      <c r="DC179" s="6" t="s">
        <v>1303</v>
      </c>
      <c r="DD179" s="6" t="s">
        <v>418</v>
      </c>
    </row>
    <row r="180" spans="1:108" hidden="1" x14ac:dyDescent="0.2">
      <c r="A180" s="6" t="s">
        <v>88</v>
      </c>
      <c r="B180" s="9">
        <v>43853</v>
      </c>
      <c r="C180" s="6" t="s">
        <v>413</v>
      </c>
      <c r="D180" s="14">
        <v>1920</v>
      </c>
      <c r="E180" s="14" t="s">
        <v>410</v>
      </c>
      <c r="F180" s="6" t="s">
        <v>411</v>
      </c>
      <c r="G180" s="6" t="s">
        <v>412</v>
      </c>
      <c r="H180" s="7">
        <v>10704</v>
      </c>
      <c r="I180" s="7"/>
      <c r="J180" s="14" t="s">
        <v>420</v>
      </c>
      <c r="K180" s="14">
        <v>1</v>
      </c>
      <c r="L180" s="6" t="s">
        <v>421</v>
      </c>
      <c r="M180" s="30" t="str">
        <f>VLOOKUP(A180,'DD Spring Selection Info'!A$1:F$156,6,FALSE)</f>
        <v>To The Parents of</v>
      </c>
      <c r="N180" s="6" t="s">
        <v>420</v>
      </c>
      <c r="O180" s="6" t="s">
        <v>3</v>
      </c>
      <c r="P180" s="10">
        <v>43938</v>
      </c>
      <c r="Q180" s="6" t="s">
        <v>419</v>
      </c>
      <c r="R180" s="6" t="s">
        <v>88</v>
      </c>
      <c r="S180" s="6" t="str">
        <f>VLOOKUP(A180,'DD Spring Selection Info'!A1:V156,22,FALSE)</f>
        <v>DD-OHU1R9DQQQ01AllSenReuseOhioUnv</v>
      </c>
      <c r="T180" s="6" t="s">
        <v>418</v>
      </c>
      <c r="U180" s="6" t="s">
        <v>422</v>
      </c>
      <c r="V180" s="6"/>
      <c r="W180" s="6"/>
      <c r="X180" s="6" t="s">
        <v>423</v>
      </c>
      <c r="AB180" s="6"/>
      <c r="AC180" s="6" t="s">
        <v>420</v>
      </c>
      <c r="AD180" s="6" t="s">
        <v>420</v>
      </c>
      <c r="AF180" s="6" t="s">
        <v>424</v>
      </c>
      <c r="AG180" s="6">
        <v>180</v>
      </c>
      <c r="AH180" s="10">
        <v>43781</v>
      </c>
      <c r="AJ180" s="8">
        <v>43873</v>
      </c>
      <c r="AM180" s="7">
        <v>10704</v>
      </c>
      <c r="AR180" s="8">
        <v>43880</v>
      </c>
      <c r="AS180" s="7">
        <v>10704</v>
      </c>
      <c r="BD180" s="6" t="s">
        <v>1838</v>
      </c>
      <c r="BE180" s="6" t="s">
        <v>473</v>
      </c>
      <c r="BF180" s="6" t="str">
        <f>VLOOKUP(A180,'DD Spring Selection Info'!A$1:V$156,21,FALSE)</f>
        <v>OhioUnv</v>
      </c>
      <c r="BS180" s="6" t="s">
        <v>425</v>
      </c>
      <c r="BU180" s="6" t="s">
        <v>373</v>
      </c>
      <c r="BX180" s="7">
        <v>10704</v>
      </c>
      <c r="BY180" s="6">
        <v>1</v>
      </c>
      <c r="CB180" s="6" t="s">
        <v>426</v>
      </c>
      <c r="CC180" s="6" t="s">
        <v>420</v>
      </c>
      <c r="CE180" s="10">
        <v>43880</v>
      </c>
      <c r="CF180" s="6" t="s">
        <v>427</v>
      </c>
      <c r="CK180" s="10">
        <v>43898</v>
      </c>
      <c r="CL180" s="10">
        <v>43905</v>
      </c>
      <c r="CO180" s="10">
        <v>43843</v>
      </c>
      <c r="CP180" s="10">
        <v>43946</v>
      </c>
      <c r="CQ180" s="10">
        <v>43948</v>
      </c>
      <c r="CR180" s="10">
        <v>43952</v>
      </c>
      <c r="CS180" s="6" t="s">
        <v>420</v>
      </c>
      <c r="CU180" s="6" t="s">
        <v>428</v>
      </c>
      <c r="CV180" s="6" t="s">
        <v>429</v>
      </c>
      <c r="DA180" s="10">
        <v>43515</v>
      </c>
      <c r="DB180" s="7">
        <v>10704</v>
      </c>
      <c r="DC180" s="6" t="s">
        <v>430</v>
      </c>
      <c r="DD180" s="6" t="s">
        <v>418</v>
      </c>
    </row>
    <row r="181" spans="1:108" hidden="1" x14ac:dyDescent="0.2">
      <c r="A181" s="6" t="s">
        <v>101</v>
      </c>
      <c r="B181" s="9">
        <v>43853</v>
      </c>
      <c r="C181" s="6" t="s">
        <v>413</v>
      </c>
      <c r="D181" s="14">
        <v>1920</v>
      </c>
      <c r="E181" s="14" t="s">
        <v>433</v>
      </c>
      <c r="F181" s="6" t="s">
        <v>434</v>
      </c>
      <c r="G181" s="6" t="s">
        <v>435</v>
      </c>
      <c r="H181" s="7">
        <v>3710</v>
      </c>
      <c r="I181" s="7"/>
      <c r="J181" s="14" t="s">
        <v>438</v>
      </c>
      <c r="K181" s="14">
        <v>1</v>
      </c>
      <c r="L181" s="6" t="s">
        <v>421</v>
      </c>
      <c r="M181" s="30" t="str">
        <f>VLOOKUP(A181,'DD Spring Selection Info'!A$1:F$156,6,FALSE)</f>
        <v>To The Parents of</v>
      </c>
      <c r="N181" s="6" t="s">
        <v>420</v>
      </c>
      <c r="O181" s="6" t="s">
        <v>3</v>
      </c>
      <c r="P181" s="10">
        <v>43945</v>
      </c>
      <c r="Q181" s="6" t="s">
        <v>437</v>
      </c>
      <c r="R181" s="6" t="s">
        <v>101</v>
      </c>
      <c r="S181" s="6" t="str">
        <f>VLOOKUP(A181,'DD Spring Selection Info'!A3:V158,22,FALSE)</f>
        <v>DD-UAZ1W9DQQQ01ReuseTheUnvofArizona</v>
      </c>
      <c r="T181" s="6" t="s">
        <v>418</v>
      </c>
      <c r="U181" s="6" t="s">
        <v>439</v>
      </c>
      <c r="V181" s="6"/>
      <c r="W181" s="6"/>
      <c r="X181" s="6" t="s">
        <v>440</v>
      </c>
      <c r="AB181" s="6"/>
      <c r="AC181" s="6" t="s">
        <v>420</v>
      </c>
      <c r="AD181" s="6" t="s">
        <v>420</v>
      </c>
      <c r="AF181" s="6" t="s">
        <v>424</v>
      </c>
      <c r="AG181" s="6">
        <v>180</v>
      </c>
      <c r="AH181" s="10">
        <v>43782</v>
      </c>
      <c r="AJ181" s="8">
        <v>43873</v>
      </c>
      <c r="AM181" s="7">
        <v>3710</v>
      </c>
      <c r="AR181" s="8">
        <v>43880</v>
      </c>
      <c r="AS181" s="7">
        <v>3710</v>
      </c>
      <c r="BD181" s="6" t="s">
        <v>1838</v>
      </c>
      <c r="BE181" s="6" t="s">
        <v>473</v>
      </c>
      <c r="BF181" s="6" t="str">
        <f>VLOOKUP(A181,'DD Spring Selection Info'!A$1:V$156,21,FALSE)</f>
        <v>TheUnvofArizona</v>
      </c>
      <c r="BS181" s="6" t="s">
        <v>425</v>
      </c>
      <c r="BU181" s="6" t="s">
        <v>373</v>
      </c>
      <c r="BX181" s="7">
        <v>3710</v>
      </c>
      <c r="BY181" s="6">
        <v>3</v>
      </c>
      <c r="BZ181" s="6" t="s">
        <v>441</v>
      </c>
      <c r="CB181" s="6" t="s">
        <v>442</v>
      </c>
      <c r="CC181" s="6" t="s">
        <v>420</v>
      </c>
      <c r="CE181" s="10">
        <v>43880</v>
      </c>
      <c r="CF181" s="6" t="s">
        <v>427</v>
      </c>
      <c r="CK181" s="10">
        <v>43898</v>
      </c>
      <c r="CL181" s="10">
        <v>43905</v>
      </c>
      <c r="CO181" s="10">
        <v>43845</v>
      </c>
      <c r="CP181" s="10">
        <v>43957</v>
      </c>
      <c r="CQ181" s="10">
        <v>43959</v>
      </c>
      <c r="CR181" s="10">
        <v>43965</v>
      </c>
      <c r="CS181" s="6" t="s">
        <v>420</v>
      </c>
      <c r="DA181" s="10">
        <v>43515</v>
      </c>
      <c r="DB181" s="7">
        <v>3710</v>
      </c>
      <c r="DC181" s="6" t="s">
        <v>443</v>
      </c>
      <c r="DD181" s="6" t="s">
        <v>418</v>
      </c>
    </row>
    <row r="182" spans="1:108" hidden="1" x14ac:dyDescent="0.2">
      <c r="A182" s="6" t="s">
        <v>107</v>
      </c>
      <c r="B182" s="9">
        <v>43853</v>
      </c>
      <c r="C182" s="6" t="s">
        <v>413</v>
      </c>
      <c r="D182" s="14">
        <v>1920</v>
      </c>
      <c r="E182" s="14" t="s">
        <v>451</v>
      </c>
      <c r="F182" s="6" t="s">
        <v>452</v>
      </c>
      <c r="G182" s="6" t="s">
        <v>453</v>
      </c>
      <c r="H182" s="7">
        <v>5713</v>
      </c>
      <c r="I182" s="7"/>
      <c r="J182" s="14" t="s">
        <v>420</v>
      </c>
      <c r="K182" s="14">
        <v>1</v>
      </c>
      <c r="L182" s="6" t="s">
        <v>421</v>
      </c>
      <c r="M182" s="30" t="str">
        <f>VLOOKUP(A182,'DD Spring Selection Info'!A$1:F$156,6,FALSE)</f>
        <v>To The Family of</v>
      </c>
      <c r="N182" s="6" t="s">
        <v>420</v>
      </c>
      <c r="O182" s="6" t="s">
        <v>3</v>
      </c>
      <c r="P182" s="10">
        <v>43945</v>
      </c>
      <c r="Q182" s="6" t="s">
        <v>455</v>
      </c>
      <c r="R182" s="6" t="s">
        <v>107</v>
      </c>
      <c r="S182" s="6" t="str">
        <f>VLOOKUP(A182,'DD Spring Selection Info'!A5:V160,22,FALSE)</f>
        <v>DD-UMS1D9DQQQ01AllSenReuseTheUnvofMississippi</v>
      </c>
      <c r="T182" s="6" t="s">
        <v>418</v>
      </c>
      <c r="U182" s="6" t="s">
        <v>456</v>
      </c>
      <c r="V182" s="6"/>
      <c r="W182" s="6"/>
      <c r="AA182" s="6" t="s">
        <v>457</v>
      </c>
      <c r="AB182" s="6"/>
      <c r="AC182" s="6" t="s">
        <v>420</v>
      </c>
      <c r="AD182" s="6" t="s">
        <v>420</v>
      </c>
      <c r="AF182" s="6" t="s">
        <v>424</v>
      </c>
      <c r="AG182" s="6">
        <v>180</v>
      </c>
      <c r="AH182" s="10">
        <v>43781</v>
      </c>
      <c r="AJ182" s="8">
        <v>43873</v>
      </c>
      <c r="AM182" s="7">
        <v>5713</v>
      </c>
      <c r="AR182" s="8">
        <v>43880</v>
      </c>
      <c r="AS182" s="7">
        <v>5713</v>
      </c>
      <c r="BD182" s="6" t="s">
        <v>1838</v>
      </c>
      <c r="BE182" s="6" t="s">
        <v>473</v>
      </c>
      <c r="BF182" s="6" t="str">
        <f>VLOOKUP(A182,'DD Spring Selection Info'!A$1:V$156,21,FALSE)</f>
        <v>TheUnvofMississippi</v>
      </c>
      <c r="BS182" s="6" t="s">
        <v>425</v>
      </c>
      <c r="BU182" s="6" t="s">
        <v>373</v>
      </c>
      <c r="BX182" s="7">
        <v>5713</v>
      </c>
      <c r="BY182" s="6">
        <v>1</v>
      </c>
      <c r="CB182" s="6" t="s">
        <v>458</v>
      </c>
      <c r="CC182" s="6" t="s">
        <v>420</v>
      </c>
      <c r="CE182" s="10">
        <v>43880</v>
      </c>
      <c r="CF182" s="6" t="s">
        <v>427</v>
      </c>
      <c r="CK182" s="10">
        <v>43897</v>
      </c>
      <c r="CL182" s="10">
        <v>43905</v>
      </c>
      <c r="CO182" s="10">
        <v>43851</v>
      </c>
      <c r="CP182" s="10">
        <v>43952</v>
      </c>
      <c r="CQ182" s="10">
        <v>43955</v>
      </c>
      <c r="CR182" s="10">
        <v>43959</v>
      </c>
      <c r="CS182" s="6" t="s">
        <v>420</v>
      </c>
      <c r="CU182" s="6" t="s">
        <v>428</v>
      </c>
      <c r="CV182" s="6" t="s">
        <v>429</v>
      </c>
      <c r="DA182" s="10">
        <v>43515</v>
      </c>
      <c r="DB182" s="7">
        <v>1905</v>
      </c>
      <c r="DC182" s="6" t="s">
        <v>459</v>
      </c>
      <c r="DD182" s="6" t="s">
        <v>460</v>
      </c>
    </row>
    <row r="183" spans="1:108" hidden="1" x14ac:dyDescent="0.2">
      <c r="A183" s="6" t="s">
        <v>110</v>
      </c>
      <c r="B183" s="9">
        <v>43853</v>
      </c>
      <c r="C183" s="6" t="s">
        <v>413</v>
      </c>
      <c r="D183" s="14">
        <v>1920</v>
      </c>
      <c r="E183" s="14" t="s">
        <v>462</v>
      </c>
      <c r="F183" s="6" t="s">
        <v>463</v>
      </c>
      <c r="G183" s="6" t="s">
        <v>464</v>
      </c>
      <c r="H183" s="6">
        <v>822</v>
      </c>
      <c r="J183" s="14" t="s">
        <v>420</v>
      </c>
      <c r="K183" s="14">
        <v>1</v>
      </c>
      <c r="L183" s="6" t="s">
        <v>421</v>
      </c>
      <c r="M183" s="30" t="str">
        <f>VLOOKUP(A183,'DD Spring Selection Info'!A$1:F$156,6,FALSE)</f>
        <v>To The Parents of</v>
      </c>
      <c r="N183" s="6" t="s">
        <v>420</v>
      </c>
      <c r="O183" s="6" t="s">
        <v>3</v>
      </c>
      <c r="P183" s="10">
        <v>43938</v>
      </c>
      <c r="Q183" s="6" t="s">
        <v>465</v>
      </c>
      <c r="R183" s="6" t="s">
        <v>110</v>
      </c>
      <c r="S183" s="6" t="str">
        <f>VLOOKUP(A183,'DD Spring Selection Info'!A6:V161,22,FALSE)</f>
        <v>DD-UWS1W9DQQQ01ReuseUnvofWisconsin-Stout</v>
      </c>
      <c r="T183" s="6" t="s">
        <v>418</v>
      </c>
      <c r="U183" s="6" t="s">
        <v>466</v>
      </c>
      <c r="V183" s="6"/>
      <c r="W183" s="6"/>
      <c r="X183" s="6" t="s">
        <v>467</v>
      </c>
      <c r="AA183" s="6" t="s">
        <v>467</v>
      </c>
      <c r="AB183" s="6"/>
      <c r="AC183" s="6" t="s">
        <v>420</v>
      </c>
      <c r="AD183" s="6" t="s">
        <v>420</v>
      </c>
      <c r="AF183" s="6" t="s">
        <v>424</v>
      </c>
      <c r="AG183" s="6">
        <v>180</v>
      </c>
      <c r="AH183" s="10">
        <v>43781</v>
      </c>
      <c r="AJ183" s="8">
        <v>43873</v>
      </c>
      <c r="AM183" s="6">
        <v>822</v>
      </c>
      <c r="AR183" s="8">
        <v>43880</v>
      </c>
      <c r="AS183" s="6">
        <v>822</v>
      </c>
      <c r="BD183" s="6" t="s">
        <v>1838</v>
      </c>
      <c r="BE183" s="6" t="s">
        <v>473</v>
      </c>
      <c r="BF183" s="6" t="str">
        <f>VLOOKUP(A183,'DD Spring Selection Info'!A$1:V$156,21,FALSE)</f>
        <v>UnvofWisconsin-Stout</v>
      </c>
      <c r="BS183" s="6" t="s">
        <v>425</v>
      </c>
      <c r="BU183" s="6" t="s">
        <v>373</v>
      </c>
      <c r="BX183" s="6">
        <v>822</v>
      </c>
      <c r="BY183" s="6">
        <v>4</v>
      </c>
      <c r="CB183" s="6" t="s">
        <v>468</v>
      </c>
      <c r="CC183" s="6" t="s">
        <v>420</v>
      </c>
      <c r="CE183" s="10">
        <v>43880</v>
      </c>
      <c r="CF183" s="6" t="s">
        <v>427</v>
      </c>
      <c r="CK183" s="10">
        <v>43904</v>
      </c>
      <c r="CL183" s="10">
        <v>43912</v>
      </c>
      <c r="CO183" s="10">
        <v>43857</v>
      </c>
      <c r="CP183" s="10">
        <v>43952</v>
      </c>
      <c r="CQ183" s="10">
        <v>43955</v>
      </c>
      <c r="CR183" s="10">
        <v>43959</v>
      </c>
      <c r="CS183" s="6" t="s">
        <v>420</v>
      </c>
      <c r="CU183" s="6" t="s">
        <v>428</v>
      </c>
      <c r="CV183" s="6" t="s">
        <v>429</v>
      </c>
      <c r="DA183" s="10">
        <v>43517</v>
      </c>
      <c r="DB183" s="6">
        <v>822</v>
      </c>
      <c r="DC183" s="6" t="s">
        <v>469</v>
      </c>
      <c r="DD183" s="6" t="s">
        <v>418</v>
      </c>
    </row>
    <row r="184" spans="1:108" hidden="1" x14ac:dyDescent="0.2">
      <c r="A184" s="6" t="s">
        <v>75</v>
      </c>
      <c r="B184" s="9">
        <v>43853</v>
      </c>
      <c r="C184" s="6" t="s">
        <v>413</v>
      </c>
      <c r="D184" s="14">
        <v>1920</v>
      </c>
      <c r="E184" s="14" t="s">
        <v>471</v>
      </c>
      <c r="F184" s="6" t="s">
        <v>472</v>
      </c>
      <c r="G184" s="6" t="s">
        <v>435</v>
      </c>
      <c r="H184" s="6">
        <v>676</v>
      </c>
      <c r="J184" s="14" t="s">
        <v>438</v>
      </c>
      <c r="K184" s="14">
        <v>1</v>
      </c>
      <c r="L184" s="6" t="s">
        <v>421</v>
      </c>
      <c r="M184" s="30" t="str">
        <f>VLOOKUP(A184,'DD Spring Selection Info'!A$1:F$156,6,FALSE)</f>
        <v>To The Parents of</v>
      </c>
      <c r="N184" s="6" t="s">
        <v>420</v>
      </c>
      <c r="O184" s="6" t="s">
        <v>3</v>
      </c>
      <c r="P184" s="10">
        <v>43931</v>
      </c>
      <c r="Q184" s="6" t="s">
        <v>475</v>
      </c>
      <c r="R184" s="6" t="s">
        <v>75</v>
      </c>
      <c r="S184" s="6" t="str">
        <f>VLOOKUP(A184,'DD Spring Selection Info'!A7:V162,22,FALSE)</f>
        <v>DD-FAU1R9DQQQ01GradSenReuseFloridaAtlanticUnv</v>
      </c>
      <c r="T184" s="6" t="s">
        <v>474</v>
      </c>
      <c r="U184" s="6" t="s">
        <v>439</v>
      </c>
      <c r="V184" s="6"/>
      <c r="W184" s="6"/>
      <c r="X184" s="6" t="s">
        <v>476</v>
      </c>
      <c r="AB184" s="6"/>
      <c r="AD184" s="6" t="s">
        <v>420</v>
      </c>
      <c r="AF184" s="6" t="s">
        <v>424</v>
      </c>
      <c r="AG184" s="6">
        <v>180</v>
      </c>
      <c r="AH184" s="10">
        <v>43791</v>
      </c>
      <c r="AJ184" s="8">
        <v>43880</v>
      </c>
      <c r="AM184" s="6">
        <v>676</v>
      </c>
      <c r="AR184" s="8">
        <v>43887</v>
      </c>
      <c r="AS184" s="6">
        <v>676</v>
      </c>
      <c r="BD184" s="6" t="s">
        <v>1838</v>
      </c>
      <c r="BE184" s="6" t="s">
        <v>473</v>
      </c>
      <c r="BF184" s="6" t="str">
        <f>VLOOKUP(A184,'DD Spring Selection Info'!A$1:V$156,21,FALSE)</f>
        <v>FloridaAtlanticUnv</v>
      </c>
      <c r="BS184" s="6" t="s">
        <v>477</v>
      </c>
      <c r="BU184" s="6" t="s">
        <v>373</v>
      </c>
      <c r="BV184" s="6" t="s">
        <v>478</v>
      </c>
      <c r="BX184" s="6">
        <v>676</v>
      </c>
      <c r="BY184" s="6">
        <v>3</v>
      </c>
      <c r="BZ184" s="6" t="s">
        <v>479</v>
      </c>
      <c r="CB184" s="6" t="s">
        <v>480</v>
      </c>
      <c r="CC184" s="6" t="s">
        <v>420</v>
      </c>
      <c r="CE184" s="10">
        <v>43887</v>
      </c>
      <c r="CF184" s="6" t="s">
        <v>427</v>
      </c>
      <c r="CK184" s="10">
        <v>43899</v>
      </c>
      <c r="CL184" s="10">
        <v>43905</v>
      </c>
      <c r="CO184" s="10">
        <v>43841</v>
      </c>
      <c r="CP184" s="10">
        <v>43948</v>
      </c>
      <c r="CQ184" s="10">
        <v>43951</v>
      </c>
      <c r="CR184" s="10">
        <v>43957</v>
      </c>
      <c r="CS184" s="6" t="s">
        <v>420</v>
      </c>
      <c r="DA184" s="10">
        <v>43522</v>
      </c>
      <c r="DB184" s="6">
        <v>676</v>
      </c>
      <c r="DC184" s="6" t="s">
        <v>481</v>
      </c>
      <c r="DD184" s="6" t="s">
        <v>474</v>
      </c>
    </row>
    <row r="185" spans="1:108" hidden="1" x14ac:dyDescent="0.2">
      <c r="A185" s="6" t="s">
        <v>112</v>
      </c>
      <c r="B185" s="9">
        <v>43853</v>
      </c>
      <c r="C185" s="6" t="s">
        <v>413</v>
      </c>
      <c r="D185" s="14">
        <v>1920</v>
      </c>
      <c r="E185" s="14" t="s">
        <v>680</v>
      </c>
      <c r="F185" s="6" t="s">
        <v>681</v>
      </c>
      <c r="G185" s="6" t="s">
        <v>435</v>
      </c>
      <c r="H185" s="7">
        <v>2300</v>
      </c>
      <c r="I185" s="7"/>
      <c r="J185" s="14" t="s">
        <v>438</v>
      </c>
      <c r="K185" s="14">
        <v>1</v>
      </c>
      <c r="L185" s="6" t="s">
        <v>421</v>
      </c>
      <c r="M185" s="30" t="str">
        <f>VLOOKUP(A185,'DD Spring Selection Info'!A$1:F$156,6,FALSE)</f>
        <v>To The Parents of</v>
      </c>
      <c r="N185" s="6" t="s">
        <v>420</v>
      </c>
      <c r="O185" s="6" t="s">
        <v>3</v>
      </c>
      <c r="P185" s="10">
        <v>43952</v>
      </c>
      <c r="Q185" s="6" t="s">
        <v>682</v>
      </c>
      <c r="R185" s="6" t="s">
        <v>112</v>
      </c>
      <c r="S185" s="6" t="str">
        <f>VLOOKUP(A185,'DD Spring Selection Info'!A37:V192,22,FALSE)</f>
        <v>DD-WAU1R9DQQQ01GradSenReuseWashingtonUnvinSt.Louis</v>
      </c>
      <c r="T185" s="6" t="s">
        <v>418</v>
      </c>
      <c r="U185" s="6" t="s">
        <v>435</v>
      </c>
      <c r="V185" s="6"/>
      <c r="W185" s="6"/>
      <c r="AA185" s="6" t="s">
        <v>457</v>
      </c>
      <c r="AB185" s="6"/>
      <c r="AD185" s="6" t="s">
        <v>420</v>
      </c>
      <c r="AF185" s="6" t="s">
        <v>424</v>
      </c>
      <c r="AG185" s="6">
        <v>180</v>
      </c>
      <c r="AH185" s="10">
        <v>43782</v>
      </c>
      <c r="AJ185" s="8">
        <v>43847</v>
      </c>
      <c r="AM185" s="7">
        <v>2300</v>
      </c>
      <c r="AR185" s="8">
        <v>43854</v>
      </c>
      <c r="AS185" s="7">
        <v>2300</v>
      </c>
      <c r="BD185" s="6" t="s">
        <v>1838</v>
      </c>
      <c r="BE185" s="6" t="s">
        <v>473</v>
      </c>
      <c r="BF185" s="6" t="str">
        <f>VLOOKUP(A185,'DD Spring Selection Info'!A$1:V$156,21,FALSE)</f>
        <v>WashingtonUnvinSt.Louis</v>
      </c>
      <c r="BS185" s="6" t="s">
        <v>683</v>
      </c>
      <c r="BU185" s="6" t="s">
        <v>373</v>
      </c>
      <c r="BX185" s="7">
        <v>2300</v>
      </c>
      <c r="BY185" s="6">
        <v>5</v>
      </c>
      <c r="CB185" s="6" t="s">
        <v>684</v>
      </c>
      <c r="CC185" s="6" t="s">
        <v>420</v>
      </c>
      <c r="CE185" s="10">
        <v>43854</v>
      </c>
      <c r="CF185" s="6" t="s">
        <v>427</v>
      </c>
      <c r="CK185" s="10">
        <v>43898</v>
      </c>
      <c r="CL185" s="10">
        <v>43905</v>
      </c>
      <c r="CO185" s="10">
        <v>43843</v>
      </c>
      <c r="CP185" s="10">
        <v>43945</v>
      </c>
      <c r="CQ185" s="10">
        <v>43948</v>
      </c>
      <c r="CR185" s="10">
        <v>43957</v>
      </c>
      <c r="CS185" s="6" t="s">
        <v>420</v>
      </c>
      <c r="CX185" s="10">
        <v>43971</v>
      </c>
      <c r="DC185" s="6" t="s">
        <v>685</v>
      </c>
    </row>
    <row r="186" spans="1:108" hidden="1" x14ac:dyDescent="0.2">
      <c r="A186" s="6" t="s">
        <v>72</v>
      </c>
      <c r="B186" s="9">
        <v>43853</v>
      </c>
      <c r="C186" s="6" t="s">
        <v>413</v>
      </c>
      <c r="D186" s="14">
        <v>1920</v>
      </c>
      <c r="E186" s="14" t="s">
        <v>686</v>
      </c>
      <c r="F186" s="6" t="s">
        <v>687</v>
      </c>
      <c r="G186" s="6" t="s">
        <v>412</v>
      </c>
      <c r="H186" s="7">
        <v>1393</v>
      </c>
      <c r="I186" s="7"/>
      <c r="J186" s="14" t="s">
        <v>420</v>
      </c>
      <c r="K186" s="14">
        <v>1</v>
      </c>
      <c r="L186" s="6" t="s">
        <v>421</v>
      </c>
      <c r="M186" s="30" t="str">
        <f>VLOOKUP(A186,'DD Spring Selection Info'!A$1:F$156,6,FALSE)</f>
        <v>To The Family of</v>
      </c>
      <c r="N186" s="6" t="s">
        <v>420</v>
      </c>
      <c r="O186" s="6" t="s">
        <v>3</v>
      </c>
      <c r="P186" s="10">
        <v>43945</v>
      </c>
      <c r="Q186" s="6" t="s">
        <v>688</v>
      </c>
      <c r="R186" s="6" t="s">
        <v>72</v>
      </c>
      <c r="S186" s="6" t="str">
        <f>BD186&amp;A186&amp;L186&amp;BE186&amp;BF186</f>
        <v>DD-CWM1W9DQQQ01GradSenReuseWilliam&amp;Mary</v>
      </c>
      <c r="T186" s="6" t="s">
        <v>418</v>
      </c>
      <c r="U186" s="6" t="s">
        <v>689</v>
      </c>
      <c r="V186" s="6"/>
      <c r="W186" s="6"/>
      <c r="AA186" s="6" t="s">
        <v>457</v>
      </c>
      <c r="AB186" s="6"/>
      <c r="AD186" s="6" t="s">
        <v>420</v>
      </c>
      <c r="AF186" s="6" t="s">
        <v>424</v>
      </c>
      <c r="AG186" s="6">
        <v>180</v>
      </c>
      <c r="AH186" s="10">
        <v>43781</v>
      </c>
      <c r="AJ186" s="8">
        <v>43852</v>
      </c>
      <c r="AM186" s="7">
        <v>1393</v>
      </c>
      <c r="AR186" s="8">
        <v>43859</v>
      </c>
      <c r="AS186" s="7">
        <v>1393</v>
      </c>
      <c r="BD186" s="6" t="s">
        <v>1838</v>
      </c>
      <c r="BE186" s="6" t="s">
        <v>473</v>
      </c>
      <c r="BF186" s="6" t="str">
        <f>VLOOKUP(A186,'DD Spring Selection Info'!A$1:V$156,21,FALSE)</f>
        <v>William&amp;Mary</v>
      </c>
      <c r="BS186" s="6" t="s">
        <v>690</v>
      </c>
      <c r="BU186" s="6" t="s">
        <v>373</v>
      </c>
      <c r="BX186" s="7">
        <v>1393</v>
      </c>
      <c r="BY186" s="6">
        <v>1</v>
      </c>
      <c r="CB186" s="6" t="s">
        <v>691</v>
      </c>
      <c r="CC186" s="6" t="s">
        <v>420</v>
      </c>
      <c r="CE186" s="10">
        <v>43859</v>
      </c>
      <c r="CF186" s="6" t="s">
        <v>427</v>
      </c>
      <c r="CK186" s="10">
        <v>43897</v>
      </c>
      <c r="CL186" s="10">
        <v>43905</v>
      </c>
      <c r="CO186" s="10">
        <v>43852</v>
      </c>
      <c r="CP186" s="10">
        <v>43952</v>
      </c>
      <c r="CQ186" s="10">
        <v>43955</v>
      </c>
      <c r="CR186" s="10">
        <v>43964</v>
      </c>
      <c r="CS186" s="6" t="s">
        <v>420</v>
      </c>
      <c r="CU186" s="6" t="s">
        <v>428</v>
      </c>
      <c r="CV186" s="6" t="s">
        <v>429</v>
      </c>
      <c r="CW186" s="6" t="s">
        <v>564</v>
      </c>
      <c r="DA186" s="10">
        <v>43494</v>
      </c>
      <c r="DB186" s="6">
        <v>465</v>
      </c>
      <c r="DC186" s="6" t="s">
        <v>692</v>
      </c>
      <c r="DD186" s="6" t="s">
        <v>460</v>
      </c>
    </row>
    <row r="187" spans="1:108" hidden="1" x14ac:dyDescent="0.2">
      <c r="A187" s="6" t="s">
        <v>74</v>
      </c>
      <c r="B187" s="9">
        <v>43853</v>
      </c>
      <c r="C187" s="6" t="s">
        <v>413</v>
      </c>
      <c r="D187" s="14">
        <v>1920</v>
      </c>
      <c r="E187" s="14" t="s">
        <v>694</v>
      </c>
      <c r="F187" s="6" t="s">
        <v>695</v>
      </c>
      <c r="G187" s="6" t="s">
        <v>696</v>
      </c>
      <c r="H187" s="7">
        <v>2113</v>
      </c>
      <c r="I187" s="7"/>
      <c r="J187" s="14" t="s">
        <v>420</v>
      </c>
      <c r="K187" s="14">
        <v>1</v>
      </c>
      <c r="L187" s="6" t="s">
        <v>421</v>
      </c>
      <c r="M187" s="30" t="str">
        <f>VLOOKUP(A187,'DD Spring Selection Info'!A$1:F$156,6,FALSE)</f>
        <v>To The Parents of</v>
      </c>
      <c r="N187" s="6" t="s">
        <v>420</v>
      </c>
      <c r="O187" s="6" t="s">
        <v>3</v>
      </c>
      <c r="P187" s="10">
        <v>43938</v>
      </c>
      <c r="Q187" s="6" t="s">
        <v>697</v>
      </c>
      <c r="R187" s="6" t="s">
        <v>74</v>
      </c>
      <c r="S187" s="6" t="str">
        <f>BD187&amp;A187&amp;L187&amp;BE187&amp;BF187</f>
        <v>DD-EKU1D9DQQQ01GradSenReuseEasternKentuckyUnv</v>
      </c>
      <c r="T187" s="6" t="s">
        <v>496</v>
      </c>
      <c r="U187" s="6" t="s">
        <v>698</v>
      </c>
      <c r="V187" s="6"/>
      <c r="W187" s="6"/>
      <c r="AA187" s="6" t="s">
        <v>457</v>
      </c>
      <c r="AB187" s="6"/>
      <c r="AC187" s="6" t="s">
        <v>420</v>
      </c>
      <c r="AD187" s="6" t="s">
        <v>420</v>
      </c>
      <c r="AF187" s="6" t="s">
        <v>424</v>
      </c>
      <c r="AG187" s="6">
        <v>180</v>
      </c>
      <c r="AH187" s="10">
        <v>43781</v>
      </c>
      <c r="AJ187" s="8">
        <v>43852</v>
      </c>
      <c r="AM187" s="7">
        <v>2113</v>
      </c>
      <c r="AR187" s="8">
        <v>43859</v>
      </c>
      <c r="AS187" s="7">
        <v>2113</v>
      </c>
      <c r="BD187" s="6" t="s">
        <v>1838</v>
      </c>
      <c r="BE187" s="6" t="s">
        <v>473</v>
      </c>
      <c r="BF187" s="6" t="str">
        <f>VLOOKUP(A187,'DD Spring Selection Info'!A$1:V$156,21,FALSE)</f>
        <v>EasternKentuckyUnv</v>
      </c>
      <c r="BS187" s="6" t="s">
        <v>690</v>
      </c>
      <c r="BU187" s="6" t="s">
        <v>373</v>
      </c>
      <c r="BX187" s="7">
        <v>2113</v>
      </c>
      <c r="BY187" s="6">
        <v>2</v>
      </c>
      <c r="CB187" s="6" t="s">
        <v>699</v>
      </c>
      <c r="CC187" s="6" t="s">
        <v>420</v>
      </c>
      <c r="CE187" s="10">
        <v>43859</v>
      </c>
      <c r="CF187" s="6" t="s">
        <v>427</v>
      </c>
      <c r="CK187" s="10">
        <v>43898</v>
      </c>
      <c r="CL187" s="10">
        <v>43905</v>
      </c>
      <c r="CO187" s="10">
        <v>43843</v>
      </c>
      <c r="CP187" s="10">
        <v>43952</v>
      </c>
      <c r="CQ187" s="10">
        <v>43955</v>
      </c>
      <c r="CR187" s="10">
        <v>43958</v>
      </c>
      <c r="CS187" s="6" t="s">
        <v>420</v>
      </c>
      <c r="CU187" s="6" t="s">
        <v>491</v>
      </c>
      <c r="DA187" s="10">
        <v>43494</v>
      </c>
      <c r="DB187" s="7">
        <v>2113</v>
      </c>
      <c r="DC187" s="6" t="s">
        <v>700</v>
      </c>
      <c r="DD187" s="6" t="s">
        <v>496</v>
      </c>
    </row>
    <row r="188" spans="1:108" hidden="1" x14ac:dyDescent="0.2">
      <c r="A188" s="6" t="s">
        <v>84</v>
      </c>
      <c r="B188" s="9">
        <v>43853</v>
      </c>
      <c r="C188" s="6" t="s">
        <v>413</v>
      </c>
      <c r="D188" s="14">
        <v>1920</v>
      </c>
      <c r="E188" s="14" t="s">
        <v>707</v>
      </c>
      <c r="F188" s="6" t="s">
        <v>708</v>
      </c>
      <c r="G188" s="6" t="s">
        <v>412</v>
      </c>
      <c r="H188" s="7">
        <v>6483</v>
      </c>
      <c r="I188" s="7"/>
      <c r="J188" s="14" t="s">
        <v>420</v>
      </c>
      <c r="K188" s="14">
        <v>1</v>
      </c>
      <c r="L188" s="6" t="s">
        <v>421</v>
      </c>
      <c r="M188" s="30" t="str">
        <f>VLOOKUP(A188,'DD Spring Selection Info'!A$1:F$156,6,FALSE)</f>
        <v>To The Parents of</v>
      </c>
      <c r="N188" s="6" t="s">
        <v>420</v>
      </c>
      <c r="O188" s="6" t="s">
        <v>3</v>
      </c>
      <c r="P188" s="10">
        <v>43945</v>
      </c>
      <c r="Q188" s="6" t="s">
        <v>709</v>
      </c>
      <c r="R188" s="6" t="s">
        <v>84</v>
      </c>
      <c r="S188" s="6" t="str">
        <f>VLOOKUP(A188,'DD Spring Selection Info'!A42:V197,22,FALSE)</f>
        <v>DD-NCG1R9DQQQ01AllSenReuseUnvofNorthCarolina-Greensboro</v>
      </c>
      <c r="T188" s="6" t="s">
        <v>418</v>
      </c>
      <c r="U188" s="6" t="s">
        <v>710</v>
      </c>
      <c r="V188" s="6"/>
      <c r="W188" s="6"/>
      <c r="AA188" s="6" t="s">
        <v>457</v>
      </c>
      <c r="AB188" s="6"/>
      <c r="AC188" s="6" t="s">
        <v>420</v>
      </c>
      <c r="AD188" s="6" t="s">
        <v>420</v>
      </c>
      <c r="AF188" s="6" t="s">
        <v>424</v>
      </c>
      <c r="AG188" s="6">
        <v>180</v>
      </c>
      <c r="AH188" s="10">
        <v>43782</v>
      </c>
      <c r="AJ188" s="8">
        <v>43852</v>
      </c>
      <c r="AM188" s="7">
        <v>6483</v>
      </c>
      <c r="AR188" s="8">
        <v>43859</v>
      </c>
      <c r="AS188" s="7">
        <v>6483</v>
      </c>
      <c r="BD188" s="6" t="s">
        <v>1838</v>
      </c>
      <c r="BE188" s="6" t="s">
        <v>473</v>
      </c>
      <c r="BF188" s="6" t="str">
        <f>VLOOKUP(A188,'DD Spring Selection Info'!A$1:V$156,21,FALSE)</f>
        <v>UnvofNorthCarolina-Greensboro</v>
      </c>
      <c r="BS188" s="6" t="s">
        <v>690</v>
      </c>
      <c r="BU188" s="6" t="s">
        <v>373</v>
      </c>
      <c r="BX188" s="7">
        <v>6483</v>
      </c>
      <c r="BY188" s="6">
        <v>2</v>
      </c>
      <c r="CB188" s="6" t="s">
        <v>711</v>
      </c>
      <c r="CC188" s="6" t="s">
        <v>420</v>
      </c>
      <c r="CE188" s="10">
        <v>43859</v>
      </c>
      <c r="CF188" s="6" t="s">
        <v>427</v>
      </c>
      <c r="CK188" s="10">
        <v>43891</v>
      </c>
      <c r="CL188" s="10">
        <v>43898</v>
      </c>
      <c r="CO188" s="10">
        <v>43843</v>
      </c>
      <c r="CP188" s="10">
        <v>43950</v>
      </c>
      <c r="CQ188" s="10">
        <v>43952</v>
      </c>
      <c r="CR188" s="10">
        <v>43958</v>
      </c>
      <c r="CS188" s="6" t="s">
        <v>420</v>
      </c>
      <c r="CU188" s="6" t="s">
        <v>428</v>
      </c>
      <c r="CV188" s="6" t="s">
        <v>429</v>
      </c>
      <c r="DA188" s="10">
        <v>43494</v>
      </c>
      <c r="DB188" s="7">
        <v>2161</v>
      </c>
      <c r="DC188" s="6" t="s">
        <v>712</v>
      </c>
      <c r="DD188" s="6" t="s">
        <v>460</v>
      </c>
    </row>
    <row r="189" spans="1:108" hidden="1" x14ac:dyDescent="0.2">
      <c r="A189" s="6" t="s">
        <v>94</v>
      </c>
      <c r="B189" s="9">
        <v>43853</v>
      </c>
      <c r="C189" s="6" t="s">
        <v>413</v>
      </c>
      <c r="D189" s="14">
        <v>1920</v>
      </c>
      <c r="E189" s="14" t="s">
        <v>713</v>
      </c>
      <c r="F189" s="6" t="s">
        <v>714</v>
      </c>
      <c r="G189" s="6" t="s">
        <v>715</v>
      </c>
      <c r="H189" s="7">
        <v>10380</v>
      </c>
      <c r="I189" s="7"/>
      <c r="J189" s="14" t="s">
        <v>420</v>
      </c>
      <c r="K189" s="14">
        <v>1</v>
      </c>
      <c r="L189" s="6" t="s">
        <v>421</v>
      </c>
      <c r="M189" s="30" t="str">
        <f>VLOOKUP(A189,'DD Spring Selection Info'!A$1:F$156,6,FALSE)</f>
        <v>To The Parents of</v>
      </c>
      <c r="O189" s="6" t="s">
        <v>3</v>
      </c>
      <c r="P189" s="10">
        <v>43952</v>
      </c>
      <c r="Q189" s="6" t="s">
        <v>716</v>
      </c>
      <c r="R189" s="6" t="s">
        <v>94</v>
      </c>
      <c r="S189" s="6" t="str">
        <f>VLOOKUP(A189,'DD Spring Selection Info'!A43:V198,22,FALSE)</f>
        <v>DD-RUT1R9DQQQ01AllSenReuseRutgersUnv-NewBrunswickCampus</v>
      </c>
      <c r="T189" s="6" t="s">
        <v>418</v>
      </c>
      <c r="U189" s="6" t="s">
        <v>717</v>
      </c>
      <c r="V189" s="6"/>
      <c r="W189" s="6"/>
      <c r="AA189" s="6" t="s">
        <v>457</v>
      </c>
      <c r="AB189" s="6"/>
      <c r="AC189" s="6" t="s">
        <v>420</v>
      </c>
      <c r="AD189" s="6" t="s">
        <v>420</v>
      </c>
      <c r="AF189" s="6" t="s">
        <v>424</v>
      </c>
      <c r="AG189" s="6">
        <v>180</v>
      </c>
      <c r="AH189" s="10">
        <v>43782</v>
      </c>
      <c r="AJ189" s="8">
        <v>43852</v>
      </c>
      <c r="AM189" s="7">
        <v>10380</v>
      </c>
      <c r="AR189" s="8">
        <v>43859</v>
      </c>
      <c r="AS189" s="7">
        <v>10380</v>
      </c>
      <c r="BD189" s="6" t="s">
        <v>1838</v>
      </c>
      <c r="BE189" s="6" t="s">
        <v>473</v>
      </c>
      <c r="BF189" s="6" t="str">
        <f>VLOOKUP(A189,'DD Spring Selection Info'!A$1:V$156,21,FALSE)</f>
        <v>RutgersUnv-NewBrunswickCampus</v>
      </c>
      <c r="BS189" s="6" t="s">
        <v>690</v>
      </c>
      <c r="BU189" s="6" t="s">
        <v>373</v>
      </c>
      <c r="BX189" s="7">
        <v>10380</v>
      </c>
      <c r="BY189" s="6">
        <v>1</v>
      </c>
      <c r="CB189" s="6" t="s">
        <v>718</v>
      </c>
      <c r="CC189" s="6" t="s">
        <v>420</v>
      </c>
      <c r="CE189" s="10">
        <v>43859</v>
      </c>
      <c r="CF189" s="6" t="s">
        <v>427</v>
      </c>
      <c r="CK189" s="10">
        <v>43904</v>
      </c>
      <c r="CL189" s="10">
        <v>43912</v>
      </c>
      <c r="CO189" s="10">
        <v>43851</v>
      </c>
      <c r="CP189" s="10">
        <v>43955</v>
      </c>
      <c r="CQ189" s="10">
        <v>43958</v>
      </c>
      <c r="CR189" s="10">
        <v>43964</v>
      </c>
      <c r="CS189" s="6" t="s">
        <v>420</v>
      </c>
      <c r="CU189" s="6" t="s">
        <v>491</v>
      </c>
      <c r="DA189" s="10">
        <v>43494</v>
      </c>
      <c r="DB189" s="7">
        <v>3230</v>
      </c>
      <c r="DC189" s="6" t="s">
        <v>719</v>
      </c>
      <c r="DD189" s="6" t="s">
        <v>460</v>
      </c>
    </row>
    <row r="190" spans="1:108" hidden="1" x14ac:dyDescent="0.2">
      <c r="A190" s="6" t="s">
        <v>95</v>
      </c>
      <c r="B190" s="9">
        <v>43853</v>
      </c>
      <c r="C190" s="6" t="s">
        <v>413</v>
      </c>
      <c r="D190" s="14">
        <v>1920</v>
      </c>
      <c r="E190" s="14" t="s">
        <v>720</v>
      </c>
      <c r="F190" s="6" t="s">
        <v>721</v>
      </c>
      <c r="G190" s="6" t="s">
        <v>435</v>
      </c>
      <c r="H190" s="6">
        <v>432</v>
      </c>
      <c r="J190" s="14" t="s">
        <v>438</v>
      </c>
      <c r="K190" s="14">
        <v>1</v>
      </c>
      <c r="L190" s="6" t="s">
        <v>421</v>
      </c>
      <c r="M190" s="30" t="str">
        <f>VLOOKUP(A190,'DD Spring Selection Info'!A$1:F$156,6,FALSE)</f>
        <v>To The Parents of</v>
      </c>
      <c r="N190" s="6" t="s">
        <v>420</v>
      </c>
      <c r="O190" s="6" t="s">
        <v>3</v>
      </c>
      <c r="P190" s="10">
        <v>43952</v>
      </c>
      <c r="Q190" s="6" t="s">
        <v>722</v>
      </c>
      <c r="R190" s="6" t="s">
        <v>95</v>
      </c>
      <c r="S190" s="6" t="str">
        <f>VLOOKUP(A190,'DD Spring Selection Info'!A44:V199,22,FALSE)</f>
        <v>DD-SNC1R9DQQQ01AllSenReuseStonehillCollege</v>
      </c>
      <c r="T190" s="6" t="s">
        <v>418</v>
      </c>
      <c r="U190" s="6" t="s">
        <v>435</v>
      </c>
      <c r="V190" s="6"/>
      <c r="W190" s="6"/>
      <c r="AA190" s="6" t="s">
        <v>457</v>
      </c>
      <c r="AB190" s="6"/>
      <c r="AD190" s="6" t="s">
        <v>420</v>
      </c>
      <c r="AF190" s="6" t="s">
        <v>424</v>
      </c>
      <c r="AG190" s="6">
        <v>180</v>
      </c>
      <c r="AH190" s="10">
        <v>43782</v>
      </c>
      <c r="AJ190" s="8">
        <v>43852</v>
      </c>
      <c r="AM190" s="6">
        <v>432</v>
      </c>
      <c r="AR190" s="8">
        <v>43859</v>
      </c>
      <c r="AS190" s="6">
        <v>432</v>
      </c>
      <c r="BD190" s="6" t="s">
        <v>1838</v>
      </c>
      <c r="BE190" s="6" t="s">
        <v>473</v>
      </c>
      <c r="BF190" s="6" t="str">
        <f>VLOOKUP(A190,'DD Spring Selection Info'!A$1:V$156,21,FALSE)</f>
        <v>StonehillCollege</v>
      </c>
      <c r="BS190" s="6" t="s">
        <v>690</v>
      </c>
      <c r="BU190" s="6" t="s">
        <v>373</v>
      </c>
      <c r="BX190" s="6">
        <v>432</v>
      </c>
      <c r="BY190" s="6">
        <v>5</v>
      </c>
      <c r="CB190" s="6" t="s">
        <v>723</v>
      </c>
      <c r="CC190" s="6" t="s">
        <v>420</v>
      </c>
      <c r="CE190" s="10">
        <v>43859</v>
      </c>
      <c r="CF190" s="6" t="s">
        <v>427</v>
      </c>
      <c r="CK190" s="10">
        <v>43937</v>
      </c>
      <c r="CL190" s="10">
        <v>43941</v>
      </c>
      <c r="CO190" s="10">
        <v>43843</v>
      </c>
      <c r="CP190" s="10">
        <v>43950</v>
      </c>
      <c r="CQ190" s="10">
        <v>43953</v>
      </c>
      <c r="CR190" s="10">
        <v>43959</v>
      </c>
      <c r="CS190" s="6" t="s">
        <v>420</v>
      </c>
      <c r="DA190" s="10">
        <v>43494</v>
      </c>
      <c r="DB190" s="6">
        <v>432</v>
      </c>
      <c r="DC190" s="6" t="s">
        <v>724</v>
      </c>
      <c r="DD190" s="6" t="s">
        <v>725</v>
      </c>
    </row>
    <row r="191" spans="1:108" hidden="1" x14ac:dyDescent="0.2">
      <c r="A191" s="6" t="s">
        <v>96</v>
      </c>
      <c r="B191" s="9">
        <v>43853</v>
      </c>
      <c r="C191" s="6" t="s">
        <v>413</v>
      </c>
      <c r="D191" s="14">
        <v>1920</v>
      </c>
      <c r="E191" s="14" t="s">
        <v>727</v>
      </c>
      <c r="F191" s="6" t="s">
        <v>728</v>
      </c>
      <c r="G191" s="6" t="s">
        <v>435</v>
      </c>
      <c r="H191" s="7">
        <v>100</v>
      </c>
      <c r="I191" s="7"/>
      <c r="J191" s="14" t="s">
        <v>420</v>
      </c>
      <c r="K191" s="14">
        <v>4</v>
      </c>
      <c r="L191" s="6" t="s">
        <v>421</v>
      </c>
      <c r="M191" s="30" t="s">
        <v>1991</v>
      </c>
      <c r="N191" s="6" t="s">
        <v>420</v>
      </c>
      <c r="O191" s="6" t="s">
        <v>3</v>
      </c>
      <c r="P191" s="10">
        <v>43945</v>
      </c>
      <c r="Q191" s="6" t="s">
        <v>731</v>
      </c>
      <c r="R191" s="6" t="s">
        <v>96</v>
      </c>
      <c r="S191" s="6" t="e">
        <f>VLOOKUP(A191,'DD Spring Selection Info'!A45:V200,22,FALSE)</f>
        <v>#N/A</v>
      </c>
      <c r="T191" s="6" t="s">
        <v>730</v>
      </c>
      <c r="V191" s="6"/>
      <c r="W191" s="6"/>
      <c r="AB191" s="6"/>
      <c r="AD191" s="6" t="s">
        <v>420</v>
      </c>
      <c r="AF191" s="6" t="s">
        <v>424</v>
      </c>
      <c r="AG191" s="6">
        <v>200</v>
      </c>
      <c r="AH191" s="10">
        <v>43791</v>
      </c>
      <c r="AJ191" s="8">
        <v>43852</v>
      </c>
      <c r="AM191" s="7">
        <v>100</v>
      </c>
      <c r="AR191" s="8">
        <v>43859</v>
      </c>
      <c r="AS191" s="7">
        <v>100</v>
      </c>
      <c r="AT191" s="6">
        <v>43786.368055555555</v>
      </c>
      <c r="BD191" s="6" t="s">
        <v>1838</v>
      </c>
      <c r="BE191" s="6" t="s">
        <v>473</v>
      </c>
      <c r="BF191" s="6" t="e">
        <f>VLOOKUP(A191,'DD Spring Selection Info'!A$1:V$156,21,FALSE)</f>
        <v>#N/A</v>
      </c>
      <c r="BS191" s="6" t="s">
        <v>690</v>
      </c>
      <c r="BU191" s="6" t="s">
        <v>373</v>
      </c>
      <c r="BX191" s="7">
        <v>300</v>
      </c>
      <c r="BY191" s="6">
        <v>5</v>
      </c>
      <c r="CB191" s="6" t="s">
        <v>732</v>
      </c>
      <c r="CC191" s="6" t="s">
        <v>420</v>
      </c>
      <c r="CE191" s="10">
        <v>43859</v>
      </c>
      <c r="CF191" s="6" t="s">
        <v>427</v>
      </c>
      <c r="CK191" s="10"/>
      <c r="CL191" s="10"/>
      <c r="CO191" s="10"/>
      <c r="CP191" s="10"/>
      <c r="CQ191" s="10"/>
      <c r="CR191" s="10"/>
      <c r="CS191" s="6" t="s">
        <v>420</v>
      </c>
      <c r="DA191" s="10">
        <v>43324</v>
      </c>
      <c r="DB191" s="7"/>
      <c r="DC191" s="6" t="s">
        <v>733</v>
      </c>
      <c r="DD191" s="6" t="s">
        <v>734</v>
      </c>
    </row>
    <row r="192" spans="1:108" hidden="1" x14ac:dyDescent="0.2">
      <c r="A192" s="6" t="s">
        <v>97</v>
      </c>
      <c r="B192" s="9">
        <v>43853</v>
      </c>
      <c r="C192" s="6" t="s">
        <v>413</v>
      </c>
      <c r="D192" s="14">
        <v>1920</v>
      </c>
      <c r="E192" s="14" t="s">
        <v>727</v>
      </c>
      <c r="F192" s="6" t="s">
        <v>728</v>
      </c>
      <c r="G192" s="6" t="s">
        <v>435</v>
      </c>
      <c r="H192" s="7">
        <v>100</v>
      </c>
      <c r="I192" s="7"/>
      <c r="J192" s="14" t="s">
        <v>420</v>
      </c>
      <c r="K192" s="14">
        <v>5</v>
      </c>
      <c r="L192" s="6" t="s">
        <v>421</v>
      </c>
      <c r="M192" s="30" t="s">
        <v>1991</v>
      </c>
      <c r="N192" s="6" t="s">
        <v>420</v>
      </c>
      <c r="O192" s="6" t="s">
        <v>3</v>
      </c>
      <c r="P192" s="10">
        <v>43945</v>
      </c>
      <c r="Q192" s="6" t="s">
        <v>736</v>
      </c>
      <c r="R192" s="6" t="s">
        <v>97</v>
      </c>
      <c r="S192" s="6" t="e">
        <f>VLOOKUP(A192,'DD Spring Selection Info'!A46:V201,22,FALSE)</f>
        <v>#N/A</v>
      </c>
      <c r="T192" s="6" t="s">
        <v>735</v>
      </c>
      <c r="V192" s="6"/>
      <c r="W192" s="6"/>
      <c r="AB192" s="6"/>
      <c r="AD192" s="6" t="s">
        <v>420</v>
      </c>
      <c r="AF192" s="6" t="s">
        <v>424</v>
      </c>
      <c r="AG192" s="6">
        <v>240</v>
      </c>
      <c r="AH192" s="10">
        <v>43791</v>
      </c>
      <c r="AJ192" s="8">
        <v>43852</v>
      </c>
      <c r="AM192" s="7">
        <v>100</v>
      </c>
      <c r="AR192" s="8">
        <v>43859</v>
      </c>
      <c r="AS192" s="7">
        <v>100</v>
      </c>
      <c r="AT192" s="6">
        <v>43786.368055555555</v>
      </c>
      <c r="BD192" s="6" t="s">
        <v>1838</v>
      </c>
      <c r="BE192" s="6" t="s">
        <v>473</v>
      </c>
      <c r="BF192" s="6" t="e">
        <f>VLOOKUP(A192,'DD Spring Selection Info'!A$1:V$156,21,FALSE)</f>
        <v>#N/A</v>
      </c>
      <c r="BS192" s="6" t="s">
        <v>690</v>
      </c>
      <c r="BU192" s="6" t="s">
        <v>373</v>
      </c>
      <c r="BX192" s="7">
        <v>300</v>
      </c>
      <c r="BY192" s="6">
        <v>5</v>
      </c>
      <c r="CB192" s="6" t="s">
        <v>737</v>
      </c>
      <c r="CC192" s="6" t="s">
        <v>420</v>
      </c>
      <c r="CE192" s="10">
        <v>43859</v>
      </c>
      <c r="CF192" s="6" t="s">
        <v>427</v>
      </c>
      <c r="CI192" s="6" t="s">
        <v>738</v>
      </c>
      <c r="CK192" s="10"/>
      <c r="CL192" s="10"/>
      <c r="CO192" s="10"/>
      <c r="CP192" s="10"/>
      <c r="CQ192" s="10"/>
      <c r="CR192" s="10"/>
      <c r="CS192" s="6" t="s">
        <v>420</v>
      </c>
      <c r="DA192" s="10"/>
      <c r="DB192" s="7"/>
      <c r="DC192" s="6" t="s">
        <v>739</v>
      </c>
    </row>
    <row r="193" spans="1:108" hidden="1" x14ac:dyDescent="0.2">
      <c r="A193" s="6" t="s">
        <v>98</v>
      </c>
      <c r="B193" s="9">
        <v>43853</v>
      </c>
      <c r="C193" s="6" t="s">
        <v>413</v>
      </c>
      <c r="D193" s="14">
        <v>1920</v>
      </c>
      <c r="E193" s="14" t="s">
        <v>727</v>
      </c>
      <c r="F193" s="6" t="s">
        <v>728</v>
      </c>
      <c r="G193" s="6" t="s">
        <v>435</v>
      </c>
      <c r="H193" s="7">
        <v>100</v>
      </c>
      <c r="I193" s="7"/>
      <c r="J193" s="14" t="s">
        <v>420</v>
      </c>
      <c r="K193" s="14">
        <v>6</v>
      </c>
      <c r="L193" s="6" t="s">
        <v>421</v>
      </c>
      <c r="M193" s="30" t="s">
        <v>1991</v>
      </c>
      <c r="N193" s="6" t="s">
        <v>420</v>
      </c>
      <c r="O193" s="6" t="s">
        <v>3</v>
      </c>
      <c r="P193" s="10">
        <v>43945</v>
      </c>
      <c r="Q193" s="6" t="s">
        <v>741</v>
      </c>
      <c r="R193" s="6" t="s">
        <v>98</v>
      </c>
      <c r="S193" s="6" t="e">
        <f>VLOOKUP(A193,'DD Spring Selection Info'!A47:V202,22,FALSE)</f>
        <v>#N/A</v>
      </c>
      <c r="T193" s="6" t="s">
        <v>740</v>
      </c>
      <c r="V193" s="6"/>
      <c r="W193" s="6"/>
      <c r="AB193" s="6"/>
      <c r="AD193" s="6" t="s">
        <v>420</v>
      </c>
      <c r="AF193" s="6" t="s">
        <v>424</v>
      </c>
      <c r="AG193" s="6">
        <v>240</v>
      </c>
      <c r="AH193" s="10">
        <v>43791</v>
      </c>
      <c r="AJ193" s="8">
        <v>43852</v>
      </c>
      <c r="AM193" s="7">
        <v>100</v>
      </c>
      <c r="AR193" s="8">
        <v>43859</v>
      </c>
      <c r="AS193" s="7">
        <v>100</v>
      </c>
      <c r="AT193" s="6">
        <v>43786.368055555555</v>
      </c>
      <c r="BD193" s="6" t="s">
        <v>1838</v>
      </c>
      <c r="BE193" s="6" t="s">
        <v>473</v>
      </c>
      <c r="BF193" s="6" t="e">
        <f>VLOOKUP(A193,'DD Spring Selection Info'!A$1:V$156,21,FALSE)</f>
        <v>#N/A</v>
      </c>
      <c r="BS193" s="6" t="s">
        <v>690</v>
      </c>
      <c r="BU193" s="6" t="s">
        <v>373</v>
      </c>
      <c r="BX193" s="7">
        <v>300</v>
      </c>
      <c r="BY193" s="6">
        <v>5</v>
      </c>
      <c r="CB193" s="6" t="s">
        <v>742</v>
      </c>
      <c r="CC193" s="6" t="s">
        <v>420</v>
      </c>
      <c r="CE193" s="10">
        <v>43859</v>
      </c>
      <c r="CF193" s="6" t="s">
        <v>427</v>
      </c>
      <c r="CI193" s="6" t="s">
        <v>738</v>
      </c>
      <c r="CK193" s="10"/>
      <c r="CL193" s="10"/>
      <c r="CO193" s="10"/>
      <c r="CP193" s="10"/>
      <c r="CQ193" s="10"/>
      <c r="CR193" s="10"/>
      <c r="CS193" s="6" t="s">
        <v>420</v>
      </c>
      <c r="DA193" s="10"/>
      <c r="DB193" s="7"/>
      <c r="DC193" s="6" t="s">
        <v>743</v>
      </c>
    </row>
    <row r="194" spans="1:108" hidden="1" x14ac:dyDescent="0.2">
      <c r="A194" s="6" t="s">
        <v>92</v>
      </c>
      <c r="B194" s="9">
        <v>43853</v>
      </c>
      <c r="C194" s="6" t="s">
        <v>413</v>
      </c>
      <c r="D194" s="14">
        <v>1920</v>
      </c>
      <c r="E194" s="14" t="s">
        <v>795</v>
      </c>
      <c r="F194" s="6" t="s">
        <v>796</v>
      </c>
      <c r="G194" s="6" t="s">
        <v>797</v>
      </c>
      <c r="H194" s="6">
        <v>877</v>
      </c>
      <c r="J194" s="14" t="s">
        <v>420</v>
      </c>
      <c r="K194" s="14">
        <v>1</v>
      </c>
      <c r="L194" s="6" t="s">
        <v>421</v>
      </c>
      <c r="M194" s="30" t="str">
        <f>VLOOKUP(A194,'DD Spring Selection Info'!A$1:F$156,6,FALSE)</f>
        <v>To The Family of</v>
      </c>
      <c r="N194" s="6" t="s">
        <v>420</v>
      </c>
      <c r="O194" s="6" t="s">
        <v>3</v>
      </c>
      <c r="P194" s="10">
        <v>43931</v>
      </c>
      <c r="Q194" s="6" t="s">
        <v>798</v>
      </c>
      <c r="R194" s="6" t="s">
        <v>92</v>
      </c>
      <c r="S194" s="6" t="str">
        <f>VLOOKUP(A194,'DD Spring Selection Info'!A56:V211,22,FALSE)</f>
        <v>DD-PPC1D9DQQQ01AllSenReusePointParkUnv</v>
      </c>
      <c r="T194" s="6" t="s">
        <v>474</v>
      </c>
      <c r="U194" s="6" t="s">
        <v>799</v>
      </c>
      <c r="V194" s="6"/>
      <c r="W194" s="6"/>
      <c r="X194" s="6" t="s">
        <v>621</v>
      </c>
      <c r="AA194" s="6" t="s">
        <v>621</v>
      </c>
      <c r="AB194" s="6"/>
      <c r="AC194" s="6" t="s">
        <v>420</v>
      </c>
      <c r="AD194" s="6" t="s">
        <v>420</v>
      </c>
      <c r="AF194" s="6" t="s">
        <v>424</v>
      </c>
      <c r="AG194" s="6">
        <v>180</v>
      </c>
      <c r="AH194" s="10">
        <v>43781</v>
      </c>
      <c r="AJ194" s="8">
        <v>43859</v>
      </c>
      <c r="AM194" s="6">
        <v>877</v>
      </c>
      <c r="AR194" s="8">
        <v>43866</v>
      </c>
      <c r="AS194" s="6">
        <v>877</v>
      </c>
      <c r="BD194" s="6" t="s">
        <v>1838</v>
      </c>
      <c r="BE194" s="6" t="s">
        <v>473</v>
      </c>
      <c r="BF194" s="6" t="str">
        <f>VLOOKUP(A194,'DD Spring Selection Info'!A$1:V$156,21,FALSE)</f>
        <v>PointParkUnv</v>
      </c>
      <c r="BS194" s="6" t="s">
        <v>771</v>
      </c>
      <c r="BU194" s="6" t="s">
        <v>373</v>
      </c>
      <c r="BX194" s="6">
        <v>877</v>
      </c>
      <c r="BY194" s="6">
        <v>3</v>
      </c>
      <c r="CB194" s="6" t="s">
        <v>800</v>
      </c>
      <c r="CC194" s="6" t="s">
        <v>420</v>
      </c>
      <c r="CE194" s="10">
        <v>43866</v>
      </c>
      <c r="CF194" s="6" t="s">
        <v>427</v>
      </c>
      <c r="CK194" s="10">
        <v>43884</v>
      </c>
      <c r="CL194" s="10">
        <v>43891</v>
      </c>
      <c r="CO194" s="10">
        <v>43834</v>
      </c>
      <c r="CP194" s="10">
        <v>43941</v>
      </c>
      <c r="CQ194" s="10">
        <v>43942</v>
      </c>
      <c r="CR194" s="10">
        <v>43945</v>
      </c>
      <c r="CS194" s="6" t="s">
        <v>420</v>
      </c>
      <c r="CU194" s="6" t="s">
        <v>428</v>
      </c>
      <c r="CV194" s="6" t="s">
        <v>429</v>
      </c>
      <c r="DA194" s="10">
        <v>43501</v>
      </c>
      <c r="DB194" s="6">
        <v>877</v>
      </c>
      <c r="DC194" s="6" t="s">
        <v>801</v>
      </c>
      <c r="DD194" s="6" t="s">
        <v>474</v>
      </c>
    </row>
    <row r="195" spans="1:108" hidden="1" x14ac:dyDescent="0.2">
      <c r="A195" s="6" t="s">
        <v>113</v>
      </c>
      <c r="B195" s="9">
        <v>43853</v>
      </c>
      <c r="C195" s="6" t="s">
        <v>413</v>
      </c>
      <c r="D195" s="14">
        <v>1920</v>
      </c>
      <c r="E195" s="14" t="s">
        <v>834</v>
      </c>
      <c r="F195" s="6" t="s">
        <v>835</v>
      </c>
      <c r="G195" s="6" t="s">
        <v>836</v>
      </c>
      <c r="H195" s="7">
        <v>1784</v>
      </c>
      <c r="I195" s="7"/>
      <c r="J195" s="14" t="s">
        <v>420</v>
      </c>
      <c r="K195" s="14">
        <v>1</v>
      </c>
      <c r="L195" s="6" t="s">
        <v>421</v>
      </c>
      <c r="M195" s="30" t="str">
        <f>VLOOKUP(A195,'DD Spring Selection Info'!A$1:F$156,6,FALSE)</f>
        <v>To The Parents of</v>
      </c>
      <c r="N195" s="6" t="s">
        <v>420</v>
      </c>
      <c r="O195" s="6" t="s">
        <v>3</v>
      </c>
      <c r="P195" s="10">
        <v>43945</v>
      </c>
      <c r="Q195" s="6" t="s">
        <v>837</v>
      </c>
      <c r="R195" s="6" t="s">
        <v>113</v>
      </c>
      <c r="S195" s="6" t="str">
        <f>VLOOKUP(A195,'DD Spring Selection Info'!A63:V218,22,FALSE)</f>
        <v>DD-WCH1R9DQQQ02AllSenReuseWestChesterUnv</v>
      </c>
      <c r="T195" s="6" t="s">
        <v>418</v>
      </c>
      <c r="U195" s="6" t="s">
        <v>838</v>
      </c>
      <c r="V195" s="6"/>
      <c r="W195" s="6"/>
      <c r="AA195" s="6" t="s">
        <v>457</v>
      </c>
      <c r="AB195" s="6"/>
      <c r="AC195" s="6" t="s">
        <v>420</v>
      </c>
      <c r="AD195" s="6" t="s">
        <v>420</v>
      </c>
      <c r="AF195" s="6" t="s">
        <v>424</v>
      </c>
      <c r="AG195" s="6">
        <v>180</v>
      </c>
      <c r="AH195" s="10">
        <v>43781</v>
      </c>
      <c r="AJ195" s="8">
        <v>43859</v>
      </c>
      <c r="AM195" s="7">
        <v>1784</v>
      </c>
      <c r="AR195" s="8">
        <v>43866</v>
      </c>
      <c r="AS195" s="7">
        <v>1784</v>
      </c>
      <c r="BD195" s="6" t="s">
        <v>1838</v>
      </c>
      <c r="BE195" s="6" t="s">
        <v>473</v>
      </c>
      <c r="BF195" s="6" t="str">
        <f>VLOOKUP(A195,'DD Spring Selection Info'!A$1:V$156,21,FALSE)</f>
        <v>WestChesterUnv</v>
      </c>
      <c r="BS195" s="6" t="s">
        <v>771</v>
      </c>
      <c r="BU195" s="6" t="s">
        <v>373</v>
      </c>
      <c r="BX195" s="7">
        <v>1784</v>
      </c>
      <c r="BY195" s="6">
        <v>1</v>
      </c>
      <c r="CB195" s="6" t="s">
        <v>839</v>
      </c>
      <c r="CC195" s="6" t="s">
        <v>420</v>
      </c>
      <c r="CE195" s="10">
        <v>43866</v>
      </c>
      <c r="CF195" s="6" t="s">
        <v>427</v>
      </c>
      <c r="CK195" s="10">
        <v>43898</v>
      </c>
      <c r="CL195" s="10">
        <v>43905</v>
      </c>
      <c r="CO195" s="10">
        <v>43851</v>
      </c>
      <c r="CP195" s="10">
        <v>43955</v>
      </c>
      <c r="CQ195" s="10">
        <v>43956</v>
      </c>
      <c r="CR195" s="10">
        <v>43960</v>
      </c>
      <c r="CS195" s="6" t="s">
        <v>420</v>
      </c>
      <c r="CU195" s="6" t="s">
        <v>428</v>
      </c>
      <c r="CV195" s="6" t="s">
        <v>429</v>
      </c>
      <c r="DA195" s="10">
        <v>43501</v>
      </c>
      <c r="DB195" s="6">
        <v>595</v>
      </c>
      <c r="DC195" s="6" t="s">
        <v>840</v>
      </c>
      <c r="DD195" s="6" t="s">
        <v>460</v>
      </c>
    </row>
    <row r="196" spans="1:108" hidden="1" x14ac:dyDescent="0.2">
      <c r="A196" s="6" t="s">
        <v>117</v>
      </c>
      <c r="B196" s="9">
        <v>43853</v>
      </c>
      <c r="C196" s="6" t="s">
        <v>413</v>
      </c>
      <c r="D196" s="14">
        <v>1920</v>
      </c>
      <c r="E196" s="14" t="s">
        <v>842</v>
      </c>
      <c r="F196" s="6" t="s">
        <v>843</v>
      </c>
      <c r="G196" s="6" t="s">
        <v>844</v>
      </c>
      <c r="H196" s="6">
        <v>397</v>
      </c>
      <c r="J196" s="14" t="s">
        <v>420</v>
      </c>
      <c r="K196" s="14">
        <v>1</v>
      </c>
      <c r="L196" s="6" t="s">
        <v>421</v>
      </c>
      <c r="M196" s="30" t="str">
        <f>VLOOKUP(A196,'DD Spring Selection Info'!A$1:F$156,6,FALSE)</f>
        <v>To The Family of</v>
      </c>
      <c r="N196" s="6" t="s">
        <v>420</v>
      </c>
      <c r="O196" s="6" t="s">
        <v>3</v>
      </c>
      <c r="P196" s="10">
        <v>43931</v>
      </c>
      <c r="Q196" s="6" t="s">
        <v>845</v>
      </c>
      <c r="R196" s="6" t="s">
        <v>117</v>
      </c>
      <c r="S196" s="6" t="str">
        <f>VLOOKUP(A196,'DD Spring Selection Info'!A65:V220,22,FALSE)</f>
        <v>DD-WRI1S9DQQQ01AllSenReuseWrightStateUnv</v>
      </c>
      <c r="T196" s="6" t="s">
        <v>418</v>
      </c>
      <c r="U196" s="6" t="s">
        <v>846</v>
      </c>
      <c r="V196" s="6"/>
      <c r="W196" s="6"/>
      <c r="X196" s="6" t="s">
        <v>621</v>
      </c>
      <c r="AA196" s="6" t="s">
        <v>621</v>
      </c>
      <c r="AB196" s="6"/>
      <c r="AC196" s="6" t="s">
        <v>420</v>
      </c>
      <c r="AD196" s="6" t="s">
        <v>420</v>
      </c>
      <c r="AF196" s="6" t="s">
        <v>424</v>
      </c>
      <c r="AG196" s="6">
        <v>180</v>
      </c>
      <c r="AH196" s="10">
        <v>43781</v>
      </c>
      <c r="AJ196" s="8">
        <v>43859</v>
      </c>
      <c r="AM196" s="6">
        <v>397</v>
      </c>
      <c r="AR196" s="8">
        <v>43866</v>
      </c>
      <c r="AS196" s="6">
        <v>397</v>
      </c>
      <c r="BD196" s="6" t="s">
        <v>1838</v>
      </c>
      <c r="BE196" s="6" t="s">
        <v>473</v>
      </c>
      <c r="BF196" s="6" t="str">
        <f>VLOOKUP(A196,'DD Spring Selection Info'!A$1:V$156,21,FALSE)</f>
        <v>WrightStateUnv</v>
      </c>
      <c r="BS196" s="6" t="s">
        <v>771</v>
      </c>
      <c r="BU196" s="6" t="s">
        <v>373</v>
      </c>
      <c r="BX196" s="6">
        <v>397</v>
      </c>
      <c r="BY196" s="6">
        <v>2</v>
      </c>
      <c r="BZ196" s="6" t="s">
        <v>791</v>
      </c>
      <c r="CB196" s="6" t="s">
        <v>847</v>
      </c>
      <c r="CC196" s="6" t="s">
        <v>420</v>
      </c>
      <c r="CE196" s="10">
        <v>43866</v>
      </c>
      <c r="CF196" s="6" t="s">
        <v>427</v>
      </c>
      <c r="CK196" s="10">
        <v>43891</v>
      </c>
      <c r="CL196" s="10">
        <v>43898</v>
      </c>
      <c r="CO196" s="10">
        <v>43843</v>
      </c>
      <c r="CP196" s="10">
        <v>43946</v>
      </c>
      <c r="CQ196" s="10">
        <v>43948</v>
      </c>
      <c r="CR196" s="10">
        <v>43952</v>
      </c>
      <c r="CS196" s="6" t="s">
        <v>420</v>
      </c>
      <c r="CU196" s="6" t="s">
        <v>428</v>
      </c>
      <c r="CV196" s="6" t="s">
        <v>429</v>
      </c>
      <c r="CW196" s="6" t="s">
        <v>564</v>
      </c>
      <c r="DA196" s="10">
        <v>43501</v>
      </c>
      <c r="DB196" s="6">
        <v>397</v>
      </c>
      <c r="DC196" s="6" t="s">
        <v>848</v>
      </c>
      <c r="DD196" s="6" t="s">
        <v>418</v>
      </c>
    </row>
    <row r="197" spans="1:108" hidden="1" x14ac:dyDescent="0.2">
      <c r="A197" s="6" t="s">
        <v>87</v>
      </c>
      <c r="B197" s="9">
        <v>43853</v>
      </c>
      <c r="C197" s="6" t="s">
        <v>413</v>
      </c>
      <c r="D197" s="14">
        <v>1920</v>
      </c>
      <c r="E197" s="14" t="s">
        <v>857</v>
      </c>
      <c r="F197" s="6" t="s">
        <v>858</v>
      </c>
      <c r="G197" s="6" t="s">
        <v>859</v>
      </c>
      <c r="H197" s="6">
        <v>43</v>
      </c>
      <c r="J197" s="14" t="s">
        <v>420</v>
      </c>
      <c r="K197" s="14">
        <v>1</v>
      </c>
      <c r="L197" s="6" t="s">
        <v>421</v>
      </c>
      <c r="M197" s="30" t="str">
        <f>VLOOKUP(A197,'DD Spring Selection Info'!A$1:F$156,6,FALSE)</f>
        <v>To The Parents of</v>
      </c>
      <c r="N197" s="6" t="s">
        <v>420</v>
      </c>
      <c r="O197" s="6" t="s">
        <v>3</v>
      </c>
      <c r="P197" s="10">
        <v>43952</v>
      </c>
      <c r="Q197" s="6" t="s">
        <v>861</v>
      </c>
      <c r="R197" s="6" t="s">
        <v>87</v>
      </c>
      <c r="S197" s="6" t="str">
        <f>VLOOKUP(A197,'DD Spring Selection Info'!A68:V223,22,FALSE)</f>
        <v>DD-NYO1R9DQQQ01ReuseNewYorkInstituteofTechnology-OldWestbury</v>
      </c>
      <c r="T197" s="6" t="s">
        <v>860</v>
      </c>
      <c r="U197" s="6" t="s">
        <v>862</v>
      </c>
      <c r="V197" s="6"/>
      <c r="W197" s="6"/>
      <c r="AB197" s="6"/>
      <c r="AD197" s="6" t="s">
        <v>420</v>
      </c>
      <c r="AF197" s="6" t="s">
        <v>424</v>
      </c>
      <c r="AG197" s="6">
        <v>180</v>
      </c>
      <c r="AH197" s="10">
        <v>43781</v>
      </c>
      <c r="AJ197" s="8">
        <v>43864</v>
      </c>
      <c r="AM197" s="6">
        <v>43</v>
      </c>
      <c r="AR197" s="8">
        <v>43871</v>
      </c>
      <c r="AS197" s="6">
        <v>43</v>
      </c>
      <c r="BD197" s="6" t="s">
        <v>1838</v>
      </c>
      <c r="BE197" s="6" t="s">
        <v>473</v>
      </c>
      <c r="BF197" s="6" t="str">
        <f>VLOOKUP(A197,'DD Spring Selection Info'!A$1:V$156,21,FALSE)</f>
        <v>NewYorkInstituteofTechnology-OldWestbury</v>
      </c>
      <c r="BS197" s="6" t="s">
        <v>863</v>
      </c>
      <c r="BU197" s="6" t="s">
        <v>373</v>
      </c>
      <c r="BX197" s="6">
        <v>0</v>
      </c>
      <c r="BY197" s="6">
        <v>5</v>
      </c>
      <c r="CB197" s="6" t="s">
        <v>864</v>
      </c>
      <c r="CC197" s="6" t="s">
        <v>420</v>
      </c>
      <c r="CE197" s="10">
        <v>43871</v>
      </c>
      <c r="CF197" s="6" t="s">
        <v>427</v>
      </c>
      <c r="CK197" s="10">
        <v>43904</v>
      </c>
      <c r="CL197" s="10">
        <v>43912</v>
      </c>
      <c r="CO197" s="10">
        <v>43851</v>
      </c>
      <c r="CP197" s="10">
        <v>43959</v>
      </c>
      <c r="CQ197" s="10">
        <v>43961</v>
      </c>
      <c r="CR197" s="10">
        <v>43967</v>
      </c>
      <c r="CS197" s="6" t="s">
        <v>420</v>
      </c>
      <c r="CU197" s="6" t="s">
        <v>491</v>
      </c>
      <c r="DA197" s="10">
        <v>43508</v>
      </c>
      <c r="DB197" s="6">
        <v>43</v>
      </c>
      <c r="DC197" s="6" t="s">
        <v>865</v>
      </c>
      <c r="DD197" s="6" t="s">
        <v>860</v>
      </c>
    </row>
    <row r="198" spans="1:108" hidden="1" x14ac:dyDescent="0.2">
      <c r="A198" s="6" t="s">
        <v>77</v>
      </c>
      <c r="B198" s="9">
        <v>43853</v>
      </c>
      <c r="C198" s="6" t="s">
        <v>413</v>
      </c>
      <c r="D198" s="14">
        <v>1920</v>
      </c>
      <c r="E198" s="14" t="s">
        <v>872</v>
      </c>
      <c r="F198" s="6" t="s">
        <v>873</v>
      </c>
      <c r="G198" s="6" t="s">
        <v>412</v>
      </c>
      <c r="H198" s="7">
        <v>2083</v>
      </c>
      <c r="I198" s="7"/>
      <c r="J198" s="14" t="s">
        <v>420</v>
      </c>
      <c r="K198" s="14">
        <v>1</v>
      </c>
      <c r="L198" s="6" t="s">
        <v>421</v>
      </c>
      <c r="M198" s="30" t="str">
        <f>VLOOKUP(A198,'DD Spring Selection Info'!A$1:F$156,6,FALSE)</f>
        <v>To The Parents of</v>
      </c>
      <c r="N198" s="6" t="s">
        <v>420</v>
      </c>
      <c r="O198" s="6" t="s">
        <v>3</v>
      </c>
      <c r="P198" s="10">
        <v>43938</v>
      </c>
      <c r="Q198" s="6" t="s">
        <v>876</v>
      </c>
      <c r="R198" s="6" t="s">
        <v>77</v>
      </c>
      <c r="S198" s="6" t="str">
        <f>BD198&amp;A198&amp;L198&amp;BE198&amp;BF198</f>
        <v>DD-GAT1D9DQQQ02GradSenReuseGeorgiaInstituteofTechnology</v>
      </c>
      <c r="T198" s="6" t="s">
        <v>418</v>
      </c>
      <c r="U198" s="6" t="s">
        <v>877</v>
      </c>
      <c r="V198" s="6"/>
      <c r="W198" s="6"/>
      <c r="AA198" s="6" t="s">
        <v>457</v>
      </c>
      <c r="AB198" s="6"/>
      <c r="AC198" s="6" t="s">
        <v>420</v>
      </c>
      <c r="AD198" s="6" t="s">
        <v>420</v>
      </c>
      <c r="AF198" s="6" t="s">
        <v>424</v>
      </c>
      <c r="AG198" s="6">
        <v>180</v>
      </c>
      <c r="AH198" s="10">
        <v>43781</v>
      </c>
      <c r="AJ198" s="8">
        <v>43866</v>
      </c>
      <c r="AM198" s="7">
        <v>2083</v>
      </c>
      <c r="AR198" s="8">
        <v>43873</v>
      </c>
      <c r="AS198" s="7">
        <v>2083</v>
      </c>
      <c r="BD198" s="6" t="s">
        <v>1838</v>
      </c>
      <c r="BE198" s="6" t="s">
        <v>473</v>
      </c>
      <c r="BF198" s="6" t="str">
        <f>VLOOKUP(A198,'DD Spring Selection Info'!A$1:V$156,21,FALSE)</f>
        <v>GeorgiaInstituteofTechnology</v>
      </c>
      <c r="BS198" s="6" t="s">
        <v>863</v>
      </c>
      <c r="BU198" s="6" t="s">
        <v>373</v>
      </c>
      <c r="BX198" s="7">
        <v>2083</v>
      </c>
      <c r="BY198" s="6">
        <v>1</v>
      </c>
      <c r="CB198" s="6" t="s">
        <v>878</v>
      </c>
      <c r="CC198" s="6" t="s">
        <v>420</v>
      </c>
      <c r="CE198" s="10">
        <v>43873</v>
      </c>
      <c r="CF198" s="6" t="s">
        <v>427</v>
      </c>
      <c r="CK198" s="10">
        <v>43906</v>
      </c>
      <c r="CL198" s="10">
        <v>43910</v>
      </c>
      <c r="CO198" s="10">
        <v>43836</v>
      </c>
      <c r="CP198" s="10">
        <v>43942</v>
      </c>
      <c r="CQ198" s="10">
        <v>43944</v>
      </c>
      <c r="CR198" s="10">
        <v>43951</v>
      </c>
      <c r="CS198" s="6" t="s">
        <v>420</v>
      </c>
      <c r="CU198" s="6" t="s">
        <v>491</v>
      </c>
      <c r="DA198" s="10">
        <v>43508</v>
      </c>
      <c r="DB198" s="6">
        <v>694</v>
      </c>
      <c r="DC198" s="6" t="s">
        <v>879</v>
      </c>
      <c r="DD198" s="6" t="s">
        <v>460</v>
      </c>
    </row>
    <row r="199" spans="1:108" hidden="1" x14ac:dyDescent="0.2">
      <c r="A199" s="6" t="s">
        <v>79</v>
      </c>
      <c r="B199" s="9">
        <v>43853</v>
      </c>
      <c r="C199" s="6" t="s">
        <v>413</v>
      </c>
      <c r="D199" s="14">
        <v>1920</v>
      </c>
      <c r="E199" s="14" t="s">
        <v>881</v>
      </c>
      <c r="F199" s="6" t="s">
        <v>882</v>
      </c>
      <c r="G199" s="6" t="s">
        <v>883</v>
      </c>
      <c r="H199" s="7">
        <v>1276</v>
      </c>
      <c r="I199" s="7"/>
      <c r="J199" s="14" t="s">
        <v>420</v>
      </c>
      <c r="K199" s="14">
        <v>1</v>
      </c>
      <c r="L199" s="6" t="s">
        <v>421</v>
      </c>
      <c r="M199" s="30" t="str">
        <f>VLOOKUP(A199,'DD Spring Selection Info'!A$1:F$156,6,FALSE)</f>
        <v>To The Parents of</v>
      </c>
      <c r="N199" s="6" t="s">
        <v>420</v>
      </c>
      <c r="O199" s="6" t="s">
        <v>3</v>
      </c>
      <c r="P199" s="10">
        <v>43945</v>
      </c>
      <c r="Q199" s="6" t="s">
        <v>884</v>
      </c>
      <c r="R199" s="6" t="s">
        <v>79</v>
      </c>
      <c r="S199" s="6" t="str">
        <f>BD199&amp;A199&amp;L199&amp;BE199&amp;BF199</f>
        <v>DD-IAT1R9DQQQ01GradSenReuseIndianaTech</v>
      </c>
      <c r="T199" s="6" t="s">
        <v>496</v>
      </c>
      <c r="U199" s="6" t="s">
        <v>885</v>
      </c>
      <c r="V199" s="6"/>
      <c r="W199" s="6"/>
      <c r="X199" s="6" t="s">
        <v>886</v>
      </c>
      <c r="AA199" s="6" t="s">
        <v>886</v>
      </c>
      <c r="AB199" s="6"/>
      <c r="AD199" s="6" t="s">
        <v>420</v>
      </c>
      <c r="AF199" s="6" t="s">
        <v>424</v>
      </c>
      <c r="AG199" s="6">
        <v>180</v>
      </c>
      <c r="AH199" s="10">
        <v>43782</v>
      </c>
      <c r="AJ199" s="8">
        <v>43866</v>
      </c>
      <c r="AM199" s="7">
        <v>1276</v>
      </c>
      <c r="AR199" s="8">
        <v>43873</v>
      </c>
      <c r="AS199" s="7">
        <v>1276</v>
      </c>
      <c r="BD199" s="6" t="s">
        <v>1838</v>
      </c>
      <c r="BE199" s="6" t="s">
        <v>473</v>
      </c>
      <c r="BF199" s="6" t="str">
        <f>VLOOKUP(A199,'DD Spring Selection Info'!A$1:V$156,21,FALSE)</f>
        <v>IndianaTech</v>
      </c>
      <c r="BS199" s="6" t="s">
        <v>863</v>
      </c>
      <c r="BU199" s="6" t="s">
        <v>373</v>
      </c>
      <c r="BX199" s="7">
        <v>1276</v>
      </c>
      <c r="BY199" s="6">
        <v>3</v>
      </c>
      <c r="CB199" s="6" t="s">
        <v>887</v>
      </c>
      <c r="CC199" s="6" t="s">
        <v>420</v>
      </c>
      <c r="CE199" s="10">
        <v>43873</v>
      </c>
      <c r="CF199" s="6" t="s">
        <v>427</v>
      </c>
      <c r="CS199" s="6" t="s">
        <v>420</v>
      </c>
      <c r="CU199" s="6" t="s">
        <v>491</v>
      </c>
      <c r="DA199" s="10">
        <v>43570</v>
      </c>
      <c r="DB199" s="7">
        <v>1276</v>
      </c>
      <c r="DC199" s="6" t="s">
        <v>888</v>
      </c>
      <c r="DD199" s="6" t="s">
        <v>496</v>
      </c>
    </row>
    <row r="200" spans="1:108" hidden="1" x14ac:dyDescent="0.2">
      <c r="A200" s="6" t="s">
        <v>81</v>
      </c>
      <c r="B200" s="9">
        <v>43853</v>
      </c>
      <c r="C200" s="6" t="s">
        <v>413</v>
      </c>
      <c r="D200" s="14">
        <v>1920</v>
      </c>
      <c r="E200" s="14" t="s">
        <v>890</v>
      </c>
      <c r="F200" s="6" t="s">
        <v>891</v>
      </c>
      <c r="G200" s="6" t="s">
        <v>892</v>
      </c>
      <c r="H200" s="7">
        <v>1302</v>
      </c>
      <c r="I200" s="7"/>
      <c r="J200" s="14" t="s">
        <v>420</v>
      </c>
      <c r="K200" s="14">
        <v>1</v>
      </c>
      <c r="L200" s="6" t="s">
        <v>421</v>
      </c>
      <c r="M200" s="30" t="str">
        <f>VLOOKUP(A200,'DD Spring Selection Info'!A$1:F$156,6,FALSE)</f>
        <v>To The Parents of</v>
      </c>
      <c r="N200" s="6" t="s">
        <v>420</v>
      </c>
      <c r="O200" s="6" t="s">
        <v>3</v>
      </c>
      <c r="P200" s="10">
        <v>43945</v>
      </c>
      <c r="Q200" s="6" t="s">
        <v>893</v>
      </c>
      <c r="R200" s="6" t="s">
        <v>81</v>
      </c>
      <c r="S200" s="6" t="str">
        <f>BD200&amp;A200&amp;L200&amp;BE200&amp;BF200</f>
        <v>DD-IUP1R9DQQQ01GradSenReuseIndianaUnvofPennsylvania</v>
      </c>
      <c r="T200" s="6" t="s">
        <v>418</v>
      </c>
      <c r="U200" s="6" t="s">
        <v>894</v>
      </c>
      <c r="V200" s="6"/>
      <c r="W200" s="6"/>
      <c r="AB200" s="6"/>
      <c r="AC200" s="6" t="s">
        <v>420</v>
      </c>
      <c r="AD200" s="6" t="s">
        <v>420</v>
      </c>
      <c r="AF200" s="6" t="s">
        <v>424</v>
      </c>
      <c r="AG200" s="6">
        <v>180</v>
      </c>
      <c r="AH200" s="10">
        <v>43782</v>
      </c>
      <c r="AJ200" s="8">
        <v>43866</v>
      </c>
      <c r="AM200" s="7">
        <v>1302</v>
      </c>
      <c r="AR200" s="8">
        <v>43873</v>
      </c>
      <c r="AS200" s="7">
        <v>1302</v>
      </c>
      <c r="BD200" s="6" t="s">
        <v>1838</v>
      </c>
      <c r="BE200" s="6" t="s">
        <v>473</v>
      </c>
      <c r="BF200" s="6" t="str">
        <f>VLOOKUP(A200,'DD Spring Selection Info'!A$1:V$156,21,FALSE)</f>
        <v>IndianaUnvofPennsylvania</v>
      </c>
      <c r="BS200" s="6" t="s">
        <v>863</v>
      </c>
      <c r="BU200" s="6" t="s">
        <v>373</v>
      </c>
      <c r="BX200" s="7">
        <v>1302</v>
      </c>
      <c r="BY200" s="6">
        <v>3</v>
      </c>
      <c r="CB200" s="6" t="s">
        <v>895</v>
      </c>
      <c r="CC200" s="6" t="s">
        <v>420</v>
      </c>
      <c r="CE200" s="10">
        <v>43873</v>
      </c>
      <c r="CF200" s="6" t="s">
        <v>427</v>
      </c>
      <c r="CK200" s="10">
        <v>43898</v>
      </c>
      <c r="CL200" s="10">
        <v>43905</v>
      </c>
      <c r="CO200" s="10">
        <v>43851</v>
      </c>
      <c r="CP200" s="10">
        <v>43955</v>
      </c>
      <c r="CQ200" s="10">
        <v>43956</v>
      </c>
      <c r="CR200" s="10">
        <v>43959</v>
      </c>
      <c r="CS200" s="6" t="s">
        <v>420</v>
      </c>
      <c r="CU200" s="6" t="s">
        <v>428</v>
      </c>
      <c r="CW200" s="6" t="s">
        <v>564</v>
      </c>
      <c r="DA200" s="10">
        <v>43508</v>
      </c>
      <c r="DB200" s="7">
        <v>1302</v>
      </c>
      <c r="DC200" s="6" t="s">
        <v>896</v>
      </c>
      <c r="DD200" s="6" t="s">
        <v>418</v>
      </c>
    </row>
    <row r="201" spans="1:108" hidden="1" x14ac:dyDescent="0.2">
      <c r="A201" s="6" t="s">
        <v>99</v>
      </c>
      <c r="B201" s="9">
        <v>43853</v>
      </c>
      <c r="C201" s="6" t="s">
        <v>413</v>
      </c>
      <c r="D201" s="14">
        <v>1920</v>
      </c>
      <c r="E201" s="14" t="s">
        <v>897</v>
      </c>
      <c r="F201" s="6" t="s">
        <v>898</v>
      </c>
      <c r="G201" s="6" t="s">
        <v>899</v>
      </c>
      <c r="H201" s="7">
        <v>3302</v>
      </c>
      <c r="I201" s="7"/>
      <c r="J201" s="14" t="s">
        <v>420</v>
      </c>
      <c r="K201" s="14">
        <v>1</v>
      </c>
      <c r="L201" s="6" t="s">
        <v>421</v>
      </c>
      <c r="M201" s="30" t="str">
        <f>VLOOKUP(A201,'DD Spring Selection Info'!A$1:F$156,6,FALSE)</f>
        <v>To The Parents of</v>
      </c>
      <c r="N201" s="6" t="s">
        <v>420</v>
      </c>
      <c r="O201" s="6" t="s">
        <v>3</v>
      </c>
      <c r="P201" s="10">
        <v>43952</v>
      </c>
      <c r="Q201" s="6" t="s">
        <v>901</v>
      </c>
      <c r="R201" s="6" t="s">
        <v>99</v>
      </c>
      <c r="S201" s="6" t="str">
        <f>VLOOKUP(A201,'DD Spring Selection Info'!A75:V230,22,FALSE)</f>
        <v>DD-TTU1D9DQQQ01AllSenReuseTexasTechUnv</v>
      </c>
      <c r="T201" s="6" t="s">
        <v>418</v>
      </c>
      <c r="U201" s="6" t="s">
        <v>902</v>
      </c>
      <c r="V201" s="6"/>
      <c r="W201" s="6"/>
      <c r="X201" s="6" t="s">
        <v>886</v>
      </c>
      <c r="AA201" s="6" t="s">
        <v>886</v>
      </c>
      <c r="AB201" s="6"/>
      <c r="AC201" s="6" t="s">
        <v>420</v>
      </c>
      <c r="AD201" s="6" t="s">
        <v>420</v>
      </c>
      <c r="AF201" s="6" t="s">
        <v>424</v>
      </c>
      <c r="AG201" s="6">
        <v>180</v>
      </c>
      <c r="AH201" s="10">
        <v>43782</v>
      </c>
      <c r="AJ201" s="8">
        <v>43866</v>
      </c>
      <c r="AM201" s="7">
        <v>3302</v>
      </c>
      <c r="AR201" s="8">
        <v>43873</v>
      </c>
      <c r="AS201" s="7">
        <v>3302</v>
      </c>
      <c r="BD201" s="6" t="s">
        <v>1838</v>
      </c>
      <c r="BE201" s="6" t="s">
        <v>473</v>
      </c>
      <c r="BF201" s="6" t="str">
        <f>VLOOKUP(A201,'DD Spring Selection Info'!A$1:V$156,21,FALSE)</f>
        <v>TexasTechUnv</v>
      </c>
      <c r="BS201" s="6" t="s">
        <v>863</v>
      </c>
      <c r="BU201" s="6" t="s">
        <v>373</v>
      </c>
      <c r="BX201" s="7">
        <v>3302</v>
      </c>
      <c r="BY201" s="6">
        <v>1</v>
      </c>
      <c r="CB201" s="6" t="s">
        <v>903</v>
      </c>
      <c r="CC201" s="6" t="s">
        <v>420</v>
      </c>
      <c r="CE201" s="10">
        <v>43873</v>
      </c>
      <c r="CF201" s="6" t="s">
        <v>427</v>
      </c>
      <c r="CK201" s="10">
        <v>43904</v>
      </c>
      <c r="CL201" s="10">
        <v>43912</v>
      </c>
      <c r="CO201" s="10">
        <v>43845</v>
      </c>
      <c r="CP201" s="10">
        <v>43956</v>
      </c>
      <c r="CQ201" s="10">
        <v>43958</v>
      </c>
      <c r="CR201" s="10">
        <v>43963</v>
      </c>
      <c r="CS201" s="6" t="s">
        <v>420</v>
      </c>
      <c r="CU201" s="6" t="s">
        <v>428</v>
      </c>
      <c r="CV201" s="6" t="s">
        <v>429</v>
      </c>
      <c r="DA201" s="10">
        <v>43508</v>
      </c>
      <c r="DB201" s="7">
        <v>3302</v>
      </c>
      <c r="DC201" s="6" t="s">
        <v>904</v>
      </c>
      <c r="DD201" s="6" t="s">
        <v>418</v>
      </c>
    </row>
    <row r="202" spans="1:108" hidden="1" x14ac:dyDescent="0.2">
      <c r="A202" s="6" t="s">
        <v>103</v>
      </c>
      <c r="B202" s="9">
        <v>43853</v>
      </c>
      <c r="C202" s="6" t="s">
        <v>413</v>
      </c>
      <c r="D202" s="14">
        <v>1920</v>
      </c>
      <c r="E202" s="14" t="s">
        <v>906</v>
      </c>
      <c r="F202" s="6" t="s">
        <v>907</v>
      </c>
      <c r="G202" s="6" t="s">
        <v>908</v>
      </c>
      <c r="H202" s="7">
        <v>1325</v>
      </c>
      <c r="I202" s="7"/>
      <c r="J202" s="14" t="s">
        <v>420</v>
      </c>
      <c r="K202" s="14">
        <v>1</v>
      </c>
      <c r="L202" s="6" t="s">
        <v>421</v>
      </c>
      <c r="M202" s="30" t="str">
        <f>VLOOKUP(A202,'DD Spring Selection Info'!A$1:F$156,6,FALSE)</f>
        <v>To The Family of</v>
      </c>
      <c r="N202" s="6" t="s">
        <v>420</v>
      </c>
      <c r="O202" s="6" t="s">
        <v>3</v>
      </c>
      <c r="P202" s="10">
        <v>43945</v>
      </c>
      <c r="Q202" s="6" t="s">
        <v>909</v>
      </c>
      <c r="R202" s="6" t="s">
        <v>103</v>
      </c>
      <c r="S202" s="6" t="str">
        <f>VLOOKUP(A202,'DD Spring Selection Info'!A77:V232,22,FALSE)</f>
        <v>DD-UIS1R9DQQQ01AllSenReuseUnvofIllinoisatSpringfield</v>
      </c>
      <c r="T202" s="6" t="s">
        <v>418</v>
      </c>
      <c r="U202" s="6" t="s">
        <v>910</v>
      </c>
      <c r="V202" s="6"/>
      <c r="W202" s="6"/>
      <c r="X202" s="6" t="s">
        <v>911</v>
      </c>
      <c r="AA202" s="6" t="s">
        <v>912</v>
      </c>
      <c r="AB202" s="6"/>
      <c r="AD202" s="6" t="s">
        <v>420</v>
      </c>
      <c r="AF202" s="6" t="s">
        <v>424</v>
      </c>
      <c r="AG202" s="6">
        <v>180</v>
      </c>
      <c r="AH202" s="10">
        <v>43781</v>
      </c>
      <c r="AJ202" s="8">
        <v>43866</v>
      </c>
      <c r="AM202" s="7">
        <v>1325</v>
      </c>
      <c r="AR202" s="8">
        <v>43873</v>
      </c>
      <c r="AS202" s="7">
        <v>1325</v>
      </c>
      <c r="BD202" s="6" t="s">
        <v>1838</v>
      </c>
      <c r="BE202" s="6" t="s">
        <v>473</v>
      </c>
      <c r="BF202" s="6" t="str">
        <f>VLOOKUP(A202,'DD Spring Selection Info'!A$1:V$156,21,FALSE)</f>
        <v>UnvofIllinoisatSpringfield</v>
      </c>
      <c r="BS202" s="6" t="s">
        <v>863</v>
      </c>
      <c r="BU202" s="6" t="s">
        <v>373</v>
      </c>
      <c r="BX202" s="7">
        <v>1325</v>
      </c>
      <c r="BY202" s="6">
        <v>3</v>
      </c>
      <c r="BZ202" s="6" t="s">
        <v>913</v>
      </c>
      <c r="CB202" s="6" t="s">
        <v>914</v>
      </c>
      <c r="CC202" s="6" t="s">
        <v>420</v>
      </c>
      <c r="CE202" s="10">
        <v>43873</v>
      </c>
      <c r="CF202" s="6" t="s">
        <v>427</v>
      </c>
      <c r="CK202" s="10">
        <v>43898</v>
      </c>
      <c r="CL202" s="10">
        <v>43905</v>
      </c>
      <c r="CO202" s="10">
        <v>43843</v>
      </c>
      <c r="CP202" s="10">
        <v>43953</v>
      </c>
      <c r="CQ202" s="10">
        <v>43955</v>
      </c>
      <c r="CR202" s="10">
        <v>43960</v>
      </c>
      <c r="CS202" s="6" t="s">
        <v>420</v>
      </c>
      <c r="CU202" s="6" t="s">
        <v>428</v>
      </c>
      <c r="CV202" s="6" t="s">
        <v>429</v>
      </c>
      <c r="DA202" s="10">
        <v>43515</v>
      </c>
      <c r="DB202" s="6">
        <v>779</v>
      </c>
      <c r="DC202" s="6" t="s">
        <v>915</v>
      </c>
      <c r="DD202" s="6" t="s">
        <v>418</v>
      </c>
    </row>
    <row r="203" spans="1:108" hidden="1" x14ac:dyDescent="0.2">
      <c r="A203" s="6" t="s">
        <v>108</v>
      </c>
      <c r="B203" s="9">
        <v>43853</v>
      </c>
      <c r="C203" s="6" t="s">
        <v>413</v>
      </c>
      <c r="D203" s="14">
        <v>1920</v>
      </c>
      <c r="E203" s="14" t="s">
        <v>917</v>
      </c>
      <c r="F203" s="6" t="s">
        <v>918</v>
      </c>
      <c r="G203" s="6" t="s">
        <v>412</v>
      </c>
      <c r="H203" s="7">
        <v>1208</v>
      </c>
      <c r="I203" s="7"/>
      <c r="J203" s="14" t="s">
        <v>420</v>
      </c>
      <c r="K203" s="14">
        <v>1</v>
      </c>
      <c r="L203" s="6" t="s">
        <v>421</v>
      </c>
      <c r="M203" s="30" t="str">
        <f>VLOOKUP(A203,'DD Spring Selection Info'!A$1:F$156,6,FALSE)</f>
        <v>To The Parents of</v>
      </c>
      <c r="N203" s="6" t="s">
        <v>420</v>
      </c>
      <c r="O203" s="6" t="s">
        <v>3</v>
      </c>
      <c r="P203" s="10">
        <v>43945</v>
      </c>
      <c r="Q203" s="6" t="s">
        <v>920</v>
      </c>
      <c r="R203" s="6" t="s">
        <v>108</v>
      </c>
      <c r="S203" s="6" t="str">
        <f>VLOOKUP(A203,'DD Spring Selection Info'!A79:V234,22,FALSE)</f>
        <v>DD-USM1W9DQQQ01AllSenReuseTheUnvofSouthernMississippi</v>
      </c>
      <c r="T203" s="6" t="s">
        <v>418</v>
      </c>
      <c r="U203" s="6" t="s">
        <v>921</v>
      </c>
      <c r="V203" s="6"/>
      <c r="W203" s="6"/>
      <c r="X203" s="6" t="s">
        <v>922</v>
      </c>
      <c r="AA203" s="6" t="s">
        <v>923</v>
      </c>
      <c r="AB203" s="6"/>
      <c r="AC203" s="6" t="s">
        <v>420</v>
      </c>
      <c r="AD203" s="6" t="s">
        <v>420</v>
      </c>
      <c r="AF203" s="6" t="s">
        <v>424</v>
      </c>
      <c r="AG203" s="6">
        <v>180</v>
      </c>
      <c r="AH203" s="10">
        <v>43782</v>
      </c>
      <c r="AJ203" s="8">
        <v>43866</v>
      </c>
      <c r="AM203" s="7">
        <v>1208</v>
      </c>
      <c r="AR203" s="8">
        <v>43873</v>
      </c>
      <c r="AS203" s="7">
        <v>1208</v>
      </c>
      <c r="BD203" s="6" t="s">
        <v>1838</v>
      </c>
      <c r="BE203" s="6" t="s">
        <v>473</v>
      </c>
      <c r="BF203" s="6" t="str">
        <f>VLOOKUP(A203,'DD Spring Selection Info'!A$1:V$156,21,FALSE)</f>
        <v>TheUnvofSouthernMississippi</v>
      </c>
      <c r="BS203" s="6" t="s">
        <v>863</v>
      </c>
      <c r="BU203" s="6" t="s">
        <v>373</v>
      </c>
      <c r="BX203" s="7">
        <v>1208</v>
      </c>
      <c r="BY203" s="6">
        <v>3</v>
      </c>
      <c r="CB203" s="6" t="s">
        <v>924</v>
      </c>
      <c r="CC203" s="6" t="s">
        <v>420</v>
      </c>
      <c r="CE203" s="10">
        <v>43873</v>
      </c>
      <c r="CF203" s="6" t="s">
        <v>427</v>
      </c>
      <c r="CK203" s="10">
        <v>43885</v>
      </c>
      <c r="CL203" s="10">
        <v>43886</v>
      </c>
      <c r="CO203" s="10">
        <v>43852</v>
      </c>
      <c r="CP203" s="10">
        <v>43959</v>
      </c>
      <c r="CQ203" s="10">
        <v>43962</v>
      </c>
      <c r="CR203" s="10">
        <v>43965</v>
      </c>
      <c r="CS203" s="6" t="s">
        <v>420</v>
      </c>
      <c r="CU203" s="6" t="s">
        <v>428</v>
      </c>
      <c r="CV203" s="6" t="s">
        <v>429</v>
      </c>
      <c r="DA203" s="10">
        <v>43508</v>
      </c>
      <c r="DB203" s="6">
        <v>402</v>
      </c>
      <c r="DC203" s="6" t="s">
        <v>925</v>
      </c>
      <c r="DD203" s="6" t="s">
        <v>460</v>
      </c>
    </row>
    <row r="204" spans="1:108" hidden="1" x14ac:dyDescent="0.2">
      <c r="A204" s="6" t="s">
        <v>120</v>
      </c>
      <c r="B204" s="10">
        <v>43859</v>
      </c>
      <c r="C204" s="6" t="s">
        <v>413</v>
      </c>
      <c r="D204" s="14">
        <v>1920</v>
      </c>
      <c r="E204" s="14" t="s">
        <v>1348</v>
      </c>
      <c r="F204" s="6" t="s">
        <v>1349</v>
      </c>
      <c r="G204" s="6" t="s">
        <v>1241</v>
      </c>
      <c r="H204" s="6">
        <v>519</v>
      </c>
      <c r="J204" s="14" t="s">
        <v>420</v>
      </c>
      <c r="K204" s="14">
        <v>1</v>
      </c>
      <c r="L204" s="6" t="s">
        <v>421</v>
      </c>
      <c r="M204" s="30" t="str">
        <f>VLOOKUP(A204,'DD Spring Selection Info'!A$1:F$156,6,FALSE)</f>
        <v>To The Parents of</v>
      </c>
      <c r="N204" s="6" t="s">
        <v>420</v>
      </c>
      <c r="O204" s="6" t="s">
        <v>3</v>
      </c>
      <c r="P204" s="10">
        <v>43945</v>
      </c>
      <c r="Q204" s="6" t="s">
        <v>1350</v>
      </c>
      <c r="R204" s="6" t="s">
        <v>120</v>
      </c>
      <c r="S204" s="6" t="str">
        <f>BD204&amp;A204&amp;L204&amp;BE204&amp;BF204</f>
        <v>DD-MSS1R9DQQQ01GradSenReuseMissouriSouthernStateUnv</v>
      </c>
      <c r="T204" s="6" t="s">
        <v>474</v>
      </c>
      <c r="U204" s="6" t="s">
        <v>1351</v>
      </c>
      <c r="V204" s="6"/>
      <c r="W204" s="6"/>
      <c r="AB204" s="6"/>
      <c r="AC204" s="6" t="s">
        <v>420</v>
      </c>
      <c r="AD204" s="6" t="s">
        <v>420</v>
      </c>
      <c r="AF204" s="6" t="s">
        <v>424</v>
      </c>
      <c r="AG204" s="6">
        <v>180</v>
      </c>
      <c r="AH204" s="10">
        <v>43782</v>
      </c>
      <c r="AJ204" s="8">
        <v>43852</v>
      </c>
      <c r="AM204" s="6">
        <v>519</v>
      </c>
      <c r="AR204" s="8">
        <v>43859</v>
      </c>
      <c r="AS204" s="6">
        <v>519</v>
      </c>
      <c r="BD204" s="6" t="s">
        <v>1838</v>
      </c>
      <c r="BE204" s="6" t="s">
        <v>473</v>
      </c>
      <c r="BF204" s="6" t="str">
        <f>VLOOKUP(A204,'DD Spring Selection Info'!A$1:V$156,21,FALSE)</f>
        <v>MissouriSouthernStateUnv</v>
      </c>
      <c r="BS204" s="6" t="s">
        <v>690</v>
      </c>
      <c r="BU204" s="6" t="s">
        <v>373</v>
      </c>
      <c r="BX204" s="6">
        <v>519</v>
      </c>
      <c r="BY204" s="6">
        <v>4</v>
      </c>
      <c r="CB204" s="6" t="s">
        <v>1352</v>
      </c>
      <c r="CC204" s="6" t="s">
        <v>420</v>
      </c>
      <c r="CE204" s="10">
        <v>43859</v>
      </c>
      <c r="CF204" s="6" t="s">
        <v>427</v>
      </c>
      <c r="CK204" s="10">
        <v>43905</v>
      </c>
      <c r="CL204" s="10">
        <v>43912</v>
      </c>
      <c r="CO204" s="10">
        <v>43843</v>
      </c>
      <c r="CP204" s="10">
        <v>43952</v>
      </c>
      <c r="CQ204" s="10">
        <v>43955</v>
      </c>
      <c r="CR204" s="10">
        <v>43958</v>
      </c>
      <c r="CS204" s="6" t="s">
        <v>420</v>
      </c>
      <c r="CU204" s="6" t="s">
        <v>491</v>
      </c>
      <c r="DA204" s="10">
        <v>43494</v>
      </c>
      <c r="DB204" s="6">
        <v>519</v>
      </c>
      <c r="DC204" s="6" t="s">
        <v>1353</v>
      </c>
      <c r="DD204" s="6" t="s">
        <v>474</v>
      </c>
    </row>
    <row r="205" spans="1:108" hidden="1" x14ac:dyDescent="0.2">
      <c r="A205" s="6" t="s">
        <v>121</v>
      </c>
      <c r="B205" s="10">
        <v>43859</v>
      </c>
      <c r="C205" s="6" t="s">
        <v>413</v>
      </c>
      <c r="D205" s="14">
        <v>1920</v>
      </c>
      <c r="E205" s="14" t="s">
        <v>1354</v>
      </c>
      <c r="F205" s="6" t="s">
        <v>1355</v>
      </c>
      <c r="G205" s="6" t="s">
        <v>412</v>
      </c>
      <c r="H205" s="6">
        <v>612</v>
      </c>
      <c r="J205" s="14" t="s">
        <v>420</v>
      </c>
      <c r="K205" s="14">
        <v>1</v>
      </c>
      <c r="L205" s="6" t="s">
        <v>421</v>
      </c>
      <c r="M205" s="30" t="str">
        <f>VLOOKUP(A205,'DD Spring Selection Info'!A$1:F$156,6,FALSE)</f>
        <v>To The Parents of</v>
      </c>
      <c r="N205" s="6" t="s">
        <v>420</v>
      </c>
      <c r="O205" s="6" t="s">
        <v>3</v>
      </c>
      <c r="P205" s="10">
        <v>43959</v>
      </c>
      <c r="Q205" s="6" t="s">
        <v>1356</v>
      </c>
      <c r="R205" s="6" t="s">
        <v>121</v>
      </c>
      <c r="S205" s="6" t="str">
        <f>BD205&amp;A205&amp;L205&amp;BE205&amp;BF205</f>
        <v>DD-OBE1R9DQQQ01GradSenReuseOberlinCollegeandConservatory</v>
      </c>
      <c r="T205" s="6" t="s">
        <v>474</v>
      </c>
      <c r="U205" s="6" t="s">
        <v>1357</v>
      </c>
      <c r="V205" s="6"/>
      <c r="W205" s="6"/>
      <c r="AB205" s="6"/>
      <c r="AD205" s="6" t="s">
        <v>420</v>
      </c>
      <c r="AF205" s="6" t="s">
        <v>424</v>
      </c>
      <c r="AG205" s="6">
        <v>180</v>
      </c>
      <c r="AH205" s="10">
        <v>43781</v>
      </c>
      <c r="AJ205" s="8">
        <v>43852</v>
      </c>
      <c r="AM205" s="6">
        <v>612</v>
      </c>
      <c r="AR205" s="8">
        <v>43859</v>
      </c>
      <c r="AS205" s="6">
        <v>612</v>
      </c>
      <c r="BD205" s="6" t="s">
        <v>1838</v>
      </c>
      <c r="BE205" s="6" t="s">
        <v>473</v>
      </c>
      <c r="BF205" s="6" t="str">
        <f>VLOOKUP(A205,'DD Spring Selection Info'!A$1:V$156,21,FALSE)</f>
        <v>OberlinCollegeandConservatory</v>
      </c>
      <c r="BS205" s="6" t="s">
        <v>690</v>
      </c>
      <c r="BU205" s="6" t="s">
        <v>373</v>
      </c>
      <c r="BX205" s="6">
        <v>612</v>
      </c>
      <c r="BY205" s="6">
        <v>3</v>
      </c>
      <c r="CB205" s="6" t="s">
        <v>1358</v>
      </c>
      <c r="CC205" s="6" t="s">
        <v>420</v>
      </c>
      <c r="CE205" s="10">
        <v>43859</v>
      </c>
      <c r="CF205" s="6" t="s">
        <v>427</v>
      </c>
      <c r="CK205" s="10">
        <v>43911</v>
      </c>
      <c r="CL205" s="10">
        <v>43919</v>
      </c>
      <c r="CO205" s="10">
        <v>43864</v>
      </c>
      <c r="CP205" s="10">
        <v>43959</v>
      </c>
      <c r="CQ205" s="10">
        <v>43964</v>
      </c>
      <c r="CR205" s="10">
        <v>43968</v>
      </c>
      <c r="CS205" s="6" t="s">
        <v>420</v>
      </c>
      <c r="CU205" s="6" t="s">
        <v>491</v>
      </c>
      <c r="DA205" s="10">
        <v>43495</v>
      </c>
      <c r="DB205" s="6">
        <v>612</v>
      </c>
      <c r="DC205" s="6" t="s">
        <v>1359</v>
      </c>
      <c r="DD205" s="6" t="s">
        <v>474</v>
      </c>
    </row>
    <row r="206" spans="1:108" hidden="1" x14ac:dyDescent="0.2">
      <c r="A206" s="6" t="s">
        <v>122</v>
      </c>
      <c r="B206" s="10">
        <v>43859</v>
      </c>
      <c r="C206" s="6" t="s">
        <v>413</v>
      </c>
      <c r="D206" s="14">
        <v>1920</v>
      </c>
      <c r="E206" s="14" t="s">
        <v>1360</v>
      </c>
      <c r="F206" s="6" t="s">
        <v>1361</v>
      </c>
      <c r="G206" s="6" t="s">
        <v>768</v>
      </c>
      <c r="H206" s="6">
        <v>497</v>
      </c>
      <c r="J206" s="14" t="s">
        <v>420</v>
      </c>
      <c r="K206" s="14">
        <v>1</v>
      </c>
      <c r="L206" s="6" t="s">
        <v>421</v>
      </c>
      <c r="M206" s="30" t="str">
        <f>VLOOKUP(A206,'DD Spring Selection Info'!A$1:F$156,6,FALSE)</f>
        <v>To The Parents of</v>
      </c>
      <c r="N206" s="6" t="s">
        <v>420</v>
      </c>
      <c r="O206" s="6" t="s">
        <v>3</v>
      </c>
      <c r="P206" s="10">
        <v>43945</v>
      </c>
      <c r="Q206" s="6" t="s">
        <v>1362</v>
      </c>
      <c r="R206" s="6" t="s">
        <v>122</v>
      </c>
      <c r="S206" s="6" t="str">
        <f>BD206&amp;A206&amp;L206&amp;BE206&amp;BF206</f>
        <v>DD-TRU1R9DQQQ01GradSenReuseTrumanStateUnv</v>
      </c>
      <c r="T206" s="6" t="s">
        <v>418</v>
      </c>
      <c r="U206" s="6" t="s">
        <v>1363</v>
      </c>
      <c r="V206" s="6"/>
      <c r="W206" s="6"/>
      <c r="X206" s="6" t="s">
        <v>1364</v>
      </c>
      <c r="AA206" s="6" t="s">
        <v>1364</v>
      </c>
      <c r="AB206" s="6"/>
      <c r="AC206" s="6" t="s">
        <v>420</v>
      </c>
      <c r="AD206" s="6" t="s">
        <v>420</v>
      </c>
      <c r="AF206" s="6" t="s">
        <v>424</v>
      </c>
      <c r="AG206" s="6">
        <v>180</v>
      </c>
      <c r="AH206" s="10">
        <v>43782</v>
      </c>
      <c r="AJ206" s="8">
        <v>43852</v>
      </c>
      <c r="AM206" s="6">
        <v>497</v>
      </c>
      <c r="AR206" s="8">
        <v>43859</v>
      </c>
      <c r="AS206" s="6">
        <v>497</v>
      </c>
      <c r="BD206" s="6" t="s">
        <v>1838</v>
      </c>
      <c r="BE206" s="6" t="s">
        <v>473</v>
      </c>
      <c r="BF206" s="6" t="str">
        <f>VLOOKUP(A206,'DD Spring Selection Info'!A$1:V$156,21,FALSE)</f>
        <v>TrumanStateUnv</v>
      </c>
      <c r="BS206" s="6" t="s">
        <v>690</v>
      </c>
      <c r="BU206" s="6" t="s">
        <v>373</v>
      </c>
      <c r="BX206" s="6">
        <v>497</v>
      </c>
      <c r="BY206" s="6">
        <v>4</v>
      </c>
      <c r="BZ206" s="6" t="s">
        <v>791</v>
      </c>
      <c r="CB206" s="6" t="s">
        <v>1365</v>
      </c>
      <c r="CC206" s="6" t="s">
        <v>420</v>
      </c>
      <c r="CE206" s="10">
        <v>43859</v>
      </c>
      <c r="CF206" s="6" t="s">
        <v>427</v>
      </c>
      <c r="CK206" s="10">
        <v>43898</v>
      </c>
      <c r="CL206" s="10">
        <v>43905</v>
      </c>
      <c r="CO206" s="10">
        <v>43843</v>
      </c>
      <c r="CP206" s="10">
        <v>43952</v>
      </c>
      <c r="CQ206" s="10">
        <v>43955</v>
      </c>
      <c r="CR206" s="10">
        <v>43959</v>
      </c>
      <c r="CS206" s="6" t="s">
        <v>420</v>
      </c>
      <c r="CU206" s="6" t="s">
        <v>428</v>
      </c>
      <c r="CV206" s="6" t="s">
        <v>429</v>
      </c>
      <c r="DA206" s="10">
        <v>43494</v>
      </c>
      <c r="DB206" s="6">
        <v>497</v>
      </c>
      <c r="DC206" s="6" t="s">
        <v>1366</v>
      </c>
      <c r="DD206" s="6" t="s">
        <v>418</v>
      </c>
    </row>
    <row r="207" spans="1:108" hidden="1" x14ac:dyDescent="0.2">
      <c r="A207" s="6" t="s">
        <v>127</v>
      </c>
      <c r="B207" s="9">
        <v>43860</v>
      </c>
      <c r="C207" s="6" t="s">
        <v>413</v>
      </c>
      <c r="D207" s="14">
        <v>1920</v>
      </c>
      <c r="E207" s="14" t="s">
        <v>483</v>
      </c>
      <c r="F207" s="6" t="s">
        <v>484</v>
      </c>
      <c r="G207" s="6" t="s">
        <v>485</v>
      </c>
      <c r="H207" s="7">
        <v>1355</v>
      </c>
      <c r="I207" s="7"/>
      <c r="J207" s="14" t="s">
        <v>420</v>
      </c>
      <c r="K207" s="14">
        <v>1</v>
      </c>
      <c r="L207" s="6" t="s">
        <v>421</v>
      </c>
      <c r="M207" s="30" t="str">
        <f>VLOOKUP(A207,'DD Spring Selection Info'!A$1:F$156,6,FALSE)</f>
        <v>To The Parents of</v>
      </c>
      <c r="N207" s="6" t="s">
        <v>420</v>
      </c>
      <c r="O207" s="6" t="s">
        <v>3</v>
      </c>
      <c r="P207" s="10">
        <v>43952</v>
      </c>
      <c r="Q207" s="6" t="s">
        <v>487</v>
      </c>
      <c r="R207" s="6" t="s">
        <v>127</v>
      </c>
      <c r="S207" s="6" t="str">
        <f>VLOOKUP(A207,'DD Spring Selection Info'!A8:V163,22,FALSE)</f>
        <v>DD-JHU1R9DQQQ01ReuseJohnsHopkinsUnv</v>
      </c>
      <c r="T207" s="6" t="s">
        <v>418</v>
      </c>
      <c r="U207" s="6" t="s">
        <v>488</v>
      </c>
      <c r="V207" s="6"/>
      <c r="W207" s="6"/>
      <c r="X207" s="6" t="s">
        <v>489</v>
      </c>
      <c r="AA207" s="6" t="s">
        <v>489</v>
      </c>
      <c r="AB207" s="6"/>
      <c r="AC207" s="6" t="s">
        <v>420</v>
      </c>
      <c r="AD207" s="6" t="s">
        <v>420</v>
      </c>
      <c r="AF207" s="6" t="s">
        <v>424</v>
      </c>
      <c r="AG207" s="6">
        <v>180</v>
      </c>
      <c r="AH207" s="10">
        <v>43782</v>
      </c>
      <c r="AJ207" s="8">
        <v>43880</v>
      </c>
      <c r="AM207" s="7">
        <v>1355</v>
      </c>
      <c r="AR207" s="8">
        <v>43887</v>
      </c>
      <c r="AS207" s="7">
        <v>1355</v>
      </c>
      <c r="BD207" s="6" t="s">
        <v>1838</v>
      </c>
      <c r="BE207" s="6" t="s">
        <v>473</v>
      </c>
      <c r="BF207" s="6" t="str">
        <f>VLOOKUP(A207,'DD Spring Selection Info'!A$1:V$156,21,FALSE)</f>
        <v>JohnsHopkinsUnv</v>
      </c>
      <c r="BS207" s="6" t="s">
        <v>477</v>
      </c>
      <c r="BU207" s="6" t="s">
        <v>373</v>
      </c>
      <c r="BX207" s="7">
        <v>1355</v>
      </c>
      <c r="BY207" s="6">
        <v>1</v>
      </c>
      <c r="CB207" s="6" t="s">
        <v>490</v>
      </c>
      <c r="CC207" s="6" t="s">
        <v>420</v>
      </c>
      <c r="CE207" s="10">
        <v>43887</v>
      </c>
      <c r="CF207" s="6" t="s">
        <v>427</v>
      </c>
      <c r="CK207" s="10">
        <v>43905</v>
      </c>
      <c r="CL207" s="10">
        <v>43912</v>
      </c>
      <c r="CO207" s="10">
        <v>43857</v>
      </c>
      <c r="CP207" s="10">
        <v>43952</v>
      </c>
      <c r="CQ207" s="10">
        <v>43957</v>
      </c>
      <c r="CR207" s="10">
        <v>43965</v>
      </c>
      <c r="CS207" s="6" t="s">
        <v>420</v>
      </c>
      <c r="CU207" s="6" t="s">
        <v>491</v>
      </c>
      <c r="DA207" s="10">
        <v>43522</v>
      </c>
      <c r="DB207" s="6">
        <v>286</v>
      </c>
      <c r="DC207" s="6" t="s">
        <v>492</v>
      </c>
      <c r="DD207" s="6" t="s">
        <v>418</v>
      </c>
    </row>
    <row r="208" spans="1:108" hidden="1" x14ac:dyDescent="0.2">
      <c r="A208" s="6" t="s">
        <v>124</v>
      </c>
      <c r="B208" s="9">
        <v>43860</v>
      </c>
      <c r="C208" s="6" t="s">
        <v>413</v>
      </c>
      <c r="D208" s="14">
        <v>1920</v>
      </c>
      <c r="E208" s="14" t="s">
        <v>494</v>
      </c>
      <c r="F208" s="6" t="s">
        <v>495</v>
      </c>
      <c r="G208" s="6" t="s">
        <v>435</v>
      </c>
      <c r="H208" s="7">
        <v>1462</v>
      </c>
      <c r="I208" s="7"/>
      <c r="J208" s="14" t="s">
        <v>438</v>
      </c>
      <c r="K208" s="14">
        <v>1</v>
      </c>
      <c r="L208" s="6" t="s">
        <v>421</v>
      </c>
      <c r="M208" s="30" t="str">
        <f>VLOOKUP(A208,'DD Spring Selection Info'!A$1:F$156,6,FALSE)</f>
        <v>To The Parents of</v>
      </c>
      <c r="N208" s="6" t="s">
        <v>420</v>
      </c>
      <c r="O208" s="6" t="s">
        <v>3</v>
      </c>
      <c r="P208" s="10">
        <v>43938</v>
      </c>
      <c r="Q208" s="6" t="s">
        <v>497</v>
      </c>
      <c r="R208" s="6" t="s">
        <v>124</v>
      </c>
      <c r="S208" s="6" t="str">
        <f>BD208&amp;A208&amp;L208&amp;BE208&amp;BF208</f>
        <v>DD-BAL1R9DQQQ01GradSenReuseBallStateUnv</v>
      </c>
      <c r="T208" s="6" t="s">
        <v>496</v>
      </c>
      <c r="U208" s="6" t="s">
        <v>435</v>
      </c>
      <c r="V208" s="6"/>
      <c r="W208" s="6"/>
      <c r="AB208" s="6"/>
      <c r="AD208" s="6" t="s">
        <v>420</v>
      </c>
      <c r="AF208" s="6" t="s">
        <v>424</v>
      </c>
      <c r="AG208" s="6">
        <v>180</v>
      </c>
      <c r="AH208" s="10">
        <v>43780</v>
      </c>
      <c r="AJ208" s="8">
        <v>43887</v>
      </c>
      <c r="AM208" s="7">
        <v>1462</v>
      </c>
      <c r="AR208" s="8">
        <v>43894</v>
      </c>
      <c r="AS208" s="7">
        <v>1462</v>
      </c>
      <c r="BD208" s="6" t="s">
        <v>1838</v>
      </c>
      <c r="BE208" s="6" t="s">
        <v>473</v>
      </c>
      <c r="BF208" s="6" t="str">
        <f>VLOOKUP(A208,'DD Spring Selection Info'!A$1:V$156,21,FALSE)</f>
        <v>BallStateUnv</v>
      </c>
      <c r="BS208" s="6" t="s">
        <v>498</v>
      </c>
      <c r="BU208" s="6" t="s">
        <v>373</v>
      </c>
      <c r="BX208" s="7">
        <v>1462</v>
      </c>
      <c r="BY208" s="6">
        <v>4</v>
      </c>
      <c r="BZ208" s="6" t="s">
        <v>499</v>
      </c>
      <c r="CB208" s="6" t="s">
        <v>500</v>
      </c>
      <c r="CC208" s="6" t="s">
        <v>420</v>
      </c>
      <c r="CE208" s="10">
        <v>43894</v>
      </c>
      <c r="CF208" s="6" t="s">
        <v>427</v>
      </c>
      <c r="CS208" s="6" t="s">
        <v>420</v>
      </c>
      <c r="DA208" s="10">
        <v>43529</v>
      </c>
      <c r="DB208" s="7">
        <v>1462</v>
      </c>
      <c r="DC208" s="6" t="s">
        <v>501</v>
      </c>
      <c r="DD208" s="6" t="s">
        <v>496</v>
      </c>
    </row>
    <row r="209" spans="1:108" hidden="1" x14ac:dyDescent="0.2">
      <c r="A209" s="6" t="s">
        <v>133</v>
      </c>
      <c r="B209" s="9">
        <v>43860</v>
      </c>
      <c r="C209" s="6" t="s">
        <v>413</v>
      </c>
      <c r="D209" s="14">
        <v>1920</v>
      </c>
      <c r="E209" s="14" t="s">
        <v>529</v>
      </c>
      <c r="F209" s="6" t="s">
        <v>530</v>
      </c>
      <c r="G209" s="6" t="s">
        <v>435</v>
      </c>
      <c r="H209" s="7">
        <v>1242</v>
      </c>
      <c r="I209" s="7"/>
      <c r="J209" s="14" t="s">
        <v>438</v>
      </c>
      <c r="K209" s="14">
        <v>1</v>
      </c>
      <c r="L209" s="6" t="s">
        <v>421</v>
      </c>
      <c r="M209" s="30" t="str">
        <f>VLOOKUP(A209,'DD Spring Selection Info'!A$1:F$156,6,FALSE)</f>
        <v>To The Parents of</v>
      </c>
      <c r="N209" s="6" t="s">
        <v>420</v>
      </c>
      <c r="O209" s="6" t="s">
        <v>3</v>
      </c>
      <c r="P209" s="10">
        <v>43945</v>
      </c>
      <c r="Q209" s="6" t="s">
        <v>531</v>
      </c>
      <c r="R209" s="6" t="s">
        <v>133</v>
      </c>
      <c r="S209" s="6" t="str">
        <f>VLOOKUP(A209,'DD Spring Selection Info'!A15:V170,22,FALSE)</f>
        <v>DD-UDA1R9DQQQ01AllSenReuseUnvofDayton</v>
      </c>
      <c r="T209" s="6" t="s">
        <v>418</v>
      </c>
      <c r="U209" s="6" t="s">
        <v>435</v>
      </c>
      <c r="V209" s="6"/>
      <c r="W209" s="6"/>
      <c r="AB209" s="6"/>
      <c r="AC209" s="6" t="s">
        <v>420</v>
      </c>
      <c r="AD209" s="6" t="s">
        <v>420</v>
      </c>
      <c r="AF209" s="6" t="s">
        <v>424</v>
      </c>
      <c r="AG209" s="6">
        <v>180</v>
      </c>
      <c r="AH209" s="10">
        <v>43782</v>
      </c>
      <c r="AJ209" s="8">
        <v>43887</v>
      </c>
      <c r="AM209" s="7">
        <v>1242</v>
      </c>
      <c r="AR209" s="8">
        <v>43894</v>
      </c>
      <c r="AS209" s="7">
        <v>1242</v>
      </c>
      <c r="BD209" s="6" t="s">
        <v>1838</v>
      </c>
      <c r="BE209" s="6" t="s">
        <v>473</v>
      </c>
      <c r="BF209" s="6" t="str">
        <f>VLOOKUP(A209,'DD Spring Selection Info'!A$1:V$156,21,FALSE)</f>
        <v>UnvofDayton</v>
      </c>
      <c r="BS209" s="6" t="s">
        <v>498</v>
      </c>
      <c r="BU209" s="6" t="s">
        <v>373</v>
      </c>
      <c r="BX209" s="7">
        <v>1242</v>
      </c>
      <c r="BY209" s="6">
        <v>3</v>
      </c>
      <c r="BZ209" s="6" t="s">
        <v>532</v>
      </c>
      <c r="CB209" s="6" t="s">
        <v>533</v>
      </c>
      <c r="CC209" s="6" t="s">
        <v>420</v>
      </c>
      <c r="CE209" s="10">
        <v>43894</v>
      </c>
      <c r="CF209" s="6" t="s">
        <v>427</v>
      </c>
      <c r="CK209" s="10">
        <v>43904</v>
      </c>
      <c r="CL209" s="10">
        <v>43912</v>
      </c>
      <c r="CO209" s="10">
        <v>43843</v>
      </c>
      <c r="CP209" s="10">
        <v>43952</v>
      </c>
      <c r="CQ209" s="10">
        <v>43955</v>
      </c>
      <c r="CR209" s="10">
        <v>43959</v>
      </c>
      <c r="CS209" s="6" t="s">
        <v>420</v>
      </c>
      <c r="DA209" s="10">
        <v>43529</v>
      </c>
      <c r="DB209" s="7">
        <v>1242</v>
      </c>
      <c r="DC209" s="6" t="s">
        <v>534</v>
      </c>
      <c r="DD209" s="6" t="s">
        <v>496</v>
      </c>
    </row>
    <row r="210" spans="1:108" hidden="1" x14ac:dyDescent="0.2">
      <c r="A210" s="6" t="s">
        <v>136</v>
      </c>
      <c r="B210" s="9">
        <v>43860</v>
      </c>
      <c r="C210" s="6" t="s">
        <v>413</v>
      </c>
      <c r="D210" s="14">
        <v>1920</v>
      </c>
      <c r="E210" s="14" t="s">
        <v>608</v>
      </c>
      <c r="F210" s="6" t="s">
        <v>609</v>
      </c>
      <c r="G210" s="6" t="s">
        <v>610</v>
      </c>
      <c r="H210" s="6">
        <v>672</v>
      </c>
      <c r="J210" s="14" t="s">
        <v>420</v>
      </c>
      <c r="K210" s="14">
        <v>1</v>
      </c>
      <c r="L210" s="6" t="s">
        <v>421</v>
      </c>
      <c r="M210" s="30" t="str">
        <f>VLOOKUP(A210,'DD Spring Selection Info'!A$1:F$156,6,FALSE)</f>
        <v>To The Family of</v>
      </c>
      <c r="N210" s="6" t="s">
        <v>420</v>
      </c>
      <c r="O210" s="6" t="s">
        <v>3</v>
      </c>
      <c r="P210" s="10">
        <v>43952</v>
      </c>
      <c r="Q210" s="6" t="s">
        <v>611</v>
      </c>
      <c r="R210" s="6" t="s">
        <v>136</v>
      </c>
      <c r="S210" s="6" t="str">
        <f>VLOOKUP(A210,'DD Spring Selection Info'!A26:V181,22,FALSE)</f>
        <v>DD-WDN1R9DQQQ01ReuseWidenerUnv</v>
      </c>
      <c r="T210" s="6" t="s">
        <v>418</v>
      </c>
      <c r="U210" s="6" t="s">
        <v>612</v>
      </c>
      <c r="V210" s="6"/>
      <c r="W210" s="6"/>
      <c r="AB210" s="6"/>
      <c r="AC210" s="6" t="s">
        <v>420</v>
      </c>
      <c r="AD210" s="6" t="s">
        <v>420</v>
      </c>
      <c r="AF210" s="6" t="s">
        <v>424</v>
      </c>
      <c r="AG210" s="6">
        <v>180</v>
      </c>
      <c r="AH210" s="10">
        <v>43781</v>
      </c>
      <c r="AJ210" s="8">
        <v>43901</v>
      </c>
      <c r="AM210" s="6">
        <v>672</v>
      </c>
      <c r="AR210" s="8">
        <v>43908</v>
      </c>
      <c r="AS210" s="6">
        <v>672</v>
      </c>
      <c r="BD210" s="6" t="s">
        <v>1838</v>
      </c>
      <c r="BE210" s="6" t="s">
        <v>473</v>
      </c>
      <c r="BF210" s="6" t="str">
        <f>VLOOKUP(A210,'DD Spring Selection Info'!A$1:V$156,21,FALSE)</f>
        <v>WidenerUnv</v>
      </c>
      <c r="BS210" s="6" t="s">
        <v>588</v>
      </c>
      <c r="BU210" s="6" t="s">
        <v>373</v>
      </c>
      <c r="BX210" s="6">
        <v>672</v>
      </c>
      <c r="BY210" s="6">
        <v>2</v>
      </c>
      <c r="CB210" s="6" t="s">
        <v>613</v>
      </c>
      <c r="CC210" s="6" t="s">
        <v>420</v>
      </c>
      <c r="CE210" s="10">
        <v>43908</v>
      </c>
      <c r="CF210" s="6" t="s">
        <v>427</v>
      </c>
      <c r="CK210" s="10">
        <v>43892</v>
      </c>
      <c r="CL210" s="10">
        <v>43896</v>
      </c>
      <c r="CO210" s="10">
        <v>43843</v>
      </c>
      <c r="CP210" s="10">
        <v>43952</v>
      </c>
      <c r="CQ210" s="10">
        <v>43955</v>
      </c>
      <c r="CR210" s="10">
        <v>43959</v>
      </c>
      <c r="CS210" s="6" t="s">
        <v>420</v>
      </c>
      <c r="CU210" s="6" t="s">
        <v>428</v>
      </c>
      <c r="CV210" s="6" t="s">
        <v>429</v>
      </c>
      <c r="DA210" s="10">
        <v>43543</v>
      </c>
      <c r="DB210" s="6">
        <v>672</v>
      </c>
      <c r="DC210" s="6" t="s">
        <v>614</v>
      </c>
      <c r="DD210" s="6" t="s">
        <v>418</v>
      </c>
    </row>
    <row r="211" spans="1:108" hidden="1" x14ac:dyDescent="0.2">
      <c r="A211" s="6" t="s">
        <v>131</v>
      </c>
      <c r="B211" s="9">
        <v>43860</v>
      </c>
      <c r="C211" s="6" t="s">
        <v>413</v>
      </c>
      <c r="D211" s="14">
        <v>1920</v>
      </c>
      <c r="E211" s="14" t="s">
        <v>810</v>
      </c>
      <c r="F211" s="6" t="s">
        <v>811</v>
      </c>
      <c r="G211" s="6" t="s">
        <v>412</v>
      </c>
      <c r="H211" s="7">
        <v>1100</v>
      </c>
      <c r="I211" s="7"/>
      <c r="J211" s="14" t="s">
        <v>420</v>
      </c>
      <c r="K211" s="14">
        <v>1</v>
      </c>
      <c r="L211" s="6" t="s">
        <v>421</v>
      </c>
      <c r="M211" s="30" t="str">
        <f>VLOOKUP(A211,'DD Spring Selection Info'!A$1:F$156,6,FALSE)</f>
        <v>To The Parents of</v>
      </c>
      <c r="N211" s="6" t="s">
        <v>420</v>
      </c>
      <c r="O211" s="6" t="s">
        <v>3</v>
      </c>
      <c r="P211" s="10">
        <v>43952</v>
      </c>
      <c r="Q211" s="6" t="s">
        <v>812</v>
      </c>
      <c r="R211" s="6" t="s">
        <v>131</v>
      </c>
      <c r="S211" s="6" t="str">
        <f>VLOOKUP(A211,'DD Spring Selection Info'!A58:V213,22,FALSE)</f>
        <v>DD-SFS1D9DQQQ02AllSenReuseSanFranciscoStateUnv</v>
      </c>
      <c r="T211" s="6" t="s">
        <v>418</v>
      </c>
      <c r="U211" s="6" t="s">
        <v>813</v>
      </c>
      <c r="V211" s="6"/>
      <c r="W211" s="6"/>
      <c r="AA211" s="6" t="s">
        <v>457</v>
      </c>
      <c r="AB211" s="6"/>
      <c r="AC211" s="6" t="s">
        <v>420</v>
      </c>
      <c r="AD211" s="6" t="s">
        <v>420</v>
      </c>
      <c r="AF211" s="6" t="s">
        <v>424</v>
      </c>
      <c r="AG211" s="6">
        <v>180</v>
      </c>
      <c r="AH211" s="10">
        <v>43782</v>
      </c>
      <c r="AJ211" s="8">
        <v>43859</v>
      </c>
      <c r="AM211" s="7">
        <v>1100</v>
      </c>
      <c r="AR211" s="8">
        <v>43866</v>
      </c>
      <c r="AS211" s="7">
        <v>1100</v>
      </c>
      <c r="BD211" s="6" t="s">
        <v>1838</v>
      </c>
      <c r="BE211" s="6" t="s">
        <v>473</v>
      </c>
      <c r="BF211" s="6" t="str">
        <f>VLOOKUP(A211,'DD Spring Selection Info'!A$1:V$156,21,FALSE)</f>
        <v>SanFranciscoStateUnv</v>
      </c>
      <c r="BS211" s="6" t="s">
        <v>771</v>
      </c>
      <c r="BU211" s="6" t="s">
        <v>373</v>
      </c>
      <c r="BX211" s="7">
        <v>1100</v>
      </c>
      <c r="BY211" s="6">
        <v>2</v>
      </c>
      <c r="CB211" s="6" t="s">
        <v>814</v>
      </c>
      <c r="CC211" s="6" t="s">
        <v>420</v>
      </c>
      <c r="CE211" s="10">
        <v>43866</v>
      </c>
      <c r="CF211" s="6" t="s">
        <v>427</v>
      </c>
      <c r="CK211" s="10">
        <v>43913</v>
      </c>
      <c r="CL211" s="10">
        <v>43918</v>
      </c>
      <c r="CO211" s="10">
        <v>43853</v>
      </c>
      <c r="CP211" s="10">
        <v>43965</v>
      </c>
      <c r="CQ211" s="10">
        <v>43966</v>
      </c>
      <c r="CR211" s="10">
        <v>43972</v>
      </c>
      <c r="CS211" s="6" t="s">
        <v>420</v>
      </c>
      <c r="CU211" s="6" t="s">
        <v>428</v>
      </c>
      <c r="CV211" s="6" t="s">
        <v>429</v>
      </c>
      <c r="DA211" s="10">
        <v>43515</v>
      </c>
      <c r="DB211" s="6">
        <v>366</v>
      </c>
      <c r="DC211" s="6" t="s">
        <v>815</v>
      </c>
      <c r="DD211" s="6" t="s">
        <v>460</v>
      </c>
    </row>
    <row r="212" spans="1:108" hidden="1" x14ac:dyDescent="0.2">
      <c r="A212" s="6" t="s">
        <v>134</v>
      </c>
      <c r="B212" s="9">
        <v>43860</v>
      </c>
      <c r="C212" s="6" t="s">
        <v>413</v>
      </c>
      <c r="D212" s="14">
        <v>1920</v>
      </c>
      <c r="E212" s="14" t="s">
        <v>823</v>
      </c>
      <c r="F212" s="6" t="s">
        <v>824</v>
      </c>
      <c r="G212" s="6" t="s">
        <v>825</v>
      </c>
      <c r="H212" s="7">
        <v>6379</v>
      </c>
      <c r="I212" s="7"/>
      <c r="J212" s="14" t="s">
        <v>420</v>
      </c>
      <c r="K212" s="14">
        <v>1</v>
      </c>
      <c r="L212" s="6" t="s">
        <v>421</v>
      </c>
      <c r="M212" s="30" t="str">
        <f>VLOOKUP(A212,'DD Spring Selection Info'!A$1:F$156,6,FALSE)</f>
        <v>To The Parents of</v>
      </c>
      <c r="O212" s="6" t="s">
        <v>3</v>
      </c>
      <c r="P212" s="10">
        <v>43959</v>
      </c>
      <c r="Q212" s="6" t="s">
        <v>826</v>
      </c>
      <c r="R212" s="6" t="s">
        <v>134</v>
      </c>
      <c r="S212" s="6" t="str">
        <f>VLOOKUP(A212,'DD Spring Selection Info'!A61:V216,22,FALSE)</f>
        <v>DD-UMD1R9DQQQ01AllSenReuseUnvofMaryland</v>
      </c>
      <c r="T212" s="6" t="s">
        <v>418</v>
      </c>
      <c r="U212" s="6" t="s">
        <v>827</v>
      </c>
      <c r="V212" s="6"/>
      <c r="W212" s="6"/>
      <c r="X212" s="6" t="s">
        <v>828</v>
      </c>
      <c r="AA212" s="6" t="s">
        <v>828</v>
      </c>
      <c r="AB212" s="6"/>
      <c r="AD212" s="6" t="s">
        <v>420</v>
      </c>
      <c r="AF212" s="6" t="s">
        <v>424</v>
      </c>
      <c r="AG212" s="6">
        <v>180</v>
      </c>
      <c r="AH212" s="10">
        <v>43781</v>
      </c>
      <c r="AJ212" s="8">
        <v>43859</v>
      </c>
      <c r="AM212" s="7">
        <v>6379</v>
      </c>
      <c r="AR212" s="8">
        <v>43866</v>
      </c>
      <c r="AS212" s="7">
        <v>6379</v>
      </c>
      <c r="BD212" s="6" t="s">
        <v>1838</v>
      </c>
      <c r="BE212" s="6" t="s">
        <v>473</v>
      </c>
      <c r="BF212" s="6" t="str">
        <f>VLOOKUP(A212,'DD Spring Selection Info'!A$1:V$156,21,FALSE)</f>
        <v>UnvofMaryland</v>
      </c>
      <c r="BS212" s="6" t="s">
        <v>771</v>
      </c>
      <c r="BU212" s="6" t="s">
        <v>373</v>
      </c>
      <c r="BX212" s="7">
        <v>6379</v>
      </c>
      <c r="BY212" s="6">
        <v>1</v>
      </c>
      <c r="BZ212" s="6" t="s">
        <v>829</v>
      </c>
      <c r="CB212" s="6" t="s">
        <v>830</v>
      </c>
      <c r="CC212" s="6" t="s">
        <v>420</v>
      </c>
      <c r="CE212" s="10">
        <v>43866</v>
      </c>
      <c r="CF212" s="6" t="s">
        <v>427</v>
      </c>
      <c r="CK212" s="10">
        <v>43905</v>
      </c>
      <c r="CL212" s="10">
        <v>43912</v>
      </c>
      <c r="CO212" s="10">
        <v>43857</v>
      </c>
      <c r="CP212" s="10">
        <v>43963</v>
      </c>
      <c r="CQ212" s="10">
        <v>43965</v>
      </c>
      <c r="CR212" s="10">
        <v>43971</v>
      </c>
      <c r="CS212" s="6" t="s">
        <v>420</v>
      </c>
      <c r="CU212" s="6" t="s">
        <v>428</v>
      </c>
      <c r="CV212" s="6" t="s">
        <v>429</v>
      </c>
      <c r="DA212" s="10">
        <v>43509</v>
      </c>
      <c r="DB212" s="7">
        <v>6379</v>
      </c>
      <c r="DC212" s="6" t="s">
        <v>831</v>
      </c>
      <c r="DD212" s="6" t="s">
        <v>418</v>
      </c>
    </row>
    <row r="213" spans="1:108" hidden="1" x14ac:dyDescent="0.2">
      <c r="A213" s="6" t="s">
        <v>139</v>
      </c>
      <c r="B213" s="9">
        <v>43860</v>
      </c>
      <c r="C213" s="6" t="s">
        <v>413</v>
      </c>
      <c r="D213" s="14">
        <v>1920</v>
      </c>
      <c r="E213" s="14" t="s">
        <v>851</v>
      </c>
      <c r="F213" s="6" t="s">
        <v>852</v>
      </c>
      <c r="G213" s="6" t="s">
        <v>853</v>
      </c>
      <c r="H213" s="7">
        <v>1132</v>
      </c>
      <c r="I213" s="7"/>
      <c r="J213" s="14" t="s">
        <v>420</v>
      </c>
      <c r="K213" s="14">
        <v>1</v>
      </c>
      <c r="L213" s="6" t="s">
        <v>421</v>
      </c>
      <c r="M213" s="30" t="str">
        <f>VLOOKUP(A213,'DD Spring Selection Info'!A$1:F$156,6,FALSE)</f>
        <v>To The Parents of</v>
      </c>
      <c r="O213" s="6" t="s">
        <v>3</v>
      </c>
      <c r="P213" s="10">
        <v>43952</v>
      </c>
      <c r="Q213" s="6" t="s">
        <v>854</v>
      </c>
      <c r="R213" s="6" t="s">
        <v>139</v>
      </c>
      <c r="S213" s="6" t="str">
        <f>VLOOKUP(A213,'DD Spring Selection Info'!A67:V222,22,FALSE)</f>
        <v>DD-YLU1W9DQQQ01GradBothReuseYaleUnv</v>
      </c>
      <c r="T213" s="6" t="s">
        <v>418</v>
      </c>
      <c r="U213" s="6" t="s">
        <v>676</v>
      </c>
      <c r="V213" s="6"/>
      <c r="W213" s="6"/>
      <c r="AA213" s="6" t="s">
        <v>457</v>
      </c>
      <c r="AB213" s="6"/>
      <c r="AC213" s="6" t="s">
        <v>420</v>
      </c>
      <c r="AD213" s="6" t="s">
        <v>420</v>
      </c>
      <c r="AF213" s="6" t="s">
        <v>424</v>
      </c>
      <c r="AG213" s="6">
        <v>180</v>
      </c>
      <c r="AH213" s="10">
        <v>43780</v>
      </c>
      <c r="AJ213" s="8">
        <v>43861</v>
      </c>
      <c r="AM213" s="7">
        <v>1132</v>
      </c>
      <c r="AR213" s="8">
        <v>43868</v>
      </c>
      <c r="AS213" s="7">
        <v>1132</v>
      </c>
      <c r="BD213" s="6" t="s">
        <v>1838</v>
      </c>
      <c r="BE213" s="6" t="s">
        <v>473</v>
      </c>
      <c r="BF213" s="6" t="str">
        <f>VLOOKUP(A213,'DD Spring Selection Info'!A$1:V$156,21,FALSE)</f>
        <v>YaleUnv</v>
      </c>
      <c r="BS213" s="6" t="s">
        <v>771</v>
      </c>
      <c r="BU213" s="6" t="s">
        <v>373</v>
      </c>
      <c r="BX213" s="7">
        <v>1132</v>
      </c>
      <c r="BY213" s="6">
        <v>1</v>
      </c>
      <c r="CB213" s="6" t="s">
        <v>855</v>
      </c>
      <c r="CC213" s="6" t="s">
        <v>420</v>
      </c>
      <c r="CE213" s="10">
        <v>43868</v>
      </c>
      <c r="CF213" s="6" t="s">
        <v>427</v>
      </c>
      <c r="CK213" s="10">
        <v>43897</v>
      </c>
      <c r="CL213" s="10">
        <v>43912</v>
      </c>
      <c r="CO213" s="10">
        <v>43843</v>
      </c>
      <c r="CP213" s="10">
        <v>43948</v>
      </c>
      <c r="CQ213" s="10">
        <v>43952</v>
      </c>
      <c r="CR213" s="10">
        <v>43957</v>
      </c>
      <c r="CS213" s="6" t="s">
        <v>420</v>
      </c>
      <c r="CU213" s="6" t="s">
        <v>491</v>
      </c>
      <c r="DA213" s="10">
        <v>43517</v>
      </c>
      <c r="DB213" s="6">
        <v>378</v>
      </c>
      <c r="DC213" s="6" t="s">
        <v>856</v>
      </c>
      <c r="DD213" s="6" t="s">
        <v>734</v>
      </c>
    </row>
    <row r="214" spans="1:108" hidden="1" x14ac:dyDescent="0.2">
      <c r="A214" s="6" t="s">
        <v>129</v>
      </c>
      <c r="B214" s="9">
        <v>43860</v>
      </c>
      <c r="C214" s="6" t="s">
        <v>413</v>
      </c>
      <c r="D214" s="14">
        <v>1920</v>
      </c>
      <c r="E214" s="14" t="s">
        <v>939</v>
      </c>
      <c r="F214" s="6" t="s">
        <v>940</v>
      </c>
      <c r="G214" s="6" t="s">
        <v>412</v>
      </c>
      <c r="H214" s="7">
        <v>1619</v>
      </c>
      <c r="I214" s="7"/>
      <c r="J214" s="14" t="s">
        <v>420</v>
      </c>
      <c r="K214" s="14">
        <v>1</v>
      </c>
      <c r="L214" s="6" t="s">
        <v>421</v>
      </c>
      <c r="M214" s="30" t="str">
        <f>VLOOKUP(A214,'DD Spring Selection Info'!A$1:F$156,6,FALSE)</f>
        <v>To The Parents of</v>
      </c>
      <c r="N214" s="6" t="s">
        <v>420</v>
      </c>
      <c r="O214" s="6" t="s">
        <v>3</v>
      </c>
      <c r="P214" s="10">
        <v>43945</v>
      </c>
      <c r="Q214" s="6" t="s">
        <v>941</v>
      </c>
      <c r="R214" s="6" t="s">
        <v>129</v>
      </c>
      <c r="S214" s="6" t="str">
        <f t="shared" ref="S214:S250" si="8">BD214&amp;A214&amp;L214&amp;BE214&amp;BF214</f>
        <v>DD-MLR1R9DQQQ01GradSenReuseMillersvilleUnv</v>
      </c>
      <c r="T214" s="6" t="s">
        <v>496</v>
      </c>
      <c r="U214" s="6" t="s">
        <v>942</v>
      </c>
      <c r="V214" s="6"/>
      <c r="W214" s="6"/>
      <c r="AA214" s="6" t="s">
        <v>457</v>
      </c>
      <c r="AB214" s="6"/>
      <c r="AC214" s="6" t="s">
        <v>420</v>
      </c>
      <c r="AD214" s="6" t="s">
        <v>420</v>
      </c>
      <c r="AF214" s="6" t="s">
        <v>424</v>
      </c>
      <c r="AG214" s="6">
        <v>180</v>
      </c>
      <c r="AH214" s="10">
        <v>43782</v>
      </c>
      <c r="AJ214" s="8">
        <v>43868</v>
      </c>
      <c r="AM214" s="7">
        <v>1619</v>
      </c>
      <c r="AR214" s="8">
        <v>43875</v>
      </c>
      <c r="AS214" s="7">
        <v>1619</v>
      </c>
      <c r="BD214" s="6" t="s">
        <v>1838</v>
      </c>
      <c r="BE214" s="6" t="s">
        <v>473</v>
      </c>
      <c r="BF214" s="6" t="str">
        <f>VLOOKUP(A214,'DD Spring Selection Info'!A$1:V$156,21,FALSE)</f>
        <v>MillersvilleUnv</v>
      </c>
      <c r="BS214" s="6" t="s">
        <v>863</v>
      </c>
      <c r="BU214" s="6" t="s">
        <v>373</v>
      </c>
      <c r="BX214" s="7">
        <v>1619</v>
      </c>
      <c r="BY214" s="6">
        <v>2</v>
      </c>
      <c r="CB214" s="6" t="s">
        <v>943</v>
      </c>
      <c r="CC214" s="6" t="s">
        <v>420</v>
      </c>
      <c r="CE214" s="10">
        <v>43875</v>
      </c>
      <c r="CF214" s="6" t="s">
        <v>427</v>
      </c>
      <c r="CK214" s="10">
        <v>43905</v>
      </c>
      <c r="CL214" s="10">
        <v>43912</v>
      </c>
      <c r="CO214" s="10">
        <v>43851</v>
      </c>
      <c r="CP214" s="10">
        <v>43955</v>
      </c>
      <c r="CQ214" s="10">
        <v>43956</v>
      </c>
      <c r="CR214" s="10">
        <v>43959</v>
      </c>
      <c r="CS214" s="6" t="s">
        <v>420</v>
      </c>
      <c r="CU214" s="6" t="s">
        <v>428</v>
      </c>
      <c r="CV214" s="6" t="s">
        <v>429</v>
      </c>
      <c r="DA214" s="10">
        <v>43522</v>
      </c>
      <c r="DB214" s="6">
        <v>539</v>
      </c>
      <c r="DC214" s="6" t="s">
        <v>944</v>
      </c>
      <c r="DD214" s="6" t="s">
        <v>734</v>
      </c>
    </row>
    <row r="215" spans="1:108" x14ac:dyDescent="0.2">
      <c r="A215" s="6" t="s">
        <v>141</v>
      </c>
      <c r="B215" s="10">
        <v>43866</v>
      </c>
      <c r="C215" s="6" t="s">
        <v>413</v>
      </c>
      <c r="D215" s="14">
        <v>1920</v>
      </c>
      <c r="E215" s="14" t="s">
        <v>1381</v>
      </c>
      <c r="F215" s="6" t="s">
        <v>1382</v>
      </c>
      <c r="G215" s="6" t="s">
        <v>768</v>
      </c>
      <c r="H215" s="6">
        <v>402</v>
      </c>
      <c r="I215" s="69" t="str">
        <f>MID(A215,9,1)</f>
        <v>Q</v>
      </c>
      <c r="J215" s="14" t="s">
        <v>420</v>
      </c>
      <c r="K215" s="14">
        <v>1</v>
      </c>
      <c r="L215" s="6" t="s">
        <v>421</v>
      </c>
      <c r="M215" s="30" t="str">
        <f>VLOOKUP(A215,'DD Spring Selection Info'!A$1:F$156,6,FALSE)</f>
        <v>To The Parents of</v>
      </c>
      <c r="N215" s="6" t="s">
        <v>420</v>
      </c>
      <c r="O215" s="6" t="s">
        <v>3</v>
      </c>
      <c r="P215" s="10">
        <v>43952</v>
      </c>
      <c r="Q215" s="6" t="s">
        <v>1383</v>
      </c>
      <c r="R215" s="6" t="s">
        <v>141</v>
      </c>
      <c r="S215" s="6" t="str">
        <f t="shared" si="8"/>
        <v>DD-BSC1R9DQQQ01GradSenReuseBridgewaterStateUnv</v>
      </c>
      <c r="T215" s="6" t="s">
        <v>504</v>
      </c>
      <c r="U215" s="6" t="s">
        <v>1384</v>
      </c>
      <c r="V215" s="6"/>
      <c r="W215" s="6"/>
      <c r="AB215" s="6"/>
      <c r="AC215" s="6" t="s">
        <v>420</v>
      </c>
      <c r="AD215" s="6" t="s">
        <v>420</v>
      </c>
      <c r="AF215" s="6" t="s">
        <v>424</v>
      </c>
      <c r="AG215" s="6">
        <v>180</v>
      </c>
      <c r="AH215" s="10">
        <v>43780</v>
      </c>
      <c r="AJ215" s="8">
        <v>43859</v>
      </c>
      <c r="AM215" s="6">
        <v>402</v>
      </c>
      <c r="AR215" s="8">
        <v>43866</v>
      </c>
      <c r="AS215" s="6">
        <v>402</v>
      </c>
      <c r="BD215" s="6" t="s">
        <v>1838</v>
      </c>
      <c r="BE215" s="6" t="s">
        <v>473</v>
      </c>
      <c r="BF215" s="6" t="str">
        <f>VLOOKUP(A215,'DD Spring Selection Info'!A$1:V$156,21,FALSE)</f>
        <v>BridgewaterStateUnv</v>
      </c>
      <c r="BS215" s="6" t="s">
        <v>771</v>
      </c>
      <c r="BU215" s="6" t="s">
        <v>373</v>
      </c>
      <c r="BX215" s="6">
        <v>402</v>
      </c>
      <c r="BY215" s="6">
        <v>4</v>
      </c>
      <c r="CB215" s="6" t="s">
        <v>1385</v>
      </c>
      <c r="CC215" s="6" t="s">
        <v>420</v>
      </c>
      <c r="CE215" s="10">
        <v>43866</v>
      </c>
      <c r="CF215" s="6" t="s">
        <v>427</v>
      </c>
      <c r="CK215" s="10">
        <v>43898</v>
      </c>
      <c r="CL215" s="10">
        <v>43905</v>
      </c>
      <c r="CO215" s="10">
        <v>43852</v>
      </c>
      <c r="CP215" s="10">
        <v>43955</v>
      </c>
      <c r="CQ215" s="10">
        <v>43957</v>
      </c>
      <c r="CR215" s="10">
        <v>43963</v>
      </c>
      <c r="CS215" s="6" t="s">
        <v>420</v>
      </c>
      <c r="CU215" s="6" t="s">
        <v>428</v>
      </c>
      <c r="DA215" s="10">
        <v>43501</v>
      </c>
      <c r="DB215" s="6">
        <v>402</v>
      </c>
      <c r="DC215" s="6" t="s">
        <v>1386</v>
      </c>
      <c r="DD215" s="6" t="s">
        <v>504</v>
      </c>
    </row>
    <row r="216" spans="1:108" hidden="1" x14ac:dyDescent="0.2">
      <c r="A216" s="6" t="s">
        <v>144</v>
      </c>
      <c r="B216" s="10">
        <v>43866</v>
      </c>
      <c r="C216" s="6" t="s">
        <v>413</v>
      </c>
      <c r="D216" s="14">
        <v>1920</v>
      </c>
      <c r="E216" s="14" t="s">
        <v>1397</v>
      </c>
      <c r="F216" s="6" t="s">
        <v>1398</v>
      </c>
      <c r="G216" s="6" t="s">
        <v>435</v>
      </c>
      <c r="H216" s="6">
        <v>603</v>
      </c>
      <c r="J216" s="14" t="s">
        <v>438</v>
      </c>
      <c r="K216" s="14">
        <v>1</v>
      </c>
      <c r="L216" s="6" t="s">
        <v>421</v>
      </c>
      <c r="M216" s="30" t="str">
        <f>VLOOKUP(A216,'DD Spring Selection Info'!A$1:F$156,6,FALSE)</f>
        <v>To The Parents of</v>
      </c>
      <c r="N216" s="6" t="s">
        <v>420</v>
      </c>
      <c r="O216" s="6" t="s">
        <v>3</v>
      </c>
      <c r="P216" s="10">
        <v>43938</v>
      </c>
      <c r="Q216" s="6" t="s">
        <v>1399</v>
      </c>
      <c r="R216" s="6" t="s">
        <v>144</v>
      </c>
      <c r="S216" s="6" t="str">
        <f t="shared" si="8"/>
        <v>DD-MIS1R9DQQQ01GradSenReuseMississippiStateUnv</v>
      </c>
      <c r="T216" s="6" t="s">
        <v>504</v>
      </c>
      <c r="U216" s="6" t="s">
        <v>439</v>
      </c>
      <c r="V216" s="6"/>
      <c r="W216" s="6"/>
      <c r="X216" s="6" t="s">
        <v>1400</v>
      </c>
      <c r="AB216" s="6"/>
      <c r="AD216" s="6" t="s">
        <v>420</v>
      </c>
      <c r="AF216" s="6" t="s">
        <v>424</v>
      </c>
      <c r="AG216" s="6">
        <v>180</v>
      </c>
      <c r="AH216" s="10">
        <v>43782</v>
      </c>
      <c r="AJ216" s="8">
        <v>43859</v>
      </c>
      <c r="AM216" s="6">
        <v>603</v>
      </c>
      <c r="AR216" s="8">
        <v>43866</v>
      </c>
      <c r="AS216" s="6">
        <v>603</v>
      </c>
      <c r="BD216" s="6" t="s">
        <v>1838</v>
      </c>
      <c r="BE216" s="6" t="s">
        <v>473</v>
      </c>
      <c r="BF216" s="6" t="str">
        <f>VLOOKUP(A216,'DD Spring Selection Info'!A$1:V$156,21,FALSE)</f>
        <v>MississippiStateUnv</v>
      </c>
      <c r="BS216" s="6" t="s">
        <v>771</v>
      </c>
      <c r="BU216" s="6" t="s">
        <v>373</v>
      </c>
      <c r="BX216" s="6">
        <v>603</v>
      </c>
      <c r="BY216" s="6">
        <v>4</v>
      </c>
      <c r="BZ216" s="6" t="s">
        <v>589</v>
      </c>
      <c r="CB216" s="6" t="s">
        <v>1401</v>
      </c>
      <c r="CC216" s="6" t="s">
        <v>420</v>
      </c>
      <c r="CE216" s="10">
        <v>43866</v>
      </c>
      <c r="CF216" s="6" t="s">
        <v>427</v>
      </c>
      <c r="CS216" s="6" t="s">
        <v>420</v>
      </c>
      <c r="DA216" s="10">
        <v>43501</v>
      </c>
      <c r="DB216" s="6">
        <v>603</v>
      </c>
      <c r="DC216" s="6" t="s">
        <v>1402</v>
      </c>
      <c r="DD216" s="6" t="s">
        <v>504</v>
      </c>
    </row>
    <row r="217" spans="1:108" hidden="1" x14ac:dyDescent="0.2">
      <c r="A217" s="6" t="s">
        <v>149</v>
      </c>
      <c r="B217" s="10">
        <v>43866</v>
      </c>
      <c r="C217" s="6" t="s">
        <v>413</v>
      </c>
      <c r="D217" s="14">
        <v>1920</v>
      </c>
      <c r="E217" s="14" t="s">
        <v>1427</v>
      </c>
      <c r="F217" s="6" t="s">
        <v>1428</v>
      </c>
      <c r="G217" s="6" t="s">
        <v>435</v>
      </c>
      <c r="H217" s="6">
        <v>993</v>
      </c>
      <c r="J217" s="14" t="s">
        <v>438</v>
      </c>
      <c r="K217" s="14">
        <v>1</v>
      </c>
      <c r="L217" s="6" t="s">
        <v>421</v>
      </c>
      <c r="M217" s="30" t="str">
        <f>VLOOKUP(A217,'DD Spring Selection Info'!A$1:F$156,6,FALSE)</f>
        <v>To The Parents of</v>
      </c>
      <c r="N217" s="6" t="s">
        <v>420</v>
      </c>
      <c r="O217" s="6" t="s">
        <v>3</v>
      </c>
      <c r="P217" s="10">
        <v>43952</v>
      </c>
      <c r="Q217" s="6" t="s">
        <v>1429</v>
      </c>
      <c r="R217" s="6" t="s">
        <v>149</v>
      </c>
      <c r="S217" s="6" t="str">
        <f t="shared" si="8"/>
        <v>DD-UCB1R9DQQQ01GradSenReuseUnvofCalifornia,Berkeley</v>
      </c>
      <c r="T217" s="6" t="s">
        <v>496</v>
      </c>
      <c r="U217" s="6" t="s">
        <v>439</v>
      </c>
      <c r="V217" s="6"/>
      <c r="W217" s="6"/>
      <c r="X217" s="6" t="s">
        <v>1430</v>
      </c>
      <c r="AB217" s="6"/>
      <c r="AC217" s="6" t="s">
        <v>420</v>
      </c>
      <c r="AD217" s="6" t="s">
        <v>420</v>
      </c>
      <c r="AF217" s="6" t="s">
        <v>424</v>
      </c>
      <c r="AG217" s="6">
        <v>180</v>
      </c>
      <c r="AH217" s="10">
        <v>43782</v>
      </c>
      <c r="AJ217" s="8">
        <v>43859</v>
      </c>
      <c r="AM217" s="6">
        <v>993</v>
      </c>
      <c r="AR217" s="8">
        <v>43866</v>
      </c>
      <c r="AS217" s="6">
        <v>993</v>
      </c>
      <c r="BD217" s="6" t="s">
        <v>1838</v>
      </c>
      <c r="BE217" s="6" t="s">
        <v>473</v>
      </c>
      <c r="BF217" s="6" t="str">
        <f>VLOOKUP(A217,'DD Spring Selection Info'!A$1:V$156,21,FALSE)</f>
        <v>UnvofCalifornia,Berkeley</v>
      </c>
      <c r="BS217" s="6" t="s">
        <v>771</v>
      </c>
      <c r="BU217" s="6" t="s">
        <v>373</v>
      </c>
      <c r="BX217" s="6">
        <v>993</v>
      </c>
      <c r="BY217" s="6">
        <v>4</v>
      </c>
      <c r="BZ217" s="6" t="s">
        <v>1431</v>
      </c>
      <c r="CB217" s="6" t="s">
        <v>1432</v>
      </c>
      <c r="CC217" s="6" t="s">
        <v>420</v>
      </c>
      <c r="CE217" s="10">
        <v>43866</v>
      </c>
      <c r="CF217" s="6" t="s">
        <v>427</v>
      </c>
      <c r="CK217" s="10">
        <v>43912</v>
      </c>
      <c r="CL217" s="10">
        <v>43919</v>
      </c>
      <c r="CO217" s="10">
        <v>43851</v>
      </c>
      <c r="CP217" s="10">
        <v>43959</v>
      </c>
      <c r="CQ217" s="10">
        <v>43962</v>
      </c>
      <c r="CR217" s="10">
        <v>43966</v>
      </c>
      <c r="CS217" s="6" t="s">
        <v>420</v>
      </c>
      <c r="DA217" s="10">
        <v>43501</v>
      </c>
      <c r="DB217" s="6">
        <v>993</v>
      </c>
      <c r="DC217" s="6" t="s">
        <v>1433</v>
      </c>
      <c r="DD217" s="6" t="s">
        <v>496</v>
      </c>
    </row>
    <row r="218" spans="1:108" hidden="1" x14ac:dyDescent="0.2">
      <c r="A218" s="6" t="s">
        <v>150</v>
      </c>
      <c r="B218" s="10">
        <v>43873</v>
      </c>
      <c r="C218" s="6" t="s">
        <v>413</v>
      </c>
      <c r="D218" s="14">
        <v>1920</v>
      </c>
      <c r="E218" s="14" t="s">
        <v>1434</v>
      </c>
      <c r="F218" s="6" t="s">
        <v>1435</v>
      </c>
      <c r="G218" s="6" t="s">
        <v>435</v>
      </c>
      <c r="H218" s="6">
        <v>440</v>
      </c>
      <c r="J218" s="14" t="s">
        <v>438</v>
      </c>
      <c r="K218" s="14">
        <v>1</v>
      </c>
      <c r="L218" s="6" t="s">
        <v>421</v>
      </c>
      <c r="M218" s="30" t="str">
        <f>VLOOKUP(A218,'DD Spring Selection Info'!A$1:F$156,6,FALSE)</f>
        <v>To The Parents of</v>
      </c>
      <c r="N218" s="6" t="s">
        <v>420</v>
      </c>
      <c r="O218" s="6" t="s">
        <v>3</v>
      </c>
      <c r="P218" s="10">
        <v>43945</v>
      </c>
      <c r="Q218" s="6" t="s">
        <v>1436</v>
      </c>
      <c r="R218" s="6" t="s">
        <v>150</v>
      </c>
      <c r="S218" s="6" t="str">
        <f t="shared" si="8"/>
        <v>DD-BLM1R9DQQQ01GradSenReuseBellarmineUnv</v>
      </c>
      <c r="T218" s="6" t="s">
        <v>418</v>
      </c>
      <c r="U218" s="6" t="s">
        <v>439</v>
      </c>
      <c r="V218" s="6"/>
      <c r="W218" s="6"/>
      <c r="AB218" s="6"/>
      <c r="AD218" s="6" t="s">
        <v>420</v>
      </c>
      <c r="AF218" s="6" t="s">
        <v>424</v>
      </c>
      <c r="AG218" s="6">
        <v>180</v>
      </c>
      <c r="AH218" s="10">
        <v>43780</v>
      </c>
      <c r="AJ218" s="8">
        <v>43866</v>
      </c>
      <c r="AM218" s="6">
        <v>440</v>
      </c>
      <c r="AR218" s="8">
        <v>43873</v>
      </c>
      <c r="AS218" s="6">
        <v>440</v>
      </c>
      <c r="BD218" s="6" t="s">
        <v>1838</v>
      </c>
      <c r="BE218" s="6" t="s">
        <v>473</v>
      </c>
      <c r="BF218" s="6" t="str">
        <f>VLOOKUP(A218,'DD Spring Selection Info'!A$1:V$156,21,FALSE)</f>
        <v>BellarmineUnv</v>
      </c>
      <c r="BS218" s="6" t="s">
        <v>863</v>
      </c>
      <c r="BU218" s="6" t="s">
        <v>373</v>
      </c>
      <c r="BX218" s="6">
        <v>440</v>
      </c>
      <c r="BY218" s="6">
        <v>5</v>
      </c>
      <c r="BZ218" s="6" t="s">
        <v>869</v>
      </c>
      <c r="CB218" s="6" t="s">
        <v>1437</v>
      </c>
      <c r="CC218" s="6" t="s">
        <v>420</v>
      </c>
      <c r="CE218" s="10">
        <v>43873</v>
      </c>
      <c r="CF218" s="6" t="s">
        <v>427</v>
      </c>
      <c r="CK218" s="10">
        <v>43891</v>
      </c>
      <c r="CL218" s="10">
        <v>43898</v>
      </c>
      <c r="CO218" s="10">
        <v>43836</v>
      </c>
      <c r="CP218" s="10">
        <v>43943</v>
      </c>
      <c r="CQ218" s="10">
        <v>43945</v>
      </c>
      <c r="CR218" s="10">
        <v>43951</v>
      </c>
      <c r="CS218" s="6" t="s">
        <v>420</v>
      </c>
      <c r="DA218" s="10">
        <v>43515</v>
      </c>
      <c r="DB218" s="6">
        <v>440</v>
      </c>
      <c r="DC218" s="6" t="s">
        <v>1438</v>
      </c>
      <c r="DD218" s="6" t="s">
        <v>418</v>
      </c>
    </row>
    <row r="219" spans="1:108" hidden="1" x14ac:dyDescent="0.2">
      <c r="A219" s="6" t="s">
        <v>183</v>
      </c>
      <c r="B219" s="10">
        <v>43873</v>
      </c>
      <c r="C219" s="6" t="s">
        <v>413</v>
      </c>
      <c r="D219" s="14">
        <v>1920</v>
      </c>
      <c r="E219" s="14" t="s">
        <v>963</v>
      </c>
      <c r="F219" s="6" t="s">
        <v>964</v>
      </c>
      <c r="G219" s="6" t="s">
        <v>464</v>
      </c>
      <c r="H219" s="7">
        <v>10700</v>
      </c>
      <c r="I219" s="7"/>
      <c r="J219" s="14" t="s">
        <v>420</v>
      </c>
      <c r="K219" s="14">
        <v>7</v>
      </c>
      <c r="L219" s="6" t="s">
        <v>421</v>
      </c>
      <c r="M219" s="30" t="s">
        <v>1989</v>
      </c>
      <c r="N219" s="6" t="s">
        <v>420</v>
      </c>
      <c r="O219" s="6" t="s">
        <v>182</v>
      </c>
      <c r="P219" s="10">
        <v>43938</v>
      </c>
      <c r="Q219" s="6" t="s">
        <v>1493</v>
      </c>
      <c r="R219" s="6" t="s">
        <v>183</v>
      </c>
      <c r="S219" s="6" t="e">
        <f t="shared" si="8"/>
        <v>#N/A</v>
      </c>
      <c r="T219" s="6" t="s">
        <v>418</v>
      </c>
      <c r="U219" s="6" t="s">
        <v>966</v>
      </c>
      <c r="V219" s="6"/>
      <c r="W219" s="6"/>
      <c r="X219" s="6" t="s">
        <v>994</v>
      </c>
      <c r="AA219" s="6" t="s">
        <v>995</v>
      </c>
      <c r="AB219" s="6"/>
      <c r="AC219" s="6" t="s">
        <v>420</v>
      </c>
      <c r="AD219" s="6" t="s">
        <v>420</v>
      </c>
      <c r="AG219" s="6">
        <v>270</v>
      </c>
      <c r="AH219" s="10">
        <v>43782</v>
      </c>
      <c r="AN219" s="8">
        <v>43868</v>
      </c>
      <c r="AO219" s="7">
        <v>10700</v>
      </c>
      <c r="BD219" s="6" t="s">
        <v>1838</v>
      </c>
      <c r="BE219" s="6" t="s">
        <v>473</v>
      </c>
      <c r="BF219" s="6" t="e">
        <f>VLOOKUP(A219,'DD Spring Selection Info'!A$1:V$156,21,FALSE)</f>
        <v>#N/A</v>
      </c>
      <c r="BH219" s="8">
        <v>43887</v>
      </c>
      <c r="BI219" s="7">
        <v>10700</v>
      </c>
      <c r="BS219" s="6" t="s">
        <v>771</v>
      </c>
      <c r="BT219" s="8">
        <v>43873</v>
      </c>
      <c r="BU219" s="6" t="s">
        <v>373</v>
      </c>
      <c r="BX219" s="7">
        <v>10700</v>
      </c>
      <c r="BY219" s="6">
        <v>1</v>
      </c>
      <c r="BZ219" s="6" t="s">
        <v>1494</v>
      </c>
      <c r="CB219" s="6" t="s">
        <v>1495</v>
      </c>
      <c r="CC219" s="6" t="s">
        <v>420</v>
      </c>
      <c r="CE219" s="10">
        <v>43887</v>
      </c>
      <c r="CF219" s="6" t="s">
        <v>427</v>
      </c>
      <c r="CS219" s="6" t="s">
        <v>420</v>
      </c>
      <c r="CU219" s="6" t="s">
        <v>491</v>
      </c>
      <c r="DA219" s="10">
        <v>43590</v>
      </c>
      <c r="DC219" s="6" t="s">
        <v>1496</v>
      </c>
      <c r="DD219" s="6" t="s">
        <v>418</v>
      </c>
    </row>
    <row r="220" spans="1:108" hidden="1" x14ac:dyDescent="0.2">
      <c r="A220" s="6" t="s">
        <v>185</v>
      </c>
      <c r="B220" s="10">
        <v>43873</v>
      </c>
      <c r="C220" s="6" t="s">
        <v>413</v>
      </c>
      <c r="D220" s="14">
        <v>1920</v>
      </c>
      <c r="E220" s="14" t="s">
        <v>974</v>
      </c>
      <c r="F220" s="6" t="s">
        <v>975</v>
      </c>
      <c r="G220" s="6" t="s">
        <v>768</v>
      </c>
      <c r="H220" s="7">
        <v>3500</v>
      </c>
      <c r="I220" s="7"/>
      <c r="J220" s="14" t="s">
        <v>420</v>
      </c>
      <c r="K220" s="14">
        <v>7</v>
      </c>
      <c r="L220" s="6" t="s">
        <v>421</v>
      </c>
      <c r="M220" s="30" t="s">
        <v>1989</v>
      </c>
      <c r="N220" s="6" t="s">
        <v>438</v>
      </c>
      <c r="O220" s="6" t="s">
        <v>182</v>
      </c>
      <c r="P220" s="10">
        <v>43952</v>
      </c>
      <c r="Q220" s="6" t="s">
        <v>1499</v>
      </c>
      <c r="R220" s="6" t="s">
        <v>185</v>
      </c>
      <c r="S220" s="6" t="e">
        <f t="shared" si="8"/>
        <v>#N/A</v>
      </c>
      <c r="T220" s="6" t="s">
        <v>474</v>
      </c>
      <c r="U220" s="6" t="s">
        <v>977</v>
      </c>
      <c r="V220" s="6"/>
      <c r="W220" s="6"/>
      <c r="X220" s="6" t="s">
        <v>978</v>
      </c>
      <c r="AA220" s="6" t="s">
        <v>978</v>
      </c>
      <c r="AB220" s="6"/>
      <c r="AC220" s="6" t="s">
        <v>420</v>
      </c>
      <c r="AD220" s="6" t="s">
        <v>420</v>
      </c>
      <c r="AG220" s="6">
        <v>270</v>
      </c>
      <c r="AH220" s="10">
        <v>43782</v>
      </c>
      <c r="AN220" s="8">
        <v>43868</v>
      </c>
      <c r="AO220" s="7">
        <v>3500</v>
      </c>
      <c r="BD220" s="6" t="s">
        <v>1838</v>
      </c>
      <c r="BE220" s="6" t="s">
        <v>473</v>
      </c>
      <c r="BF220" s="6" t="e">
        <f>VLOOKUP(A220,'DD Spring Selection Info'!A$1:V$156,21,FALSE)</f>
        <v>#N/A</v>
      </c>
      <c r="BH220" s="8">
        <v>43887</v>
      </c>
      <c r="BI220" s="7">
        <v>3500</v>
      </c>
      <c r="BS220" s="6" t="s">
        <v>771</v>
      </c>
      <c r="BT220" s="8">
        <v>43873</v>
      </c>
      <c r="BU220" s="6" t="s">
        <v>373</v>
      </c>
      <c r="BX220" s="7">
        <v>3500</v>
      </c>
      <c r="BY220" s="6">
        <v>4</v>
      </c>
      <c r="CB220" s="6" t="s">
        <v>1500</v>
      </c>
      <c r="CC220" s="6" t="s">
        <v>420</v>
      </c>
      <c r="CE220" s="10">
        <v>43887</v>
      </c>
      <c r="CF220" s="6" t="s">
        <v>427</v>
      </c>
      <c r="CS220" s="6" t="s">
        <v>420</v>
      </c>
      <c r="CU220" s="6" t="s">
        <v>491</v>
      </c>
      <c r="DA220" s="10">
        <v>43542</v>
      </c>
      <c r="DB220" s="7">
        <v>3400</v>
      </c>
      <c r="DC220" s="6" t="s">
        <v>1501</v>
      </c>
      <c r="DD220" s="6" t="s">
        <v>474</v>
      </c>
    </row>
    <row r="221" spans="1:108" x14ac:dyDescent="0.2">
      <c r="A221" s="6" t="s">
        <v>243</v>
      </c>
      <c r="B221" s="9">
        <v>43874</v>
      </c>
      <c r="C221" s="6" t="s">
        <v>413</v>
      </c>
      <c r="D221" s="14">
        <v>1920</v>
      </c>
      <c r="E221" s="14" t="s">
        <v>1080</v>
      </c>
      <c r="F221" s="6" t="s">
        <v>1081</v>
      </c>
      <c r="G221" s="6" t="s">
        <v>1082</v>
      </c>
      <c r="H221" s="6">
        <v>617</v>
      </c>
      <c r="I221" s="69" t="str">
        <f t="shared" ref="I221:I227" si="9">MID(A221,9,1)</f>
        <v>B</v>
      </c>
      <c r="J221" s="14" t="s">
        <v>420</v>
      </c>
      <c r="K221" s="14">
        <v>1</v>
      </c>
      <c r="L221" s="6" t="s">
        <v>421</v>
      </c>
      <c r="M221" s="30" t="s">
        <v>1992</v>
      </c>
      <c r="N221" s="6" t="s">
        <v>420</v>
      </c>
      <c r="O221" s="6" t="s">
        <v>182</v>
      </c>
      <c r="P221" s="10">
        <v>43938</v>
      </c>
      <c r="Q221" s="6" t="s">
        <v>1529</v>
      </c>
      <c r="R221" s="6" t="s">
        <v>243</v>
      </c>
      <c r="S221" s="6" t="e">
        <f t="shared" si="8"/>
        <v>#N/A</v>
      </c>
      <c r="T221" s="6" t="s">
        <v>418</v>
      </c>
      <c r="U221" s="6" t="s">
        <v>1084</v>
      </c>
      <c r="V221" s="6"/>
      <c r="W221" s="6"/>
      <c r="AB221" s="6"/>
      <c r="AC221" s="6" t="s">
        <v>420</v>
      </c>
      <c r="AD221" s="6" t="s">
        <v>420</v>
      </c>
      <c r="AF221" s="6" t="s">
        <v>424</v>
      </c>
      <c r="AG221" s="6">
        <v>260</v>
      </c>
      <c r="AH221" s="10">
        <v>43782</v>
      </c>
      <c r="AJ221" s="8">
        <v>43887</v>
      </c>
      <c r="AM221" s="6">
        <v>617</v>
      </c>
      <c r="AR221" s="8">
        <v>43894</v>
      </c>
      <c r="AS221" s="6">
        <v>617</v>
      </c>
      <c r="BD221" s="6" t="s">
        <v>1838</v>
      </c>
      <c r="BE221" s="6" t="s">
        <v>473</v>
      </c>
      <c r="BF221" s="6" t="e">
        <f>VLOOKUP(A221,'DD Spring Selection Info'!A$1:V$156,21,FALSE)</f>
        <v>#N/A</v>
      </c>
      <c r="BS221" s="6" t="s">
        <v>498</v>
      </c>
      <c r="BU221" s="6" t="s">
        <v>373</v>
      </c>
      <c r="BX221" s="6">
        <v>617</v>
      </c>
      <c r="BY221" s="6">
        <v>3</v>
      </c>
      <c r="BZ221" s="6" t="s">
        <v>913</v>
      </c>
      <c r="CB221" s="6" t="s">
        <v>1530</v>
      </c>
      <c r="CC221" s="6" t="s">
        <v>420</v>
      </c>
      <c r="CE221" s="10">
        <v>43894</v>
      </c>
      <c r="CF221" s="6" t="s">
        <v>427</v>
      </c>
      <c r="CS221" s="6" t="s">
        <v>420</v>
      </c>
      <c r="CU221" s="6" t="s">
        <v>428</v>
      </c>
      <c r="CV221" s="6" t="s">
        <v>429</v>
      </c>
      <c r="DA221" s="10">
        <v>43529</v>
      </c>
      <c r="DB221" s="6">
        <v>657</v>
      </c>
      <c r="DC221" s="6" t="s">
        <v>1531</v>
      </c>
      <c r="DD221" s="6" t="s">
        <v>496</v>
      </c>
    </row>
    <row r="222" spans="1:108" x14ac:dyDescent="0.2">
      <c r="A222" s="6" t="s">
        <v>255</v>
      </c>
      <c r="B222" s="9">
        <v>43874</v>
      </c>
      <c r="C222" s="6" t="s">
        <v>413</v>
      </c>
      <c r="D222" s="14">
        <v>1920</v>
      </c>
      <c r="E222" s="14" t="s">
        <v>1239</v>
      </c>
      <c r="F222" s="6" t="s">
        <v>1240</v>
      </c>
      <c r="G222" s="6" t="s">
        <v>1241</v>
      </c>
      <c r="H222" s="6">
        <v>684</v>
      </c>
      <c r="I222" s="69" t="str">
        <f t="shared" si="9"/>
        <v>B</v>
      </c>
      <c r="J222" s="14" t="s">
        <v>420</v>
      </c>
      <c r="K222" s="14">
        <v>1</v>
      </c>
      <c r="L222" s="6" t="s">
        <v>421</v>
      </c>
      <c r="M222" s="30" t="s">
        <v>1821</v>
      </c>
      <c r="N222" s="6" t="s">
        <v>420</v>
      </c>
      <c r="O222" s="6" t="s">
        <v>182</v>
      </c>
      <c r="P222" s="10">
        <v>43931</v>
      </c>
      <c r="Q222" s="6" t="s">
        <v>1536</v>
      </c>
      <c r="R222" s="6" t="s">
        <v>255</v>
      </c>
      <c r="S222" s="6" t="e">
        <f t="shared" si="8"/>
        <v>#N/A</v>
      </c>
      <c r="T222" s="6" t="s">
        <v>496</v>
      </c>
      <c r="U222" s="6" t="s">
        <v>1243</v>
      </c>
      <c r="V222" s="6"/>
      <c r="W222" s="6"/>
      <c r="X222" s="6" t="s">
        <v>621</v>
      </c>
      <c r="AA222" s="6" t="s">
        <v>621</v>
      </c>
      <c r="AB222" s="6"/>
      <c r="AC222" s="6" t="s">
        <v>420</v>
      </c>
      <c r="AD222" s="6" t="s">
        <v>420</v>
      </c>
      <c r="AF222" s="6" t="s">
        <v>424</v>
      </c>
      <c r="AG222" s="6">
        <v>260</v>
      </c>
      <c r="AH222" s="10">
        <v>43781</v>
      </c>
      <c r="AJ222" s="8">
        <v>43887</v>
      </c>
      <c r="AM222" s="6">
        <v>684</v>
      </c>
      <c r="AR222" s="8">
        <v>43894</v>
      </c>
      <c r="AS222" s="6">
        <v>684</v>
      </c>
      <c r="BD222" s="6" t="s">
        <v>1838</v>
      </c>
      <c r="BE222" s="6" t="s">
        <v>473</v>
      </c>
      <c r="BF222" s="6" t="e">
        <f>VLOOKUP(A222,'DD Spring Selection Info'!A$1:V$156,21,FALSE)</f>
        <v>#N/A</v>
      </c>
      <c r="BS222" s="6" t="s">
        <v>498</v>
      </c>
      <c r="BU222" s="6" t="s">
        <v>373</v>
      </c>
      <c r="BX222" s="6">
        <v>684</v>
      </c>
      <c r="BY222" s="6">
        <v>3</v>
      </c>
      <c r="CB222" s="6" t="s">
        <v>1537</v>
      </c>
      <c r="CC222" s="6" t="s">
        <v>420</v>
      </c>
      <c r="CE222" s="10">
        <v>43894</v>
      </c>
      <c r="CF222" s="6" t="s">
        <v>427</v>
      </c>
      <c r="CS222" s="6" t="s">
        <v>420</v>
      </c>
      <c r="CU222" s="6" t="s">
        <v>491</v>
      </c>
      <c r="DA222" s="10">
        <v>43529</v>
      </c>
      <c r="DB222" s="7">
        <v>1313</v>
      </c>
      <c r="DC222" s="6" t="s">
        <v>1538</v>
      </c>
      <c r="DD222" s="6" t="s">
        <v>496</v>
      </c>
    </row>
    <row r="223" spans="1:108" x14ac:dyDescent="0.2">
      <c r="A223" s="6" t="s">
        <v>198</v>
      </c>
      <c r="B223" s="9">
        <v>43874</v>
      </c>
      <c r="C223" s="6" t="s">
        <v>413</v>
      </c>
      <c r="D223" s="14">
        <v>1920</v>
      </c>
      <c r="E223" s="14" t="s">
        <v>1267</v>
      </c>
      <c r="F223" s="6" t="s">
        <v>1268</v>
      </c>
      <c r="G223" s="6" t="s">
        <v>1269</v>
      </c>
      <c r="H223" s="6">
        <v>882</v>
      </c>
      <c r="I223" s="69" t="str">
        <f t="shared" si="9"/>
        <v>B</v>
      </c>
      <c r="J223" s="14" t="s">
        <v>420</v>
      </c>
      <c r="K223" s="14">
        <v>1</v>
      </c>
      <c r="L223" s="6" t="s">
        <v>421</v>
      </c>
      <c r="M223" s="30" t="s">
        <v>1839</v>
      </c>
      <c r="N223" s="6" t="s">
        <v>420</v>
      </c>
      <c r="O223" s="6" t="s">
        <v>182</v>
      </c>
      <c r="P223" s="10">
        <v>43938</v>
      </c>
      <c r="Q223" s="6" t="s">
        <v>1549</v>
      </c>
      <c r="R223" s="6" t="s">
        <v>198</v>
      </c>
      <c r="S223" s="6" t="e">
        <f t="shared" si="8"/>
        <v>#N/A</v>
      </c>
      <c r="T223" s="6" t="s">
        <v>474</v>
      </c>
      <c r="U223" s="6" t="s">
        <v>1550</v>
      </c>
      <c r="V223" s="6"/>
      <c r="W223" s="6"/>
      <c r="AB223" s="6"/>
      <c r="AC223" s="6" t="s">
        <v>420</v>
      </c>
      <c r="AD223" s="6" t="s">
        <v>420</v>
      </c>
      <c r="AF223" s="6" t="s">
        <v>424</v>
      </c>
      <c r="AG223" s="6">
        <v>260</v>
      </c>
      <c r="AH223" s="10">
        <v>43781</v>
      </c>
      <c r="AJ223" s="8">
        <v>43893</v>
      </c>
      <c r="AM223" s="6">
        <v>882</v>
      </c>
      <c r="AR223" s="8">
        <v>43901</v>
      </c>
      <c r="AS223" s="6">
        <v>882</v>
      </c>
      <c r="BD223" s="6" t="s">
        <v>1838</v>
      </c>
      <c r="BE223" s="6" t="s">
        <v>473</v>
      </c>
      <c r="BF223" s="6" t="e">
        <f>VLOOKUP(A223,'DD Spring Selection Info'!A$1:V$156,21,FALSE)</f>
        <v>#N/A</v>
      </c>
      <c r="BS223" s="6" t="s">
        <v>562</v>
      </c>
      <c r="BU223" s="6" t="s">
        <v>373</v>
      </c>
      <c r="BX223" s="6">
        <v>882</v>
      </c>
      <c r="BY223" s="6">
        <v>3</v>
      </c>
      <c r="BZ223" s="6" t="s">
        <v>499</v>
      </c>
      <c r="CB223" s="6" t="s">
        <v>1551</v>
      </c>
      <c r="CC223" s="6" t="s">
        <v>420</v>
      </c>
      <c r="CE223" s="10">
        <v>43901</v>
      </c>
      <c r="CF223" s="6" t="s">
        <v>427</v>
      </c>
      <c r="CS223" s="6" t="s">
        <v>420</v>
      </c>
      <c r="CU223" s="6" t="s">
        <v>428</v>
      </c>
      <c r="CV223" s="6" t="s">
        <v>429</v>
      </c>
      <c r="DA223" s="10">
        <v>43538</v>
      </c>
      <c r="DB223" s="6">
        <v>762</v>
      </c>
      <c r="DC223" s="6" t="s">
        <v>1552</v>
      </c>
      <c r="DD223" s="6" t="s">
        <v>474</v>
      </c>
    </row>
    <row r="224" spans="1:108" x14ac:dyDescent="0.2">
      <c r="A224" s="6" t="s">
        <v>220</v>
      </c>
      <c r="B224" s="9">
        <v>43874</v>
      </c>
      <c r="C224" s="6" t="s">
        <v>413</v>
      </c>
      <c r="D224" s="14">
        <v>1920</v>
      </c>
      <c r="E224" s="14" t="s">
        <v>1200</v>
      </c>
      <c r="F224" s="6" t="s">
        <v>1201</v>
      </c>
      <c r="G224" s="6" t="s">
        <v>1202</v>
      </c>
      <c r="H224" s="7">
        <v>3938</v>
      </c>
      <c r="I224" s="69" t="str">
        <f t="shared" si="9"/>
        <v>B</v>
      </c>
      <c r="J224" s="14" t="s">
        <v>420</v>
      </c>
      <c r="K224" s="14">
        <v>1</v>
      </c>
      <c r="L224" s="6" t="s">
        <v>421</v>
      </c>
      <c r="M224" s="30" t="s">
        <v>1839</v>
      </c>
      <c r="N224" s="6" t="s">
        <v>420</v>
      </c>
      <c r="O224" s="6" t="s">
        <v>182</v>
      </c>
      <c r="P224" s="10">
        <v>43938</v>
      </c>
      <c r="Q224" s="6" t="s">
        <v>1560</v>
      </c>
      <c r="R224" s="6" t="s">
        <v>220</v>
      </c>
      <c r="S224" s="6" t="e">
        <f t="shared" si="8"/>
        <v>#N/A</v>
      </c>
      <c r="T224" s="6" t="s">
        <v>418</v>
      </c>
      <c r="U224" s="6" t="s">
        <v>1204</v>
      </c>
      <c r="V224" s="6"/>
      <c r="W224" s="6"/>
      <c r="X224" s="6" t="s">
        <v>1205</v>
      </c>
      <c r="AA224" s="6" t="s">
        <v>1205</v>
      </c>
      <c r="AB224" s="6"/>
      <c r="AC224" s="6" t="s">
        <v>420</v>
      </c>
      <c r="AD224" s="6" t="s">
        <v>420</v>
      </c>
      <c r="AF224" s="6" t="s">
        <v>424</v>
      </c>
      <c r="AG224" s="6">
        <v>260</v>
      </c>
      <c r="AH224" s="10">
        <v>43784</v>
      </c>
      <c r="AJ224" s="8">
        <v>43893</v>
      </c>
      <c r="AM224" s="7">
        <v>3938</v>
      </c>
      <c r="AR224" s="8">
        <v>43901</v>
      </c>
      <c r="AS224" s="7">
        <v>3938</v>
      </c>
      <c r="BD224" s="6" t="s">
        <v>1838</v>
      </c>
      <c r="BE224" s="6" t="s">
        <v>473</v>
      </c>
      <c r="BF224" s="6" t="e">
        <f>VLOOKUP(A224,'DD Spring Selection Info'!A$1:V$156,21,FALSE)</f>
        <v>#N/A</v>
      </c>
      <c r="BS224" s="6" t="s">
        <v>562</v>
      </c>
      <c r="BU224" s="6" t="s">
        <v>373</v>
      </c>
      <c r="BX224" s="7">
        <v>3938</v>
      </c>
      <c r="BY224" s="6">
        <v>1</v>
      </c>
      <c r="CB224" s="6" t="s">
        <v>1561</v>
      </c>
      <c r="CC224" s="6" t="s">
        <v>420</v>
      </c>
      <c r="CE224" s="10">
        <v>43901</v>
      </c>
      <c r="CF224" s="6" t="s">
        <v>427</v>
      </c>
      <c r="CS224" s="6" t="s">
        <v>420</v>
      </c>
      <c r="CU224" s="6" t="s">
        <v>428</v>
      </c>
      <c r="CV224" s="6" t="s">
        <v>429</v>
      </c>
      <c r="DA224" s="10">
        <v>43536</v>
      </c>
      <c r="DB224" s="7">
        <v>3938</v>
      </c>
      <c r="DC224" s="6" t="s">
        <v>1562</v>
      </c>
      <c r="DD224" s="6" t="s">
        <v>418</v>
      </c>
    </row>
    <row r="225" spans="1:108" x14ac:dyDescent="0.2">
      <c r="A225" s="6" t="s">
        <v>230</v>
      </c>
      <c r="B225" s="9">
        <v>43874</v>
      </c>
      <c r="C225" s="6" t="s">
        <v>413</v>
      </c>
      <c r="D225" s="14">
        <v>1920</v>
      </c>
      <c r="E225" s="14" t="s">
        <v>795</v>
      </c>
      <c r="F225" s="6" t="s">
        <v>796</v>
      </c>
      <c r="G225" s="6" t="s">
        <v>797</v>
      </c>
      <c r="H225" s="6">
        <v>877</v>
      </c>
      <c r="I225" s="69" t="str">
        <f t="shared" si="9"/>
        <v>B</v>
      </c>
      <c r="J225" s="14" t="s">
        <v>420</v>
      </c>
      <c r="K225" s="14">
        <v>1</v>
      </c>
      <c r="L225" s="6" t="s">
        <v>421</v>
      </c>
      <c r="M225" s="30" t="s">
        <v>1821</v>
      </c>
      <c r="N225" s="6" t="s">
        <v>420</v>
      </c>
      <c r="O225" s="6" t="s">
        <v>182</v>
      </c>
      <c r="P225" s="10">
        <v>43931</v>
      </c>
      <c r="Q225" s="6" t="s">
        <v>1567</v>
      </c>
      <c r="R225" s="6" t="s">
        <v>230</v>
      </c>
      <c r="S225" s="6" t="e">
        <f t="shared" si="8"/>
        <v>#N/A</v>
      </c>
      <c r="T225" s="6" t="s">
        <v>474</v>
      </c>
      <c r="U225" s="6" t="s">
        <v>799</v>
      </c>
      <c r="V225" s="6"/>
      <c r="W225" s="6"/>
      <c r="X225" s="6" t="s">
        <v>621</v>
      </c>
      <c r="AA225" s="6" t="s">
        <v>621</v>
      </c>
      <c r="AB225" s="6"/>
      <c r="AC225" s="6" t="s">
        <v>420</v>
      </c>
      <c r="AD225" s="6" t="s">
        <v>420</v>
      </c>
      <c r="AF225" s="6" t="s">
        <v>424</v>
      </c>
      <c r="AG225" s="6">
        <v>260</v>
      </c>
      <c r="AH225" s="10">
        <v>43781</v>
      </c>
      <c r="AJ225" s="8">
        <v>43893</v>
      </c>
      <c r="AM225" s="6">
        <v>877</v>
      </c>
      <c r="AR225" s="8">
        <v>43901</v>
      </c>
      <c r="AS225" s="6">
        <v>877</v>
      </c>
      <c r="BD225" s="6" t="s">
        <v>1838</v>
      </c>
      <c r="BE225" s="6" t="s">
        <v>473</v>
      </c>
      <c r="BF225" s="6" t="e">
        <f>VLOOKUP(A225,'DD Spring Selection Info'!A$1:V$156,21,FALSE)</f>
        <v>#N/A</v>
      </c>
      <c r="BS225" s="6" t="s">
        <v>562</v>
      </c>
      <c r="BU225" s="6" t="s">
        <v>373</v>
      </c>
      <c r="BX225" s="6">
        <v>877</v>
      </c>
      <c r="BY225" s="6">
        <v>3</v>
      </c>
      <c r="CB225" s="6" t="s">
        <v>1568</v>
      </c>
      <c r="CC225" s="6" t="s">
        <v>420</v>
      </c>
      <c r="CE225" s="10">
        <v>43901</v>
      </c>
      <c r="CF225" s="6" t="s">
        <v>427</v>
      </c>
      <c r="CS225" s="6" t="s">
        <v>420</v>
      </c>
      <c r="CU225" s="6" t="s">
        <v>428</v>
      </c>
      <c r="CV225" s="6" t="s">
        <v>429</v>
      </c>
      <c r="DA225" s="10">
        <v>43536</v>
      </c>
      <c r="DB225" s="6">
        <v>897</v>
      </c>
      <c r="DC225" s="6" t="s">
        <v>1569</v>
      </c>
      <c r="DD225" s="6" t="s">
        <v>474</v>
      </c>
    </row>
    <row r="226" spans="1:108" x14ac:dyDescent="0.2">
      <c r="A226" s="6" t="s">
        <v>233</v>
      </c>
      <c r="B226" s="9">
        <v>43874</v>
      </c>
      <c r="C226" s="6" t="s">
        <v>413</v>
      </c>
      <c r="D226" s="14">
        <v>1920</v>
      </c>
      <c r="E226" s="14" t="s">
        <v>1291</v>
      </c>
      <c r="F226" s="6" t="s">
        <v>1292</v>
      </c>
      <c r="G226" s="6" t="s">
        <v>883</v>
      </c>
      <c r="H226" s="7">
        <v>1570</v>
      </c>
      <c r="I226" s="69" t="str">
        <f t="shared" si="9"/>
        <v>B</v>
      </c>
      <c r="J226" s="14" t="s">
        <v>420</v>
      </c>
      <c r="K226" s="14">
        <v>1</v>
      </c>
      <c r="L226" s="6" t="s">
        <v>421</v>
      </c>
      <c r="M226" s="30" t="s">
        <v>1839</v>
      </c>
      <c r="N226" s="6" t="s">
        <v>420</v>
      </c>
      <c r="O226" s="6" t="s">
        <v>182</v>
      </c>
      <c r="P226" s="10">
        <v>43938</v>
      </c>
      <c r="Q226" s="6" t="s">
        <v>1570</v>
      </c>
      <c r="R226" s="6" t="s">
        <v>233</v>
      </c>
      <c r="S226" s="6" t="e">
        <f t="shared" si="8"/>
        <v>#N/A</v>
      </c>
      <c r="T226" s="6" t="s">
        <v>496</v>
      </c>
      <c r="U226" s="6" t="s">
        <v>456</v>
      </c>
      <c r="V226" s="6"/>
      <c r="W226" s="6"/>
      <c r="AA226" s="6" t="s">
        <v>457</v>
      </c>
      <c r="AB226" s="6"/>
      <c r="AC226" s="6" t="s">
        <v>420</v>
      </c>
      <c r="AD226" s="6" t="s">
        <v>420</v>
      </c>
      <c r="AF226" s="6" t="s">
        <v>424</v>
      </c>
      <c r="AG226" s="6">
        <v>260</v>
      </c>
      <c r="AH226" s="10">
        <v>43782</v>
      </c>
      <c r="AJ226" s="8">
        <v>43893</v>
      </c>
      <c r="AM226" s="7">
        <v>1570</v>
      </c>
      <c r="AR226" s="8">
        <v>43901</v>
      </c>
      <c r="AS226" s="7">
        <v>1570</v>
      </c>
      <c r="BD226" s="6" t="s">
        <v>1838</v>
      </c>
      <c r="BE226" s="6" t="s">
        <v>473</v>
      </c>
      <c r="BF226" s="6" t="e">
        <f>VLOOKUP(A226,'DD Spring Selection Info'!A$1:V$156,21,FALSE)</f>
        <v>#N/A</v>
      </c>
      <c r="BS226" s="6" t="s">
        <v>562</v>
      </c>
      <c r="BU226" s="6" t="s">
        <v>373</v>
      </c>
      <c r="BX226" s="7">
        <v>1570</v>
      </c>
      <c r="BY226" s="6">
        <v>2</v>
      </c>
      <c r="CB226" s="6" t="s">
        <v>1571</v>
      </c>
      <c r="CC226" s="6" t="s">
        <v>420</v>
      </c>
      <c r="CE226" s="10">
        <v>43901</v>
      </c>
      <c r="CF226" s="6" t="s">
        <v>427</v>
      </c>
      <c r="CS226" s="6" t="s">
        <v>420</v>
      </c>
      <c r="CU226" s="6" t="s">
        <v>428</v>
      </c>
      <c r="CV226" s="6" t="s">
        <v>429</v>
      </c>
      <c r="DA226" s="10">
        <v>43536</v>
      </c>
      <c r="DB226" s="7">
        <v>2088</v>
      </c>
      <c r="DC226" s="6" t="s">
        <v>1572</v>
      </c>
      <c r="DD226" s="6" t="s">
        <v>496</v>
      </c>
    </row>
    <row r="227" spans="1:108" x14ac:dyDescent="0.2">
      <c r="A227" s="6" t="s">
        <v>266</v>
      </c>
      <c r="B227" s="9">
        <v>43874</v>
      </c>
      <c r="C227" s="6" t="s">
        <v>413</v>
      </c>
      <c r="D227" s="14">
        <v>1920</v>
      </c>
      <c r="E227" s="14" t="s">
        <v>842</v>
      </c>
      <c r="F227" s="6" t="s">
        <v>843</v>
      </c>
      <c r="G227" s="6" t="s">
        <v>844</v>
      </c>
      <c r="H227" s="6">
        <v>397</v>
      </c>
      <c r="I227" s="69" t="str">
        <f t="shared" si="9"/>
        <v>B</v>
      </c>
      <c r="J227" s="14" t="s">
        <v>420</v>
      </c>
      <c r="K227" s="14">
        <v>1</v>
      </c>
      <c r="L227" s="6" t="s">
        <v>421</v>
      </c>
      <c r="M227" s="30" t="s">
        <v>1821</v>
      </c>
      <c r="N227" s="6" t="s">
        <v>420</v>
      </c>
      <c r="O227" s="6" t="s">
        <v>182</v>
      </c>
      <c r="P227" s="10">
        <v>43931</v>
      </c>
      <c r="Q227" s="6" t="s">
        <v>1585</v>
      </c>
      <c r="R227" s="6" t="s">
        <v>266</v>
      </c>
      <c r="S227" s="6" t="e">
        <f t="shared" si="8"/>
        <v>#N/A</v>
      </c>
      <c r="T227" s="6" t="s">
        <v>418</v>
      </c>
      <c r="U227" s="6" t="s">
        <v>846</v>
      </c>
      <c r="V227" s="6"/>
      <c r="W227" s="6"/>
      <c r="X227" s="6" t="s">
        <v>621</v>
      </c>
      <c r="AA227" s="6" t="s">
        <v>621</v>
      </c>
      <c r="AB227" s="6"/>
      <c r="AC227" s="6" t="s">
        <v>420</v>
      </c>
      <c r="AD227" s="6" t="s">
        <v>420</v>
      </c>
      <c r="AF227" s="6" t="s">
        <v>424</v>
      </c>
      <c r="AG227" s="6">
        <v>260</v>
      </c>
      <c r="AH227" s="10">
        <v>43781</v>
      </c>
      <c r="AJ227" s="8">
        <v>43893</v>
      </c>
      <c r="AM227" s="6">
        <v>397</v>
      </c>
      <c r="AR227" s="8">
        <v>43901</v>
      </c>
      <c r="AS227" s="6">
        <v>397</v>
      </c>
      <c r="BD227" s="6" t="s">
        <v>1838</v>
      </c>
      <c r="BE227" s="6" t="s">
        <v>473</v>
      </c>
      <c r="BF227" s="6" t="e">
        <f>VLOOKUP(A227,'DD Spring Selection Info'!A$1:V$156,21,FALSE)</f>
        <v>#N/A</v>
      </c>
      <c r="BS227" s="6" t="s">
        <v>562</v>
      </c>
      <c r="BU227" s="6" t="s">
        <v>373</v>
      </c>
      <c r="BX227" s="6">
        <v>397</v>
      </c>
      <c r="BY227" s="6">
        <v>2</v>
      </c>
      <c r="BZ227" s="6" t="s">
        <v>791</v>
      </c>
      <c r="CB227" s="6" t="s">
        <v>1586</v>
      </c>
      <c r="CC227" s="6" t="s">
        <v>420</v>
      </c>
      <c r="CE227" s="10">
        <v>43901</v>
      </c>
      <c r="CF227" s="6" t="s">
        <v>427</v>
      </c>
      <c r="CS227" s="6" t="s">
        <v>420</v>
      </c>
      <c r="CU227" s="6" t="s">
        <v>428</v>
      </c>
      <c r="CV227" s="6" t="s">
        <v>429</v>
      </c>
      <c r="CW227" s="6" t="s">
        <v>564</v>
      </c>
      <c r="DA227" s="10">
        <v>43536</v>
      </c>
      <c r="DB227" s="6">
        <v>399</v>
      </c>
      <c r="DC227" s="6" t="s">
        <v>1587</v>
      </c>
      <c r="DD227" s="6" t="s">
        <v>418</v>
      </c>
    </row>
    <row r="228" spans="1:108" hidden="1" x14ac:dyDescent="0.2">
      <c r="A228" s="6" t="s">
        <v>258</v>
      </c>
      <c r="B228" s="9">
        <v>43874</v>
      </c>
      <c r="C228" s="6" t="s">
        <v>413</v>
      </c>
      <c r="D228" s="14">
        <v>1920</v>
      </c>
      <c r="E228" s="14" t="s">
        <v>990</v>
      </c>
      <c r="F228" s="6" t="s">
        <v>991</v>
      </c>
      <c r="G228" s="6" t="s">
        <v>412</v>
      </c>
      <c r="H228" s="7">
        <v>3000</v>
      </c>
      <c r="I228" s="7"/>
      <c r="J228" s="14" t="s">
        <v>420</v>
      </c>
      <c r="K228" s="14">
        <v>7</v>
      </c>
      <c r="L228" s="6" t="s">
        <v>421</v>
      </c>
      <c r="M228" s="30" t="s">
        <v>1989</v>
      </c>
      <c r="N228" s="6" t="s">
        <v>420</v>
      </c>
      <c r="O228" s="6" t="s">
        <v>182</v>
      </c>
      <c r="P228" s="10">
        <v>43938</v>
      </c>
      <c r="Q228" s="6" t="s">
        <v>1589</v>
      </c>
      <c r="R228" s="6" t="s">
        <v>258</v>
      </c>
      <c r="S228" s="6" t="e">
        <f t="shared" si="8"/>
        <v>#N/A</v>
      </c>
      <c r="T228" s="6" t="s">
        <v>496</v>
      </c>
      <c r="U228" s="6" t="s">
        <v>993</v>
      </c>
      <c r="V228" s="6"/>
      <c r="W228" s="6"/>
      <c r="X228" s="6" t="s">
        <v>994</v>
      </c>
      <c r="AA228" s="6" t="s">
        <v>995</v>
      </c>
      <c r="AB228" s="6"/>
      <c r="AC228" s="6" t="s">
        <v>420</v>
      </c>
      <c r="AD228" s="6" t="s">
        <v>420</v>
      </c>
      <c r="AG228" s="6">
        <v>270</v>
      </c>
      <c r="AH228" s="10">
        <v>43781</v>
      </c>
      <c r="AN228" s="8">
        <v>43898</v>
      </c>
      <c r="AO228" s="7">
        <v>3000</v>
      </c>
      <c r="BD228" s="6" t="s">
        <v>1838</v>
      </c>
      <c r="BE228" s="6" t="s">
        <v>473</v>
      </c>
      <c r="BF228" s="6" t="e">
        <f>VLOOKUP(A228,'DD Spring Selection Info'!A$1:V$156,21,FALSE)</f>
        <v>#N/A</v>
      </c>
      <c r="BH228" s="8">
        <v>43917</v>
      </c>
      <c r="BI228" s="7">
        <v>3000</v>
      </c>
      <c r="BS228" s="6" t="s">
        <v>562</v>
      </c>
      <c r="BT228" s="8">
        <v>43903</v>
      </c>
      <c r="BU228" s="6" t="s">
        <v>373</v>
      </c>
      <c r="BX228" s="7">
        <v>3000</v>
      </c>
      <c r="BY228" s="6">
        <v>2</v>
      </c>
      <c r="BZ228" s="6" t="s">
        <v>996</v>
      </c>
      <c r="CB228" s="6" t="s">
        <v>1590</v>
      </c>
      <c r="CC228" s="6" t="s">
        <v>420</v>
      </c>
      <c r="CE228" s="10">
        <v>43917</v>
      </c>
      <c r="CF228" s="6" t="s">
        <v>556</v>
      </c>
      <c r="CS228" s="6" t="s">
        <v>420</v>
      </c>
      <c r="CU228" s="6" t="s">
        <v>491</v>
      </c>
      <c r="DA228" s="10">
        <v>43546</v>
      </c>
      <c r="DB228" s="7">
        <v>3000</v>
      </c>
      <c r="DC228" s="6" t="s">
        <v>1591</v>
      </c>
      <c r="DD228" s="6" t="s">
        <v>496</v>
      </c>
    </row>
    <row r="229" spans="1:108" x14ac:dyDescent="0.2">
      <c r="A229" s="6" t="s">
        <v>239</v>
      </c>
      <c r="B229" s="9">
        <v>43874</v>
      </c>
      <c r="C229" s="6" t="s">
        <v>413</v>
      </c>
      <c r="D229" s="14">
        <v>1920</v>
      </c>
      <c r="E229" s="14" t="s">
        <v>1220</v>
      </c>
      <c r="F229" s="6" t="s">
        <v>1221</v>
      </c>
      <c r="G229" s="6" t="s">
        <v>696</v>
      </c>
      <c r="H229" s="7">
        <v>1300</v>
      </c>
      <c r="I229" s="69" t="str">
        <f t="shared" ref="I229:I243" si="10">MID(A229,9,1)</f>
        <v>B</v>
      </c>
      <c r="J229" s="14" t="s">
        <v>420</v>
      </c>
      <c r="K229" s="14">
        <v>1</v>
      </c>
      <c r="L229" s="6" t="s">
        <v>421</v>
      </c>
      <c r="M229" s="30" t="s">
        <v>1839</v>
      </c>
      <c r="N229" s="6" t="s">
        <v>420</v>
      </c>
      <c r="O229" s="6" t="s">
        <v>182</v>
      </c>
      <c r="P229" s="10">
        <v>43952</v>
      </c>
      <c r="Q229" s="6" t="s">
        <v>1592</v>
      </c>
      <c r="R229" s="6" t="s">
        <v>239</v>
      </c>
      <c r="S229" s="6" t="e">
        <f t="shared" si="8"/>
        <v>#N/A</v>
      </c>
      <c r="T229" s="6" t="s">
        <v>496</v>
      </c>
      <c r="U229" s="6" t="s">
        <v>1223</v>
      </c>
      <c r="V229" s="6"/>
      <c r="W229" s="6"/>
      <c r="AA229" s="6" t="s">
        <v>457</v>
      </c>
      <c r="AB229" s="6"/>
      <c r="AC229" s="6" t="s">
        <v>420</v>
      </c>
      <c r="AD229" s="6" t="s">
        <v>420</v>
      </c>
      <c r="AF229" s="6" t="s">
        <v>424</v>
      </c>
      <c r="AG229" s="6">
        <v>260</v>
      </c>
      <c r="AH229" s="10">
        <v>43782</v>
      </c>
      <c r="AJ229" s="8">
        <v>43900</v>
      </c>
      <c r="AM229" s="7">
        <v>1300</v>
      </c>
      <c r="AR229" s="8">
        <v>43907</v>
      </c>
      <c r="AS229" s="7">
        <v>1300</v>
      </c>
      <c r="BD229" s="6" t="s">
        <v>1838</v>
      </c>
      <c r="BE229" s="6" t="s">
        <v>473</v>
      </c>
      <c r="BF229" s="6" t="e">
        <f>VLOOKUP(A229,'DD Spring Selection Info'!A$1:V$156,21,FALSE)</f>
        <v>#N/A</v>
      </c>
      <c r="BS229" s="6" t="s">
        <v>588</v>
      </c>
      <c r="BU229" s="6" t="s">
        <v>373</v>
      </c>
      <c r="BX229" s="7">
        <v>1300</v>
      </c>
      <c r="BY229" s="6">
        <v>2</v>
      </c>
      <c r="CB229" s="6" t="s">
        <v>1593</v>
      </c>
      <c r="CC229" s="6" t="s">
        <v>420</v>
      </c>
      <c r="CE229" s="10">
        <v>43907</v>
      </c>
      <c r="CF229" s="6" t="s">
        <v>427</v>
      </c>
      <c r="CS229" s="6" t="s">
        <v>420</v>
      </c>
      <c r="CU229" s="6" t="s">
        <v>491</v>
      </c>
      <c r="DC229" s="6" t="s">
        <v>1594</v>
      </c>
      <c r="DD229" s="6" t="s">
        <v>460</v>
      </c>
    </row>
    <row r="230" spans="1:108" x14ac:dyDescent="0.2">
      <c r="A230" s="6" t="s">
        <v>190</v>
      </c>
      <c r="B230" s="9">
        <v>43874</v>
      </c>
      <c r="C230" s="6" t="s">
        <v>413</v>
      </c>
      <c r="D230" s="14">
        <v>1920</v>
      </c>
      <c r="E230" s="14" t="s">
        <v>1153</v>
      </c>
      <c r="F230" s="6" t="s">
        <v>1154</v>
      </c>
      <c r="G230" s="6" t="s">
        <v>1155</v>
      </c>
      <c r="H230" s="6">
        <v>960</v>
      </c>
      <c r="I230" s="69" t="str">
        <f t="shared" si="10"/>
        <v>B</v>
      </c>
      <c r="J230" s="14" t="s">
        <v>420</v>
      </c>
      <c r="K230" s="14">
        <v>1</v>
      </c>
      <c r="L230" s="6" t="s">
        <v>421</v>
      </c>
      <c r="M230" s="30" t="s">
        <v>1839</v>
      </c>
      <c r="N230" s="6" t="s">
        <v>420</v>
      </c>
      <c r="O230" s="6" t="s">
        <v>182</v>
      </c>
      <c r="P230" s="10">
        <v>43952</v>
      </c>
      <c r="Q230" s="6" t="s">
        <v>1604</v>
      </c>
      <c r="R230" s="6" t="s">
        <v>190</v>
      </c>
      <c r="S230" s="6" t="e">
        <f t="shared" si="8"/>
        <v>#N/A</v>
      </c>
      <c r="T230" s="6" t="s">
        <v>496</v>
      </c>
      <c r="U230" s="6" t="s">
        <v>1157</v>
      </c>
      <c r="V230" s="6"/>
      <c r="W230" s="6"/>
      <c r="AB230" s="6"/>
      <c r="AD230" s="6" t="s">
        <v>420</v>
      </c>
      <c r="AF230" s="6" t="s">
        <v>424</v>
      </c>
      <c r="AG230" s="6">
        <v>260</v>
      </c>
      <c r="AH230" s="10">
        <v>43780</v>
      </c>
      <c r="AJ230" s="8">
        <v>43901</v>
      </c>
      <c r="AM230" s="6">
        <v>960</v>
      </c>
      <c r="AR230" s="8">
        <v>43908</v>
      </c>
      <c r="AS230" s="6">
        <v>960</v>
      </c>
      <c r="BD230" s="6" t="s">
        <v>1838</v>
      </c>
      <c r="BE230" s="6" t="s">
        <v>473</v>
      </c>
      <c r="BF230" s="6" t="e">
        <f>VLOOKUP(A230,'DD Spring Selection Info'!A$1:V$156,21,FALSE)</f>
        <v>#N/A</v>
      </c>
      <c r="BS230" s="6" t="s">
        <v>588</v>
      </c>
      <c r="BU230" s="6" t="s">
        <v>373</v>
      </c>
      <c r="BX230" s="6">
        <v>960</v>
      </c>
      <c r="BY230" s="6">
        <v>2</v>
      </c>
      <c r="BZ230" s="6" t="s">
        <v>996</v>
      </c>
      <c r="CB230" s="6" t="s">
        <v>1605</v>
      </c>
      <c r="CC230" s="6" t="s">
        <v>420</v>
      </c>
      <c r="CE230" s="10">
        <v>43908</v>
      </c>
      <c r="CF230" s="6" t="s">
        <v>427</v>
      </c>
      <c r="CS230" s="6" t="s">
        <v>420</v>
      </c>
      <c r="CU230" s="6" t="s">
        <v>428</v>
      </c>
      <c r="DA230" s="10">
        <v>43559</v>
      </c>
      <c r="DB230" s="6">
        <v>960</v>
      </c>
      <c r="DC230" s="6" t="s">
        <v>1606</v>
      </c>
      <c r="DD230" s="6" t="s">
        <v>496</v>
      </c>
    </row>
    <row r="231" spans="1:108" x14ac:dyDescent="0.2">
      <c r="A231" s="6" t="s">
        <v>200</v>
      </c>
      <c r="B231" s="9">
        <v>43874</v>
      </c>
      <c r="C231" s="6" t="s">
        <v>413</v>
      </c>
      <c r="D231" s="14">
        <v>1920</v>
      </c>
      <c r="E231" s="14" t="s">
        <v>686</v>
      </c>
      <c r="F231" s="6" t="s">
        <v>687</v>
      </c>
      <c r="G231" s="6" t="s">
        <v>412</v>
      </c>
      <c r="H231" s="7">
        <v>1393</v>
      </c>
      <c r="I231" s="69" t="str">
        <f t="shared" si="10"/>
        <v>B</v>
      </c>
      <c r="J231" s="14" t="s">
        <v>420</v>
      </c>
      <c r="K231" s="14">
        <v>1</v>
      </c>
      <c r="L231" s="6" t="s">
        <v>421</v>
      </c>
      <c r="M231" s="30" t="s">
        <v>1839</v>
      </c>
      <c r="N231" s="6" t="s">
        <v>420</v>
      </c>
      <c r="O231" s="6" t="s">
        <v>182</v>
      </c>
      <c r="P231" s="10">
        <v>43945</v>
      </c>
      <c r="Q231" s="6" t="s">
        <v>1607</v>
      </c>
      <c r="R231" s="6" t="s">
        <v>200</v>
      </c>
      <c r="S231" s="6" t="e">
        <f t="shared" si="8"/>
        <v>#N/A</v>
      </c>
      <c r="T231" s="6" t="s">
        <v>418</v>
      </c>
      <c r="U231" s="6" t="s">
        <v>689</v>
      </c>
      <c r="V231" s="6"/>
      <c r="W231" s="6"/>
      <c r="AA231" s="6" t="s">
        <v>457</v>
      </c>
      <c r="AB231" s="6"/>
      <c r="AD231" s="6" t="s">
        <v>420</v>
      </c>
      <c r="AF231" s="6" t="s">
        <v>424</v>
      </c>
      <c r="AG231" s="6">
        <v>260</v>
      </c>
      <c r="AH231" s="10">
        <v>43781</v>
      </c>
      <c r="AJ231" s="8">
        <v>43901</v>
      </c>
      <c r="AM231" s="7">
        <v>1393</v>
      </c>
      <c r="AR231" s="8">
        <v>43908</v>
      </c>
      <c r="AS231" s="7">
        <v>1393</v>
      </c>
      <c r="BD231" s="6" t="s">
        <v>1838</v>
      </c>
      <c r="BE231" s="6" t="s">
        <v>473</v>
      </c>
      <c r="BF231" s="6" t="e">
        <f>VLOOKUP(A231,'DD Spring Selection Info'!A$1:V$156,21,FALSE)</f>
        <v>#N/A</v>
      </c>
      <c r="BS231" s="6" t="s">
        <v>588</v>
      </c>
      <c r="BU231" s="6" t="s">
        <v>373</v>
      </c>
      <c r="BX231" s="7">
        <v>1393</v>
      </c>
      <c r="BY231" s="6">
        <v>1</v>
      </c>
      <c r="CB231" s="6" t="s">
        <v>1608</v>
      </c>
      <c r="CC231" s="6" t="s">
        <v>420</v>
      </c>
      <c r="CE231" s="10">
        <v>43908</v>
      </c>
      <c r="CF231" s="6" t="s">
        <v>427</v>
      </c>
      <c r="CS231" s="6" t="s">
        <v>420</v>
      </c>
      <c r="CU231" s="6" t="s">
        <v>428</v>
      </c>
      <c r="CV231" s="6" t="s">
        <v>429</v>
      </c>
      <c r="CW231" s="6" t="s">
        <v>564</v>
      </c>
      <c r="DA231" s="10">
        <v>43543</v>
      </c>
      <c r="DB231" s="6">
        <v>496</v>
      </c>
      <c r="DC231" s="6" t="s">
        <v>1609</v>
      </c>
      <c r="DD231" s="6" t="s">
        <v>460</v>
      </c>
    </row>
    <row r="232" spans="1:108" x14ac:dyDescent="0.2">
      <c r="A232" s="6" t="s">
        <v>208</v>
      </c>
      <c r="B232" s="9">
        <v>43874</v>
      </c>
      <c r="C232" s="6" t="s">
        <v>413</v>
      </c>
      <c r="D232" s="14">
        <v>1920</v>
      </c>
      <c r="E232" s="14" t="s">
        <v>872</v>
      </c>
      <c r="F232" s="6" t="s">
        <v>873</v>
      </c>
      <c r="G232" s="6" t="s">
        <v>412</v>
      </c>
      <c r="H232" s="7">
        <v>2083</v>
      </c>
      <c r="I232" s="69" t="str">
        <f t="shared" si="10"/>
        <v>B</v>
      </c>
      <c r="J232" s="14" t="s">
        <v>420</v>
      </c>
      <c r="K232" s="14">
        <v>1</v>
      </c>
      <c r="L232" s="6" t="s">
        <v>421</v>
      </c>
      <c r="M232" s="30" t="s">
        <v>1839</v>
      </c>
      <c r="N232" s="6" t="s">
        <v>420</v>
      </c>
      <c r="O232" s="6" t="s">
        <v>182</v>
      </c>
      <c r="P232" s="10">
        <v>43938</v>
      </c>
      <c r="Q232" s="6" t="s">
        <v>1611</v>
      </c>
      <c r="R232" s="6" t="s">
        <v>208</v>
      </c>
      <c r="S232" s="6" t="e">
        <f t="shared" si="8"/>
        <v>#N/A</v>
      </c>
      <c r="T232" s="6" t="s">
        <v>418</v>
      </c>
      <c r="U232" s="6" t="s">
        <v>877</v>
      </c>
      <c r="V232" s="6"/>
      <c r="W232" s="6"/>
      <c r="AA232" s="6" t="s">
        <v>457</v>
      </c>
      <c r="AB232" s="6"/>
      <c r="AC232" s="6" t="s">
        <v>420</v>
      </c>
      <c r="AD232" s="6" t="s">
        <v>420</v>
      </c>
      <c r="AF232" s="6" t="s">
        <v>424</v>
      </c>
      <c r="AG232" s="6">
        <v>260</v>
      </c>
      <c r="AH232" s="10">
        <v>43781</v>
      </c>
      <c r="AJ232" s="8">
        <v>43901</v>
      </c>
      <c r="AM232" s="7">
        <v>2083</v>
      </c>
      <c r="AR232" s="8">
        <v>43908</v>
      </c>
      <c r="AS232" s="7">
        <v>2083</v>
      </c>
      <c r="BD232" s="6" t="s">
        <v>1838</v>
      </c>
      <c r="BE232" s="6" t="s">
        <v>473</v>
      </c>
      <c r="BF232" s="6" t="e">
        <f>VLOOKUP(A232,'DD Spring Selection Info'!A$1:V$156,21,FALSE)</f>
        <v>#N/A</v>
      </c>
      <c r="BS232" s="6" t="s">
        <v>588</v>
      </c>
      <c r="BU232" s="6" t="s">
        <v>373</v>
      </c>
      <c r="BX232" s="7">
        <v>2083</v>
      </c>
      <c r="BY232" s="6">
        <v>1</v>
      </c>
      <c r="CB232" s="6" t="s">
        <v>1612</v>
      </c>
      <c r="CC232" s="6" t="s">
        <v>420</v>
      </c>
      <c r="CE232" s="10">
        <v>43908</v>
      </c>
      <c r="CF232" s="6" t="s">
        <v>427</v>
      </c>
      <c r="CS232" s="6" t="s">
        <v>420</v>
      </c>
      <c r="CU232" s="6" t="s">
        <v>491</v>
      </c>
      <c r="DA232" s="10">
        <v>43543</v>
      </c>
      <c r="DB232" s="6">
        <v>693</v>
      </c>
      <c r="DC232" s="6" t="s">
        <v>1613</v>
      </c>
      <c r="DD232" s="6" t="s">
        <v>460</v>
      </c>
    </row>
    <row r="233" spans="1:108" x14ac:dyDescent="0.2">
      <c r="A233" s="6" t="s">
        <v>211</v>
      </c>
      <c r="B233" s="9">
        <v>43874</v>
      </c>
      <c r="C233" s="6" t="s">
        <v>413</v>
      </c>
      <c r="D233" s="14">
        <v>1920</v>
      </c>
      <c r="E233" s="14" t="s">
        <v>1108</v>
      </c>
      <c r="F233" s="6" t="s">
        <v>1109</v>
      </c>
      <c r="G233" s="6" t="s">
        <v>412</v>
      </c>
      <c r="H233" s="7">
        <v>2326</v>
      </c>
      <c r="I233" s="69" t="str">
        <f t="shared" si="10"/>
        <v>B</v>
      </c>
      <c r="J233" s="14" t="s">
        <v>420</v>
      </c>
      <c r="K233" s="14">
        <v>1</v>
      </c>
      <c r="L233" s="6" t="s">
        <v>421</v>
      </c>
      <c r="M233" s="30" t="s">
        <v>1821</v>
      </c>
      <c r="N233" s="6" t="s">
        <v>420</v>
      </c>
      <c r="O233" s="6" t="s">
        <v>182</v>
      </c>
      <c r="P233" s="10">
        <v>43952</v>
      </c>
      <c r="Q233" s="6" t="s">
        <v>1615</v>
      </c>
      <c r="R233" s="6" t="s">
        <v>211</v>
      </c>
      <c r="S233" s="6" t="e">
        <f t="shared" si="8"/>
        <v>#N/A</v>
      </c>
      <c r="T233" s="6" t="s">
        <v>496</v>
      </c>
      <c r="U233" s="6" t="s">
        <v>1616</v>
      </c>
      <c r="V233" s="6"/>
      <c r="W233" s="6"/>
      <c r="X233" s="6" t="s">
        <v>621</v>
      </c>
      <c r="AA233" s="6" t="s">
        <v>622</v>
      </c>
      <c r="AB233" s="6"/>
      <c r="AC233" s="6" t="s">
        <v>420</v>
      </c>
      <c r="AD233" s="6" t="s">
        <v>420</v>
      </c>
      <c r="AF233" s="6" t="s">
        <v>424</v>
      </c>
      <c r="AG233" s="6">
        <v>260</v>
      </c>
      <c r="AH233" s="10">
        <v>43781</v>
      </c>
      <c r="AJ233" s="8">
        <v>43901</v>
      </c>
      <c r="AM233" s="7">
        <v>2326</v>
      </c>
      <c r="AR233" s="8">
        <v>43908</v>
      </c>
      <c r="AS233" s="7">
        <v>2326</v>
      </c>
      <c r="BD233" s="6" t="s">
        <v>1838</v>
      </c>
      <c r="BE233" s="6" t="s">
        <v>473</v>
      </c>
      <c r="BF233" s="6" t="e">
        <f>VLOOKUP(A233,'DD Spring Selection Info'!A$1:V$156,21,FALSE)</f>
        <v>#N/A</v>
      </c>
      <c r="BS233" s="6" t="s">
        <v>588</v>
      </c>
      <c r="BU233" s="6" t="s">
        <v>373</v>
      </c>
      <c r="BX233" s="7">
        <v>2326</v>
      </c>
      <c r="BY233" s="6">
        <v>2</v>
      </c>
      <c r="CB233" s="6" t="s">
        <v>1617</v>
      </c>
      <c r="CC233" s="6" t="s">
        <v>420</v>
      </c>
      <c r="CE233" s="10">
        <v>43908</v>
      </c>
      <c r="CF233" s="6" t="s">
        <v>427</v>
      </c>
      <c r="CS233" s="6" t="s">
        <v>420</v>
      </c>
      <c r="CU233" s="6" t="s">
        <v>428</v>
      </c>
      <c r="CV233" s="6" t="s">
        <v>429</v>
      </c>
      <c r="DA233" s="10">
        <v>43543</v>
      </c>
      <c r="DB233" s="6">
        <v>476</v>
      </c>
      <c r="DC233" s="6" t="s">
        <v>1618</v>
      </c>
      <c r="DD233" s="6" t="s">
        <v>734</v>
      </c>
    </row>
    <row r="234" spans="1:108" x14ac:dyDescent="0.2">
      <c r="A234" s="6" t="s">
        <v>222</v>
      </c>
      <c r="B234" s="9">
        <v>43874</v>
      </c>
      <c r="C234" s="6" t="s">
        <v>413</v>
      </c>
      <c r="D234" s="14">
        <v>1920</v>
      </c>
      <c r="E234" s="14" t="s">
        <v>707</v>
      </c>
      <c r="F234" s="6" t="s">
        <v>708</v>
      </c>
      <c r="G234" s="6" t="s">
        <v>412</v>
      </c>
      <c r="H234" s="7">
        <v>6483</v>
      </c>
      <c r="I234" s="69" t="str">
        <f t="shared" si="10"/>
        <v>B</v>
      </c>
      <c r="J234" s="14" t="s">
        <v>420</v>
      </c>
      <c r="K234" s="14">
        <v>1</v>
      </c>
      <c r="L234" s="6" t="s">
        <v>421</v>
      </c>
      <c r="M234" s="30" t="s">
        <v>1839</v>
      </c>
      <c r="N234" s="6" t="s">
        <v>420</v>
      </c>
      <c r="O234" s="6" t="s">
        <v>182</v>
      </c>
      <c r="P234" s="10">
        <v>43945</v>
      </c>
      <c r="Q234" s="6" t="s">
        <v>1623</v>
      </c>
      <c r="R234" s="6" t="s">
        <v>222</v>
      </c>
      <c r="S234" s="6" t="e">
        <f t="shared" si="8"/>
        <v>#N/A</v>
      </c>
      <c r="T234" s="6" t="s">
        <v>418</v>
      </c>
      <c r="U234" s="6" t="s">
        <v>710</v>
      </c>
      <c r="V234" s="6"/>
      <c r="W234" s="6"/>
      <c r="AB234" s="6"/>
      <c r="AC234" s="6" t="s">
        <v>420</v>
      </c>
      <c r="AD234" s="6" t="s">
        <v>420</v>
      </c>
      <c r="AF234" s="6" t="s">
        <v>424</v>
      </c>
      <c r="AG234" s="6">
        <v>260</v>
      </c>
      <c r="AH234" s="10">
        <v>43782</v>
      </c>
      <c r="AJ234" s="8">
        <v>43901</v>
      </c>
      <c r="AM234" s="7">
        <v>6483</v>
      </c>
      <c r="AR234" s="8">
        <v>43908</v>
      </c>
      <c r="AS234" s="7">
        <v>6483</v>
      </c>
      <c r="BD234" s="6" t="s">
        <v>1838</v>
      </c>
      <c r="BE234" s="6" t="s">
        <v>473</v>
      </c>
      <c r="BF234" s="6" t="e">
        <f>VLOOKUP(A234,'DD Spring Selection Info'!A$1:V$156,21,FALSE)</f>
        <v>#N/A</v>
      </c>
      <c r="BS234" s="6" t="s">
        <v>588</v>
      </c>
      <c r="BU234" s="6" t="s">
        <v>373</v>
      </c>
      <c r="BX234" s="7">
        <v>6483</v>
      </c>
      <c r="BY234" s="6">
        <v>2</v>
      </c>
      <c r="CB234" s="6" t="s">
        <v>1624</v>
      </c>
      <c r="CC234" s="6" t="s">
        <v>420</v>
      </c>
      <c r="CE234" s="10">
        <v>43908</v>
      </c>
      <c r="CF234" s="6" t="s">
        <v>427</v>
      </c>
      <c r="CS234" s="6" t="s">
        <v>420</v>
      </c>
      <c r="CU234" s="6" t="s">
        <v>428</v>
      </c>
      <c r="CV234" s="6" t="s">
        <v>429</v>
      </c>
      <c r="DA234" s="10">
        <v>43543</v>
      </c>
      <c r="DB234" s="6">
        <v>575</v>
      </c>
      <c r="DC234" s="6" t="s">
        <v>1625</v>
      </c>
      <c r="DD234" s="6" t="s">
        <v>460</v>
      </c>
    </row>
    <row r="235" spans="1:108" x14ac:dyDescent="0.2">
      <c r="A235" s="6" t="s">
        <v>226</v>
      </c>
      <c r="B235" s="9">
        <v>43874</v>
      </c>
      <c r="C235" s="6" t="s">
        <v>413</v>
      </c>
      <c r="D235" s="14">
        <v>1920</v>
      </c>
      <c r="E235" s="14" t="s">
        <v>410</v>
      </c>
      <c r="F235" s="6" t="s">
        <v>411</v>
      </c>
      <c r="G235" s="6" t="s">
        <v>412</v>
      </c>
      <c r="H235" s="7">
        <v>10704</v>
      </c>
      <c r="I235" s="69" t="str">
        <f t="shared" si="10"/>
        <v>B</v>
      </c>
      <c r="J235" s="14" t="s">
        <v>420</v>
      </c>
      <c r="K235" s="14">
        <v>1</v>
      </c>
      <c r="L235" s="6" t="s">
        <v>421</v>
      </c>
      <c r="M235" s="30" t="s">
        <v>1839</v>
      </c>
      <c r="N235" s="6" t="s">
        <v>420</v>
      </c>
      <c r="O235" s="6" t="s">
        <v>182</v>
      </c>
      <c r="P235" s="10">
        <v>43938</v>
      </c>
      <c r="Q235" s="6" t="s">
        <v>1630</v>
      </c>
      <c r="R235" s="6" t="s">
        <v>226</v>
      </c>
      <c r="S235" s="6" t="e">
        <f t="shared" si="8"/>
        <v>#N/A</v>
      </c>
      <c r="T235" s="6" t="s">
        <v>418</v>
      </c>
      <c r="U235" s="6" t="s">
        <v>422</v>
      </c>
      <c r="V235" s="6"/>
      <c r="W235" s="6"/>
      <c r="X235" s="6" t="s">
        <v>423</v>
      </c>
      <c r="AB235" s="6"/>
      <c r="AC235" s="6" t="s">
        <v>420</v>
      </c>
      <c r="AD235" s="6" t="s">
        <v>420</v>
      </c>
      <c r="AF235" s="6" t="s">
        <v>424</v>
      </c>
      <c r="AG235" s="6">
        <v>260</v>
      </c>
      <c r="AH235" s="10">
        <v>43781</v>
      </c>
      <c r="AJ235" s="8">
        <v>43901</v>
      </c>
      <c r="AM235" s="7">
        <v>10704</v>
      </c>
      <c r="AR235" s="8">
        <v>43908</v>
      </c>
      <c r="AS235" s="7">
        <v>10704</v>
      </c>
      <c r="BD235" s="6" t="s">
        <v>1838</v>
      </c>
      <c r="BE235" s="6" t="s">
        <v>473</v>
      </c>
      <c r="BF235" s="6" t="e">
        <f>VLOOKUP(A235,'DD Spring Selection Info'!A$1:V$156,21,FALSE)</f>
        <v>#N/A</v>
      </c>
      <c r="BS235" s="6" t="s">
        <v>588</v>
      </c>
      <c r="BU235" s="6" t="s">
        <v>373</v>
      </c>
      <c r="BX235" s="6">
        <v>0</v>
      </c>
      <c r="BY235" s="6">
        <v>1</v>
      </c>
      <c r="CB235" s="6" t="s">
        <v>1631</v>
      </c>
      <c r="CC235" s="6" t="s">
        <v>420</v>
      </c>
      <c r="CE235" s="10">
        <v>43908</v>
      </c>
      <c r="CF235" s="6" t="s">
        <v>427</v>
      </c>
      <c r="CS235" s="6" t="s">
        <v>420</v>
      </c>
      <c r="CU235" s="6" t="s">
        <v>428</v>
      </c>
      <c r="CV235" s="6" t="s">
        <v>429</v>
      </c>
      <c r="DA235" s="10">
        <v>43545</v>
      </c>
      <c r="DB235" s="7">
        <v>4781</v>
      </c>
      <c r="DC235" s="6" t="s">
        <v>1632</v>
      </c>
      <c r="DD235" s="6" t="s">
        <v>418</v>
      </c>
    </row>
    <row r="236" spans="1:108" x14ac:dyDescent="0.2">
      <c r="A236" s="6" t="s">
        <v>229</v>
      </c>
      <c r="B236" s="9">
        <v>43874</v>
      </c>
      <c r="C236" s="6" t="s">
        <v>413</v>
      </c>
      <c r="D236" s="14">
        <v>1920</v>
      </c>
      <c r="E236" s="14" t="s">
        <v>1215</v>
      </c>
      <c r="F236" s="6" t="s">
        <v>1216</v>
      </c>
      <c r="G236" s="6" t="s">
        <v>464</v>
      </c>
      <c r="H236" s="6">
        <v>284</v>
      </c>
      <c r="I236" s="69" t="str">
        <f t="shared" si="10"/>
        <v>B</v>
      </c>
      <c r="J236" s="14" t="s">
        <v>420</v>
      </c>
      <c r="K236" s="14">
        <v>1</v>
      </c>
      <c r="L236" s="6" t="s">
        <v>421</v>
      </c>
      <c r="M236" s="30" t="s">
        <v>1839</v>
      </c>
      <c r="N236" s="6" t="s">
        <v>420</v>
      </c>
      <c r="O236" s="6" t="s">
        <v>182</v>
      </c>
      <c r="P236" s="10">
        <v>43945</v>
      </c>
      <c r="Q236" s="6" t="s">
        <v>1634</v>
      </c>
      <c r="R236" s="6" t="s">
        <v>229</v>
      </c>
      <c r="S236" s="6" t="e">
        <f t="shared" si="8"/>
        <v>#N/A</v>
      </c>
      <c r="T236" s="6" t="s">
        <v>496</v>
      </c>
      <c r="U236" s="6" t="s">
        <v>456</v>
      </c>
      <c r="V236" s="6"/>
      <c r="W236" s="6"/>
      <c r="AB236" s="6"/>
      <c r="AC236" s="6" t="s">
        <v>420</v>
      </c>
      <c r="AD236" s="6" t="s">
        <v>420</v>
      </c>
      <c r="AF236" s="6" t="s">
        <v>424</v>
      </c>
      <c r="AG236" s="6">
        <v>260</v>
      </c>
      <c r="AH236" s="10">
        <v>43781</v>
      </c>
      <c r="AJ236" s="8">
        <v>43901</v>
      </c>
      <c r="AM236" s="6">
        <v>284</v>
      </c>
      <c r="AR236" s="8">
        <v>43908</v>
      </c>
      <c r="AS236" s="6">
        <v>284</v>
      </c>
      <c r="BD236" s="6" t="s">
        <v>1838</v>
      </c>
      <c r="BE236" s="6" t="s">
        <v>473</v>
      </c>
      <c r="BF236" s="6" t="e">
        <f>VLOOKUP(A236,'DD Spring Selection Info'!A$1:V$156,21,FALSE)</f>
        <v>#N/A</v>
      </c>
      <c r="BS236" s="6" t="s">
        <v>588</v>
      </c>
      <c r="BU236" s="6" t="s">
        <v>373</v>
      </c>
      <c r="BX236" s="6">
        <v>284</v>
      </c>
      <c r="BY236" s="6">
        <v>3</v>
      </c>
      <c r="BZ236" s="6" t="s">
        <v>656</v>
      </c>
      <c r="CB236" s="6" t="s">
        <v>1635</v>
      </c>
      <c r="CC236" s="6" t="s">
        <v>420</v>
      </c>
      <c r="CE236" s="10">
        <v>43908</v>
      </c>
      <c r="CF236" s="6" t="s">
        <v>427</v>
      </c>
      <c r="CS236" s="6" t="s">
        <v>420</v>
      </c>
      <c r="CU236" s="6" t="s">
        <v>491</v>
      </c>
      <c r="DA236" s="10">
        <v>43543</v>
      </c>
      <c r="DB236" s="6">
        <v>424</v>
      </c>
      <c r="DC236" s="6" t="s">
        <v>1636</v>
      </c>
      <c r="DD236" s="6" t="s">
        <v>496</v>
      </c>
    </row>
    <row r="237" spans="1:108" x14ac:dyDescent="0.2">
      <c r="A237" s="6" t="s">
        <v>252</v>
      </c>
      <c r="B237" s="9">
        <v>43874</v>
      </c>
      <c r="C237" s="6" t="s">
        <v>413</v>
      </c>
      <c r="D237" s="14">
        <v>1920</v>
      </c>
      <c r="E237" s="14" t="s">
        <v>451</v>
      </c>
      <c r="F237" s="6" t="s">
        <v>452</v>
      </c>
      <c r="G237" s="6" t="s">
        <v>453</v>
      </c>
      <c r="H237" s="7">
        <v>5713</v>
      </c>
      <c r="I237" s="69" t="str">
        <f t="shared" si="10"/>
        <v>B</v>
      </c>
      <c r="J237" s="14" t="s">
        <v>420</v>
      </c>
      <c r="K237" s="14">
        <v>1</v>
      </c>
      <c r="L237" s="6" t="s">
        <v>421</v>
      </c>
      <c r="M237" s="30" t="s">
        <v>1839</v>
      </c>
      <c r="N237" s="6" t="s">
        <v>420</v>
      </c>
      <c r="O237" s="6" t="s">
        <v>182</v>
      </c>
      <c r="P237" s="10">
        <v>43945</v>
      </c>
      <c r="Q237" s="6" t="s">
        <v>1644</v>
      </c>
      <c r="R237" s="6" t="s">
        <v>252</v>
      </c>
      <c r="S237" s="6" t="e">
        <f t="shared" si="8"/>
        <v>#N/A</v>
      </c>
      <c r="T237" s="6" t="s">
        <v>418</v>
      </c>
      <c r="U237" s="6" t="s">
        <v>456</v>
      </c>
      <c r="V237" s="6"/>
      <c r="W237" s="6"/>
      <c r="AA237" s="6" t="s">
        <v>457</v>
      </c>
      <c r="AB237" s="6"/>
      <c r="AC237" s="6" t="s">
        <v>420</v>
      </c>
      <c r="AD237" s="6" t="s">
        <v>420</v>
      </c>
      <c r="AF237" s="6" t="s">
        <v>424</v>
      </c>
      <c r="AG237" s="6">
        <v>260</v>
      </c>
      <c r="AH237" s="10">
        <v>43781</v>
      </c>
      <c r="AJ237" s="8">
        <v>43901</v>
      </c>
      <c r="AM237" s="7">
        <v>5713</v>
      </c>
      <c r="AR237" s="8">
        <v>43908</v>
      </c>
      <c r="AS237" s="7">
        <v>5713</v>
      </c>
      <c r="BD237" s="6" t="s">
        <v>1838</v>
      </c>
      <c r="BE237" s="6" t="s">
        <v>473</v>
      </c>
      <c r="BF237" s="6" t="e">
        <f>VLOOKUP(A237,'DD Spring Selection Info'!A$1:V$156,21,FALSE)</f>
        <v>#N/A</v>
      </c>
      <c r="BS237" s="6" t="s">
        <v>588</v>
      </c>
      <c r="BU237" s="6" t="s">
        <v>373</v>
      </c>
      <c r="BX237" s="7">
        <v>5713</v>
      </c>
      <c r="BY237" s="6">
        <v>1</v>
      </c>
      <c r="CB237" s="6" t="s">
        <v>1645</v>
      </c>
      <c r="CC237" s="6" t="s">
        <v>420</v>
      </c>
      <c r="CE237" s="10">
        <v>43908</v>
      </c>
      <c r="CF237" s="6" t="s">
        <v>427</v>
      </c>
      <c r="CS237" s="6" t="s">
        <v>420</v>
      </c>
      <c r="CU237" s="6" t="s">
        <v>428</v>
      </c>
      <c r="CV237" s="6" t="s">
        <v>429</v>
      </c>
      <c r="DA237" s="10">
        <v>43543</v>
      </c>
      <c r="DB237" s="7">
        <v>1949</v>
      </c>
      <c r="DC237" s="6" t="s">
        <v>1646</v>
      </c>
      <c r="DD237" s="6" t="s">
        <v>460</v>
      </c>
    </row>
    <row r="238" spans="1:108" x14ac:dyDescent="0.2">
      <c r="A238" s="6" t="s">
        <v>262</v>
      </c>
      <c r="B238" s="9">
        <v>43874</v>
      </c>
      <c r="C238" s="6" t="s">
        <v>413</v>
      </c>
      <c r="D238" s="14">
        <v>1920</v>
      </c>
      <c r="E238" s="14" t="s">
        <v>834</v>
      </c>
      <c r="F238" s="6" t="s">
        <v>835</v>
      </c>
      <c r="G238" s="6" t="s">
        <v>836</v>
      </c>
      <c r="H238" s="7">
        <v>1784</v>
      </c>
      <c r="I238" s="69" t="str">
        <f t="shared" si="10"/>
        <v>B</v>
      </c>
      <c r="J238" s="14" t="s">
        <v>420</v>
      </c>
      <c r="K238" s="14">
        <v>1</v>
      </c>
      <c r="L238" s="6" t="s">
        <v>421</v>
      </c>
      <c r="M238" s="30" t="s">
        <v>1839</v>
      </c>
      <c r="N238" s="6" t="s">
        <v>420</v>
      </c>
      <c r="O238" s="6" t="s">
        <v>182</v>
      </c>
      <c r="P238" s="10">
        <v>43945</v>
      </c>
      <c r="Q238" s="6" t="s">
        <v>1647</v>
      </c>
      <c r="R238" s="6" t="s">
        <v>262</v>
      </c>
      <c r="S238" s="6" t="e">
        <f t="shared" si="8"/>
        <v>#N/A</v>
      </c>
      <c r="T238" s="6" t="s">
        <v>418</v>
      </c>
      <c r="U238" s="6" t="s">
        <v>838</v>
      </c>
      <c r="V238" s="6"/>
      <c r="W238" s="6"/>
      <c r="X238" s="6" t="s">
        <v>807</v>
      </c>
      <c r="AA238" s="6" t="s">
        <v>457</v>
      </c>
      <c r="AB238" s="6"/>
      <c r="AC238" s="6" t="s">
        <v>420</v>
      </c>
      <c r="AD238" s="6" t="s">
        <v>420</v>
      </c>
      <c r="AF238" s="6" t="s">
        <v>424</v>
      </c>
      <c r="AG238" s="6">
        <v>260</v>
      </c>
      <c r="AH238" s="10">
        <v>43781</v>
      </c>
      <c r="AJ238" s="8">
        <v>43901</v>
      </c>
      <c r="AM238" s="7">
        <v>1784</v>
      </c>
      <c r="AR238" s="8">
        <v>43908</v>
      </c>
      <c r="AS238" s="7">
        <v>1784</v>
      </c>
      <c r="BD238" s="6" t="s">
        <v>1838</v>
      </c>
      <c r="BE238" s="6" t="s">
        <v>473</v>
      </c>
      <c r="BF238" s="6" t="e">
        <f>VLOOKUP(A238,'DD Spring Selection Info'!A$1:V$156,21,FALSE)</f>
        <v>#N/A</v>
      </c>
      <c r="BS238" s="6" t="s">
        <v>588</v>
      </c>
      <c r="BU238" s="6" t="s">
        <v>373</v>
      </c>
      <c r="BX238" s="7">
        <v>1784</v>
      </c>
      <c r="BY238" s="6">
        <v>1</v>
      </c>
      <c r="CB238" s="6" t="s">
        <v>1648</v>
      </c>
      <c r="CC238" s="6" t="s">
        <v>420</v>
      </c>
      <c r="CE238" s="10">
        <v>43908</v>
      </c>
      <c r="CF238" s="6" t="s">
        <v>427</v>
      </c>
      <c r="CS238" s="6" t="s">
        <v>420</v>
      </c>
      <c r="CU238" s="6" t="s">
        <v>428</v>
      </c>
      <c r="CV238" s="6" t="s">
        <v>429</v>
      </c>
      <c r="DA238" s="10">
        <v>43546</v>
      </c>
      <c r="DB238" s="6">
        <v>384</v>
      </c>
      <c r="DC238" s="6" t="s">
        <v>1649</v>
      </c>
      <c r="DD238" s="6" t="s">
        <v>460</v>
      </c>
    </row>
    <row r="239" spans="1:108" x14ac:dyDescent="0.2">
      <c r="A239" s="6" t="s">
        <v>265</v>
      </c>
      <c r="B239" s="9">
        <v>43874</v>
      </c>
      <c r="C239" s="6" t="s">
        <v>413</v>
      </c>
      <c r="D239" s="14">
        <v>1920</v>
      </c>
      <c r="E239" s="14" t="s">
        <v>749</v>
      </c>
      <c r="F239" s="6" t="s">
        <v>750</v>
      </c>
      <c r="G239" s="6" t="s">
        <v>751</v>
      </c>
      <c r="H239" s="7">
        <v>1608</v>
      </c>
      <c r="I239" s="69" t="str">
        <f t="shared" si="10"/>
        <v>B</v>
      </c>
      <c r="J239" s="14" t="s">
        <v>420</v>
      </c>
      <c r="K239" s="14">
        <v>1</v>
      </c>
      <c r="L239" s="6" t="s">
        <v>421</v>
      </c>
      <c r="M239" s="30" t="s">
        <v>1839</v>
      </c>
      <c r="N239" s="6" t="s">
        <v>420</v>
      </c>
      <c r="O239" s="6" t="s">
        <v>182</v>
      </c>
      <c r="P239" s="10">
        <v>43945</v>
      </c>
      <c r="Q239" s="6" t="s">
        <v>1654</v>
      </c>
      <c r="R239" s="6" t="s">
        <v>265</v>
      </c>
      <c r="S239" s="6" t="e">
        <f t="shared" si="8"/>
        <v>#N/A</v>
      </c>
      <c r="T239" s="6" t="s">
        <v>418</v>
      </c>
      <c r="U239" s="6" t="s">
        <v>753</v>
      </c>
      <c r="V239" s="6"/>
      <c r="W239" s="6"/>
      <c r="X239" s="6" t="s">
        <v>754</v>
      </c>
      <c r="AA239" s="6" t="s">
        <v>754</v>
      </c>
      <c r="AB239" s="6"/>
      <c r="AC239" s="6" t="s">
        <v>420</v>
      </c>
      <c r="AD239" s="6" t="s">
        <v>420</v>
      </c>
      <c r="AF239" s="6" t="s">
        <v>424</v>
      </c>
      <c r="AG239" s="6">
        <v>260</v>
      </c>
      <c r="AH239" s="10">
        <v>43780</v>
      </c>
      <c r="AJ239" s="8">
        <v>43901</v>
      </c>
      <c r="AM239" s="7">
        <v>1608</v>
      </c>
      <c r="AR239" s="8">
        <v>43908</v>
      </c>
      <c r="AS239" s="7">
        <v>1608</v>
      </c>
      <c r="BD239" s="6" t="s">
        <v>1838</v>
      </c>
      <c r="BE239" s="6" t="s">
        <v>473</v>
      </c>
      <c r="BF239" s="6" t="e">
        <f>VLOOKUP(A239,'DD Spring Selection Info'!A$1:V$156,21,FALSE)</f>
        <v>#N/A</v>
      </c>
      <c r="BS239" s="6" t="s">
        <v>588</v>
      </c>
      <c r="BU239" s="6" t="s">
        <v>373</v>
      </c>
      <c r="BX239" s="7">
        <v>1608</v>
      </c>
      <c r="BY239" s="6">
        <v>3</v>
      </c>
      <c r="CB239" s="6" t="s">
        <v>1655</v>
      </c>
      <c r="CC239" s="6" t="s">
        <v>420</v>
      </c>
      <c r="CE239" s="10">
        <v>43908</v>
      </c>
      <c r="CF239" s="6" t="s">
        <v>427</v>
      </c>
      <c r="CS239" s="6" t="s">
        <v>420</v>
      </c>
      <c r="CU239" s="6" t="s">
        <v>428</v>
      </c>
      <c r="CV239" s="6" t="s">
        <v>429</v>
      </c>
      <c r="DA239" s="10">
        <v>43543</v>
      </c>
      <c r="DB239" s="7">
        <v>1004</v>
      </c>
      <c r="DC239" s="6" t="s">
        <v>1656</v>
      </c>
      <c r="DD239" s="6" t="s">
        <v>418</v>
      </c>
    </row>
    <row r="240" spans="1:108" x14ac:dyDescent="0.2">
      <c r="A240" s="6" t="s">
        <v>268</v>
      </c>
      <c r="B240" s="9">
        <v>43874</v>
      </c>
      <c r="C240" s="6" t="s">
        <v>413</v>
      </c>
      <c r="D240" s="14">
        <v>1920</v>
      </c>
      <c r="E240" s="14" t="s">
        <v>1137</v>
      </c>
      <c r="F240" s="6" t="s">
        <v>1138</v>
      </c>
      <c r="G240" s="6" t="s">
        <v>1139</v>
      </c>
      <c r="H240" s="7">
        <v>5270</v>
      </c>
      <c r="I240" s="69" t="str">
        <f t="shared" si="10"/>
        <v>B</v>
      </c>
      <c r="J240" s="14" t="s">
        <v>420</v>
      </c>
      <c r="K240" s="14">
        <v>1</v>
      </c>
      <c r="L240" s="6" t="s">
        <v>421</v>
      </c>
      <c r="M240" s="30" t="s">
        <v>1839</v>
      </c>
      <c r="N240" s="6" t="s">
        <v>420</v>
      </c>
      <c r="O240" s="6" t="s">
        <v>182</v>
      </c>
      <c r="P240" s="10">
        <v>43945</v>
      </c>
      <c r="Q240" s="6" t="s">
        <v>1657</v>
      </c>
      <c r="R240" s="6" t="s">
        <v>268</v>
      </c>
      <c r="S240" s="6" t="e">
        <f t="shared" si="8"/>
        <v>#N/A</v>
      </c>
      <c r="T240" s="6" t="s">
        <v>418</v>
      </c>
      <c r="U240" s="6" t="s">
        <v>1141</v>
      </c>
      <c r="V240" s="6"/>
      <c r="W240" s="6"/>
      <c r="AA240" s="6" t="s">
        <v>457</v>
      </c>
      <c r="AB240" s="6"/>
      <c r="AC240" s="6" t="s">
        <v>420</v>
      </c>
      <c r="AD240" s="6" t="s">
        <v>420</v>
      </c>
      <c r="AF240" s="6" t="s">
        <v>424</v>
      </c>
      <c r="AG240" s="6">
        <v>260</v>
      </c>
      <c r="AH240" s="10">
        <v>43781</v>
      </c>
      <c r="AJ240" s="8">
        <v>43901</v>
      </c>
      <c r="AM240" s="7">
        <v>5270</v>
      </c>
      <c r="AR240" s="8">
        <v>43908</v>
      </c>
      <c r="AS240" s="7">
        <v>5270</v>
      </c>
      <c r="BD240" s="6" t="s">
        <v>1838</v>
      </c>
      <c r="BE240" s="6" t="s">
        <v>473</v>
      </c>
      <c r="BF240" s="6" t="e">
        <f>VLOOKUP(A240,'DD Spring Selection Info'!A$1:V$156,21,FALSE)</f>
        <v>#N/A</v>
      </c>
      <c r="BS240" s="6" t="s">
        <v>588</v>
      </c>
      <c r="BU240" s="6" t="s">
        <v>373</v>
      </c>
      <c r="BX240" s="7">
        <v>5270</v>
      </c>
      <c r="BY240" s="6">
        <v>1</v>
      </c>
      <c r="CB240" s="6" t="s">
        <v>1658</v>
      </c>
      <c r="CC240" s="6" t="s">
        <v>420</v>
      </c>
      <c r="CE240" s="10">
        <v>43908</v>
      </c>
      <c r="CF240" s="6" t="s">
        <v>427</v>
      </c>
      <c r="CS240" s="6" t="s">
        <v>420</v>
      </c>
      <c r="CU240" s="6" t="s">
        <v>428</v>
      </c>
      <c r="CV240" s="6" t="s">
        <v>429</v>
      </c>
      <c r="DA240" s="10">
        <v>43543</v>
      </c>
      <c r="DB240" s="7">
        <v>1757</v>
      </c>
      <c r="DC240" s="6" t="s">
        <v>1659</v>
      </c>
      <c r="DD240" s="6" t="s">
        <v>734</v>
      </c>
    </row>
    <row r="241" spans="1:108" x14ac:dyDescent="0.2">
      <c r="A241" s="6" t="s">
        <v>236</v>
      </c>
      <c r="B241" s="9">
        <v>43874</v>
      </c>
      <c r="C241" s="6" t="s">
        <v>413</v>
      </c>
      <c r="D241" s="14">
        <v>1920</v>
      </c>
      <c r="E241" s="14" t="s">
        <v>727</v>
      </c>
      <c r="F241" s="6" t="s">
        <v>728</v>
      </c>
      <c r="G241" s="6" t="s">
        <v>435</v>
      </c>
      <c r="H241" s="6">
        <v>100</v>
      </c>
      <c r="I241" s="69" t="str">
        <f t="shared" si="10"/>
        <v>B</v>
      </c>
      <c r="J241" s="14" t="s">
        <v>420</v>
      </c>
      <c r="K241" s="14">
        <v>4</v>
      </c>
      <c r="L241" s="6" t="s">
        <v>421</v>
      </c>
      <c r="M241" s="30" t="s">
        <v>1839</v>
      </c>
      <c r="N241" s="6" t="s">
        <v>420</v>
      </c>
      <c r="O241" s="6" t="s">
        <v>182</v>
      </c>
      <c r="P241" s="10">
        <v>43945</v>
      </c>
      <c r="Q241" s="6" t="s">
        <v>1661</v>
      </c>
      <c r="R241" s="6" t="s">
        <v>236</v>
      </c>
      <c r="S241" s="6" t="str">
        <f t="shared" si="8"/>
        <v>DD-SSS4R9DQBQ01GradSenReuseScholasticSpecServ</v>
      </c>
      <c r="T241" s="6" t="s">
        <v>730</v>
      </c>
      <c r="V241" s="6"/>
      <c r="W241" s="6"/>
      <c r="AB241" s="6"/>
      <c r="AD241" s="6" t="s">
        <v>420</v>
      </c>
      <c r="AF241" s="6" t="s">
        <v>424</v>
      </c>
      <c r="AG241" s="6">
        <v>280</v>
      </c>
      <c r="AH241" s="10">
        <v>43791</v>
      </c>
      <c r="AJ241" s="8">
        <v>43903</v>
      </c>
      <c r="AM241" s="6">
        <v>100</v>
      </c>
      <c r="AR241" s="8">
        <v>43910</v>
      </c>
      <c r="AS241" s="6">
        <v>100</v>
      </c>
      <c r="AT241" s="8">
        <v>43786.368055555555</v>
      </c>
      <c r="BD241" s="6" t="s">
        <v>1838</v>
      </c>
      <c r="BE241" s="6" t="s">
        <v>473</v>
      </c>
      <c r="BF241" s="6" t="s">
        <v>1985</v>
      </c>
      <c r="BS241" s="6" t="s">
        <v>588</v>
      </c>
      <c r="BU241" s="6" t="s">
        <v>373</v>
      </c>
      <c r="BX241" s="6">
        <v>300</v>
      </c>
      <c r="BY241" s="6">
        <v>5</v>
      </c>
      <c r="CB241" s="6" t="s">
        <v>1662</v>
      </c>
      <c r="CC241" s="6" t="s">
        <v>420</v>
      </c>
      <c r="CE241" s="10">
        <v>43910</v>
      </c>
      <c r="CF241" s="6" t="s">
        <v>427</v>
      </c>
      <c r="CS241" s="6" t="s">
        <v>420</v>
      </c>
      <c r="DA241" s="10">
        <v>43443</v>
      </c>
      <c r="DC241" s="6" t="s">
        <v>1663</v>
      </c>
      <c r="DD241" s="6" t="s">
        <v>734</v>
      </c>
    </row>
    <row r="242" spans="1:108" x14ac:dyDescent="0.2">
      <c r="A242" s="6" t="s">
        <v>237</v>
      </c>
      <c r="B242" s="9">
        <v>43874</v>
      </c>
      <c r="C242" s="6" t="s">
        <v>413</v>
      </c>
      <c r="D242" s="14">
        <v>1920</v>
      </c>
      <c r="E242" s="14" t="s">
        <v>727</v>
      </c>
      <c r="F242" s="6" t="s">
        <v>728</v>
      </c>
      <c r="G242" s="6" t="s">
        <v>435</v>
      </c>
      <c r="H242" s="6">
        <v>100</v>
      </c>
      <c r="I242" s="69" t="str">
        <f t="shared" si="10"/>
        <v>B</v>
      </c>
      <c r="J242" s="14" t="s">
        <v>420</v>
      </c>
      <c r="K242" s="14">
        <v>5</v>
      </c>
      <c r="L242" s="6" t="s">
        <v>421</v>
      </c>
      <c r="M242" s="30" t="s">
        <v>1839</v>
      </c>
      <c r="N242" s="6" t="s">
        <v>420</v>
      </c>
      <c r="O242" s="6" t="s">
        <v>182</v>
      </c>
      <c r="P242" s="10">
        <v>43945</v>
      </c>
      <c r="Q242" s="6" t="s">
        <v>1664</v>
      </c>
      <c r="R242" s="6" t="s">
        <v>237</v>
      </c>
      <c r="S242" s="6" t="str">
        <f t="shared" si="8"/>
        <v>DD-SSS5R9DQBQ01GradSenReuseScholasticSpecServ</v>
      </c>
      <c r="T242" s="6" t="s">
        <v>735</v>
      </c>
      <c r="V242" s="6"/>
      <c r="W242" s="6"/>
      <c r="AB242" s="6"/>
      <c r="AD242" s="6" t="s">
        <v>420</v>
      </c>
      <c r="AF242" s="6" t="s">
        <v>424</v>
      </c>
      <c r="AG242" s="6">
        <v>320</v>
      </c>
      <c r="AH242" s="10">
        <v>43791</v>
      </c>
      <c r="AJ242" s="8">
        <v>43903</v>
      </c>
      <c r="AM242" s="6">
        <v>100</v>
      </c>
      <c r="AR242" s="8">
        <v>43910</v>
      </c>
      <c r="AS242" s="6">
        <v>100</v>
      </c>
      <c r="AT242" s="8">
        <v>43786.368055555555</v>
      </c>
      <c r="BD242" s="6" t="s">
        <v>1838</v>
      </c>
      <c r="BE242" s="6" t="s">
        <v>473</v>
      </c>
      <c r="BF242" s="6" t="s">
        <v>1985</v>
      </c>
      <c r="BS242" s="6" t="s">
        <v>588</v>
      </c>
      <c r="BU242" s="6" t="s">
        <v>373</v>
      </c>
      <c r="BX242" s="6">
        <v>300</v>
      </c>
      <c r="BY242" s="6">
        <v>5</v>
      </c>
      <c r="CB242" s="6" t="s">
        <v>1665</v>
      </c>
      <c r="CC242" s="6" t="s">
        <v>420</v>
      </c>
      <c r="CE242" s="10">
        <v>43910</v>
      </c>
      <c r="CF242" s="6" t="s">
        <v>427</v>
      </c>
      <c r="CI242" s="6" t="s">
        <v>738</v>
      </c>
      <c r="CS242" s="6" t="s">
        <v>420</v>
      </c>
      <c r="DC242" s="6" t="s">
        <v>1666</v>
      </c>
    </row>
    <row r="243" spans="1:108" x14ac:dyDescent="0.2">
      <c r="A243" s="6" t="s">
        <v>238</v>
      </c>
      <c r="B243" s="9">
        <v>43874</v>
      </c>
      <c r="C243" s="6" t="s">
        <v>413</v>
      </c>
      <c r="D243" s="14">
        <v>1920</v>
      </c>
      <c r="E243" s="14" t="s">
        <v>727</v>
      </c>
      <c r="F243" s="6" t="s">
        <v>728</v>
      </c>
      <c r="G243" s="6" t="s">
        <v>435</v>
      </c>
      <c r="H243" s="6">
        <v>100</v>
      </c>
      <c r="I243" s="69" t="str">
        <f t="shared" si="10"/>
        <v>B</v>
      </c>
      <c r="J243" s="14" t="s">
        <v>420</v>
      </c>
      <c r="K243" s="14">
        <v>6</v>
      </c>
      <c r="L243" s="6" t="s">
        <v>421</v>
      </c>
      <c r="M243" s="30" t="s">
        <v>1839</v>
      </c>
      <c r="N243" s="6" t="s">
        <v>420</v>
      </c>
      <c r="O243" s="6" t="s">
        <v>182</v>
      </c>
      <c r="P243" s="10">
        <v>43945</v>
      </c>
      <c r="Q243" s="6" t="s">
        <v>1667</v>
      </c>
      <c r="R243" s="6" t="s">
        <v>238</v>
      </c>
      <c r="S243" s="6" t="str">
        <f t="shared" si="8"/>
        <v>DD-SSS6R9DQBQ02GradSenReuseScholasticSpecServ</v>
      </c>
      <c r="T243" s="6" t="s">
        <v>740</v>
      </c>
      <c r="V243" s="6"/>
      <c r="W243" s="6"/>
      <c r="AB243" s="6"/>
      <c r="AD243" s="6" t="s">
        <v>420</v>
      </c>
      <c r="AF243" s="6" t="s">
        <v>424</v>
      </c>
      <c r="AG243" s="6">
        <v>320</v>
      </c>
      <c r="AH243" s="10">
        <v>43791</v>
      </c>
      <c r="AJ243" s="8">
        <v>43903</v>
      </c>
      <c r="AM243" s="6">
        <v>100</v>
      </c>
      <c r="AR243" s="8">
        <v>43910</v>
      </c>
      <c r="AS243" s="6">
        <v>100</v>
      </c>
      <c r="AT243" s="8">
        <v>43786.368055555555</v>
      </c>
      <c r="BD243" s="6" t="s">
        <v>1838</v>
      </c>
      <c r="BE243" s="6" t="s">
        <v>473</v>
      </c>
      <c r="BF243" s="6" t="s">
        <v>1985</v>
      </c>
      <c r="BS243" s="6" t="s">
        <v>588</v>
      </c>
      <c r="BU243" s="6" t="s">
        <v>373</v>
      </c>
      <c r="BX243" s="6">
        <v>300</v>
      </c>
      <c r="BY243" s="6">
        <v>5</v>
      </c>
      <c r="CB243" s="6" t="s">
        <v>1668</v>
      </c>
      <c r="CC243" s="6" t="s">
        <v>420</v>
      </c>
      <c r="CE243" s="10">
        <v>43910</v>
      </c>
      <c r="CF243" s="6" t="s">
        <v>427</v>
      </c>
      <c r="CI243" s="6" t="s">
        <v>738</v>
      </c>
      <c r="CS243" s="6" t="s">
        <v>420</v>
      </c>
      <c r="DC243" s="6" t="s">
        <v>1669</v>
      </c>
    </row>
    <row r="244" spans="1:108" hidden="1" x14ac:dyDescent="0.2">
      <c r="A244" s="6" t="s">
        <v>261</v>
      </c>
      <c r="B244" s="9">
        <v>43874</v>
      </c>
      <c r="C244" s="6" t="s">
        <v>413</v>
      </c>
      <c r="D244" s="14">
        <v>1920</v>
      </c>
      <c r="E244" s="14" t="s">
        <v>680</v>
      </c>
      <c r="F244" s="6" t="s">
        <v>681</v>
      </c>
      <c r="G244" s="6" t="s">
        <v>435</v>
      </c>
      <c r="H244" s="7">
        <v>2300</v>
      </c>
      <c r="I244" s="7"/>
      <c r="J244" s="14" t="s">
        <v>438</v>
      </c>
      <c r="K244" s="14">
        <v>1</v>
      </c>
      <c r="L244" s="6" t="s">
        <v>421</v>
      </c>
      <c r="M244" s="30" t="s">
        <v>1839</v>
      </c>
      <c r="N244" s="6" t="s">
        <v>420</v>
      </c>
      <c r="O244" s="6" t="s">
        <v>182</v>
      </c>
      <c r="P244" s="10">
        <v>43952</v>
      </c>
      <c r="Q244" s="6" t="s">
        <v>1670</v>
      </c>
      <c r="R244" s="6" t="s">
        <v>261</v>
      </c>
      <c r="S244" s="6" t="e">
        <f t="shared" si="8"/>
        <v>#N/A</v>
      </c>
      <c r="T244" s="6" t="s">
        <v>418</v>
      </c>
      <c r="U244" s="6" t="s">
        <v>435</v>
      </c>
      <c r="V244" s="6"/>
      <c r="W244" s="6"/>
      <c r="AA244" s="6" t="s">
        <v>457</v>
      </c>
      <c r="AB244" s="6"/>
      <c r="AD244" s="6" t="s">
        <v>420</v>
      </c>
      <c r="AF244" s="6" t="s">
        <v>424</v>
      </c>
      <c r="AG244" s="6">
        <v>260</v>
      </c>
      <c r="AH244" s="10">
        <v>43782</v>
      </c>
      <c r="AJ244" s="8">
        <v>43907</v>
      </c>
      <c r="AM244" s="7">
        <v>2300</v>
      </c>
      <c r="AR244" s="8">
        <v>43914</v>
      </c>
      <c r="AS244" s="7">
        <v>2300</v>
      </c>
      <c r="BD244" s="6" t="s">
        <v>1838</v>
      </c>
      <c r="BE244" s="6" t="s">
        <v>473</v>
      </c>
      <c r="BF244" s="6" t="e">
        <f>VLOOKUP(A244,'DD Spring Selection Info'!A$1:V$156,21,FALSE)</f>
        <v>#N/A</v>
      </c>
      <c r="BS244" s="6" t="s">
        <v>629</v>
      </c>
      <c r="BU244" s="6" t="s">
        <v>373</v>
      </c>
      <c r="BX244" s="7">
        <v>2300</v>
      </c>
      <c r="BY244" s="6">
        <v>5</v>
      </c>
      <c r="CB244" s="6" t="s">
        <v>1671</v>
      </c>
      <c r="CC244" s="6" t="s">
        <v>420</v>
      </c>
      <c r="CE244" s="10">
        <v>43914</v>
      </c>
      <c r="CF244" s="6" t="s">
        <v>427</v>
      </c>
      <c r="CS244" s="6" t="s">
        <v>420</v>
      </c>
      <c r="CX244" s="10">
        <v>43971</v>
      </c>
      <c r="DC244" s="6" t="s">
        <v>1672</v>
      </c>
    </row>
    <row r="245" spans="1:108" hidden="1" x14ac:dyDescent="0.2">
      <c r="A245" s="6" t="s">
        <v>206</v>
      </c>
      <c r="B245" s="9">
        <v>43874</v>
      </c>
      <c r="C245" s="6" t="s">
        <v>413</v>
      </c>
      <c r="D245" s="14">
        <v>1920</v>
      </c>
      <c r="E245" s="14" t="s">
        <v>471</v>
      </c>
      <c r="F245" s="6" t="s">
        <v>472</v>
      </c>
      <c r="G245" s="6" t="s">
        <v>435</v>
      </c>
      <c r="H245" s="6">
        <v>676</v>
      </c>
      <c r="J245" s="14" t="s">
        <v>438</v>
      </c>
      <c r="K245" s="14">
        <v>1</v>
      </c>
      <c r="L245" s="6" t="s">
        <v>421</v>
      </c>
      <c r="M245" s="30" t="s">
        <v>1839</v>
      </c>
      <c r="N245" s="6" t="s">
        <v>420</v>
      </c>
      <c r="O245" s="6" t="s">
        <v>182</v>
      </c>
      <c r="P245" s="10">
        <v>43931</v>
      </c>
      <c r="Q245" s="6" t="s">
        <v>1678</v>
      </c>
      <c r="R245" s="6" t="s">
        <v>206</v>
      </c>
      <c r="S245" s="6" t="e">
        <f t="shared" si="8"/>
        <v>#N/A</v>
      </c>
      <c r="T245" s="6" t="s">
        <v>474</v>
      </c>
      <c r="U245" s="6" t="s">
        <v>439</v>
      </c>
      <c r="V245" s="6"/>
      <c r="W245" s="6"/>
      <c r="X245" s="6" t="s">
        <v>476</v>
      </c>
      <c r="AB245" s="6"/>
      <c r="AD245" s="6" t="s">
        <v>420</v>
      </c>
      <c r="AF245" s="6" t="s">
        <v>424</v>
      </c>
      <c r="AG245" s="6">
        <v>260</v>
      </c>
      <c r="AH245" s="10">
        <v>43791</v>
      </c>
      <c r="AJ245" s="8">
        <v>43908</v>
      </c>
      <c r="AM245" s="6">
        <v>676</v>
      </c>
      <c r="AR245" s="8">
        <v>43915</v>
      </c>
      <c r="AS245" s="6">
        <v>676</v>
      </c>
      <c r="BD245" s="6" t="s">
        <v>1838</v>
      </c>
      <c r="BE245" s="6" t="s">
        <v>473</v>
      </c>
      <c r="BF245" s="6" t="e">
        <f>VLOOKUP(A245,'DD Spring Selection Info'!A$1:V$156,21,FALSE)</f>
        <v>#N/A</v>
      </c>
      <c r="BS245" s="6" t="s">
        <v>629</v>
      </c>
      <c r="BU245" s="6" t="s">
        <v>373</v>
      </c>
      <c r="BX245" s="6">
        <v>676</v>
      </c>
      <c r="BY245" s="6">
        <v>3</v>
      </c>
      <c r="BZ245" s="6" t="s">
        <v>1679</v>
      </c>
      <c r="CB245" s="6" t="s">
        <v>1680</v>
      </c>
      <c r="CC245" s="6" t="s">
        <v>420</v>
      </c>
      <c r="CE245" s="10">
        <v>43915</v>
      </c>
      <c r="CF245" s="6" t="s">
        <v>427</v>
      </c>
      <c r="CS245" s="6" t="s">
        <v>420</v>
      </c>
      <c r="DA245" s="10">
        <v>43550</v>
      </c>
      <c r="DB245" s="6">
        <v>676</v>
      </c>
      <c r="DC245" s="6" t="s">
        <v>1681</v>
      </c>
      <c r="DD245" s="6" t="s">
        <v>474</v>
      </c>
    </row>
    <row r="246" spans="1:108" x14ac:dyDescent="0.2">
      <c r="A246" s="6" t="s">
        <v>210</v>
      </c>
      <c r="B246" s="9">
        <v>43874</v>
      </c>
      <c r="C246" s="6" t="s">
        <v>413</v>
      </c>
      <c r="D246" s="14">
        <v>1920</v>
      </c>
      <c r="E246" s="14" t="s">
        <v>1180</v>
      </c>
      <c r="F246" s="6" t="s">
        <v>1181</v>
      </c>
      <c r="G246" s="6" t="s">
        <v>412</v>
      </c>
      <c r="H246" s="7">
        <v>9610</v>
      </c>
      <c r="I246" s="69" t="str">
        <f>MID(A246,9,1)</f>
        <v>B</v>
      </c>
      <c r="J246" s="14" t="s">
        <v>420</v>
      </c>
      <c r="K246" s="14">
        <v>1</v>
      </c>
      <c r="L246" s="6" t="s">
        <v>421</v>
      </c>
      <c r="M246" s="30" t="s">
        <v>1839</v>
      </c>
      <c r="N246" s="6" t="s">
        <v>420</v>
      </c>
      <c r="O246" s="6" t="s">
        <v>182</v>
      </c>
      <c r="P246" s="10">
        <v>43952</v>
      </c>
      <c r="Q246" s="6" t="s">
        <v>1682</v>
      </c>
      <c r="R246" s="6" t="s">
        <v>210</v>
      </c>
      <c r="S246" s="6" t="e">
        <f t="shared" si="8"/>
        <v>#N/A</v>
      </c>
      <c r="T246" s="6" t="s">
        <v>496</v>
      </c>
      <c r="U246" s="6" t="s">
        <v>1183</v>
      </c>
      <c r="V246" s="6"/>
      <c r="W246" s="6"/>
      <c r="X246" s="6" t="s">
        <v>423</v>
      </c>
      <c r="AA246" s="6" t="s">
        <v>1023</v>
      </c>
      <c r="AB246" s="6"/>
      <c r="AD246" s="6" t="s">
        <v>420</v>
      </c>
      <c r="AF246" s="6" t="s">
        <v>424</v>
      </c>
      <c r="AG246" s="6">
        <v>260</v>
      </c>
      <c r="AH246" s="10">
        <v>43781</v>
      </c>
      <c r="AJ246" s="8">
        <v>43908</v>
      </c>
      <c r="AM246" s="7">
        <v>9610</v>
      </c>
      <c r="AR246" s="8">
        <v>43915</v>
      </c>
      <c r="AS246" s="7">
        <v>9610</v>
      </c>
      <c r="BD246" s="6" t="s">
        <v>1838</v>
      </c>
      <c r="BE246" s="6" t="s">
        <v>473</v>
      </c>
      <c r="BF246" s="6" t="e">
        <f>VLOOKUP(A246,'DD Spring Selection Info'!A$1:V$156,21,FALSE)</f>
        <v>#N/A</v>
      </c>
      <c r="BS246" s="6" t="s">
        <v>629</v>
      </c>
      <c r="BU246" s="6" t="s">
        <v>373</v>
      </c>
      <c r="BX246" s="7">
        <v>9610</v>
      </c>
      <c r="BY246" s="6">
        <v>1</v>
      </c>
      <c r="CB246" s="6" t="s">
        <v>1683</v>
      </c>
      <c r="CC246" s="6" t="s">
        <v>420</v>
      </c>
      <c r="CE246" s="10">
        <v>43915</v>
      </c>
      <c r="CF246" s="6" t="s">
        <v>427</v>
      </c>
      <c r="CS246" s="6" t="s">
        <v>420</v>
      </c>
      <c r="CU246" s="6" t="s">
        <v>428</v>
      </c>
      <c r="CV246" s="6" t="s">
        <v>429</v>
      </c>
      <c r="DA246" s="10">
        <v>43550</v>
      </c>
      <c r="DB246" s="7">
        <v>1069</v>
      </c>
      <c r="DC246" s="6" t="s">
        <v>1684</v>
      </c>
      <c r="DD246" s="6" t="s">
        <v>460</v>
      </c>
    </row>
    <row r="247" spans="1:108" x14ac:dyDescent="0.2">
      <c r="A247" s="6" t="s">
        <v>214</v>
      </c>
      <c r="B247" s="9">
        <v>43874</v>
      </c>
      <c r="C247" s="6" t="s">
        <v>413</v>
      </c>
      <c r="D247" s="14">
        <v>1920</v>
      </c>
      <c r="E247" s="14" t="s">
        <v>890</v>
      </c>
      <c r="F247" s="6" t="s">
        <v>891</v>
      </c>
      <c r="G247" s="6" t="s">
        <v>892</v>
      </c>
      <c r="H247" s="7">
        <v>1302</v>
      </c>
      <c r="I247" s="69" t="str">
        <f>MID(A247,9,1)</f>
        <v>B</v>
      </c>
      <c r="J247" s="14" t="s">
        <v>420</v>
      </c>
      <c r="K247" s="14">
        <v>1</v>
      </c>
      <c r="L247" s="6" t="s">
        <v>421</v>
      </c>
      <c r="M247" s="30" t="s">
        <v>1839</v>
      </c>
      <c r="N247" s="6" t="s">
        <v>420</v>
      </c>
      <c r="O247" s="6" t="s">
        <v>182</v>
      </c>
      <c r="P247" s="10">
        <v>43945</v>
      </c>
      <c r="Q247" s="6" t="s">
        <v>1691</v>
      </c>
      <c r="R247" s="6" t="s">
        <v>214</v>
      </c>
      <c r="S247" s="6" t="e">
        <f t="shared" si="8"/>
        <v>#N/A</v>
      </c>
      <c r="T247" s="6" t="s">
        <v>418</v>
      </c>
      <c r="U247" s="6" t="s">
        <v>894</v>
      </c>
      <c r="V247" s="6"/>
      <c r="W247" s="6"/>
      <c r="AB247" s="6"/>
      <c r="AC247" s="6" t="s">
        <v>420</v>
      </c>
      <c r="AD247" s="6" t="s">
        <v>420</v>
      </c>
      <c r="AF247" s="6" t="s">
        <v>424</v>
      </c>
      <c r="AG247" s="6">
        <v>260</v>
      </c>
      <c r="AH247" s="10">
        <v>43782</v>
      </c>
      <c r="AJ247" s="8">
        <v>43908</v>
      </c>
      <c r="AM247" s="7">
        <v>1302</v>
      </c>
      <c r="AR247" s="8">
        <v>43915</v>
      </c>
      <c r="AS247" s="7">
        <v>1302</v>
      </c>
      <c r="BD247" s="6" t="s">
        <v>1838</v>
      </c>
      <c r="BE247" s="6" t="s">
        <v>473</v>
      </c>
      <c r="BF247" s="6" t="e">
        <f>VLOOKUP(A247,'DD Spring Selection Info'!A$1:V$156,21,FALSE)</f>
        <v>#N/A</v>
      </c>
      <c r="BS247" s="6" t="s">
        <v>629</v>
      </c>
      <c r="BU247" s="6" t="s">
        <v>373</v>
      </c>
      <c r="BX247" s="7">
        <v>1302</v>
      </c>
      <c r="BY247" s="6">
        <v>3</v>
      </c>
      <c r="CB247" s="6" t="s">
        <v>1692</v>
      </c>
      <c r="CC247" s="6" t="s">
        <v>420</v>
      </c>
      <c r="CE247" s="10">
        <v>43915</v>
      </c>
      <c r="CF247" s="6" t="s">
        <v>427</v>
      </c>
      <c r="CS247" s="6" t="s">
        <v>420</v>
      </c>
      <c r="CU247" s="6" t="s">
        <v>428</v>
      </c>
      <c r="CW247" s="6" t="s">
        <v>564</v>
      </c>
      <c r="DA247" s="10">
        <v>43553</v>
      </c>
      <c r="DB247" s="7">
        <v>1302</v>
      </c>
      <c r="DC247" s="6" t="s">
        <v>1693</v>
      </c>
      <c r="DD247" s="6" t="s">
        <v>418</v>
      </c>
    </row>
    <row r="248" spans="1:108" x14ac:dyDescent="0.2">
      <c r="A248" s="6" t="s">
        <v>217</v>
      </c>
      <c r="B248" s="9">
        <v>43874</v>
      </c>
      <c r="C248" s="6" t="s">
        <v>413</v>
      </c>
      <c r="D248" s="14">
        <v>1920</v>
      </c>
      <c r="E248" s="14" t="s">
        <v>1019</v>
      </c>
      <c r="F248" s="6" t="s">
        <v>1020</v>
      </c>
      <c r="G248" s="6" t="s">
        <v>768</v>
      </c>
      <c r="H248" s="6">
        <v>584</v>
      </c>
      <c r="I248" s="69" t="str">
        <f>MID(A248,9,1)</f>
        <v>B</v>
      </c>
      <c r="J248" s="14" t="s">
        <v>420</v>
      </c>
      <c r="K248" s="14">
        <v>1</v>
      </c>
      <c r="L248" s="6" t="s">
        <v>421</v>
      </c>
      <c r="M248" s="30" t="s">
        <v>1839</v>
      </c>
      <c r="N248" s="6" t="s">
        <v>420</v>
      </c>
      <c r="O248" s="6" t="s">
        <v>182</v>
      </c>
      <c r="P248" s="10">
        <v>43952</v>
      </c>
      <c r="Q248" s="6" t="s">
        <v>1697</v>
      </c>
      <c r="R248" s="6" t="s">
        <v>217</v>
      </c>
      <c r="S248" s="6" t="e">
        <f t="shared" si="8"/>
        <v>#N/A</v>
      </c>
      <c r="T248" s="6" t="s">
        <v>418</v>
      </c>
      <c r="U248" s="6" t="s">
        <v>1022</v>
      </c>
      <c r="V248" s="6"/>
      <c r="W248" s="6"/>
      <c r="X248" s="6" t="s">
        <v>423</v>
      </c>
      <c r="AA248" s="6" t="s">
        <v>1023</v>
      </c>
      <c r="AB248" s="6"/>
      <c r="AC248" s="6" t="s">
        <v>420</v>
      </c>
      <c r="AD248" s="6" t="s">
        <v>420</v>
      </c>
      <c r="AF248" s="6" t="s">
        <v>424</v>
      </c>
      <c r="AG248" s="6">
        <v>260</v>
      </c>
      <c r="AH248" s="10">
        <v>43782</v>
      </c>
      <c r="AJ248" s="8">
        <v>43908</v>
      </c>
      <c r="AM248" s="6">
        <v>584</v>
      </c>
      <c r="AR248" s="8">
        <v>43915</v>
      </c>
      <c r="AS248" s="6">
        <v>584</v>
      </c>
      <c r="BD248" s="6" t="s">
        <v>1838</v>
      </c>
      <c r="BE248" s="6" t="s">
        <v>473</v>
      </c>
      <c r="BF248" s="6" t="e">
        <f>VLOOKUP(A248,'DD Spring Selection Info'!A$1:V$156,21,FALSE)</f>
        <v>#N/A</v>
      </c>
      <c r="BS248" s="6" t="s">
        <v>629</v>
      </c>
      <c r="BU248" s="6" t="s">
        <v>373</v>
      </c>
      <c r="BX248" s="6">
        <v>584</v>
      </c>
      <c r="BY248" s="6">
        <v>3</v>
      </c>
      <c r="CB248" s="6" t="s">
        <v>1698</v>
      </c>
      <c r="CC248" s="6" t="s">
        <v>420</v>
      </c>
      <c r="CE248" s="10">
        <v>43915</v>
      </c>
      <c r="CF248" s="6" t="s">
        <v>427</v>
      </c>
      <c r="CS248" s="6" t="s">
        <v>420</v>
      </c>
      <c r="CU248" s="6" t="s">
        <v>491</v>
      </c>
      <c r="DA248" s="10">
        <v>43550</v>
      </c>
      <c r="DB248" s="6">
        <v>198</v>
      </c>
      <c r="DC248" s="6" t="s">
        <v>1699</v>
      </c>
      <c r="DD248" s="6" t="s">
        <v>734</v>
      </c>
    </row>
    <row r="249" spans="1:108" x14ac:dyDescent="0.2">
      <c r="A249" s="6" t="s">
        <v>225</v>
      </c>
      <c r="B249" s="9">
        <v>43874</v>
      </c>
      <c r="C249" s="6" t="s">
        <v>413</v>
      </c>
      <c r="D249" s="14">
        <v>1920</v>
      </c>
      <c r="E249" s="14" t="s">
        <v>857</v>
      </c>
      <c r="F249" s="6" t="s">
        <v>858</v>
      </c>
      <c r="G249" s="6" t="s">
        <v>859</v>
      </c>
      <c r="H249" s="6">
        <v>43</v>
      </c>
      <c r="I249" s="69" t="str">
        <f>MID(A249,9,1)</f>
        <v>B</v>
      </c>
      <c r="J249" s="14" t="s">
        <v>420</v>
      </c>
      <c r="K249" s="14">
        <v>1</v>
      </c>
      <c r="L249" s="6" t="s">
        <v>421</v>
      </c>
      <c r="M249" s="30" t="s">
        <v>1839</v>
      </c>
      <c r="N249" s="6" t="s">
        <v>420</v>
      </c>
      <c r="O249" s="6" t="s">
        <v>182</v>
      </c>
      <c r="P249" s="10">
        <v>43952</v>
      </c>
      <c r="Q249" s="6" t="s">
        <v>1707</v>
      </c>
      <c r="R249" s="6" t="s">
        <v>225</v>
      </c>
      <c r="S249" s="6" t="e">
        <f t="shared" si="8"/>
        <v>#N/A</v>
      </c>
      <c r="T249" s="6" t="s">
        <v>860</v>
      </c>
      <c r="U249" s="6" t="s">
        <v>862</v>
      </c>
      <c r="V249" s="6"/>
      <c r="W249" s="6"/>
      <c r="AB249" s="6"/>
      <c r="AD249" s="6" t="s">
        <v>420</v>
      </c>
      <c r="AF249" s="6" t="s">
        <v>424</v>
      </c>
      <c r="AG249" s="6">
        <v>260</v>
      </c>
      <c r="AH249" s="10">
        <v>43781</v>
      </c>
      <c r="AJ249" s="8">
        <v>43908</v>
      </c>
      <c r="AM249" s="6">
        <v>43</v>
      </c>
      <c r="AR249" s="8">
        <v>43915</v>
      </c>
      <c r="AS249" s="6">
        <v>43</v>
      </c>
      <c r="BD249" s="6" t="s">
        <v>1838</v>
      </c>
      <c r="BE249" s="6" t="s">
        <v>473</v>
      </c>
      <c r="BF249" s="6" t="e">
        <f>VLOOKUP(A249,'DD Spring Selection Info'!A$1:V$156,21,FALSE)</f>
        <v>#N/A</v>
      </c>
      <c r="BS249" s="6" t="s">
        <v>629</v>
      </c>
      <c r="BU249" s="6" t="s">
        <v>373</v>
      </c>
      <c r="BX249" s="6">
        <v>43</v>
      </c>
      <c r="BY249" s="6">
        <v>5</v>
      </c>
      <c r="CB249" s="6" t="s">
        <v>1708</v>
      </c>
      <c r="CC249" s="6" t="s">
        <v>420</v>
      </c>
      <c r="CE249" s="10">
        <v>43915</v>
      </c>
      <c r="CF249" s="6" t="s">
        <v>427</v>
      </c>
      <c r="CS249" s="6" t="s">
        <v>420</v>
      </c>
      <c r="CU249" s="6" t="s">
        <v>491</v>
      </c>
      <c r="DA249" s="10">
        <v>43550</v>
      </c>
      <c r="DB249" s="6">
        <v>43</v>
      </c>
      <c r="DC249" s="6" t="s">
        <v>1709</v>
      </c>
      <c r="DD249" s="6" t="s">
        <v>860</v>
      </c>
    </row>
    <row r="250" spans="1:108" x14ac:dyDescent="0.2">
      <c r="A250" s="6" t="s">
        <v>232</v>
      </c>
      <c r="B250" s="9">
        <v>43874</v>
      </c>
      <c r="C250" s="6" t="s">
        <v>413</v>
      </c>
      <c r="D250" s="14">
        <v>1920</v>
      </c>
      <c r="E250" s="14" t="s">
        <v>713</v>
      </c>
      <c r="F250" s="6" t="s">
        <v>714</v>
      </c>
      <c r="G250" s="6" t="s">
        <v>715</v>
      </c>
      <c r="H250" s="7">
        <v>10380</v>
      </c>
      <c r="I250" s="69" t="str">
        <f>MID(A250,9,1)</f>
        <v>B</v>
      </c>
      <c r="J250" s="14" t="s">
        <v>420</v>
      </c>
      <c r="K250" s="14">
        <v>1</v>
      </c>
      <c r="L250" s="6" t="s">
        <v>421</v>
      </c>
      <c r="M250" s="30" t="s">
        <v>1839</v>
      </c>
      <c r="O250" s="6" t="s">
        <v>182</v>
      </c>
      <c r="P250" s="10">
        <v>43952</v>
      </c>
      <c r="Q250" s="6" t="s">
        <v>1710</v>
      </c>
      <c r="R250" s="6" t="s">
        <v>232</v>
      </c>
      <c r="S250" s="6" t="e">
        <f t="shared" si="8"/>
        <v>#N/A</v>
      </c>
      <c r="T250" s="6" t="s">
        <v>418</v>
      </c>
      <c r="U250" s="6" t="s">
        <v>717</v>
      </c>
      <c r="V250" s="6"/>
      <c r="W250" s="6"/>
      <c r="AA250" s="6" t="s">
        <v>457</v>
      </c>
      <c r="AB250" s="6"/>
      <c r="AC250" s="6" t="s">
        <v>420</v>
      </c>
      <c r="AD250" s="6" t="s">
        <v>420</v>
      </c>
      <c r="AF250" s="6" t="s">
        <v>424</v>
      </c>
      <c r="AG250" s="6">
        <v>260</v>
      </c>
      <c r="AH250" s="10">
        <v>43782</v>
      </c>
      <c r="AJ250" s="8">
        <v>43908</v>
      </c>
      <c r="AM250" s="7">
        <v>10380</v>
      </c>
      <c r="AR250" s="8">
        <v>43915</v>
      </c>
      <c r="AS250" s="7">
        <v>10380</v>
      </c>
      <c r="BD250" s="6" t="s">
        <v>1838</v>
      </c>
      <c r="BE250" s="6" t="s">
        <v>473</v>
      </c>
      <c r="BF250" s="6" t="e">
        <f>VLOOKUP(A250,'DD Spring Selection Info'!A$1:V$156,21,FALSE)</f>
        <v>#N/A</v>
      </c>
      <c r="BS250" s="6" t="s">
        <v>629</v>
      </c>
      <c r="BU250" s="6" t="s">
        <v>373</v>
      </c>
      <c r="BX250" s="7">
        <v>10380</v>
      </c>
      <c r="BY250" s="6">
        <v>1</v>
      </c>
      <c r="CB250" s="6" t="s">
        <v>1711</v>
      </c>
      <c r="CC250" s="6" t="s">
        <v>420</v>
      </c>
      <c r="CE250" s="10">
        <v>43915</v>
      </c>
      <c r="CF250" s="6" t="s">
        <v>427</v>
      </c>
      <c r="CS250" s="6" t="s">
        <v>420</v>
      </c>
      <c r="CU250" s="6" t="s">
        <v>491</v>
      </c>
      <c r="DA250" s="10">
        <v>43550</v>
      </c>
      <c r="DB250" s="7">
        <v>1678</v>
      </c>
      <c r="DC250" s="6" t="s">
        <v>1712</v>
      </c>
      <c r="DD250" s="6" t="s">
        <v>460</v>
      </c>
    </row>
    <row r="251" spans="1:108" hidden="1" x14ac:dyDescent="0.2">
      <c r="A251" s="6" t="s">
        <v>235</v>
      </c>
      <c r="B251" s="9">
        <v>43874</v>
      </c>
      <c r="C251" s="6" t="s">
        <v>413</v>
      </c>
      <c r="D251" s="14">
        <v>1920</v>
      </c>
      <c r="E251" s="14" t="s">
        <v>720</v>
      </c>
      <c r="F251" s="6" t="s">
        <v>721</v>
      </c>
      <c r="G251" s="6" t="s">
        <v>435</v>
      </c>
      <c r="H251" s="6">
        <v>432</v>
      </c>
      <c r="J251" s="14" t="s">
        <v>438</v>
      </c>
      <c r="K251" s="14">
        <v>1</v>
      </c>
      <c r="L251" s="6" t="s">
        <v>421</v>
      </c>
      <c r="M251" s="30" t="s">
        <v>1821</v>
      </c>
      <c r="N251" s="6" t="s">
        <v>420</v>
      </c>
      <c r="O251" s="6" t="s">
        <v>182</v>
      </c>
      <c r="P251" s="10">
        <v>43952</v>
      </c>
      <c r="Q251" s="6" t="s">
        <v>1713</v>
      </c>
      <c r="R251" s="6" t="s">
        <v>235</v>
      </c>
      <c r="S251" s="6" t="s">
        <v>1928</v>
      </c>
      <c r="T251" s="6" t="s">
        <v>418</v>
      </c>
      <c r="U251" s="6" t="s">
        <v>435</v>
      </c>
      <c r="V251" s="6"/>
      <c r="W251" s="6"/>
      <c r="AA251" s="6" t="s">
        <v>457</v>
      </c>
      <c r="AB251" s="6"/>
      <c r="AD251" s="6" t="s">
        <v>420</v>
      </c>
      <c r="AF251" s="6" t="s">
        <v>424</v>
      </c>
      <c r="AG251" s="6">
        <v>260</v>
      </c>
      <c r="AH251" s="10">
        <v>43782</v>
      </c>
      <c r="AJ251" s="8">
        <v>43908</v>
      </c>
      <c r="AM251" s="6">
        <v>432</v>
      </c>
      <c r="AR251" s="8">
        <v>43915</v>
      </c>
      <c r="AS251" s="6">
        <v>432</v>
      </c>
      <c r="BD251" s="6" t="s">
        <v>1838</v>
      </c>
      <c r="BE251" s="6" t="s">
        <v>473</v>
      </c>
      <c r="BF251" s="6" t="s">
        <v>1928</v>
      </c>
      <c r="BS251" s="6" t="s">
        <v>629</v>
      </c>
      <c r="BU251" s="6" t="s">
        <v>373</v>
      </c>
      <c r="BX251" s="6">
        <v>432</v>
      </c>
      <c r="BY251" s="6">
        <v>5</v>
      </c>
      <c r="CB251" s="6" t="s">
        <v>1714</v>
      </c>
      <c r="CC251" s="6" t="s">
        <v>420</v>
      </c>
      <c r="CE251" s="10">
        <v>43915</v>
      </c>
      <c r="CF251" s="6" t="s">
        <v>427</v>
      </c>
      <c r="CS251" s="6" t="s">
        <v>420</v>
      </c>
      <c r="DA251" s="10">
        <v>43550</v>
      </c>
      <c r="DB251" s="6">
        <v>434</v>
      </c>
      <c r="DC251" s="6" t="s">
        <v>1715</v>
      </c>
      <c r="DD251" s="6" t="s">
        <v>725</v>
      </c>
    </row>
    <row r="252" spans="1:108" x14ac:dyDescent="0.2">
      <c r="A252" s="6" t="s">
        <v>242</v>
      </c>
      <c r="B252" s="9">
        <v>43874</v>
      </c>
      <c r="C252" s="6" t="s">
        <v>413</v>
      </c>
      <c r="D252" s="14">
        <v>1920</v>
      </c>
      <c r="E252" s="14" t="s">
        <v>897</v>
      </c>
      <c r="F252" s="6" t="s">
        <v>898</v>
      </c>
      <c r="G252" s="6" t="s">
        <v>899</v>
      </c>
      <c r="H252" s="7">
        <v>3302</v>
      </c>
      <c r="I252" s="69" t="str">
        <f>MID(A252,9,1)</f>
        <v>B</v>
      </c>
      <c r="J252" s="14" t="s">
        <v>420</v>
      </c>
      <c r="K252" s="14">
        <v>1</v>
      </c>
      <c r="L252" s="6" t="s">
        <v>421</v>
      </c>
      <c r="M252" s="30" t="s">
        <v>1821</v>
      </c>
      <c r="N252" s="6" t="s">
        <v>420</v>
      </c>
      <c r="O252" s="6" t="s">
        <v>182</v>
      </c>
      <c r="P252" s="10">
        <v>43952</v>
      </c>
      <c r="Q252" s="6" t="s">
        <v>1716</v>
      </c>
      <c r="R252" s="6" t="s">
        <v>242</v>
      </c>
      <c r="S252" s="6" t="e">
        <f t="shared" ref="S252:S259" si="11">BD252&amp;A252&amp;L252&amp;BE252&amp;BF252</f>
        <v>#N/A</v>
      </c>
      <c r="T252" s="6" t="s">
        <v>418</v>
      </c>
      <c r="U252" s="6" t="s">
        <v>1717</v>
      </c>
      <c r="V252" s="6"/>
      <c r="W252" s="6"/>
      <c r="X252" s="6" t="s">
        <v>886</v>
      </c>
      <c r="AA252" s="6" t="s">
        <v>886</v>
      </c>
      <c r="AB252" s="6"/>
      <c r="AC252" s="6" t="s">
        <v>420</v>
      </c>
      <c r="AD252" s="6" t="s">
        <v>420</v>
      </c>
      <c r="AF252" s="6" t="s">
        <v>424</v>
      </c>
      <c r="AG252" s="6">
        <v>260</v>
      </c>
      <c r="AH252" s="10">
        <v>43782</v>
      </c>
      <c r="AJ252" s="8">
        <v>43908</v>
      </c>
      <c r="AM252" s="7">
        <v>3302</v>
      </c>
      <c r="AR252" s="8">
        <v>43915</v>
      </c>
      <c r="AS252" s="7">
        <v>3302</v>
      </c>
      <c r="BD252" s="6" t="s">
        <v>1838</v>
      </c>
      <c r="BE252" s="6" t="s">
        <v>473</v>
      </c>
      <c r="BF252" s="6" t="e">
        <f>VLOOKUP(A252,'DD Spring Selection Info'!A$1:V$156,21,FALSE)</f>
        <v>#N/A</v>
      </c>
      <c r="BS252" s="6" t="s">
        <v>629</v>
      </c>
      <c r="BU252" s="6" t="s">
        <v>373</v>
      </c>
      <c r="BX252" s="7">
        <v>3302</v>
      </c>
      <c r="BY252" s="6">
        <v>1</v>
      </c>
      <c r="CB252" s="6" t="s">
        <v>1718</v>
      </c>
      <c r="CC252" s="6" t="s">
        <v>420</v>
      </c>
      <c r="CE252" s="10">
        <v>43915</v>
      </c>
      <c r="CF252" s="6" t="s">
        <v>427</v>
      </c>
      <c r="CS252" s="6" t="s">
        <v>420</v>
      </c>
      <c r="CU252" s="6" t="s">
        <v>428</v>
      </c>
      <c r="CV252" s="6" t="s">
        <v>429</v>
      </c>
      <c r="DA252" s="10">
        <v>43550</v>
      </c>
      <c r="DB252" s="7">
        <v>3063</v>
      </c>
      <c r="DC252" s="6" t="s">
        <v>1719</v>
      </c>
      <c r="DD252" s="6" t="s">
        <v>418</v>
      </c>
    </row>
    <row r="253" spans="1:108" hidden="1" x14ac:dyDescent="0.2">
      <c r="A253" s="6" t="s">
        <v>245</v>
      </c>
      <c r="B253" s="9">
        <v>43874</v>
      </c>
      <c r="C253" s="6" t="s">
        <v>413</v>
      </c>
      <c r="D253" s="14">
        <v>1920</v>
      </c>
      <c r="E253" s="14" t="s">
        <v>433</v>
      </c>
      <c r="F253" s="6" t="s">
        <v>434</v>
      </c>
      <c r="G253" s="6" t="s">
        <v>435</v>
      </c>
      <c r="H253" s="7">
        <v>3710</v>
      </c>
      <c r="I253" s="7"/>
      <c r="J253" s="14" t="s">
        <v>438</v>
      </c>
      <c r="K253" s="14">
        <v>1</v>
      </c>
      <c r="L253" s="6" t="s">
        <v>421</v>
      </c>
      <c r="M253" s="30" t="s">
        <v>1839</v>
      </c>
      <c r="N253" s="6" t="s">
        <v>420</v>
      </c>
      <c r="O253" s="6" t="s">
        <v>182</v>
      </c>
      <c r="P253" s="10">
        <v>43945</v>
      </c>
      <c r="Q253" s="6" t="s">
        <v>1720</v>
      </c>
      <c r="R253" s="6" t="s">
        <v>245</v>
      </c>
      <c r="S253" s="6" t="e">
        <f t="shared" si="11"/>
        <v>#N/A</v>
      </c>
      <c r="T253" s="6" t="s">
        <v>418</v>
      </c>
      <c r="U253" s="6" t="s">
        <v>439</v>
      </c>
      <c r="V253" s="6"/>
      <c r="W253" s="6"/>
      <c r="X253" s="6" t="s">
        <v>440</v>
      </c>
      <c r="AB253" s="6"/>
      <c r="AC253" s="6" t="s">
        <v>420</v>
      </c>
      <c r="AD253" s="6" t="s">
        <v>420</v>
      </c>
      <c r="AF253" s="6" t="s">
        <v>424</v>
      </c>
      <c r="AG253" s="6">
        <v>260</v>
      </c>
      <c r="AH253" s="10">
        <v>43782</v>
      </c>
      <c r="AJ253" s="8">
        <v>43908</v>
      </c>
      <c r="AM253" s="7">
        <v>3710</v>
      </c>
      <c r="AR253" s="8">
        <v>43915</v>
      </c>
      <c r="AS253" s="7">
        <v>3710</v>
      </c>
      <c r="BD253" s="6" t="s">
        <v>1838</v>
      </c>
      <c r="BE253" s="6" t="s">
        <v>473</v>
      </c>
      <c r="BF253" s="6" t="e">
        <f>VLOOKUP(A253,'DD Spring Selection Info'!A$1:V$156,21,FALSE)</f>
        <v>#N/A</v>
      </c>
      <c r="BS253" s="6" t="s">
        <v>629</v>
      </c>
      <c r="BU253" s="6" t="s">
        <v>373</v>
      </c>
      <c r="BX253" s="7">
        <v>3710</v>
      </c>
      <c r="BY253" s="6">
        <v>3</v>
      </c>
      <c r="BZ253" s="6" t="s">
        <v>441</v>
      </c>
      <c r="CB253" s="6" t="s">
        <v>1721</v>
      </c>
      <c r="CC253" s="6" t="s">
        <v>420</v>
      </c>
      <c r="CE253" s="10">
        <v>43915</v>
      </c>
      <c r="CF253" s="6" t="s">
        <v>427</v>
      </c>
      <c r="CS253" s="6" t="s">
        <v>420</v>
      </c>
      <c r="DA253" s="10">
        <v>43550</v>
      </c>
      <c r="DB253" s="7">
        <v>3350</v>
      </c>
      <c r="DC253" s="6" t="s">
        <v>1722</v>
      </c>
      <c r="DD253" s="6" t="s">
        <v>418</v>
      </c>
    </row>
    <row r="254" spans="1:108" x14ac:dyDescent="0.2">
      <c r="A254" s="6" t="s">
        <v>248</v>
      </c>
      <c r="B254" s="9">
        <v>43874</v>
      </c>
      <c r="C254" s="6" t="s">
        <v>413</v>
      </c>
      <c r="D254" s="14">
        <v>1920</v>
      </c>
      <c r="E254" s="14" t="s">
        <v>906</v>
      </c>
      <c r="F254" s="6" t="s">
        <v>907</v>
      </c>
      <c r="G254" s="6" t="s">
        <v>908</v>
      </c>
      <c r="H254" s="7">
        <v>1325</v>
      </c>
      <c r="I254" s="69" t="str">
        <f t="shared" ref="I254:I259" si="12">MID(A254,9,1)</f>
        <v>B</v>
      </c>
      <c r="J254" s="14" t="s">
        <v>420</v>
      </c>
      <c r="K254" s="14">
        <v>1</v>
      </c>
      <c r="L254" s="6" t="s">
        <v>421</v>
      </c>
      <c r="M254" s="30" t="s">
        <v>1821</v>
      </c>
      <c r="N254" s="6" t="s">
        <v>420</v>
      </c>
      <c r="O254" s="6" t="s">
        <v>182</v>
      </c>
      <c r="P254" s="10">
        <v>43945</v>
      </c>
      <c r="Q254" s="6" t="s">
        <v>1726</v>
      </c>
      <c r="R254" s="6" t="s">
        <v>248</v>
      </c>
      <c r="S254" s="6" t="e">
        <f t="shared" si="11"/>
        <v>#N/A</v>
      </c>
      <c r="T254" s="6" t="s">
        <v>418</v>
      </c>
      <c r="U254" s="6" t="s">
        <v>1727</v>
      </c>
      <c r="V254" s="6"/>
      <c r="W254" s="6"/>
      <c r="X254" s="6" t="s">
        <v>911</v>
      </c>
      <c r="AA254" s="6" t="s">
        <v>911</v>
      </c>
      <c r="AB254" s="6"/>
      <c r="AD254" s="6" t="s">
        <v>420</v>
      </c>
      <c r="AF254" s="6" t="s">
        <v>424</v>
      </c>
      <c r="AG254" s="6">
        <v>260</v>
      </c>
      <c r="AH254" s="10">
        <v>43781</v>
      </c>
      <c r="AJ254" s="8">
        <v>43908</v>
      </c>
      <c r="AM254" s="7">
        <v>1325</v>
      </c>
      <c r="AR254" s="8">
        <v>43915</v>
      </c>
      <c r="AS254" s="7">
        <v>1325</v>
      </c>
      <c r="BD254" s="6" t="s">
        <v>1838</v>
      </c>
      <c r="BE254" s="6" t="s">
        <v>473</v>
      </c>
      <c r="BF254" s="6" t="e">
        <f>VLOOKUP(A254,'DD Spring Selection Info'!A$1:V$156,21,FALSE)</f>
        <v>#N/A</v>
      </c>
      <c r="BS254" s="6" t="s">
        <v>629</v>
      </c>
      <c r="BU254" s="6" t="s">
        <v>373</v>
      </c>
      <c r="BX254" s="7">
        <v>1325</v>
      </c>
      <c r="BY254" s="6">
        <v>3</v>
      </c>
      <c r="BZ254" s="6" t="s">
        <v>913</v>
      </c>
      <c r="CB254" s="6" t="s">
        <v>1728</v>
      </c>
      <c r="CC254" s="6" t="s">
        <v>420</v>
      </c>
      <c r="CE254" s="10">
        <v>43915</v>
      </c>
      <c r="CF254" s="6" t="s">
        <v>427</v>
      </c>
      <c r="CS254" s="6" t="s">
        <v>420</v>
      </c>
      <c r="CU254" s="6" t="s">
        <v>428</v>
      </c>
      <c r="CV254" s="6" t="s">
        <v>429</v>
      </c>
      <c r="DA254" s="10">
        <v>43541</v>
      </c>
      <c r="DB254" s="6">
        <v>1</v>
      </c>
      <c r="DC254" s="6" t="s">
        <v>1729</v>
      </c>
      <c r="DD254" s="6" t="s">
        <v>418</v>
      </c>
    </row>
    <row r="255" spans="1:108" x14ac:dyDescent="0.2">
      <c r="A255" s="6" t="s">
        <v>254</v>
      </c>
      <c r="B255" s="9">
        <v>43874</v>
      </c>
      <c r="C255" s="6" t="s">
        <v>413</v>
      </c>
      <c r="D255" s="14">
        <v>1920</v>
      </c>
      <c r="E255" s="14" t="s">
        <v>1088</v>
      </c>
      <c r="F255" s="6" t="s">
        <v>1089</v>
      </c>
      <c r="G255" s="6" t="s">
        <v>1090</v>
      </c>
      <c r="H255" s="6">
        <v>897</v>
      </c>
      <c r="I255" s="69" t="str">
        <f t="shared" si="12"/>
        <v>B</v>
      </c>
      <c r="J255" s="14" t="s">
        <v>420</v>
      </c>
      <c r="K255" s="14">
        <v>1</v>
      </c>
      <c r="L255" s="6" t="s">
        <v>421</v>
      </c>
      <c r="M255" s="30" t="s">
        <v>1839</v>
      </c>
      <c r="N255" s="6" t="s">
        <v>420</v>
      </c>
      <c r="O255" s="6" t="s">
        <v>182</v>
      </c>
      <c r="P255" s="10">
        <v>43952</v>
      </c>
      <c r="Q255" s="6" t="s">
        <v>1738</v>
      </c>
      <c r="R255" s="6" t="s">
        <v>254</v>
      </c>
      <c r="S255" s="6" t="e">
        <f t="shared" si="11"/>
        <v>#N/A</v>
      </c>
      <c r="T255" s="6" t="s">
        <v>418</v>
      </c>
      <c r="U255" s="6" t="s">
        <v>1092</v>
      </c>
      <c r="V255" s="6"/>
      <c r="W255" s="6"/>
      <c r="X255" s="6" t="s">
        <v>423</v>
      </c>
      <c r="AA255" s="6" t="s">
        <v>423</v>
      </c>
      <c r="AB255" s="6"/>
      <c r="AC255" s="6" t="s">
        <v>420</v>
      </c>
      <c r="AD255" s="6" t="s">
        <v>420</v>
      </c>
      <c r="AF255" s="6" t="s">
        <v>424</v>
      </c>
      <c r="AG255" s="6">
        <v>260</v>
      </c>
      <c r="AH255" s="10">
        <v>43782</v>
      </c>
      <c r="AJ255" s="8">
        <v>43908</v>
      </c>
      <c r="AM255" s="6">
        <v>897</v>
      </c>
      <c r="AR255" s="8">
        <v>43915</v>
      </c>
      <c r="AS255" s="6">
        <v>897</v>
      </c>
      <c r="BD255" s="6" t="s">
        <v>1838</v>
      </c>
      <c r="BE255" s="6" t="s">
        <v>473</v>
      </c>
      <c r="BF255" s="6" t="e">
        <f>VLOOKUP(A255,'DD Spring Selection Info'!A$1:V$156,21,FALSE)</f>
        <v>#N/A</v>
      </c>
      <c r="BS255" s="6" t="s">
        <v>629</v>
      </c>
      <c r="BU255" s="6" t="s">
        <v>373</v>
      </c>
      <c r="BX255" s="6">
        <v>897</v>
      </c>
      <c r="BY255" s="6">
        <v>2</v>
      </c>
      <c r="CB255" s="6" t="s">
        <v>1739</v>
      </c>
      <c r="CC255" s="6" t="s">
        <v>420</v>
      </c>
      <c r="CE255" s="10">
        <v>43915</v>
      </c>
      <c r="CF255" s="6" t="s">
        <v>427</v>
      </c>
      <c r="CS255" s="6" t="s">
        <v>420</v>
      </c>
      <c r="CU255" s="6" t="s">
        <v>428</v>
      </c>
      <c r="CV255" s="6" t="s">
        <v>429</v>
      </c>
      <c r="DA255" s="10">
        <v>43550</v>
      </c>
      <c r="DB255" s="6">
        <v>897</v>
      </c>
      <c r="DC255" s="6" t="s">
        <v>1740</v>
      </c>
      <c r="DD255" s="6" t="s">
        <v>418</v>
      </c>
    </row>
    <row r="256" spans="1:108" x14ac:dyDescent="0.2">
      <c r="A256" s="6" t="s">
        <v>256</v>
      </c>
      <c r="B256" s="9">
        <v>43874</v>
      </c>
      <c r="C256" s="6" t="s">
        <v>413</v>
      </c>
      <c r="D256" s="14">
        <v>1920</v>
      </c>
      <c r="E256" s="14" t="s">
        <v>917</v>
      </c>
      <c r="F256" s="6" t="s">
        <v>918</v>
      </c>
      <c r="G256" s="6" t="s">
        <v>412</v>
      </c>
      <c r="H256" s="7">
        <v>1208</v>
      </c>
      <c r="I256" s="69" t="str">
        <f t="shared" si="12"/>
        <v>B</v>
      </c>
      <c r="J256" s="14" t="s">
        <v>420</v>
      </c>
      <c r="K256" s="14">
        <v>1</v>
      </c>
      <c r="L256" s="6" t="s">
        <v>421</v>
      </c>
      <c r="M256" s="30" t="s">
        <v>1839</v>
      </c>
      <c r="N256" s="6" t="s">
        <v>420</v>
      </c>
      <c r="O256" s="6" t="s">
        <v>182</v>
      </c>
      <c r="P256" s="10">
        <v>43945</v>
      </c>
      <c r="Q256" s="6" t="s">
        <v>1741</v>
      </c>
      <c r="R256" s="6" t="s">
        <v>256</v>
      </c>
      <c r="S256" s="6" t="e">
        <f t="shared" si="11"/>
        <v>#N/A</v>
      </c>
      <c r="T256" s="6" t="s">
        <v>418</v>
      </c>
      <c r="U256" s="6" t="s">
        <v>921</v>
      </c>
      <c r="V256" s="6"/>
      <c r="W256" s="6"/>
      <c r="X256" s="6" t="s">
        <v>922</v>
      </c>
      <c r="AA256" s="6" t="s">
        <v>923</v>
      </c>
      <c r="AB256" s="6"/>
      <c r="AC256" s="6" t="s">
        <v>420</v>
      </c>
      <c r="AD256" s="6" t="s">
        <v>420</v>
      </c>
      <c r="AF256" s="6" t="s">
        <v>424</v>
      </c>
      <c r="AG256" s="6">
        <v>260</v>
      </c>
      <c r="AH256" s="10">
        <v>43782</v>
      </c>
      <c r="AJ256" s="8">
        <v>43908</v>
      </c>
      <c r="AM256" s="7">
        <v>1208</v>
      </c>
      <c r="AR256" s="8">
        <v>43915</v>
      </c>
      <c r="AS256" s="7">
        <v>1208</v>
      </c>
      <c r="BD256" s="6" t="s">
        <v>1838</v>
      </c>
      <c r="BE256" s="6" t="s">
        <v>473</v>
      </c>
      <c r="BF256" s="6" t="e">
        <f>VLOOKUP(A256,'DD Spring Selection Info'!A$1:V$156,21,FALSE)</f>
        <v>#N/A</v>
      </c>
      <c r="BS256" s="6" t="s">
        <v>629</v>
      </c>
      <c r="BU256" s="6" t="s">
        <v>373</v>
      </c>
      <c r="BX256" s="7">
        <v>1208</v>
      </c>
      <c r="BY256" s="6">
        <v>3</v>
      </c>
      <c r="CB256" s="6" t="s">
        <v>1742</v>
      </c>
      <c r="CC256" s="6" t="s">
        <v>420</v>
      </c>
      <c r="CE256" s="10">
        <v>43915</v>
      </c>
      <c r="CF256" s="6" t="s">
        <v>427</v>
      </c>
      <c r="CS256" s="6" t="s">
        <v>420</v>
      </c>
      <c r="CU256" s="6" t="s">
        <v>428</v>
      </c>
      <c r="CV256" s="6" t="s">
        <v>429</v>
      </c>
      <c r="DA256" s="10">
        <v>43550</v>
      </c>
      <c r="DB256" s="6">
        <v>403</v>
      </c>
      <c r="DC256" s="6" t="s">
        <v>1743</v>
      </c>
      <c r="DD256" s="6" t="s">
        <v>460</v>
      </c>
    </row>
    <row r="257" spans="1:108" x14ac:dyDescent="0.2">
      <c r="A257" s="6" t="s">
        <v>259</v>
      </c>
      <c r="B257" s="9">
        <v>43874</v>
      </c>
      <c r="C257" s="6" t="s">
        <v>413</v>
      </c>
      <c r="D257" s="14">
        <v>1920</v>
      </c>
      <c r="E257" s="14" t="s">
        <v>462</v>
      </c>
      <c r="F257" s="6" t="s">
        <v>463</v>
      </c>
      <c r="G257" s="6" t="s">
        <v>464</v>
      </c>
      <c r="H257" s="6">
        <v>822</v>
      </c>
      <c r="I257" s="69" t="str">
        <f t="shared" si="12"/>
        <v>B</v>
      </c>
      <c r="J257" s="14" t="s">
        <v>420</v>
      </c>
      <c r="K257" s="14">
        <v>1</v>
      </c>
      <c r="L257" s="6" t="s">
        <v>421</v>
      </c>
      <c r="M257" s="30" t="s">
        <v>1821</v>
      </c>
      <c r="N257" s="6" t="s">
        <v>420</v>
      </c>
      <c r="O257" s="6" t="s">
        <v>182</v>
      </c>
      <c r="P257" s="10">
        <v>43938</v>
      </c>
      <c r="Q257" s="6" t="s">
        <v>1746</v>
      </c>
      <c r="R257" s="6" t="s">
        <v>259</v>
      </c>
      <c r="S257" s="6" t="e">
        <f t="shared" si="11"/>
        <v>#N/A</v>
      </c>
      <c r="T257" s="6" t="s">
        <v>418</v>
      </c>
      <c r="U257" s="6" t="s">
        <v>466</v>
      </c>
      <c r="V257" s="6"/>
      <c r="W257" s="6"/>
      <c r="X257" s="6" t="s">
        <v>467</v>
      </c>
      <c r="AA257" s="6" t="s">
        <v>467</v>
      </c>
      <c r="AB257" s="6"/>
      <c r="AC257" s="6" t="s">
        <v>420</v>
      </c>
      <c r="AD257" s="6" t="s">
        <v>420</v>
      </c>
      <c r="AF257" s="6" t="s">
        <v>424</v>
      </c>
      <c r="AG257" s="6">
        <v>260</v>
      </c>
      <c r="AH257" s="10">
        <v>43781</v>
      </c>
      <c r="AJ257" s="8">
        <v>43908</v>
      </c>
      <c r="AM257" s="6">
        <v>822</v>
      </c>
      <c r="AR257" s="8">
        <v>43915</v>
      </c>
      <c r="AS257" s="6">
        <v>822</v>
      </c>
      <c r="BD257" s="6" t="s">
        <v>1838</v>
      </c>
      <c r="BE257" s="6" t="s">
        <v>473</v>
      </c>
      <c r="BF257" s="6" t="e">
        <f>VLOOKUP(A257,'DD Spring Selection Info'!A$1:V$156,21,FALSE)</f>
        <v>#N/A</v>
      </c>
      <c r="BS257" s="6" t="s">
        <v>629</v>
      </c>
      <c r="BU257" s="6" t="s">
        <v>373</v>
      </c>
      <c r="BX257" s="6">
        <v>822</v>
      </c>
      <c r="BY257" s="6">
        <v>4</v>
      </c>
      <c r="CB257" s="6" t="s">
        <v>1747</v>
      </c>
      <c r="CC257" s="6" t="s">
        <v>420</v>
      </c>
      <c r="CE257" s="10">
        <v>43915</v>
      </c>
      <c r="CF257" s="6" t="s">
        <v>427</v>
      </c>
      <c r="CS257" s="6" t="s">
        <v>420</v>
      </c>
      <c r="CU257" s="6" t="s">
        <v>428</v>
      </c>
      <c r="CV257" s="6" t="s">
        <v>429</v>
      </c>
      <c r="DA257" s="10">
        <v>43550</v>
      </c>
      <c r="DB257" s="6">
        <v>822</v>
      </c>
      <c r="DC257" s="6" t="s">
        <v>1748</v>
      </c>
      <c r="DD257" s="6" t="s">
        <v>418</v>
      </c>
    </row>
    <row r="258" spans="1:108" x14ac:dyDescent="0.2">
      <c r="A258" s="6" t="s">
        <v>234</v>
      </c>
      <c r="B258" s="9">
        <v>43874</v>
      </c>
      <c r="C258" s="6" t="s">
        <v>413</v>
      </c>
      <c r="D258" s="14">
        <v>1920</v>
      </c>
      <c r="E258" s="14" t="s">
        <v>1298</v>
      </c>
      <c r="F258" s="6" t="s">
        <v>1299</v>
      </c>
      <c r="G258" s="6" t="s">
        <v>412</v>
      </c>
      <c r="H258" s="6">
        <v>264</v>
      </c>
      <c r="I258" s="69" t="str">
        <f t="shared" si="12"/>
        <v>B</v>
      </c>
      <c r="J258" s="14" t="s">
        <v>420</v>
      </c>
      <c r="K258" s="14">
        <v>1</v>
      </c>
      <c r="L258" s="6" t="s">
        <v>421</v>
      </c>
      <c r="M258" s="30" t="s">
        <v>1839</v>
      </c>
      <c r="N258" s="6" t="s">
        <v>420</v>
      </c>
      <c r="O258" s="6" t="s">
        <v>182</v>
      </c>
      <c r="P258" s="10">
        <v>43945</v>
      </c>
      <c r="Q258" s="6" t="s">
        <v>1749</v>
      </c>
      <c r="R258" s="6" t="s">
        <v>234</v>
      </c>
      <c r="S258" s="6" t="e">
        <f t="shared" si="11"/>
        <v>#N/A</v>
      </c>
      <c r="T258" s="6" t="s">
        <v>418</v>
      </c>
      <c r="U258" s="6" t="s">
        <v>1301</v>
      </c>
      <c r="V258" s="6"/>
      <c r="W258" s="6"/>
      <c r="AB258" s="6"/>
      <c r="AC258" s="6" t="s">
        <v>420</v>
      </c>
      <c r="AD258" s="6" t="s">
        <v>420</v>
      </c>
      <c r="AF258" s="6" t="s">
        <v>424</v>
      </c>
      <c r="AG258" s="6">
        <v>260</v>
      </c>
      <c r="AH258" s="10">
        <v>43782</v>
      </c>
      <c r="AJ258" s="8">
        <v>43909</v>
      </c>
      <c r="AM258" s="6">
        <v>264</v>
      </c>
      <c r="AR258" s="8">
        <v>43916</v>
      </c>
      <c r="AS258" s="6">
        <v>264</v>
      </c>
      <c r="BD258" s="6" t="s">
        <v>1838</v>
      </c>
      <c r="BE258" s="6" t="s">
        <v>473</v>
      </c>
      <c r="BF258" s="6" t="e">
        <f>VLOOKUP(A258,'DD Spring Selection Info'!A$1:V$156,21,FALSE)</f>
        <v>#N/A</v>
      </c>
      <c r="BS258" s="6" t="s">
        <v>629</v>
      </c>
      <c r="BU258" s="6" t="s">
        <v>373</v>
      </c>
      <c r="BX258" s="6">
        <v>264</v>
      </c>
      <c r="BY258" s="6">
        <v>3</v>
      </c>
      <c r="CB258" s="6" t="s">
        <v>1750</v>
      </c>
      <c r="CC258" s="6" t="s">
        <v>420</v>
      </c>
      <c r="CE258" s="10">
        <v>43916</v>
      </c>
      <c r="CF258" s="6" t="s">
        <v>427</v>
      </c>
      <c r="CS258" s="6" t="s">
        <v>420</v>
      </c>
      <c r="CU258" s="6" t="s">
        <v>428</v>
      </c>
      <c r="CV258" s="6" t="s">
        <v>429</v>
      </c>
      <c r="DA258" s="10">
        <v>43551</v>
      </c>
      <c r="DB258" s="6">
        <v>266</v>
      </c>
      <c r="DC258" s="6" t="s">
        <v>1751</v>
      </c>
      <c r="DD258" s="6" t="s">
        <v>418</v>
      </c>
    </row>
    <row r="259" spans="1:108" x14ac:dyDescent="0.2">
      <c r="A259" s="6" t="s">
        <v>202</v>
      </c>
      <c r="B259" s="9">
        <v>43874</v>
      </c>
      <c r="C259" s="6" t="s">
        <v>413</v>
      </c>
      <c r="D259" s="14">
        <v>1920</v>
      </c>
      <c r="E259" s="14" t="s">
        <v>1275</v>
      </c>
      <c r="F259" s="6" t="s">
        <v>1276</v>
      </c>
      <c r="G259" s="6" t="s">
        <v>1277</v>
      </c>
      <c r="H259" s="6">
        <v>699</v>
      </c>
      <c r="I259" s="69" t="str">
        <f t="shared" si="12"/>
        <v>B</v>
      </c>
      <c r="J259" s="14" t="s">
        <v>420</v>
      </c>
      <c r="K259" s="14">
        <v>1</v>
      </c>
      <c r="L259" s="6" t="s">
        <v>421</v>
      </c>
      <c r="M259" s="30" t="s">
        <v>1821</v>
      </c>
      <c r="O259" s="6" t="s">
        <v>182</v>
      </c>
      <c r="P259" s="10">
        <v>43952</v>
      </c>
      <c r="Q259" s="6" t="s">
        <v>1752</v>
      </c>
      <c r="R259" s="6" t="s">
        <v>202</v>
      </c>
      <c r="S259" s="6" t="e">
        <f t="shared" si="11"/>
        <v>#N/A</v>
      </c>
      <c r="T259" s="6" t="s">
        <v>496</v>
      </c>
      <c r="U259" s="6" t="s">
        <v>1279</v>
      </c>
      <c r="V259" s="6"/>
      <c r="W259" s="6"/>
      <c r="X259" s="6" t="s">
        <v>621</v>
      </c>
      <c r="AA259" s="6" t="s">
        <v>622</v>
      </c>
      <c r="AB259" s="6"/>
      <c r="AC259" s="6" t="s">
        <v>420</v>
      </c>
      <c r="AD259" s="6" t="s">
        <v>420</v>
      </c>
      <c r="AF259" s="6" t="s">
        <v>424</v>
      </c>
      <c r="AG259" s="6">
        <v>260</v>
      </c>
      <c r="AH259" s="10">
        <v>43781</v>
      </c>
      <c r="AJ259" s="8">
        <v>43914</v>
      </c>
      <c r="AM259" s="6">
        <v>699</v>
      </c>
      <c r="AR259" s="8">
        <v>43921</v>
      </c>
      <c r="AS259" s="6">
        <v>699</v>
      </c>
      <c r="BD259" s="6" t="s">
        <v>1838</v>
      </c>
      <c r="BE259" s="6" t="s">
        <v>473</v>
      </c>
      <c r="BF259" s="6" t="e">
        <f>VLOOKUP(A259,'DD Spring Selection Info'!A$1:V$156,21,FALSE)</f>
        <v>#N/A</v>
      </c>
      <c r="BS259" s="6" t="s">
        <v>644</v>
      </c>
      <c r="BU259" s="6" t="s">
        <v>373</v>
      </c>
      <c r="BX259" s="6">
        <v>699</v>
      </c>
      <c r="BY259" s="6">
        <v>2</v>
      </c>
      <c r="CB259" s="6" t="s">
        <v>1753</v>
      </c>
      <c r="CC259" s="6" t="s">
        <v>420</v>
      </c>
      <c r="CE259" s="10">
        <v>43921</v>
      </c>
      <c r="CF259" s="6" t="s">
        <v>427</v>
      </c>
      <c r="CS259" s="6" t="s">
        <v>420</v>
      </c>
      <c r="CU259" s="6" t="s">
        <v>491</v>
      </c>
      <c r="DA259" s="10">
        <v>43556</v>
      </c>
      <c r="DB259" s="6">
        <v>701</v>
      </c>
      <c r="DC259" s="6" t="s">
        <v>1754</v>
      </c>
      <c r="DD259" s="6" t="s">
        <v>496</v>
      </c>
    </row>
    <row r="260" spans="1:108" hidden="1" x14ac:dyDescent="0.2">
      <c r="A260" s="6" t="s">
        <v>154</v>
      </c>
      <c r="B260" s="9">
        <v>43875</v>
      </c>
      <c r="C260" s="6" t="s">
        <v>413</v>
      </c>
      <c r="D260" s="14">
        <v>1920</v>
      </c>
      <c r="E260" s="14" t="s">
        <v>510</v>
      </c>
      <c r="F260" s="6" t="s">
        <v>511</v>
      </c>
      <c r="G260" s="6" t="s">
        <v>435</v>
      </c>
      <c r="H260" s="6">
        <v>547</v>
      </c>
      <c r="J260" s="14" t="s">
        <v>438</v>
      </c>
      <c r="K260" s="14">
        <v>1</v>
      </c>
      <c r="L260" s="6" t="s">
        <v>421</v>
      </c>
      <c r="M260" s="30" t="str">
        <f>VLOOKUP(A260,'DD Spring Selection Info'!A$1:F$156,6,FALSE)</f>
        <v>To The Family of</v>
      </c>
      <c r="N260" s="6" t="s">
        <v>420</v>
      </c>
      <c r="O260" s="6" t="s">
        <v>3</v>
      </c>
      <c r="P260" s="10">
        <v>43938</v>
      </c>
      <c r="Q260" s="6" t="s">
        <v>512</v>
      </c>
      <c r="R260" s="6" t="s">
        <v>154</v>
      </c>
      <c r="S260" s="6" t="str">
        <f>VLOOKUP(A260,'DD Spring Selection Info'!A12:V167,22,FALSE)</f>
        <v>DD-ERA1R9DQQQ01GradSenReuseEmbry-RiddleAeronauticalUnv-AZ</v>
      </c>
      <c r="T260" s="6" t="s">
        <v>474</v>
      </c>
      <c r="U260" s="6" t="s">
        <v>439</v>
      </c>
      <c r="V260" s="6"/>
      <c r="W260" s="6"/>
      <c r="X260" s="6" t="s">
        <v>513</v>
      </c>
      <c r="AB260" s="6"/>
      <c r="AC260" s="6" t="s">
        <v>420</v>
      </c>
      <c r="AD260" s="6" t="s">
        <v>420</v>
      </c>
      <c r="AF260" s="6" t="s">
        <v>424</v>
      </c>
      <c r="AG260" s="6">
        <v>180</v>
      </c>
      <c r="AH260" s="10">
        <v>43781</v>
      </c>
      <c r="AJ260" s="8">
        <v>43887</v>
      </c>
      <c r="AM260" s="6">
        <v>547</v>
      </c>
      <c r="AR260" s="8">
        <v>43894</v>
      </c>
      <c r="AS260" s="6">
        <v>547</v>
      </c>
      <c r="BD260" s="6" t="s">
        <v>1838</v>
      </c>
      <c r="BE260" s="6" t="s">
        <v>473</v>
      </c>
      <c r="BF260" s="6" t="str">
        <f>VLOOKUP(A260,'DD Spring Selection Info'!A$1:V$156,21,FALSE)</f>
        <v>Embry-RiddleAeronauticalUnv-AZ</v>
      </c>
      <c r="BS260" s="6" t="s">
        <v>498</v>
      </c>
      <c r="BU260" s="6" t="s">
        <v>373</v>
      </c>
      <c r="BX260" s="6">
        <v>547</v>
      </c>
      <c r="BY260" s="6">
        <v>4</v>
      </c>
      <c r="BZ260" s="6" t="s">
        <v>499</v>
      </c>
      <c r="CB260" s="6" t="s">
        <v>514</v>
      </c>
      <c r="CC260" s="6" t="s">
        <v>420</v>
      </c>
      <c r="CE260" s="10">
        <v>43894</v>
      </c>
      <c r="CF260" s="6" t="s">
        <v>427</v>
      </c>
      <c r="CK260" s="10">
        <v>43899</v>
      </c>
      <c r="CL260" s="10">
        <v>43903</v>
      </c>
      <c r="CO260" s="10">
        <v>43838</v>
      </c>
      <c r="CP260" s="10">
        <v>43944</v>
      </c>
      <c r="CQ260" s="10">
        <v>43946</v>
      </c>
      <c r="CR260" s="10">
        <v>43951</v>
      </c>
      <c r="CS260" s="6" t="s">
        <v>420</v>
      </c>
      <c r="DA260" s="10">
        <v>43529</v>
      </c>
      <c r="DB260" s="6">
        <v>547</v>
      </c>
      <c r="DC260" s="6" t="s">
        <v>515</v>
      </c>
      <c r="DD260" s="6" t="s">
        <v>474</v>
      </c>
    </row>
    <row r="261" spans="1:108" hidden="1" x14ac:dyDescent="0.2">
      <c r="A261" s="6" t="s">
        <v>159</v>
      </c>
      <c r="B261" s="9">
        <v>43875</v>
      </c>
      <c r="C261" s="6" t="s">
        <v>413</v>
      </c>
      <c r="D261" s="14">
        <v>1920</v>
      </c>
      <c r="E261" s="14" t="s">
        <v>517</v>
      </c>
      <c r="F261" s="6" t="s">
        <v>518</v>
      </c>
      <c r="G261" s="6" t="s">
        <v>435</v>
      </c>
      <c r="H261" s="7">
        <v>1504</v>
      </c>
      <c r="I261" s="7"/>
      <c r="J261" s="14" t="s">
        <v>438</v>
      </c>
      <c r="K261" s="14">
        <v>1</v>
      </c>
      <c r="L261" s="6" t="s">
        <v>421</v>
      </c>
      <c r="M261" s="30" t="str">
        <f>VLOOKUP(A261,'DD Spring Selection Info'!A$1:F$156,6,FALSE)</f>
        <v>To The Parents of</v>
      </c>
      <c r="N261" s="6" t="s">
        <v>420</v>
      </c>
      <c r="O261" s="6" t="s">
        <v>3</v>
      </c>
      <c r="P261" s="10">
        <v>43945</v>
      </c>
      <c r="Q261" s="6" t="s">
        <v>519</v>
      </c>
      <c r="R261" s="6" t="s">
        <v>159</v>
      </c>
      <c r="S261" s="6" t="str">
        <f>VLOOKUP(A261,'DD Spring Selection Info'!A13:V168,22,FALSE)</f>
        <v>DD-NCW1R9DQQQ01ReuseUnvofNorthCarolinaatWilmington</v>
      </c>
      <c r="T261" s="6" t="s">
        <v>496</v>
      </c>
      <c r="U261" s="6" t="s">
        <v>439</v>
      </c>
      <c r="V261" s="6"/>
      <c r="W261" s="6"/>
      <c r="X261" s="6" t="s">
        <v>435</v>
      </c>
      <c r="AB261" s="6"/>
      <c r="AD261" s="6" t="s">
        <v>420</v>
      </c>
      <c r="AF261" s="6" t="s">
        <v>424</v>
      </c>
      <c r="AG261" s="6">
        <v>180</v>
      </c>
      <c r="AH261" s="10">
        <v>43782</v>
      </c>
      <c r="AJ261" s="8">
        <v>43887</v>
      </c>
      <c r="AM261" s="7">
        <v>1504</v>
      </c>
      <c r="AR261" s="8">
        <v>43894</v>
      </c>
      <c r="AS261" s="7">
        <v>1504</v>
      </c>
      <c r="BD261" s="6" t="s">
        <v>1838</v>
      </c>
      <c r="BE261" s="6" t="s">
        <v>473</v>
      </c>
      <c r="BF261" s="6" t="str">
        <f>VLOOKUP(A261,'DD Spring Selection Info'!A$1:V$156,21,FALSE)</f>
        <v>UnvofNorthCarolinaatWilmington</v>
      </c>
      <c r="BS261" s="6" t="s">
        <v>498</v>
      </c>
      <c r="BU261" s="6" t="s">
        <v>373</v>
      </c>
      <c r="BX261" s="7">
        <v>1504</v>
      </c>
      <c r="BY261" s="6">
        <v>4</v>
      </c>
      <c r="BZ261" s="6" t="s">
        <v>520</v>
      </c>
      <c r="CB261" s="6" t="s">
        <v>521</v>
      </c>
      <c r="CC261" s="6" t="s">
        <v>420</v>
      </c>
      <c r="CE261" s="10">
        <v>43894</v>
      </c>
      <c r="CF261" s="6" t="s">
        <v>427</v>
      </c>
      <c r="CS261" s="6" t="s">
        <v>420</v>
      </c>
      <c r="DA261" s="10">
        <v>43529</v>
      </c>
      <c r="DB261" s="7">
        <v>1504</v>
      </c>
      <c r="DC261" s="6" t="s">
        <v>522</v>
      </c>
      <c r="DD261" s="6" t="s">
        <v>496</v>
      </c>
    </row>
    <row r="262" spans="1:108" hidden="1" x14ac:dyDescent="0.2">
      <c r="A262" s="6" t="s">
        <v>172</v>
      </c>
      <c r="B262" s="9">
        <v>43875</v>
      </c>
      <c r="C262" s="6" t="s">
        <v>413</v>
      </c>
      <c r="D262" s="14">
        <v>1920</v>
      </c>
      <c r="E262" s="14" t="s">
        <v>535</v>
      </c>
      <c r="F262" s="6" t="s">
        <v>536</v>
      </c>
      <c r="G262" s="6" t="s">
        <v>435</v>
      </c>
      <c r="H262" s="7">
        <v>1191</v>
      </c>
      <c r="I262" s="7"/>
      <c r="J262" s="14" t="s">
        <v>438</v>
      </c>
      <c r="K262" s="14">
        <v>1</v>
      </c>
      <c r="L262" s="6" t="s">
        <v>421</v>
      </c>
      <c r="M262" s="30" t="str">
        <f>VLOOKUP(A262,'DD Spring Selection Info'!A$1:F$156,6,FALSE)</f>
        <v>To The Parents of</v>
      </c>
      <c r="N262" s="6" t="s">
        <v>420</v>
      </c>
      <c r="O262" s="6" t="s">
        <v>3</v>
      </c>
      <c r="P262" s="10">
        <v>43945</v>
      </c>
      <c r="Q262" s="6" t="s">
        <v>537</v>
      </c>
      <c r="R262" s="6" t="s">
        <v>172</v>
      </c>
      <c r="S262" s="6" t="str">
        <f>VLOOKUP(A262,'DD Spring Selection Info'!A16:V171,22,FALSE)</f>
        <v>DD-UNI1D9DQQQ01ReuseUnvofNorthernIowa</v>
      </c>
      <c r="T262" s="6" t="s">
        <v>504</v>
      </c>
      <c r="U262" s="6" t="s">
        <v>435</v>
      </c>
      <c r="V262" s="6"/>
      <c r="W262" s="6"/>
      <c r="X262" s="6" t="s">
        <v>538</v>
      </c>
      <c r="AB262" s="6"/>
      <c r="AD262" s="6" t="s">
        <v>420</v>
      </c>
      <c r="AF262" s="6" t="s">
        <v>424</v>
      </c>
      <c r="AG262" s="6">
        <v>180</v>
      </c>
      <c r="AH262" s="10">
        <v>43781</v>
      </c>
      <c r="AJ262" s="8">
        <v>43887</v>
      </c>
      <c r="AM262" s="7">
        <v>1191</v>
      </c>
      <c r="AR262" s="8">
        <v>43894</v>
      </c>
      <c r="AS262" s="7">
        <v>1191</v>
      </c>
      <c r="BD262" s="6" t="s">
        <v>1838</v>
      </c>
      <c r="BE262" s="6" t="s">
        <v>473</v>
      </c>
      <c r="BF262" s="6" t="str">
        <f>VLOOKUP(A262,'DD Spring Selection Info'!A$1:V$156,21,FALSE)</f>
        <v>UnvofNorthernIowa</v>
      </c>
      <c r="BS262" s="6" t="s">
        <v>498</v>
      </c>
      <c r="BU262" s="6" t="s">
        <v>373</v>
      </c>
      <c r="BX262" s="7">
        <v>1191</v>
      </c>
      <c r="BY262" s="6">
        <v>4</v>
      </c>
      <c r="BZ262" s="6" t="s">
        <v>479</v>
      </c>
      <c r="CB262" s="6" t="s">
        <v>539</v>
      </c>
      <c r="CC262" s="6" t="s">
        <v>420</v>
      </c>
      <c r="CE262" s="10">
        <v>43894</v>
      </c>
      <c r="CF262" s="6" t="s">
        <v>427</v>
      </c>
      <c r="CK262" s="10">
        <v>43905</v>
      </c>
      <c r="CL262" s="10">
        <v>43912</v>
      </c>
      <c r="CO262" s="10">
        <v>43843</v>
      </c>
      <c r="CP262" s="10">
        <v>43952</v>
      </c>
      <c r="CQ262" s="10">
        <v>43955</v>
      </c>
      <c r="CR262" s="10">
        <v>43959</v>
      </c>
      <c r="CS262" s="6" t="s">
        <v>420</v>
      </c>
      <c r="DA262" s="10">
        <v>43529</v>
      </c>
      <c r="DB262" s="7">
        <v>1191</v>
      </c>
      <c r="DC262" s="6" t="s">
        <v>540</v>
      </c>
      <c r="DD262" s="6" t="s">
        <v>504</v>
      </c>
    </row>
    <row r="263" spans="1:108" x14ac:dyDescent="0.2">
      <c r="A263" s="6" t="s">
        <v>175</v>
      </c>
      <c r="B263" s="9">
        <v>43875</v>
      </c>
      <c r="C263" s="6" t="s">
        <v>413</v>
      </c>
      <c r="D263" s="14">
        <v>1920</v>
      </c>
      <c r="E263" s="14" t="s">
        <v>575</v>
      </c>
      <c r="F263" s="6" t="s">
        <v>576</v>
      </c>
      <c r="G263" s="6" t="s">
        <v>577</v>
      </c>
      <c r="H263" s="7">
        <v>1436</v>
      </c>
      <c r="I263" s="69" t="str">
        <f>MID(A263,9,1)</f>
        <v>Q</v>
      </c>
      <c r="J263" s="14" t="s">
        <v>420</v>
      </c>
      <c r="K263" s="14">
        <v>1</v>
      </c>
      <c r="L263" s="6" t="s">
        <v>421</v>
      </c>
      <c r="M263" s="30" t="str">
        <f>VLOOKUP(A263,'DD Spring Selection Info'!A$1:F$156,6,FALSE)</f>
        <v>To The Parents of</v>
      </c>
      <c r="N263" s="6" t="s">
        <v>420</v>
      </c>
      <c r="O263" s="6" t="s">
        <v>3</v>
      </c>
      <c r="P263" s="10">
        <v>43938</v>
      </c>
      <c r="Q263" s="6" t="s">
        <v>578</v>
      </c>
      <c r="R263" s="6" t="s">
        <v>175</v>
      </c>
      <c r="S263" s="6" t="str">
        <f>VLOOKUP(A263,'DD Spring Selection Info'!A21:V176,22,FALSE)</f>
        <v>DD-VNU1D9DQQQ01AllSenReuseVincennesUnv</v>
      </c>
      <c r="T263" s="6" t="s">
        <v>474</v>
      </c>
      <c r="U263" s="6" t="s">
        <v>579</v>
      </c>
      <c r="V263" s="6"/>
      <c r="W263" s="6"/>
      <c r="AB263" s="6"/>
      <c r="AC263" s="6" t="s">
        <v>420</v>
      </c>
      <c r="AD263" s="6" t="s">
        <v>420</v>
      </c>
      <c r="AF263" s="6" t="s">
        <v>424</v>
      </c>
      <c r="AG263" s="6">
        <v>180</v>
      </c>
      <c r="AH263" s="10">
        <v>43781</v>
      </c>
      <c r="AJ263" s="8">
        <v>43893</v>
      </c>
      <c r="AM263" s="7">
        <v>1436</v>
      </c>
      <c r="AR263" s="8">
        <v>43901</v>
      </c>
      <c r="AS263" s="7">
        <v>1436</v>
      </c>
      <c r="BD263" s="6" t="s">
        <v>1838</v>
      </c>
      <c r="BE263" s="6" t="s">
        <v>473</v>
      </c>
      <c r="BF263" s="6" t="str">
        <f>VLOOKUP(A263,'DD Spring Selection Info'!A$1:V$156,21,FALSE)</f>
        <v>VincennesUnv</v>
      </c>
      <c r="BS263" s="6" t="s">
        <v>562</v>
      </c>
      <c r="BU263" s="6" t="s">
        <v>373</v>
      </c>
      <c r="BX263" s="7">
        <v>1436</v>
      </c>
      <c r="BY263" s="6">
        <v>4</v>
      </c>
      <c r="CB263" s="6" t="s">
        <v>580</v>
      </c>
      <c r="CC263" s="6" t="s">
        <v>420</v>
      </c>
      <c r="CE263" s="10">
        <v>43901</v>
      </c>
      <c r="CF263" s="6" t="s">
        <v>427</v>
      </c>
      <c r="CK263" s="10">
        <v>43898</v>
      </c>
      <c r="CL263" s="10">
        <v>43905</v>
      </c>
      <c r="CO263" s="10">
        <v>43843</v>
      </c>
      <c r="CP263" s="10">
        <v>43952</v>
      </c>
      <c r="CQ263" s="10">
        <v>43956</v>
      </c>
      <c r="CR263" s="10">
        <v>43959</v>
      </c>
      <c r="CS263" s="6" t="s">
        <v>420</v>
      </c>
      <c r="CU263" s="6" t="s">
        <v>428</v>
      </c>
      <c r="CV263" s="6" t="s">
        <v>429</v>
      </c>
      <c r="DA263" s="10">
        <v>43536</v>
      </c>
      <c r="DB263" s="7">
        <v>1436</v>
      </c>
      <c r="DC263" s="6" t="s">
        <v>581</v>
      </c>
      <c r="DD263" s="6" t="s">
        <v>474</v>
      </c>
    </row>
    <row r="264" spans="1:108" x14ac:dyDescent="0.2">
      <c r="A264" s="6" t="s">
        <v>160</v>
      </c>
      <c r="B264" s="9">
        <v>43875</v>
      </c>
      <c r="C264" s="6" t="s">
        <v>413</v>
      </c>
      <c r="D264" s="14">
        <v>1920</v>
      </c>
      <c r="E264" s="14" t="s">
        <v>583</v>
      </c>
      <c r="F264" s="6" t="s">
        <v>584</v>
      </c>
      <c r="G264" s="6" t="s">
        <v>464</v>
      </c>
      <c r="H264" s="6">
        <v>802</v>
      </c>
      <c r="I264" s="69" t="str">
        <f>MID(A264,9,1)</f>
        <v>Q</v>
      </c>
      <c r="J264" s="14" t="s">
        <v>420</v>
      </c>
      <c r="K264" s="14">
        <v>1</v>
      </c>
      <c r="L264" s="6" t="s">
        <v>421</v>
      </c>
      <c r="M264" s="30" t="str">
        <f>VLOOKUP(A264,'DD Spring Selection Info'!A$1:F$156,6,FALSE)</f>
        <v>To The Parents of</v>
      </c>
      <c r="N264" s="6" t="s">
        <v>420</v>
      </c>
      <c r="O264" s="6" t="s">
        <v>3</v>
      </c>
      <c r="P264" s="10">
        <v>43938</v>
      </c>
      <c r="Q264" s="6" t="s">
        <v>585</v>
      </c>
      <c r="R264" s="6" t="s">
        <v>160</v>
      </c>
      <c r="S264" s="6" t="str">
        <f>VLOOKUP(A264,'DD Spring Selection Info'!A22:V177,22,FALSE)</f>
        <v>DD-NWM1D9DQQQ01AllSenReuseNorthwestMissouriStateUnv</v>
      </c>
      <c r="T264" s="6" t="s">
        <v>496</v>
      </c>
      <c r="U264" s="6" t="s">
        <v>586</v>
      </c>
      <c r="V264" s="6"/>
      <c r="W264" s="6"/>
      <c r="X264" s="6" t="s">
        <v>587</v>
      </c>
      <c r="AA264" s="6" t="s">
        <v>587</v>
      </c>
      <c r="AB264" s="6"/>
      <c r="AD264" s="6" t="s">
        <v>420</v>
      </c>
      <c r="AF264" s="6" t="s">
        <v>424</v>
      </c>
      <c r="AG264" s="6">
        <v>180</v>
      </c>
      <c r="AH264" s="10">
        <v>43781</v>
      </c>
      <c r="AJ264" s="8">
        <v>43901</v>
      </c>
      <c r="AM264" s="6">
        <v>802</v>
      </c>
      <c r="AR264" s="8">
        <v>43908</v>
      </c>
      <c r="AS264" s="6">
        <v>802</v>
      </c>
      <c r="BD264" s="6" t="s">
        <v>1838</v>
      </c>
      <c r="BE264" s="6" t="s">
        <v>473</v>
      </c>
      <c r="BF264" s="6" t="str">
        <f>VLOOKUP(A264,'DD Spring Selection Info'!A$1:V$156,21,FALSE)</f>
        <v>NorthwestMissouriStateUnv</v>
      </c>
      <c r="BS264" s="6" t="s">
        <v>588</v>
      </c>
      <c r="BU264" s="6" t="s">
        <v>373</v>
      </c>
      <c r="BX264" s="6">
        <v>802</v>
      </c>
      <c r="BY264" s="6">
        <v>3</v>
      </c>
      <c r="BZ264" s="6" t="s">
        <v>589</v>
      </c>
      <c r="CB264" s="6" t="s">
        <v>590</v>
      </c>
      <c r="CC264" s="6" t="s">
        <v>420</v>
      </c>
      <c r="CE264" s="10">
        <v>43908</v>
      </c>
      <c r="CF264" s="6" t="s">
        <v>427</v>
      </c>
      <c r="CK264" s="10">
        <v>43911</v>
      </c>
      <c r="CL264" s="10">
        <v>43919</v>
      </c>
      <c r="CO264" s="10">
        <v>43843</v>
      </c>
      <c r="CP264" s="10">
        <v>43945</v>
      </c>
      <c r="CQ264" s="10">
        <v>43948</v>
      </c>
      <c r="CR264" s="10">
        <v>43952</v>
      </c>
      <c r="CS264" s="6" t="s">
        <v>420</v>
      </c>
      <c r="CU264" s="6" t="s">
        <v>428</v>
      </c>
      <c r="CV264" s="6" t="s">
        <v>429</v>
      </c>
      <c r="DA264" s="10">
        <v>43543</v>
      </c>
      <c r="DB264" s="6">
        <v>279</v>
      </c>
      <c r="DC264" s="6" t="s">
        <v>591</v>
      </c>
      <c r="DD264" s="6" t="s">
        <v>496</v>
      </c>
    </row>
    <row r="265" spans="1:108" hidden="1" x14ac:dyDescent="0.2">
      <c r="A265" s="6" t="s">
        <v>173</v>
      </c>
      <c r="B265" s="9">
        <v>43875</v>
      </c>
      <c r="C265" s="6" t="s">
        <v>413</v>
      </c>
      <c r="D265" s="14">
        <v>1920</v>
      </c>
      <c r="E265" s="14" t="s">
        <v>595</v>
      </c>
      <c r="F265" s="6" t="s">
        <v>596</v>
      </c>
      <c r="G265" s="6" t="s">
        <v>435</v>
      </c>
      <c r="H265" s="7">
        <v>2571</v>
      </c>
      <c r="I265" s="7"/>
      <c r="J265" s="14" t="s">
        <v>438</v>
      </c>
      <c r="K265" s="14">
        <v>1</v>
      </c>
      <c r="L265" s="6" t="s">
        <v>421</v>
      </c>
      <c r="M265" s="30" t="str">
        <f>VLOOKUP(A265,'DD Spring Selection Info'!A$1:F$156,6,FALSE)</f>
        <v>To The Parents of</v>
      </c>
      <c r="N265" s="6" t="s">
        <v>420</v>
      </c>
      <c r="O265" s="6" t="s">
        <v>3</v>
      </c>
      <c r="P265" s="10">
        <v>43945</v>
      </c>
      <c r="Q265" s="6" t="s">
        <v>597</v>
      </c>
      <c r="R265" s="6" t="s">
        <v>173</v>
      </c>
      <c r="S265" s="6" t="str">
        <f>VLOOKUP(A265,'DD Spring Selection Info'!A24:V179,22,FALSE)</f>
        <v>DD-UNT1R9DQQQ01ReuseUnvofNorthTexas</v>
      </c>
      <c r="T265" s="6" t="s">
        <v>496</v>
      </c>
      <c r="U265" s="6" t="s">
        <v>598</v>
      </c>
      <c r="V265" s="6"/>
      <c r="W265" s="6"/>
      <c r="AB265" s="6"/>
      <c r="AD265" s="6" t="s">
        <v>420</v>
      </c>
      <c r="AF265" s="6" t="s">
        <v>424</v>
      </c>
      <c r="AG265" s="6">
        <v>180</v>
      </c>
      <c r="AH265" s="10">
        <v>43781</v>
      </c>
      <c r="AJ265" s="8">
        <v>43901</v>
      </c>
      <c r="AM265" s="7">
        <v>2571</v>
      </c>
      <c r="AR265" s="8">
        <v>43908</v>
      </c>
      <c r="AS265" s="7">
        <v>2571</v>
      </c>
      <c r="BD265" s="6" t="s">
        <v>1838</v>
      </c>
      <c r="BE265" s="6" t="s">
        <v>473</v>
      </c>
      <c r="BF265" s="6" t="str">
        <f>VLOOKUP(A265,'DD Spring Selection Info'!A$1:V$156,21,FALSE)</f>
        <v>UnvofNorthTexas</v>
      </c>
      <c r="BS265" s="6" t="s">
        <v>588</v>
      </c>
      <c r="BU265" s="6" t="s">
        <v>373</v>
      </c>
      <c r="BX265" s="7">
        <v>2571</v>
      </c>
      <c r="BY265" s="6">
        <v>4</v>
      </c>
      <c r="BZ265" s="6" t="s">
        <v>589</v>
      </c>
      <c r="CB265" s="6" t="s">
        <v>599</v>
      </c>
      <c r="CC265" s="6" t="s">
        <v>420</v>
      </c>
      <c r="CE265" s="10">
        <v>43908</v>
      </c>
      <c r="CF265" s="6" t="s">
        <v>427</v>
      </c>
      <c r="CK265" s="10">
        <v>43898</v>
      </c>
      <c r="CL265" s="10">
        <v>43905</v>
      </c>
      <c r="CO265" s="10">
        <v>43843</v>
      </c>
      <c r="CP265" s="10">
        <v>43951</v>
      </c>
      <c r="CQ265" s="10">
        <v>43953</v>
      </c>
      <c r="CR265" s="10">
        <v>43959</v>
      </c>
      <c r="CS265" s="6" t="s">
        <v>420</v>
      </c>
      <c r="DA265" s="10">
        <v>43543</v>
      </c>
      <c r="DB265" s="7">
        <v>2571</v>
      </c>
      <c r="DC265" s="6" t="s">
        <v>600</v>
      </c>
      <c r="DD265" s="6" t="s">
        <v>496</v>
      </c>
    </row>
    <row r="266" spans="1:108" hidden="1" x14ac:dyDescent="0.2">
      <c r="A266" s="6" t="s">
        <v>169</v>
      </c>
      <c r="B266" s="9">
        <v>43875</v>
      </c>
      <c r="C266" s="6" t="s">
        <v>413</v>
      </c>
      <c r="D266" s="14">
        <v>1920</v>
      </c>
      <c r="E266" s="14" t="s">
        <v>633</v>
      </c>
      <c r="F266" s="6" t="s">
        <v>634</v>
      </c>
      <c r="G266" s="6" t="s">
        <v>435</v>
      </c>
      <c r="H266" s="7">
        <v>1087</v>
      </c>
      <c r="I266" s="7"/>
      <c r="J266" s="14" t="s">
        <v>438</v>
      </c>
      <c r="K266" s="14">
        <v>1</v>
      </c>
      <c r="L266" s="6" t="s">
        <v>421</v>
      </c>
      <c r="M266" s="30" t="str">
        <f>VLOOKUP(A266,'DD Spring Selection Info'!A$1:F$156,6,FALSE)</f>
        <v>To The Parents of</v>
      </c>
      <c r="N266" s="6" t="s">
        <v>420</v>
      </c>
      <c r="O266" s="6" t="s">
        <v>3</v>
      </c>
      <c r="P266" s="10">
        <v>43980</v>
      </c>
      <c r="Q266" s="6" t="s">
        <v>636</v>
      </c>
      <c r="R266" s="6" t="s">
        <v>169</v>
      </c>
      <c r="S266" s="6" t="str">
        <f>VLOOKUP(A266,'DD Spring Selection Info'!A30:V185,22,FALSE)</f>
        <v>DD-UCI1R9DQQQ01ReuseUnvofCalifornia,Irvine</v>
      </c>
      <c r="T266" s="6" t="s">
        <v>635</v>
      </c>
      <c r="U266" s="6" t="s">
        <v>439</v>
      </c>
      <c r="V266" s="6"/>
      <c r="W266" s="6"/>
      <c r="X266" s="6" t="s">
        <v>637</v>
      </c>
      <c r="AB266" s="6"/>
      <c r="AD266" s="6" t="s">
        <v>420</v>
      </c>
      <c r="AF266" s="6" t="s">
        <v>424</v>
      </c>
      <c r="AG266" s="6">
        <v>180</v>
      </c>
      <c r="AH266" s="10">
        <v>43782</v>
      </c>
      <c r="AJ266" s="8">
        <v>43908</v>
      </c>
      <c r="AM266" s="7">
        <v>1087</v>
      </c>
      <c r="AR266" s="8">
        <v>43915</v>
      </c>
      <c r="AS266" s="7">
        <v>1087</v>
      </c>
      <c r="BD266" s="6" t="s">
        <v>1838</v>
      </c>
      <c r="BE266" s="6" t="s">
        <v>473</v>
      </c>
      <c r="BF266" s="6" t="str">
        <f>VLOOKUP(A266,'DD Spring Selection Info'!A$1:V$156,21,FALSE)</f>
        <v>UnvofCalifornia,Irvine</v>
      </c>
      <c r="BS266" s="6" t="s">
        <v>629</v>
      </c>
      <c r="BU266" s="6" t="s">
        <v>373</v>
      </c>
      <c r="BX266" s="7">
        <v>1087</v>
      </c>
      <c r="BY266" s="6">
        <v>4</v>
      </c>
      <c r="BZ266" s="6" t="s">
        <v>589</v>
      </c>
      <c r="CB266" s="6" t="s">
        <v>638</v>
      </c>
      <c r="CC266" s="6" t="s">
        <v>420</v>
      </c>
      <c r="CE266" s="10">
        <v>43915</v>
      </c>
      <c r="CF266" s="6" t="s">
        <v>427</v>
      </c>
      <c r="CO266" s="10">
        <v>43920</v>
      </c>
      <c r="CP266" s="10">
        <v>43987</v>
      </c>
      <c r="CQ266" s="10">
        <v>43988</v>
      </c>
      <c r="CR266" s="10">
        <v>43993</v>
      </c>
      <c r="CS266" s="6" t="s">
        <v>420</v>
      </c>
      <c r="DA266" s="10">
        <v>43550</v>
      </c>
      <c r="DB266" s="7">
        <v>1087</v>
      </c>
      <c r="DC266" s="6" t="s">
        <v>639</v>
      </c>
      <c r="DD266" s="6" t="s">
        <v>635</v>
      </c>
    </row>
    <row r="267" spans="1:108" hidden="1" x14ac:dyDescent="0.2">
      <c r="A267" s="6" t="s">
        <v>157</v>
      </c>
      <c r="B267" s="9">
        <v>43875</v>
      </c>
      <c r="C267" s="6" t="s">
        <v>413</v>
      </c>
      <c r="D267" s="14">
        <v>1920</v>
      </c>
      <c r="E267" s="14" t="s">
        <v>640</v>
      </c>
      <c r="F267" s="6" t="s">
        <v>641</v>
      </c>
      <c r="G267" s="6" t="s">
        <v>435</v>
      </c>
      <c r="H267" s="6">
        <v>635</v>
      </c>
      <c r="J267" s="14" t="s">
        <v>438</v>
      </c>
      <c r="K267" s="14">
        <v>1</v>
      </c>
      <c r="L267" s="6" t="s">
        <v>421</v>
      </c>
      <c r="M267" s="30" t="str">
        <f>VLOOKUP(A267,'DD Spring Selection Info'!A$1:F$156,6,FALSE)</f>
        <v>To The Parents of</v>
      </c>
      <c r="O267" s="6" t="s">
        <v>3</v>
      </c>
      <c r="P267" s="10">
        <v>43952</v>
      </c>
      <c r="Q267" s="6" t="s">
        <v>642</v>
      </c>
      <c r="R267" s="6" t="s">
        <v>157</v>
      </c>
      <c r="S267" s="6" t="str">
        <f>VLOOKUP(A267,'DD Spring Selection Info'!A31:V186,22,FALSE)</f>
        <v>DD-LAS1R9DQQQ01AllSenReuseLaSalleUnv</v>
      </c>
      <c r="T267" s="6" t="s">
        <v>496</v>
      </c>
      <c r="U267" s="6" t="s">
        <v>598</v>
      </c>
      <c r="V267" s="6"/>
      <c r="W267" s="6"/>
      <c r="X267" s="6" t="s">
        <v>643</v>
      </c>
      <c r="AB267" s="6"/>
      <c r="AC267" s="6" t="s">
        <v>420</v>
      </c>
      <c r="AD267" s="6" t="s">
        <v>420</v>
      </c>
      <c r="AF267" s="6" t="s">
        <v>424</v>
      </c>
      <c r="AG267" s="6">
        <v>180</v>
      </c>
      <c r="AH267" s="10">
        <v>43782</v>
      </c>
      <c r="AJ267" s="8">
        <v>43915</v>
      </c>
      <c r="AM267" s="6">
        <v>635</v>
      </c>
      <c r="AR267" s="8">
        <v>43922</v>
      </c>
      <c r="AS267" s="6">
        <v>635</v>
      </c>
      <c r="BD267" s="6" t="s">
        <v>1838</v>
      </c>
      <c r="BE267" s="6" t="s">
        <v>473</v>
      </c>
      <c r="BF267" s="6" t="str">
        <f>VLOOKUP(A267,'DD Spring Selection Info'!A$1:V$156,21,FALSE)</f>
        <v>LaSalleUnv</v>
      </c>
      <c r="BS267" s="6" t="s">
        <v>644</v>
      </c>
      <c r="BU267" s="6" t="s">
        <v>373</v>
      </c>
      <c r="BX267" s="6">
        <v>635</v>
      </c>
      <c r="BY267" s="6">
        <v>4</v>
      </c>
      <c r="BZ267" s="6" t="s">
        <v>507</v>
      </c>
      <c r="CB267" s="6" t="s">
        <v>645</v>
      </c>
      <c r="CC267" s="6" t="s">
        <v>420</v>
      </c>
      <c r="CE267" s="10">
        <v>43922</v>
      </c>
      <c r="CF267" s="6" t="s">
        <v>427</v>
      </c>
      <c r="CK267" s="10">
        <v>43898</v>
      </c>
      <c r="CL267" s="10">
        <v>43905</v>
      </c>
      <c r="CO267" s="10">
        <v>43843</v>
      </c>
      <c r="CP267" s="10">
        <v>43952</v>
      </c>
      <c r="CQ267" s="10">
        <v>43955</v>
      </c>
      <c r="CR267" s="10">
        <v>43959</v>
      </c>
      <c r="CS267" s="6" t="s">
        <v>420</v>
      </c>
      <c r="DA267" s="10">
        <v>43557</v>
      </c>
      <c r="DB267" s="6">
        <v>635</v>
      </c>
      <c r="DC267" s="6" t="s">
        <v>646</v>
      </c>
      <c r="DD267" s="6" t="s">
        <v>496</v>
      </c>
    </row>
    <row r="268" spans="1:108" hidden="1" x14ac:dyDescent="0.2">
      <c r="A268" s="6" t="s">
        <v>171</v>
      </c>
      <c r="B268" s="9">
        <v>43875</v>
      </c>
      <c r="C268" s="6" t="s">
        <v>413</v>
      </c>
      <c r="D268" s="14">
        <v>1920</v>
      </c>
      <c r="E268" s="14" t="s">
        <v>659</v>
      </c>
      <c r="F268" s="6" t="s">
        <v>660</v>
      </c>
      <c r="G268" s="6" t="s">
        <v>435</v>
      </c>
      <c r="H268" s="6">
        <v>715</v>
      </c>
      <c r="J268" s="14" t="s">
        <v>438</v>
      </c>
      <c r="K268" s="14">
        <v>1</v>
      </c>
      <c r="L268" s="6" t="s">
        <v>421</v>
      </c>
      <c r="M268" s="30" t="str">
        <f>VLOOKUP(A268,'DD Spring Selection Info'!A$1:F$156,6,FALSE)</f>
        <v>To The Parents of</v>
      </c>
      <c r="N268" s="6" t="s">
        <v>420</v>
      </c>
      <c r="O268" s="6" t="s">
        <v>3</v>
      </c>
      <c r="P268" s="10">
        <v>43955</v>
      </c>
      <c r="Q268" s="6" t="s">
        <v>661</v>
      </c>
      <c r="R268" s="6" t="s">
        <v>171</v>
      </c>
      <c r="S268" s="6" t="str">
        <f>VLOOKUP(A268,'DD Spring Selection Info'!A34:V189,22,FALSE)</f>
        <v>DD-UKS1R9DQQQ01GradSenReuseUnvofKansas</v>
      </c>
      <c r="T268" s="6" t="s">
        <v>418</v>
      </c>
      <c r="U268" s="6" t="s">
        <v>435</v>
      </c>
      <c r="V268" s="6"/>
      <c r="W268" s="6"/>
      <c r="AB268" s="6"/>
      <c r="AC268" s="6" t="s">
        <v>420</v>
      </c>
      <c r="AD268" s="6" t="s">
        <v>420</v>
      </c>
      <c r="AF268" s="6" t="s">
        <v>424</v>
      </c>
      <c r="AG268" s="6">
        <v>180</v>
      </c>
      <c r="AH268" s="10">
        <v>43789</v>
      </c>
      <c r="AJ268" s="8">
        <v>43920</v>
      </c>
      <c r="AM268" s="6">
        <v>715</v>
      </c>
      <c r="AR268" s="8">
        <v>43927</v>
      </c>
      <c r="AS268" s="6">
        <v>715</v>
      </c>
      <c r="BD268" s="6" t="s">
        <v>1838</v>
      </c>
      <c r="BE268" s="6" t="s">
        <v>473</v>
      </c>
      <c r="BF268" s="6" t="str">
        <f>VLOOKUP(A268,'DD Spring Selection Info'!A$1:V$156,21,FALSE)</f>
        <v>UnvofKansas</v>
      </c>
      <c r="BS268" s="6" t="s">
        <v>662</v>
      </c>
      <c r="BU268" s="6" t="s">
        <v>373</v>
      </c>
      <c r="BX268" s="6">
        <v>715</v>
      </c>
      <c r="BY268" s="6">
        <v>5</v>
      </c>
      <c r="BZ268" s="6" t="s">
        <v>441</v>
      </c>
      <c r="CB268" s="6" t="s">
        <v>663</v>
      </c>
      <c r="CC268" s="6" t="s">
        <v>420</v>
      </c>
      <c r="CE268" s="10">
        <v>43927</v>
      </c>
      <c r="CF268" s="6" t="s">
        <v>427</v>
      </c>
      <c r="CK268" s="10">
        <v>43898</v>
      </c>
      <c r="CL268" s="10">
        <v>43905</v>
      </c>
      <c r="CO268" s="10">
        <v>43851</v>
      </c>
      <c r="CP268" s="10">
        <v>43958</v>
      </c>
      <c r="CQ268" s="10">
        <v>43962</v>
      </c>
      <c r="CR268" s="10">
        <v>43966</v>
      </c>
      <c r="CS268" s="6" t="s">
        <v>420</v>
      </c>
      <c r="DC268" s="6" t="s">
        <v>664</v>
      </c>
    </row>
    <row r="269" spans="1:108" x14ac:dyDescent="0.2">
      <c r="A269" s="6" t="s">
        <v>158</v>
      </c>
      <c r="B269" s="9">
        <v>43875</v>
      </c>
      <c r="C269" s="6" t="s">
        <v>413</v>
      </c>
      <c r="D269" s="14">
        <v>1920</v>
      </c>
      <c r="E269" s="14" t="s">
        <v>665</v>
      </c>
      <c r="F269" s="6" t="s">
        <v>666</v>
      </c>
      <c r="G269" s="6" t="s">
        <v>667</v>
      </c>
      <c r="H269" s="6">
        <v>336</v>
      </c>
      <c r="I269" s="69" t="str">
        <f>MID(A269,9,1)</f>
        <v>Q</v>
      </c>
      <c r="J269" s="14" t="s">
        <v>420</v>
      </c>
      <c r="K269" s="14">
        <v>1</v>
      </c>
      <c r="L269" s="6" t="s">
        <v>421</v>
      </c>
      <c r="M269" s="30" t="str">
        <f>VLOOKUP(A269,'DD Spring Selection Info'!A$1:F$156,6,FALSE)</f>
        <v>To The Parents of</v>
      </c>
      <c r="N269" s="6" t="s">
        <v>420</v>
      </c>
      <c r="O269" s="6" t="s">
        <v>3</v>
      </c>
      <c r="P269" s="10">
        <v>43945</v>
      </c>
      <c r="Q269" s="6" t="s">
        <v>668</v>
      </c>
      <c r="R269" s="6" t="s">
        <v>158</v>
      </c>
      <c r="S269" s="6" t="str">
        <f>VLOOKUP(A269,'DD Spring Selection Info'!A35:V190,22,FALSE)</f>
        <v>DD-MIC1R9DQQQ01AllSenReuseMarylandInstituteCollegeofArt</v>
      </c>
      <c r="T269" s="6" t="s">
        <v>635</v>
      </c>
      <c r="U269" s="6" t="s">
        <v>456</v>
      </c>
      <c r="V269" s="6"/>
      <c r="W269" s="6"/>
      <c r="AB269" s="6"/>
      <c r="AD269" s="6" t="s">
        <v>420</v>
      </c>
      <c r="AF269" s="6" t="s">
        <v>424</v>
      </c>
      <c r="AG269" s="6">
        <v>180</v>
      </c>
      <c r="AH269" s="10">
        <v>43782</v>
      </c>
      <c r="AJ269" s="8">
        <v>43922</v>
      </c>
      <c r="AM269" s="6">
        <v>336</v>
      </c>
      <c r="AR269" s="8">
        <v>43929</v>
      </c>
      <c r="AS269" s="6">
        <v>336</v>
      </c>
      <c r="BD269" s="6" t="s">
        <v>1838</v>
      </c>
      <c r="BE269" s="6" t="s">
        <v>473</v>
      </c>
      <c r="BF269" s="6" t="str">
        <f>VLOOKUP(A269,'DD Spring Selection Info'!A$1:V$156,21,FALSE)</f>
        <v>MarylandInstituteCollegeofArt</v>
      </c>
      <c r="BS269" s="6" t="s">
        <v>662</v>
      </c>
      <c r="BU269" s="6" t="s">
        <v>373</v>
      </c>
      <c r="BX269" s="6">
        <v>336</v>
      </c>
      <c r="BY269" s="6">
        <v>5</v>
      </c>
      <c r="CB269" s="6" t="s">
        <v>669</v>
      </c>
      <c r="CC269" s="6" t="s">
        <v>420</v>
      </c>
      <c r="CE269" s="10">
        <v>43929</v>
      </c>
      <c r="CF269" s="6" t="s">
        <v>427</v>
      </c>
      <c r="CK269" s="10">
        <v>43906</v>
      </c>
      <c r="CL269" s="10">
        <v>43910</v>
      </c>
      <c r="CO269" s="10">
        <v>43851</v>
      </c>
      <c r="CP269" s="10">
        <v>43959</v>
      </c>
      <c r="CQ269" s="10">
        <v>43948</v>
      </c>
      <c r="CR269" s="10">
        <v>43959</v>
      </c>
      <c r="CS269" s="6" t="s">
        <v>420</v>
      </c>
      <c r="CU269" s="6" t="s">
        <v>428</v>
      </c>
      <c r="CV269" s="6" t="s">
        <v>429</v>
      </c>
      <c r="CW269" s="6" t="s">
        <v>564</v>
      </c>
      <c r="DA269" s="10">
        <v>43570</v>
      </c>
      <c r="DB269" s="6">
        <v>336</v>
      </c>
      <c r="DC269" s="6" t="s">
        <v>670</v>
      </c>
      <c r="DD269" s="6" t="s">
        <v>635</v>
      </c>
    </row>
    <row r="270" spans="1:108" x14ac:dyDescent="0.2">
      <c r="A270" s="6" t="s">
        <v>167</v>
      </c>
      <c r="B270" s="9">
        <v>43875</v>
      </c>
      <c r="C270" s="6" t="s">
        <v>413</v>
      </c>
      <c r="D270" s="14">
        <v>1920</v>
      </c>
      <c r="E270" s="14" t="s">
        <v>1456</v>
      </c>
      <c r="F270" s="6" t="s">
        <v>1457</v>
      </c>
      <c r="G270" s="6" t="s">
        <v>1458</v>
      </c>
      <c r="H270" s="6">
        <v>216</v>
      </c>
      <c r="I270" s="69" t="str">
        <f>MID(A270,9,1)</f>
        <v>Q</v>
      </c>
      <c r="J270" s="14" t="s">
        <v>420</v>
      </c>
      <c r="K270" s="14">
        <v>1</v>
      </c>
      <c r="L270" s="6" t="s">
        <v>421</v>
      </c>
      <c r="M270" s="30" t="str">
        <f>VLOOKUP(A270,'DD Spring Selection Info'!A$1:F$156,6,FALSE)</f>
        <v>To The Parents of</v>
      </c>
      <c r="N270" s="6" t="s">
        <v>420</v>
      </c>
      <c r="O270" s="6" t="s">
        <v>3</v>
      </c>
      <c r="P270" s="10">
        <v>43952</v>
      </c>
      <c r="Q270" s="6" t="s">
        <v>1459</v>
      </c>
      <c r="R270" s="6" t="s">
        <v>167</v>
      </c>
      <c r="S270" s="6" t="str">
        <f t="shared" ref="S270:S287" si="13">BD270&amp;A270&amp;L270&amp;BE270&amp;BF270</f>
        <v>DD-SSC1S9DQQQ01GradSenReuseSalemStateUnv</v>
      </c>
      <c r="T270" s="6" t="s">
        <v>496</v>
      </c>
      <c r="U270" s="6" t="s">
        <v>1460</v>
      </c>
      <c r="V270" s="6"/>
      <c r="W270" s="6"/>
      <c r="AB270" s="6"/>
      <c r="AC270" s="6" t="s">
        <v>420</v>
      </c>
      <c r="AD270" s="6" t="s">
        <v>420</v>
      </c>
      <c r="AF270" s="6" t="s">
        <v>424</v>
      </c>
      <c r="AG270" s="6">
        <v>180</v>
      </c>
      <c r="AH270" s="10">
        <v>43782</v>
      </c>
      <c r="AJ270" s="8">
        <v>43873</v>
      </c>
      <c r="AM270" s="6">
        <v>216</v>
      </c>
      <c r="AR270" s="8">
        <v>43880</v>
      </c>
      <c r="AS270" s="6">
        <v>216</v>
      </c>
      <c r="BD270" s="6" t="s">
        <v>1838</v>
      </c>
      <c r="BE270" s="6" t="s">
        <v>473</v>
      </c>
      <c r="BF270" s="6" t="str">
        <f>VLOOKUP(A270,'DD Spring Selection Info'!A$1:V$156,21,FALSE)</f>
        <v>SalemStateUnv</v>
      </c>
      <c r="BS270" s="6" t="s">
        <v>425</v>
      </c>
      <c r="BU270" s="6" t="s">
        <v>373</v>
      </c>
      <c r="BX270" s="6">
        <v>216</v>
      </c>
      <c r="BY270" s="6">
        <v>4</v>
      </c>
      <c r="BZ270" s="6" t="s">
        <v>1007</v>
      </c>
      <c r="CB270" s="6" t="s">
        <v>1461</v>
      </c>
      <c r="CC270" s="6" t="s">
        <v>420</v>
      </c>
      <c r="CE270" s="10">
        <v>43880</v>
      </c>
      <c r="CF270" s="6" t="s">
        <v>427</v>
      </c>
      <c r="CK270" s="10">
        <v>43905</v>
      </c>
      <c r="CL270" s="10">
        <v>43912</v>
      </c>
      <c r="CO270" s="10">
        <v>43843</v>
      </c>
      <c r="CP270" s="10">
        <v>43952</v>
      </c>
      <c r="CQ270" s="10">
        <v>43956</v>
      </c>
      <c r="CR270" s="10">
        <v>43963</v>
      </c>
      <c r="CS270" s="6" t="s">
        <v>420</v>
      </c>
      <c r="CU270" s="6" t="s">
        <v>428</v>
      </c>
      <c r="CV270" s="6" t="s">
        <v>429</v>
      </c>
      <c r="CW270" s="6" t="s">
        <v>564</v>
      </c>
      <c r="DA270" s="10">
        <v>43515</v>
      </c>
      <c r="DB270" s="6">
        <v>216</v>
      </c>
      <c r="DC270" s="6" t="s">
        <v>1462</v>
      </c>
      <c r="DD270" s="6" t="s">
        <v>496</v>
      </c>
    </row>
    <row r="271" spans="1:108" hidden="1" x14ac:dyDescent="0.2">
      <c r="A271" s="6" t="s">
        <v>277</v>
      </c>
      <c r="B271" s="9">
        <v>43875</v>
      </c>
      <c r="C271" s="6" t="s">
        <v>413</v>
      </c>
      <c r="D271" s="14">
        <v>1920</v>
      </c>
      <c r="E271" s="14" t="s">
        <v>952</v>
      </c>
      <c r="F271" s="6" t="s">
        <v>953</v>
      </c>
      <c r="G271" s="6" t="s">
        <v>696</v>
      </c>
      <c r="H271" s="7">
        <v>2700</v>
      </c>
      <c r="I271" s="7"/>
      <c r="J271" s="14" t="s">
        <v>420</v>
      </c>
      <c r="K271" s="14">
        <v>7</v>
      </c>
      <c r="L271" s="6" t="s">
        <v>421</v>
      </c>
      <c r="M271" s="30" t="s">
        <v>1989</v>
      </c>
      <c r="N271" s="6" t="s">
        <v>438</v>
      </c>
      <c r="O271" s="6" t="s">
        <v>182</v>
      </c>
      <c r="P271" s="10">
        <v>43938</v>
      </c>
      <c r="Q271" s="6" t="s">
        <v>1511</v>
      </c>
      <c r="R271" s="6" t="s">
        <v>277</v>
      </c>
      <c r="S271" s="6" t="e">
        <f t="shared" si="13"/>
        <v>#N/A</v>
      </c>
      <c r="T271" s="6" t="s">
        <v>418</v>
      </c>
      <c r="U271" s="6" t="s">
        <v>956</v>
      </c>
      <c r="V271" s="6"/>
      <c r="W271" s="6"/>
      <c r="X271" s="6" t="s">
        <v>957</v>
      </c>
      <c r="AA271" s="6" t="s">
        <v>957</v>
      </c>
      <c r="AB271" s="6"/>
      <c r="AC271" s="6" t="s">
        <v>420</v>
      </c>
      <c r="AD271" s="6" t="s">
        <v>420</v>
      </c>
      <c r="AG271" s="6">
        <v>270</v>
      </c>
      <c r="AH271" s="10">
        <v>43782</v>
      </c>
      <c r="AN271" s="8">
        <v>43875</v>
      </c>
      <c r="AO271" s="7">
        <v>2700</v>
      </c>
      <c r="BD271" s="6" t="s">
        <v>1838</v>
      </c>
      <c r="BE271" s="6" t="s">
        <v>473</v>
      </c>
      <c r="BF271" s="6" t="e">
        <f>VLOOKUP(A271,'DD Spring Selection Info'!A$1:V$156,21,FALSE)</f>
        <v>#N/A</v>
      </c>
      <c r="BH271" s="8">
        <v>43894</v>
      </c>
      <c r="BI271" s="7">
        <v>2700</v>
      </c>
      <c r="BS271" s="6" t="s">
        <v>863</v>
      </c>
      <c r="BT271" s="8">
        <v>43880</v>
      </c>
      <c r="BU271" s="6" t="s">
        <v>373</v>
      </c>
      <c r="BX271" s="7">
        <v>2700</v>
      </c>
      <c r="BY271" s="6">
        <v>1</v>
      </c>
      <c r="CB271" s="6" t="s">
        <v>1512</v>
      </c>
      <c r="CC271" s="6" t="s">
        <v>420</v>
      </c>
      <c r="CE271" s="10">
        <v>43894</v>
      </c>
      <c r="CF271" s="6" t="s">
        <v>556</v>
      </c>
      <c r="CS271" s="6" t="s">
        <v>420</v>
      </c>
      <c r="CU271" s="6" t="s">
        <v>428</v>
      </c>
      <c r="CV271" s="6" t="s">
        <v>429</v>
      </c>
      <c r="CW271" s="6" t="s">
        <v>564</v>
      </c>
      <c r="DA271" s="10">
        <v>43535</v>
      </c>
      <c r="DB271" s="7">
        <v>2700</v>
      </c>
      <c r="DC271" s="6" t="s">
        <v>1513</v>
      </c>
      <c r="DD271" s="6" t="s">
        <v>418</v>
      </c>
    </row>
    <row r="272" spans="1:108" hidden="1" x14ac:dyDescent="0.2">
      <c r="A272" s="6" t="s">
        <v>270</v>
      </c>
      <c r="B272" s="9">
        <v>43875</v>
      </c>
      <c r="C272" s="6" t="s">
        <v>413</v>
      </c>
      <c r="D272" s="14">
        <v>1920</v>
      </c>
      <c r="E272" s="14" t="s">
        <v>494</v>
      </c>
      <c r="F272" s="6" t="s">
        <v>495</v>
      </c>
      <c r="G272" s="6" t="s">
        <v>435</v>
      </c>
      <c r="H272" s="7">
        <v>1462</v>
      </c>
      <c r="I272" s="7"/>
      <c r="J272" s="14" t="s">
        <v>438</v>
      </c>
      <c r="K272" s="14">
        <v>1</v>
      </c>
      <c r="L272" s="6" t="s">
        <v>421</v>
      </c>
      <c r="M272" s="30" t="s">
        <v>1839</v>
      </c>
      <c r="N272" s="6" t="s">
        <v>420</v>
      </c>
      <c r="O272" s="6" t="s">
        <v>182</v>
      </c>
      <c r="P272" s="10">
        <v>43938</v>
      </c>
      <c r="Q272" s="6" t="s">
        <v>1756</v>
      </c>
      <c r="R272" s="6" t="s">
        <v>270</v>
      </c>
      <c r="S272" s="6" t="e">
        <f t="shared" si="13"/>
        <v>#N/A</v>
      </c>
      <c r="T272" s="6" t="s">
        <v>496</v>
      </c>
      <c r="U272" s="6" t="s">
        <v>435</v>
      </c>
      <c r="V272" s="6"/>
      <c r="W272" s="6"/>
      <c r="X272" s="6" t="s">
        <v>1418</v>
      </c>
      <c r="AB272" s="6"/>
      <c r="AD272" s="6" t="s">
        <v>420</v>
      </c>
      <c r="AF272" s="6" t="s">
        <v>424</v>
      </c>
      <c r="AG272" s="6">
        <v>260</v>
      </c>
      <c r="AH272" s="10">
        <v>43780</v>
      </c>
      <c r="AJ272" s="8">
        <v>43915</v>
      </c>
      <c r="AM272" s="7">
        <v>1462</v>
      </c>
      <c r="AR272" s="8">
        <v>43922</v>
      </c>
      <c r="AS272" s="7">
        <v>1462</v>
      </c>
      <c r="BD272" s="6" t="s">
        <v>1838</v>
      </c>
      <c r="BE272" s="6" t="s">
        <v>473</v>
      </c>
      <c r="BF272" s="6" t="e">
        <f>VLOOKUP(A272,'DD Spring Selection Info'!A$1:V$156,21,FALSE)</f>
        <v>#N/A</v>
      </c>
      <c r="BS272" s="6" t="s">
        <v>644</v>
      </c>
      <c r="BU272" s="6" t="s">
        <v>373</v>
      </c>
      <c r="BX272" s="7">
        <v>1462</v>
      </c>
      <c r="BY272" s="6">
        <v>4</v>
      </c>
      <c r="BZ272" s="6" t="s">
        <v>499</v>
      </c>
      <c r="CB272" s="6" t="s">
        <v>1757</v>
      </c>
      <c r="CC272" s="6" t="s">
        <v>420</v>
      </c>
      <c r="CE272" s="10">
        <v>43922</v>
      </c>
      <c r="CF272" s="6" t="s">
        <v>427</v>
      </c>
      <c r="CS272" s="6" t="s">
        <v>420</v>
      </c>
      <c r="DA272" s="10">
        <v>43557</v>
      </c>
      <c r="DB272" s="7">
        <v>1464</v>
      </c>
      <c r="DC272" s="6" t="s">
        <v>1758</v>
      </c>
      <c r="DD272" s="6" t="s">
        <v>496</v>
      </c>
    </row>
    <row r="273" spans="1:109" x14ac:dyDescent="0.2">
      <c r="A273" s="6" t="s">
        <v>272</v>
      </c>
      <c r="B273" s="9">
        <v>43875</v>
      </c>
      <c r="C273" s="6" t="s">
        <v>413</v>
      </c>
      <c r="D273" s="14">
        <v>1920</v>
      </c>
      <c r="E273" s="14" t="s">
        <v>483</v>
      </c>
      <c r="F273" s="6" t="s">
        <v>484</v>
      </c>
      <c r="G273" s="6" t="s">
        <v>485</v>
      </c>
      <c r="H273" s="7">
        <v>1355</v>
      </c>
      <c r="I273" s="69" t="str">
        <f>MID(A273,9,1)</f>
        <v>B</v>
      </c>
      <c r="J273" s="14" t="s">
        <v>420</v>
      </c>
      <c r="K273" s="14">
        <v>1</v>
      </c>
      <c r="L273" s="6" t="s">
        <v>421</v>
      </c>
      <c r="M273" s="30" t="s">
        <v>1839</v>
      </c>
      <c r="N273" s="6" t="s">
        <v>420</v>
      </c>
      <c r="O273" s="6" t="s">
        <v>182</v>
      </c>
      <c r="P273" s="10">
        <v>43952</v>
      </c>
      <c r="Q273" s="6" t="s">
        <v>1759</v>
      </c>
      <c r="R273" s="6" t="s">
        <v>272</v>
      </c>
      <c r="S273" s="6" t="e">
        <f t="shared" si="13"/>
        <v>#N/A</v>
      </c>
      <c r="T273" s="6" t="s">
        <v>418</v>
      </c>
      <c r="U273" s="6" t="s">
        <v>488</v>
      </c>
      <c r="V273" s="6"/>
      <c r="W273" s="6"/>
      <c r="X273" s="6" t="s">
        <v>489</v>
      </c>
      <c r="AA273" s="6" t="s">
        <v>489</v>
      </c>
      <c r="AB273" s="6"/>
      <c r="AC273" s="6" t="s">
        <v>420</v>
      </c>
      <c r="AD273" s="6" t="s">
        <v>420</v>
      </c>
      <c r="AF273" s="6" t="s">
        <v>424</v>
      </c>
      <c r="AG273" s="6">
        <v>260</v>
      </c>
      <c r="AH273" s="10">
        <v>43782</v>
      </c>
      <c r="AJ273" s="8">
        <v>43915</v>
      </c>
      <c r="AM273" s="7">
        <v>1355</v>
      </c>
      <c r="AR273" s="8">
        <v>43922</v>
      </c>
      <c r="AS273" s="7">
        <v>1355</v>
      </c>
      <c r="BD273" s="6" t="s">
        <v>1838</v>
      </c>
      <c r="BE273" s="6" t="s">
        <v>473</v>
      </c>
      <c r="BF273" s="6" t="e">
        <f>VLOOKUP(A273,'DD Spring Selection Info'!A$1:V$156,21,FALSE)</f>
        <v>#N/A</v>
      </c>
      <c r="BS273" s="6" t="s">
        <v>644</v>
      </c>
      <c r="BU273" s="6" t="s">
        <v>373</v>
      </c>
      <c r="BX273" s="7">
        <v>1355</v>
      </c>
      <c r="BY273" s="6">
        <v>1</v>
      </c>
      <c r="CB273" s="6" t="s">
        <v>1760</v>
      </c>
      <c r="CC273" s="6" t="s">
        <v>420</v>
      </c>
      <c r="CE273" s="10">
        <v>43922</v>
      </c>
      <c r="CF273" s="6" t="s">
        <v>427</v>
      </c>
      <c r="CS273" s="6" t="s">
        <v>420</v>
      </c>
      <c r="CU273" s="6" t="s">
        <v>491</v>
      </c>
      <c r="DA273" s="10">
        <v>43558</v>
      </c>
      <c r="DB273" s="7">
        <v>1355</v>
      </c>
      <c r="DC273" s="6" t="s">
        <v>1761</v>
      </c>
      <c r="DD273" s="6" t="s">
        <v>418</v>
      </c>
    </row>
    <row r="274" spans="1:109" x14ac:dyDescent="0.2">
      <c r="A274" s="6" t="s">
        <v>275</v>
      </c>
      <c r="B274" s="9">
        <v>43875</v>
      </c>
      <c r="C274" s="6" t="s">
        <v>413</v>
      </c>
      <c r="D274" s="14">
        <v>1920</v>
      </c>
      <c r="E274" s="14" t="s">
        <v>939</v>
      </c>
      <c r="F274" s="6" t="s">
        <v>940</v>
      </c>
      <c r="G274" s="6" t="s">
        <v>412</v>
      </c>
      <c r="H274" s="7">
        <v>1619</v>
      </c>
      <c r="I274" s="69" t="str">
        <f>MID(A274,9,1)</f>
        <v>B</v>
      </c>
      <c r="J274" s="14" t="s">
        <v>420</v>
      </c>
      <c r="K274" s="14">
        <v>1</v>
      </c>
      <c r="L274" s="6" t="s">
        <v>421</v>
      </c>
      <c r="M274" s="30" t="s">
        <v>1839</v>
      </c>
      <c r="N274" s="6" t="s">
        <v>420</v>
      </c>
      <c r="O274" s="6" t="s">
        <v>182</v>
      </c>
      <c r="P274" s="10">
        <v>43945</v>
      </c>
      <c r="Q274" s="6" t="s">
        <v>1771</v>
      </c>
      <c r="R274" s="6" t="s">
        <v>275</v>
      </c>
      <c r="S274" s="6" t="e">
        <f t="shared" si="13"/>
        <v>#N/A</v>
      </c>
      <c r="T274" s="6" t="s">
        <v>496</v>
      </c>
      <c r="U274" s="6" t="s">
        <v>942</v>
      </c>
      <c r="V274" s="6"/>
      <c r="W274" s="6"/>
      <c r="AA274" s="6" t="s">
        <v>457</v>
      </c>
      <c r="AB274" s="6"/>
      <c r="AC274" s="6" t="s">
        <v>420</v>
      </c>
      <c r="AD274" s="6" t="s">
        <v>420</v>
      </c>
      <c r="AF274" s="6" t="s">
        <v>424</v>
      </c>
      <c r="AG274" s="6">
        <v>260</v>
      </c>
      <c r="AH274" s="10">
        <v>43782</v>
      </c>
      <c r="AJ274" s="8">
        <v>43915</v>
      </c>
      <c r="AM274" s="7">
        <v>1619</v>
      </c>
      <c r="AR274" s="8">
        <v>43922</v>
      </c>
      <c r="AS274" s="7">
        <v>1619</v>
      </c>
      <c r="BD274" s="6" t="s">
        <v>1838</v>
      </c>
      <c r="BE274" s="6" t="s">
        <v>473</v>
      </c>
      <c r="BF274" s="6" t="e">
        <f>VLOOKUP(A274,'DD Spring Selection Info'!A$1:V$156,21,FALSE)</f>
        <v>#N/A</v>
      </c>
      <c r="BS274" s="6" t="s">
        <v>644</v>
      </c>
      <c r="BU274" s="6" t="s">
        <v>373</v>
      </c>
      <c r="BX274" s="7">
        <v>1619</v>
      </c>
      <c r="BY274" s="6">
        <v>2</v>
      </c>
      <c r="CB274" s="6" t="s">
        <v>1772</v>
      </c>
      <c r="CC274" s="6" t="s">
        <v>420</v>
      </c>
      <c r="CE274" s="10">
        <v>43922</v>
      </c>
      <c r="CF274" s="6" t="s">
        <v>427</v>
      </c>
      <c r="CS274" s="6" t="s">
        <v>420</v>
      </c>
      <c r="CU274" s="6" t="s">
        <v>428</v>
      </c>
      <c r="CV274" s="6" t="s">
        <v>429</v>
      </c>
      <c r="DA274" s="10">
        <v>43557</v>
      </c>
      <c r="DB274" s="6">
        <v>589</v>
      </c>
      <c r="DC274" s="6" t="s">
        <v>1773</v>
      </c>
      <c r="DD274" s="6" t="s">
        <v>734</v>
      </c>
    </row>
    <row r="275" spans="1:109" x14ac:dyDescent="0.2">
      <c r="A275" s="6" t="s">
        <v>279</v>
      </c>
      <c r="B275" s="9">
        <v>43875</v>
      </c>
      <c r="C275" s="6" t="s">
        <v>413</v>
      </c>
      <c r="D275" s="14">
        <v>1920</v>
      </c>
      <c r="E275" s="14" t="s">
        <v>810</v>
      </c>
      <c r="F275" s="6" t="s">
        <v>811</v>
      </c>
      <c r="G275" s="6" t="s">
        <v>412</v>
      </c>
      <c r="H275" s="7">
        <v>1100</v>
      </c>
      <c r="I275" s="69" t="str">
        <f>MID(A275,9,1)</f>
        <v>B</v>
      </c>
      <c r="J275" s="14" t="s">
        <v>420</v>
      </c>
      <c r="K275" s="14">
        <v>1</v>
      </c>
      <c r="L275" s="6" t="s">
        <v>421</v>
      </c>
      <c r="M275" s="30" t="s">
        <v>1839</v>
      </c>
      <c r="N275" s="6" t="s">
        <v>420</v>
      </c>
      <c r="O275" s="6" t="s">
        <v>182</v>
      </c>
      <c r="P275" s="10">
        <v>43952</v>
      </c>
      <c r="Q275" s="6" t="s">
        <v>1777</v>
      </c>
      <c r="R275" s="6" t="s">
        <v>279</v>
      </c>
      <c r="S275" s="6" t="e">
        <f t="shared" si="13"/>
        <v>#N/A</v>
      </c>
      <c r="T275" s="6" t="s">
        <v>418</v>
      </c>
      <c r="U275" s="6" t="s">
        <v>1778</v>
      </c>
      <c r="V275" s="6"/>
      <c r="W275" s="6"/>
      <c r="AA275" s="6" t="s">
        <v>457</v>
      </c>
      <c r="AB275" s="6"/>
      <c r="AC275" s="6" t="s">
        <v>420</v>
      </c>
      <c r="AD275" s="6" t="s">
        <v>420</v>
      </c>
      <c r="AF275" s="6" t="s">
        <v>424</v>
      </c>
      <c r="AG275" s="6">
        <v>260</v>
      </c>
      <c r="AH275" s="10">
        <v>43782</v>
      </c>
      <c r="AJ275" s="8">
        <v>43915</v>
      </c>
      <c r="AM275" s="7">
        <v>1100</v>
      </c>
      <c r="AR275" s="8">
        <v>43922</v>
      </c>
      <c r="AS275" s="7">
        <v>1100</v>
      </c>
      <c r="BD275" s="6" t="s">
        <v>1838</v>
      </c>
      <c r="BE275" s="6" t="s">
        <v>473</v>
      </c>
      <c r="BF275" s="6" t="e">
        <f>VLOOKUP(A275,'DD Spring Selection Info'!A$1:V$156,21,FALSE)</f>
        <v>#N/A</v>
      </c>
      <c r="BS275" s="6" t="s">
        <v>644</v>
      </c>
      <c r="BU275" s="6" t="s">
        <v>373</v>
      </c>
      <c r="BX275" s="7">
        <v>1100</v>
      </c>
      <c r="BY275" s="6">
        <v>2</v>
      </c>
      <c r="CB275" s="6" t="s">
        <v>1779</v>
      </c>
      <c r="CC275" s="6" t="s">
        <v>420</v>
      </c>
      <c r="CE275" s="10">
        <v>43922</v>
      </c>
      <c r="CF275" s="6" t="s">
        <v>427</v>
      </c>
      <c r="CS275" s="6" t="s">
        <v>420</v>
      </c>
      <c r="CU275" s="6" t="s">
        <v>428</v>
      </c>
      <c r="CV275" s="6" t="s">
        <v>429</v>
      </c>
      <c r="DA275" s="10">
        <v>43557</v>
      </c>
      <c r="DB275" s="7">
        <v>1643</v>
      </c>
      <c r="DC275" s="6" t="s">
        <v>1780</v>
      </c>
      <c r="DD275" s="6" t="s">
        <v>460</v>
      </c>
    </row>
    <row r="276" spans="1:109" x14ac:dyDescent="0.2">
      <c r="A276" s="6" t="s">
        <v>276</v>
      </c>
      <c r="B276" s="9">
        <v>43875</v>
      </c>
      <c r="C276" s="6" t="s">
        <v>413</v>
      </c>
      <c r="D276" s="14">
        <v>1920</v>
      </c>
      <c r="E276" s="14" t="s">
        <v>1209</v>
      </c>
      <c r="F276" s="6" t="s">
        <v>1210</v>
      </c>
      <c r="G276" s="6" t="s">
        <v>1139</v>
      </c>
      <c r="H276" s="7">
        <v>1668</v>
      </c>
      <c r="I276" s="69" t="str">
        <f>MID(A276,9,1)</f>
        <v>B</v>
      </c>
      <c r="J276" s="14" t="s">
        <v>420</v>
      </c>
      <c r="K276" s="14">
        <v>1</v>
      </c>
      <c r="L276" s="6" t="s">
        <v>421</v>
      </c>
      <c r="M276" s="30" t="s">
        <v>1839</v>
      </c>
      <c r="N276" s="6" t="s">
        <v>420</v>
      </c>
      <c r="O276" s="6" t="s">
        <v>182</v>
      </c>
      <c r="P276" s="10">
        <v>43938</v>
      </c>
      <c r="Q276" s="6" t="s">
        <v>1788</v>
      </c>
      <c r="R276" s="6" t="s">
        <v>276</v>
      </c>
      <c r="S276" s="6" t="e">
        <f t="shared" si="13"/>
        <v>#N/A</v>
      </c>
      <c r="T276" s="6" t="s">
        <v>418</v>
      </c>
      <c r="U276" s="6" t="s">
        <v>1212</v>
      </c>
      <c r="V276" s="6"/>
      <c r="W276" s="6"/>
      <c r="X276" s="6" t="s">
        <v>423</v>
      </c>
      <c r="AA276" s="6" t="s">
        <v>1023</v>
      </c>
      <c r="AB276" s="6"/>
      <c r="AC276" s="6" t="s">
        <v>420</v>
      </c>
      <c r="AD276" s="6" t="s">
        <v>420</v>
      </c>
      <c r="AF276" s="6" t="s">
        <v>424</v>
      </c>
      <c r="AG276" s="6">
        <v>260</v>
      </c>
      <c r="AH276" s="10">
        <v>43782</v>
      </c>
      <c r="AJ276" s="8">
        <v>43917</v>
      </c>
      <c r="AM276" s="7">
        <v>1668</v>
      </c>
      <c r="AR276" s="8">
        <v>43924</v>
      </c>
      <c r="AS276" s="7">
        <v>1668</v>
      </c>
      <c r="BD276" s="6" t="s">
        <v>1838</v>
      </c>
      <c r="BE276" s="6" t="s">
        <v>473</v>
      </c>
      <c r="BF276" s="6" t="e">
        <f>VLOOKUP(A276,'DD Spring Selection Info'!A$1:V$156,21,FALSE)</f>
        <v>#N/A</v>
      </c>
      <c r="BS276" s="6" t="s">
        <v>644</v>
      </c>
      <c r="BU276" s="6" t="s">
        <v>373</v>
      </c>
      <c r="BX276" s="7">
        <v>1668</v>
      </c>
      <c r="BY276" s="6">
        <v>3</v>
      </c>
      <c r="CB276" s="6" t="s">
        <v>1789</v>
      </c>
      <c r="CC276" s="6" t="s">
        <v>420</v>
      </c>
      <c r="CE276" s="10">
        <v>43924</v>
      </c>
      <c r="CF276" s="6" t="s">
        <v>427</v>
      </c>
      <c r="CS276" s="6" t="s">
        <v>420</v>
      </c>
      <c r="CU276" s="6" t="s">
        <v>428</v>
      </c>
      <c r="CV276" s="6" t="s">
        <v>429</v>
      </c>
      <c r="DA276" s="10">
        <v>43559</v>
      </c>
      <c r="DB276" s="6">
        <v>257</v>
      </c>
      <c r="DC276" s="6" t="s">
        <v>1790</v>
      </c>
      <c r="DD276" s="6" t="s">
        <v>460</v>
      </c>
    </row>
    <row r="277" spans="1:109" x14ac:dyDescent="0.2">
      <c r="A277" s="6" t="s">
        <v>284</v>
      </c>
      <c r="B277" s="9">
        <v>43875</v>
      </c>
      <c r="C277" s="6" t="s">
        <v>413</v>
      </c>
      <c r="D277" s="14">
        <v>1920</v>
      </c>
      <c r="E277" s="14" t="s">
        <v>851</v>
      </c>
      <c r="F277" s="6" t="s">
        <v>852</v>
      </c>
      <c r="G277" s="6" t="s">
        <v>853</v>
      </c>
      <c r="H277" s="7">
        <v>1132</v>
      </c>
      <c r="I277" s="69" t="str">
        <f>MID(A277,9,1)</f>
        <v>B</v>
      </c>
      <c r="J277" s="14" t="s">
        <v>420</v>
      </c>
      <c r="K277" s="14">
        <v>1</v>
      </c>
      <c r="L277" s="6" t="s">
        <v>421</v>
      </c>
      <c r="M277" s="30" t="s">
        <v>1839</v>
      </c>
      <c r="N277" s="6" t="s">
        <v>420</v>
      </c>
      <c r="O277" s="6" t="s">
        <v>182</v>
      </c>
      <c r="P277" s="10">
        <v>43952</v>
      </c>
      <c r="Q277" s="6" t="s">
        <v>1791</v>
      </c>
      <c r="R277" s="6" t="s">
        <v>284</v>
      </c>
      <c r="S277" s="6" t="e">
        <f t="shared" si="13"/>
        <v>#N/A</v>
      </c>
      <c r="T277" s="6" t="s">
        <v>418</v>
      </c>
      <c r="U277" s="6" t="s">
        <v>676</v>
      </c>
      <c r="V277" s="6"/>
      <c r="W277" s="6"/>
      <c r="AA277" s="6" t="s">
        <v>457</v>
      </c>
      <c r="AB277" s="6"/>
      <c r="AC277" s="6" t="s">
        <v>420</v>
      </c>
      <c r="AD277" s="6" t="s">
        <v>420</v>
      </c>
      <c r="AF277" s="6" t="s">
        <v>424</v>
      </c>
      <c r="AG277" s="6">
        <v>260</v>
      </c>
      <c r="AH277" s="10">
        <v>43780</v>
      </c>
      <c r="AJ277" s="8">
        <v>43917</v>
      </c>
      <c r="AM277" s="7">
        <v>1132</v>
      </c>
      <c r="AR277" s="8">
        <v>43924</v>
      </c>
      <c r="AS277" s="7">
        <v>1132</v>
      </c>
      <c r="BD277" s="6" t="s">
        <v>1838</v>
      </c>
      <c r="BE277" s="6" t="s">
        <v>473</v>
      </c>
      <c r="BF277" s="6" t="e">
        <f>VLOOKUP(A277,'DD Spring Selection Info'!A$1:V$156,21,FALSE)</f>
        <v>#N/A</v>
      </c>
      <c r="BS277" s="6" t="s">
        <v>644</v>
      </c>
      <c r="BU277" s="6" t="s">
        <v>373</v>
      </c>
      <c r="BX277" s="7">
        <v>1132</v>
      </c>
      <c r="BY277" s="6">
        <v>1</v>
      </c>
      <c r="CB277" s="6" t="s">
        <v>1792</v>
      </c>
      <c r="CC277" s="6" t="s">
        <v>420</v>
      </c>
      <c r="CE277" s="10">
        <v>43924</v>
      </c>
      <c r="CF277" s="6" t="s">
        <v>427</v>
      </c>
      <c r="CS277" s="6" t="s">
        <v>420</v>
      </c>
      <c r="CU277" s="6" t="s">
        <v>491</v>
      </c>
      <c r="DA277" s="10">
        <v>43560</v>
      </c>
      <c r="DB277" s="6">
        <v>378</v>
      </c>
      <c r="DC277" s="6" t="s">
        <v>1793</v>
      </c>
      <c r="DD277" s="6" t="s">
        <v>734</v>
      </c>
    </row>
    <row r="278" spans="1:109" hidden="1" x14ac:dyDescent="0.2">
      <c r="A278" s="6" t="s">
        <v>281</v>
      </c>
      <c r="B278" s="9">
        <v>43875</v>
      </c>
      <c r="C278" s="6" t="s">
        <v>413</v>
      </c>
      <c r="D278" s="14">
        <v>1920</v>
      </c>
      <c r="E278" s="14" t="s">
        <v>529</v>
      </c>
      <c r="F278" s="6" t="s">
        <v>530</v>
      </c>
      <c r="G278" s="6" t="s">
        <v>435</v>
      </c>
      <c r="H278" s="7">
        <v>1242</v>
      </c>
      <c r="I278" s="7"/>
      <c r="J278" s="14" t="s">
        <v>438</v>
      </c>
      <c r="K278" s="14">
        <v>1</v>
      </c>
      <c r="L278" s="6" t="s">
        <v>421</v>
      </c>
      <c r="M278" s="30" t="s">
        <v>1839</v>
      </c>
      <c r="N278" s="6" t="s">
        <v>420</v>
      </c>
      <c r="O278" s="6" t="s">
        <v>182</v>
      </c>
      <c r="P278" s="10">
        <v>43945</v>
      </c>
      <c r="Q278" s="6" t="s">
        <v>1798</v>
      </c>
      <c r="R278" s="6" t="s">
        <v>281</v>
      </c>
      <c r="S278" s="6" t="e">
        <f t="shared" si="13"/>
        <v>#N/A</v>
      </c>
      <c r="T278" s="6" t="s">
        <v>418</v>
      </c>
      <c r="U278" s="6" t="s">
        <v>435</v>
      </c>
      <c r="V278" s="6"/>
      <c r="W278" s="6"/>
      <c r="AB278" s="6"/>
      <c r="AC278" s="6" t="s">
        <v>420</v>
      </c>
      <c r="AD278" s="6" t="s">
        <v>420</v>
      </c>
      <c r="AF278" s="6" t="s">
        <v>424</v>
      </c>
      <c r="AG278" s="6">
        <v>260</v>
      </c>
      <c r="AH278" s="10">
        <v>43782</v>
      </c>
      <c r="AJ278" s="8">
        <v>43922</v>
      </c>
      <c r="AM278" s="7">
        <v>1242</v>
      </c>
      <c r="AR278" s="8">
        <v>43929</v>
      </c>
      <c r="AS278" s="7">
        <v>1242</v>
      </c>
      <c r="BD278" s="6" t="s">
        <v>1838</v>
      </c>
      <c r="BE278" s="6" t="s">
        <v>473</v>
      </c>
      <c r="BF278" s="6" t="e">
        <f>VLOOKUP(A278,'DD Spring Selection Info'!A$1:V$156,21,FALSE)</f>
        <v>#N/A</v>
      </c>
      <c r="BS278" s="6" t="s">
        <v>662</v>
      </c>
      <c r="BU278" s="6" t="s">
        <v>373</v>
      </c>
      <c r="BX278" s="7">
        <v>1242</v>
      </c>
      <c r="BY278" s="6">
        <v>3</v>
      </c>
      <c r="BZ278" s="6" t="s">
        <v>532</v>
      </c>
      <c r="CB278" s="6" t="s">
        <v>1799</v>
      </c>
      <c r="CC278" s="6" t="s">
        <v>420</v>
      </c>
      <c r="CE278" s="10">
        <v>43929</v>
      </c>
      <c r="CF278" s="6" t="s">
        <v>427</v>
      </c>
      <c r="CS278" s="6" t="s">
        <v>420</v>
      </c>
      <c r="DA278" s="10">
        <v>43564</v>
      </c>
      <c r="DB278" s="7">
        <v>1244</v>
      </c>
      <c r="DC278" s="6" t="s">
        <v>1800</v>
      </c>
      <c r="DD278" s="6" t="s">
        <v>496</v>
      </c>
    </row>
    <row r="279" spans="1:109" x14ac:dyDescent="0.2">
      <c r="A279" s="6" t="s">
        <v>282</v>
      </c>
      <c r="B279" s="9">
        <v>43875</v>
      </c>
      <c r="C279" s="6" t="s">
        <v>413</v>
      </c>
      <c r="D279" s="14">
        <v>1920</v>
      </c>
      <c r="E279" s="14" t="s">
        <v>608</v>
      </c>
      <c r="F279" s="6" t="s">
        <v>609</v>
      </c>
      <c r="G279" s="6" t="s">
        <v>610</v>
      </c>
      <c r="H279" s="6">
        <v>672</v>
      </c>
      <c r="I279" s="69" t="str">
        <f>MID(A279,9,1)</f>
        <v>B</v>
      </c>
      <c r="J279" s="14" t="s">
        <v>420</v>
      </c>
      <c r="K279" s="14">
        <v>1</v>
      </c>
      <c r="L279" s="6" t="s">
        <v>421</v>
      </c>
      <c r="M279" s="30" t="s">
        <v>1839</v>
      </c>
      <c r="N279" s="6" t="s">
        <v>420</v>
      </c>
      <c r="O279" s="6" t="s">
        <v>182</v>
      </c>
      <c r="P279" s="10">
        <v>43952</v>
      </c>
      <c r="Q279" s="6" t="s">
        <v>1804</v>
      </c>
      <c r="R279" s="6" t="s">
        <v>282</v>
      </c>
      <c r="S279" s="6" t="e">
        <f t="shared" si="13"/>
        <v>#N/A</v>
      </c>
      <c r="T279" s="6" t="s">
        <v>418</v>
      </c>
      <c r="U279" s="6" t="s">
        <v>612</v>
      </c>
      <c r="V279" s="6"/>
      <c r="W279" s="6"/>
      <c r="X279" s="6" t="s">
        <v>1418</v>
      </c>
      <c r="AB279" s="6"/>
      <c r="AC279" s="6" t="s">
        <v>420</v>
      </c>
      <c r="AD279" s="6" t="s">
        <v>420</v>
      </c>
      <c r="AF279" s="6" t="s">
        <v>424</v>
      </c>
      <c r="AG279" s="6">
        <v>260</v>
      </c>
      <c r="AH279" s="10">
        <v>43781</v>
      </c>
      <c r="AJ279" s="8">
        <v>43929</v>
      </c>
      <c r="AM279" s="6">
        <v>672</v>
      </c>
      <c r="AR279" s="8">
        <v>43936</v>
      </c>
      <c r="AS279" s="6">
        <v>672</v>
      </c>
      <c r="BD279" s="6" t="s">
        <v>1838</v>
      </c>
      <c r="BE279" s="6" t="s">
        <v>473</v>
      </c>
      <c r="BF279" s="6" t="e">
        <f>VLOOKUP(A279,'DD Spring Selection Info'!A$1:V$156,21,FALSE)</f>
        <v>#N/A</v>
      </c>
      <c r="BS279" s="6" t="s">
        <v>1805</v>
      </c>
      <c r="BU279" s="6" t="s">
        <v>373</v>
      </c>
      <c r="BX279" s="6">
        <v>672</v>
      </c>
      <c r="BY279" s="6">
        <v>2</v>
      </c>
      <c r="CB279" s="6" t="s">
        <v>1806</v>
      </c>
      <c r="CC279" s="6" t="s">
        <v>420</v>
      </c>
      <c r="CE279" s="10">
        <v>43936</v>
      </c>
      <c r="CF279" s="6" t="s">
        <v>427</v>
      </c>
      <c r="CS279" s="6" t="s">
        <v>420</v>
      </c>
      <c r="CU279" s="6" t="s">
        <v>428</v>
      </c>
      <c r="CV279" s="6" t="s">
        <v>429</v>
      </c>
      <c r="DA279" s="10">
        <v>43571</v>
      </c>
      <c r="DB279" s="6">
        <v>672</v>
      </c>
      <c r="DC279" s="6" t="s">
        <v>1807</v>
      </c>
      <c r="DD279" s="6" t="s">
        <v>418</v>
      </c>
    </row>
    <row r="280" spans="1:109" hidden="1" x14ac:dyDescent="0.2">
      <c r="A280" s="6" t="s">
        <v>179</v>
      </c>
      <c r="B280" s="9">
        <v>43881</v>
      </c>
      <c r="C280" s="6" t="s">
        <v>413</v>
      </c>
      <c r="D280" s="14">
        <v>1920</v>
      </c>
      <c r="E280" s="14" t="s">
        <v>1482</v>
      </c>
      <c r="F280" s="6" t="s">
        <v>1483</v>
      </c>
      <c r="G280" s="6" t="s">
        <v>435</v>
      </c>
      <c r="H280" s="7">
        <v>3181</v>
      </c>
      <c r="I280" s="7"/>
      <c r="J280" s="14" t="s">
        <v>438</v>
      </c>
      <c r="K280" s="14">
        <v>1</v>
      </c>
      <c r="L280" s="6" t="s">
        <v>421</v>
      </c>
      <c r="M280" s="30" t="str">
        <f>VLOOKUP(A280,'DD Spring Selection Info'!A$1:F$156,6,FALSE)</f>
        <v>To The Parents of</v>
      </c>
      <c r="N280" s="6" t="s">
        <v>420</v>
      </c>
      <c r="O280" s="6" t="s">
        <v>3</v>
      </c>
      <c r="P280" s="10">
        <v>43952</v>
      </c>
      <c r="Q280" s="6" t="s">
        <v>1484</v>
      </c>
      <c r="R280" s="6" t="s">
        <v>179</v>
      </c>
      <c r="S280" s="6" t="str">
        <f t="shared" si="13"/>
        <v>DD-VAT1R9DQQQ01GradSenReuseVirginiaTech</v>
      </c>
      <c r="T280" s="6" t="s">
        <v>496</v>
      </c>
      <c r="U280" s="6" t="s">
        <v>439</v>
      </c>
      <c r="V280" s="6"/>
      <c r="W280" s="6"/>
      <c r="AB280" s="6"/>
      <c r="AC280" s="6" t="s">
        <v>420</v>
      </c>
      <c r="AD280" s="6" t="s">
        <v>420</v>
      </c>
      <c r="AF280" s="6" t="s">
        <v>424</v>
      </c>
      <c r="AG280" s="6">
        <v>180</v>
      </c>
      <c r="AH280" s="10">
        <v>43781</v>
      </c>
      <c r="AJ280" s="8">
        <v>43880</v>
      </c>
      <c r="AM280" s="7">
        <v>3181</v>
      </c>
      <c r="AR280" s="8">
        <v>43887</v>
      </c>
      <c r="AS280" s="7">
        <v>3181</v>
      </c>
      <c r="BD280" s="6" t="s">
        <v>1838</v>
      </c>
      <c r="BE280" s="6" t="s">
        <v>473</v>
      </c>
      <c r="BF280" s="6" t="str">
        <f>VLOOKUP(A280,'DD Spring Selection Info'!A$1:V$156,21,FALSE)</f>
        <v>VirginiaTech</v>
      </c>
      <c r="BS280" s="6" t="s">
        <v>477</v>
      </c>
      <c r="BU280" s="6" t="s">
        <v>373</v>
      </c>
      <c r="BX280" s="7">
        <v>3181</v>
      </c>
      <c r="BY280" s="6">
        <v>2</v>
      </c>
      <c r="BZ280" s="6" t="s">
        <v>1485</v>
      </c>
      <c r="CB280" s="6" t="s">
        <v>1486</v>
      </c>
      <c r="CC280" s="6" t="s">
        <v>420</v>
      </c>
      <c r="CE280" s="10">
        <v>43887</v>
      </c>
      <c r="CF280" s="6" t="s">
        <v>427</v>
      </c>
      <c r="CK280" s="10">
        <v>43897</v>
      </c>
      <c r="CL280" s="10">
        <v>43905</v>
      </c>
      <c r="CO280" s="10">
        <v>43851</v>
      </c>
      <c r="CP280" s="10">
        <v>43957</v>
      </c>
      <c r="CQ280" s="10">
        <v>43959</v>
      </c>
      <c r="CR280" s="10">
        <v>43964</v>
      </c>
      <c r="CS280" s="6" t="s">
        <v>420</v>
      </c>
      <c r="DA280" s="10">
        <v>43522</v>
      </c>
      <c r="DB280" s="7">
        <v>3181</v>
      </c>
      <c r="DC280" s="6" t="s">
        <v>1487</v>
      </c>
      <c r="DD280" s="6" t="s">
        <v>496</v>
      </c>
    </row>
    <row r="281" spans="1:109" x14ac:dyDescent="0.2">
      <c r="A281" s="6" t="s">
        <v>286</v>
      </c>
      <c r="B281" s="9">
        <v>43881</v>
      </c>
      <c r="C281" s="6" t="s">
        <v>413</v>
      </c>
      <c r="D281" s="14">
        <v>1920</v>
      </c>
      <c r="E281" s="14" t="s">
        <v>1114</v>
      </c>
      <c r="F281" s="6" t="s">
        <v>1115</v>
      </c>
      <c r="G281" s="6" t="s">
        <v>412</v>
      </c>
      <c r="H281" s="6">
        <v>513</v>
      </c>
      <c r="I281" s="69" t="str">
        <f t="shared" ref="I281:I286" si="14">MID(A281,9,1)</f>
        <v>B</v>
      </c>
      <c r="J281" s="14" t="s">
        <v>420</v>
      </c>
      <c r="K281" s="14">
        <v>1</v>
      </c>
      <c r="L281" s="6" t="s">
        <v>421</v>
      </c>
      <c r="M281" s="30" t="s">
        <v>1991</v>
      </c>
      <c r="N281" s="6" t="s">
        <v>420</v>
      </c>
      <c r="O281" s="6" t="s">
        <v>182</v>
      </c>
      <c r="P281" s="10">
        <v>43959</v>
      </c>
      <c r="Q281" s="6" t="s">
        <v>1763</v>
      </c>
      <c r="R281" s="6" t="s">
        <v>286</v>
      </c>
      <c r="S281" s="6" t="e">
        <f t="shared" si="13"/>
        <v>#N/A</v>
      </c>
      <c r="T281" s="6" t="s">
        <v>418</v>
      </c>
      <c r="U281" s="6" t="s">
        <v>1118</v>
      </c>
      <c r="V281" s="6"/>
      <c r="W281" s="6"/>
      <c r="X281" s="6" t="s">
        <v>1119</v>
      </c>
      <c r="AA281" s="6" t="s">
        <v>1764</v>
      </c>
      <c r="AB281" s="6"/>
      <c r="AC281" s="6" t="s">
        <v>420</v>
      </c>
      <c r="AD281" s="6" t="s">
        <v>420</v>
      </c>
      <c r="AF281" s="6" t="s">
        <v>424</v>
      </c>
      <c r="AG281" s="6">
        <v>260</v>
      </c>
      <c r="AH281" s="10">
        <v>43782</v>
      </c>
      <c r="AJ281" s="8">
        <v>43915</v>
      </c>
      <c r="AM281" s="6">
        <v>513</v>
      </c>
      <c r="AR281" s="8">
        <v>43922</v>
      </c>
      <c r="AS281" s="6">
        <v>513</v>
      </c>
      <c r="BD281" s="6" t="s">
        <v>1838</v>
      </c>
      <c r="BE281" s="6" t="s">
        <v>473</v>
      </c>
      <c r="BF281" s="6" t="e">
        <f>VLOOKUP(A281,'DD Spring Selection Info'!A$1:V$156,21,FALSE)</f>
        <v>#N/A</v>
      </c>
      <c r="BS281" s="6" t="s">
        <v>644</v>
      </c>
      <c r="BU281" s="6" t="s">
        <v>373</v>
      </c>
      <c r="BX281" s="6">
        <v>513</v>
      </c>
      <c r="BY281" s="6">
        <v>3</v>
      </c>
      <c r="CB281" s="6" t="s">
        <v>1765</v>
      </c>
      <c r="CC281" s="6" t="s">
        <v>420</v>
      </c>
      <c r="CE281" s="10">
        <v>43922</v>
      </c>
      <c r="CF281" s="6" t="s">
        <v>427</v>
      </c>
      <c r="CS281" s="6" t="s">
        <v>420</v>
      </c>
      <c r="CU281" s="6" t="s">
        <v>428</v>
      </c>
      <c r="CV281" s="6" t="s">
        <v>429</v>
      </c>
      <c r="DA281" s="10">
        <v>43559</v>
      </c>
      <c r="DB281" s="6">
        <v>171</v>
      </c>
      <c r="DC281" s="6" t="s">
        <v>1766</v>
      </c>
      <c r="DD281" s="6" t="s">
        <v>734</v>
      </c>
    </row>
    <row r="282" spans="1:109" x14ac:dyDescent="0.2">
      <c r="A282" s="6" t="s">
        <v>287</v>
      </c>
      <c r="B282" s="9">
        <v>43881</v>
      </c>
      <c r="C282" s="6" t="s">
        <v>413</v>
      </c>
      <c r="D282" s="14">
        <v>1920</v>
      </c>
      <c r="E282" s="14" t="s">
        <v>1122</v>
      </c>
      <c r="F282" s="6" t="s">
        <v>1123</v>
      </c>
      <c r="G282" s="6" t="s">
        <v>1124</v>
      </c>
      <c r="H282" s="6">
        <v>980</v>
      </c>
      <c r="I282" s="69" t="str">
        <f t="shared" si="14"/>
        <v>B</v>
      </c>
      <c r="J282" s="14" t="s">
        <v>420</v>
      </c>
      <c r="K282" s="14">
        <v>1</v>
      </c>
      <c r="L282" s="6" t="s">
        <v>421</v>
      </c>
      <c r="M282" s="30" t="s">
        <v>1839</v>
      </c>
      <c r="N282" s="6" t="s">
        <v>420</v>
      </c>
      <c r="O282" s="6" t="s">
        <v>182</v>
      </c>
      <c r="P282" s="10">
        <v>43959</v>
      </c>
      <c r="Q282" s="6" t="s">
        <v>1767</v>
      </c>
      <c r="R282" s="6" t="s">
        <v>287</v>
      </c>
      <c r="S282" s="6" t="e">
        <f t="shared" si="13"/>
        <v>#N/A</v>
      </c>
      <c r="T282" s="6" t="s">
        <v>496</v>
      </c>
      <c r="U282" s="6" t="s">
        <v>1768</v>
      </c>
      <c r="V282" s="6"/>
      <c r="W282" s="6"/>
      <c r="AA282" s="6" t="s">
        <v>457</v>
      </c>
      <c r="AB282" s="6"/>
      <c r="AC282" s="6" t="s">
        <v>420</v>
      </c>
      <c r="AD282" s="6" t="s">
        <v>420</v>
      </c>
      <c r="AF282" s="6" t="s">
        <v>424</v>
      </c>
      <c r="AG282" s="6">
        <v>260</v>
      </c>
      <c r="AH282" s="10">
        <v>43782</v>
      </c>
      <c r="AJ282" s="8">
        <v>43915</v>
      </c>
      <c r="AM282" s="6">
        <v>980</v>
      </c>
      <c r="AR282" s="8">
        <v>43922</v>
      </c>
      <c r="AS282" s="6">
        <v>980</v>
      </c>
      <c r="BD282" s="6" t="s">
        <v>1838</v>
      </c>
      <c r="BE282" s="6" t="s">
        <v>473</v>
      </c>
      <c r="BF282" s="6" t="e">
        <f>VLOOKUP(A282,'DD Spring Selection Info'!A$1:V$156,21,FALSE)</f>
        <v>#N/A</v>
      </c>
      <c r="BS282" s="6" t="s">
        <v>644</v>
      </c>
      <c r="BU282" s="6" t="s">
        <v>373</v>
      </c>
      <c r="BX282" s="6">
        <v>980</v>
      </c>
      <c r="BY282" s="6">
        <v>2</v>
      </c>
      <c r="CB282" s="6" t="s">
        <v>1769</v>
      </c>
      <c r="CC282" s="6" t="s">
        <v>420</v>
      </c>
      <c r="CE282" s="10">
        <v>43922</v>
      </c>
      <c r="CF282" s="6" t="s">
        <v>427</v>
      </c>
      <c r="CS282" s="6" t="s">
        <v>420</v>
      </c>
      <c r="CU282" s="6" t="s">
        <v>428</v>
      </c>
      <c r="CV282" s="6" t="s">
        <v>429</v>
      </c>
      <c r="DA282" s="10">
        <v>43559</v>
      </c>
      <c r="DB282" s="6">
        <v>327</v>
      </c>
      <c r="DC282" s="6" t="s">
        <v>1770</v>
      </c>
      <c r="DD282" s="6" t="s">
        <v>734</v>
      </c>
    </row>
    <row r="283" spans="1:109" x14ac:dyDescent="0.2">
      <c r="A283" s="6" t="s">
        <v>288</v>
      </c>
      <c r="B283" s="9">
        <v>43881</v>
      </c>
      <c r="C283" s="6" t="s">
        <v>413</v>
      </c>
      <c r="D283" s="14">
        <v>1920</v>
      </c>
      <c r="E283" s="14" t="s">
        <v>1063</v>
      </c>
      <c r="F283" s="6" t="s">
        <v>1064</v>
      </c>
      <c r="G283" s="6" t="s">
        <v>1065</v>
      </c>
      <c r="H283" s="7">
        <v>1113</v>
      </c>
      <c r="I283" s="69" t="str">
        <f t="shared" si="14"/>
        <v>B</v>
      </c>
      <c r="J283" s="14" t="s">
        <v>420</v>
      </c>
      <c r="K283" s="14">
        <v>1</v>
      </c>
      <c r="L283" s="6" t="s">
        <v>421</v>
      </c>
      <c r="M283" s="30" t="s">
        <v>1991</v>
      </c>
      <c r="N283" s="6" t="s">
        <v>420</v>
      </c>
      <c r="O283" s="6" t="s">
        <v>182</v>
      </c>
      <c r="P283" s="10">
        <v>43959</v>
      </c>
      <c r="Q283" s="6" t="s">
        <v>1774</v>
      </c>
      <c r="R283" s="6" t="s">
        <v>288</v>
      </c>
      <c r="S283" s="6" t="e">
        <f t="shared" si="13"/>
        <v>#N/A</v>
      </c>
      <c r="T283" s="6" t="s">
        <v>496</v>
      </c>
      <c r="U283" s="6" t="s">
        <v>1067</v>
      </c>
      <c r="V283" s="6"/>
      <c r="W283" s="6"/>
      <c r="X283" s="6" t="s">
        <v>1068</v>
      </c>
      <c r="AA283" s="6" t="s">
        <v>1069</v>
      </c>
      <c r="AB283" s="6"/>
      <c r="AD283" s="6" t="s">
        <v>420</v>
      </c>
      <c r="AF283" s="6" t="s">
        <v>424</v>
      </c>
      <c r="AG283" s="6">
        <v>260</v>
      </c>
      <c r="AH283" s="10">
        <v>43782</v>
      </c>
      <c r="AJ283" s="8">
        <v>43915</v>
      </c>
      <c r="AM283" s="7">
        <v>1113</v>
      </c>
      <c r="AR283" s="8">
        <v>43922</v>
      </c>
      <c r="AS283" s="7">
        <v>1113</v>
      </c>
      <c r="BD283" s="6" t="s">
        <v>1838</v>
      </c>
      <c r="BE283" s="6" t="s">
        <v>473</v>
      </c>
      <c r="BF283" s="6" t="e">
        <f>VLOOKUP(A283,'DD Spring Selection Info'!A$1:V$156,21,FALSE)</f>
        <v>#N/A</v>
      </c>
      <c r="BS283" s="6" t="s">
        <v>644</v>
      </c>
      <c r="BU283" s="6" t="s">
        <v>373</v>
      </c>
      <c r="BX283" s="7">
        <v>1113</v>
      </c>
      <c r="BY283" s="6">
        <v>1</v>
      </c>
      <c r="CB283" s="6" t="s">
        <v>1775</v>
      </c>
      <c r="CC283" s="6" t="s">
        <v>420</v>
      </c>
      <c r="CE283" s="10">
        <v>43922</v>
      </c>
      <c r="CF283" s="6" t="s">
        <v>427</v>
      </c>
      <c r="CS283" s="6" t="s">
        <v>420</v>
      </c>
      <c r="CU283" s="6" t="s">
        <v>428</v>
      </c>
      <c r="CV283" s="6" t="s">
        <v>429</v>
      </c>
      <c r="DA283" s="10">
        <v>43557</v>
      </c>
      <c r="DB283" s="7">
        <v>1079</v>
      </c>
      <c r="DC283" s="6" t="s">
        <v>1776</v>
      </c>
      <c r="DD283" s="6" t="s">
        <v>496</v>
      </c>
    </row>
    <row r="284" spans="1:109" x14ac:dyDescent="0.2">
      <c r="A284" s="6" t="s">
        <v>290</v>
      </c>
      <c r="B284" s="9">
        <v>43881</v>
      </c>
      <c r="C284" s="6" t="s">
        <v>413</v>
      </c>
      <c r="D284" s="14">
        <v>1920</v>
      </c>
      <c r="E284" s="14" t="s">
        <v>823</v>
      </c>
      <c r="F284" s="6" t="s">
        <v>824</v>
      </c>
      <c r="G284" s="6" t="s">
        <v>825</v>
      </c>
      <c r="H284" s="7">
        <v>6379</v>
      </c>
      <c r="I284" s="69" t="str">
        <f t="shared" si="14"/>
        <v>B</v>
      </c>
      <c r="J284" s="14" t="s">
        <v>420</v>
      </c>
      <c r="K284" s="14">
        <v>1</v>
      </c>
      <c r="L284" s="6" t="s">
        <v>421</v>
      </c>
      <c r="M284" s="30" t="s">
        <v>1839</v>
      </c>
      <c r="N284" s="6" t="s">
        <v>420</v>
      </c>
      <c r="O284" s="6" t="s">
        <v>182</v>
      </c>
      <c r="P284" s="10">
        <v>43959</v>
      </c>
      <c r="Q284" s="6" t="s">
        <v>1782</v>
      </c>
      <c r="R284" s="6" t="s">
        <v>290</v>
      </c>
      <c r="S284" s="6" t="e">
        <f t="shared" si="13"/>
        <v>#N/A</v>
      </c>
      <c r="T284" s="6" t="s">
        <v>418</v>
      </c>
      <c r="U284" s="6" t="s">
        <v>1783</v>
      </c>
      <c r="V284" s="6"/>
      <c r="W284" s="6"/>
      <c r="X284" s="6" t="s">
        <v>828</v>
      </c>
      <c r="AA284" s="6" t="s">
        <v>828</v>
      </c>
      <c r="AB284" s="6"/>
      <c r="AD284" s="6" t="s">
        <v>420</v>
      </c>
      <c r="AF284" s="6" t="s">
        <v>424</v>
      </c>
      <c r="AG284" s="6">
        <v>260</v>
      </c>
      <c r="AH284" s="10">
        <v>43781</v>
      </c>
      <c r="AJ284" s="8">
        <v>43915</v>
      </c>
      <c r="AM284" s="7">
        <v>6379</v>
      </c>
      <c r="AR284" s="8">
        <v>43922</v>
      </c>
      <c r="AS284" s="7">
        <v>6379</v>
      </c>
      <c r="BD284" s="6" t="s">
        <v>1838</v>
      </c>
      <c r="BE284" s="6" t="s">
        <v>473</v>
      </c>
      <c r="BF284" s="6" t="e">
        <f>VLOOKUP(A284,'DD Spring Selection Info'!A$1:V$156,21,FALSE)</f>
        <v>#N/A</v>
      </c>
      <c r="BS284" s="6" t="s">
        <v>644</v>
      </c>
      <c r="BU284" s="6" t="s">
        <v>373</v>
      </c>
      <c r="BX284" s="7">
        <v>6379</v>
      </c>
      <c r="BY284" s="6">
        <v>1</v>
      </c>
      <c r="BZ284" s="6" t="s">
        <v>1784</v>
      </c>
      <c r="CB284" s="6" t="s">
        <v>1785</v>
      </c>
      <c r="CC284" s="6" t="s">
        <v>420</v>
      </c>
      <c r="CE284" s="10">
        <v>43922</v>
      </c>
      <c r="CF284" s="6" t="s">
        <v>427</v>
      </c>
      <c r="CS284" s="6" t="s">
        <v>420</v>
      </c>
      <c r="CU284" s="6" t="s">
        <v>428</v>
      </c>
      <c r="CV284" s="6" t="s">
        <v>429</v>
      </c>
      <c r="DA284" s="10">
        <v>43557</v>
      </c>
      <c r="DB284" s="7">
        <v>7482</v>
      </c>
      <c r="DC284" s="6" t="s">
        <v>1786</v>
      </c>
      <c r="DD284" s="6" t="s">
        <v>418</v>
      </c>
    </row>
    <row r="285" spans="1:109" x14ac:dyDescent="0.2">
      <c r="A285" s="6" t="s">
        <v>293</v>
      </c>
      <c r="B285" s="9">
        <v>43881</v>
      </c>
      <c r="C285" s="6" t="s">
        <v>413</v>
      </c>
      <c r="D285" s="14">
        <v>1920</v>
      </c>
      <c r="E285" s="14" t="s">
        <v>1246</v>
      </c>
      <c r="F285" s="6" t="s">
        <v>1247</v>
      </c>
      <c r="G285" s="6" t="s">
        <v>412</v>
      </c>
      <c r="H285" s="7">
        <v>1458</v>
      </c>
      <c r="I285" s="69" t="str">
        <f t="shared" si="14"/>
        <v>B</v>
      </c>
      <c r="J285" s="14" t="s">
        <v>420</v>
      </c>
      <c r="K285" s="14">
        <v>1</v>
      </c>
      <c r="L285" s="6" t="s">
        <v>421</v>
      </c>
      <c r="M285" s="30" t="s">
        <v>1839</v>
      </c>
      <c r="N285" s="6" t="s">
        <v>420</v>
      </c>
      <c r="O285" s="6" t="s">
        <v>182</v>
      </c>
      <c r="P285" s="10">
        <v>43980</v>
      </c>
      <c r="Q285" s="6" t="s">
        <v>1809</v>
      </c>
      <c r="R285" s="6" t="s">
        <v>293</v>
      </c>
      <c r="S285" s="6" t="e">
        <f t="shared" si="13"/>
        <v>#N/A</v>
      </c>
      <c r="T285" s="6" t="s">
        <v>496</v>
      </c>
      <c r="U285" s="6" t="s">
        <v>1249</v>
      </c>
      <c r="V285" s="6"/>
      <c r="W285" s="6"/>
      <c r="X285" s="6" t="s">
        <v>423</v>
      </c>
      <c r="AA285" s="6" t="s">
        <v>423</v>
      </c>
      <c r="AB285" s="6"/>
      <c r="AD285" s="6" t="s">
        <v>420</v>
      </c>
      <c r="AF285" s="6" t="s">
        <v>424</v>
      </c>
      <c r="AG285" s="6">
        <v>260</v>
      </c>
      <c r="AH285" s="10">
        <v>43780</v>
      </c>
      <c r="AJ285" s="8">
        <v>43929</v>
      </c>
      <c r="AM285" s="7">
        <v>1458</v>
      </c>
      <c r="AR285" s="8">
        <v>43936</v>
      </c>
      <c r="AS285" s="7">
        <v>1458</v>
      </c>
      <c r="BD285" s="6" t="s">
        <v>1838</v>
      </c>
      <c r="BE285" s="6" t="s">
        <v>473</v>
      </c>
      <c r="BF285" s="6" t="e">
        <f>VLOOKUP(A285,'DD Spring Selection Info'!A$1:V$156,21,FALSE)</f>
        <v>#N/A</v>
      </c>
      <c r="BS285" s="6" t="s">
        <v>1805</v>
      </c>
      <c r="BU285" s="6" t="s">
        <v>373</v>
      </c>
      <c r="BX285" s="7">
        <v>1458</v>
      </c>
      <c r="BY285" s="6">
        <v>2</v>
      </c>
      <c r="BZ285" s="6" t="s">
        <v>1519</v>
      </c>
      <c r="CB285" s="6" t="s">
        <v>1810</v>
      </c>
      <c r="CC285" s="6" t="s">
        <v>420</v>
      </c>
      <c r="CE285" s="10">
        <v>43936</v>
      </c>
      <c r="CF285" s="6" t="s">
        <v>427</v>
      </c>
      <c r="CS285" s="6" t="s">
        <v>420</v>
      </c>
      <c r="CU285" s="6" t="s">
        <v>428</v>
      </c>
      <c r="CV285" s="6" t="s">
        <v>429</v>
      </c>
      <c r="CW285" s="6" t="s">
        <v>564</v>
      </c>
      <c r="DA285" s="10">
        <v>43571</v>
      </c>
      <c r="DB285" s="7">
        <v>1670</v>
      </c>
      <c r="DC285" s="6" t="s">
        <v>1811</v>
      </c>
      <c r="DD285" s="6" t="s">
        <v>496</v>
      </c>
    </row>
    <row r="286" spans="1:109" x14ac:dyDescent="0.2">
      <c r="A286" s="6" t="s">
        <v>292</v>
      </c>
      <c r="B286" s="9">
        <v>43881</v>
      </c>
      <c r="C286" s="6" t="s">
        <v>413</v>
      </c>
      <c r="D286" s="14">
        <v>1920</v>
      </c>
      <c r="E286" s="14" t="s">
        <v>616</v>
      </c>
      <c r="F286" s="6" t="s">
        <v>617</v>
      </c>
      <c r="G286" s="6" t="s">
        <v>412</v>
      </c>
      <c r="H286" s="7">
        <v>1222</v>
      </c>
      <c r="I286" s="69" t="str">
        <f t="shared" si="14"/>
        <v>B</v>
      </c>
      <c r="J286" s="14" t="s">
        <v>420</v>
      </c>
      <c r="K286" s="14">
        <v>1</v>
      </c>
      <c r="L286" s="6" t="s">
        <v>421</v>
      </c>
      <c r="M286" s="30" t="s">
        <v>1821</v>
      </c>
      <c r="N286" s="6" t="s">
        <v>420</v>
      </c>
      <c r="O286" s="6" t="s">
        <v>182</v>
      </c>
      <c r="P286" s="10">
        <v>43959</v>
      </c>
      <c r="Q286" s="6" t="s">
        <v>1815</v>
      </c>
      <c r="R286" s="6" t="s">
        <v>292</v>
      </c>
      <c r="S286" s="6" t="e">
        <f t="shared" si="13"/>
        <v>#N/A</v>
      </c>
      <c r="T286" s="6" t="s">
        <v>418</v>
      </c>
      <c r="U286" s="6" t="s">
        <v>1816</v>
      </c>
      <c r="V286" s="6"/>
      <c r="W286" s="6"/>
      <c r="X286" s="6" t="s">
        <v>621</v>
      </c>
      <c r="AA286" s="6" t="s">
        <v>622</v>
      </c>
      <c r="AB286" s="6"/>
      <c r="AC286" s="6" t="s">
        <v>420</v>
      </c>
      <c r="AD286" s="6" t="s">
        <v>420</v>
      </c>
      <c r="AF286" s="6" t="s">
        <v>424</v>
      </c>
      <c r="AG286" s="6">
        <v>260</v>
      </c>
      <c r="AH286" s="10">
        <v>43780</v>
      </c>
      <c r="AJ286" s="8">
        <v>43936</v>
      </c>
      <c r="AM286" s="7">
        <v>1222</v>
      </c>
      <c r="AR286" s="8">
        <v>43943</v>
      </c>
      <c r="AS286" s="7">
        <v>1222</v>
      </c>
      <c r="BD286" s="6" t="s">
        <v>1838</v>
      </c>
      <c r="BE286" s="6" t="s">
        <v>473</v>
      </c>
      <c r="BF286" s="6" t="e">
        <f>VLOOKUP(A286,'DD Spring Selection Info'!A$1:V$156,21,FALSE)</f>
        <v>#N/A</v>
      </c>
      <c r="BS286" s="6" t="s">
        <v>1817</v>
      </c>
      <c r="BU286" s="6" t="s">
        <v>373</v>
      </c>
      <c r="BX286" s="7">
        <v>1222</v>
      </c>
      <c r="BY286" s="6">
        <v>3</v>
      </c>
      <c r="CB286" s="6" t="s">
        <v>1818</v>
      </c>
      <c r="CC286" s="6" t="s">
        <v>420</v>
      </c>
      <c r="CE286" s="10">
        <v>43943</v>
      </c>
      <c r="CF286" s="6" t="s">
        <v>427</v>
      </c>
      <c r="CS286" s="6" t="s">
        <v>420</v>
      </c>
      <c r="CU286" s="6" t="s">
        <v>428</v>
      </c>
      <c r="CV286" s="6" t="s">
        <v>429</v>
      </c>
      <c r="DA286" s="10">
        <v>43578</v>
      </c>
      <c r="DB286" s="6">
        <v>978</v>
      </c>
      <c r="DC286" s="6" t="s">
        <v>1819</v>
      </c>
      <c r="DD286" s="6" t="s">
        <v>418</v>
      </c>
    </row>
    <row r="287" spans="1:109" s="14" customFormat="1" hidden="1" x14ac:dyDescent="0.2">
      <c r="A287" s="6"/>
      <c r="B287" s="6"/>
      <c r="C287" s="6"/>
      <c r="F287" s="6"/>
      <c r="G287" s="6"/>
      <c r="H287" s="6"/>
      <c r="I287" s="6"/>
      <c r="L287" s="6"/>
      <c r="M287" s="6" t="s">
        <v>1991</v>
      </c>
      <c r="N287" s="6"/>
      <c r="O287" s="6"/>
      <c r="P287" s="6"/>
      <c r="Q287" s="6"/>
      <c r="R287" s="6"/>
      <c r="S287" s="6" t="e">
        <f t="shared" si="13"/>
        <v>#N/A</v>
      </c>
      <c r="T287" s="6"/>
      <c r="U287" s="6"/>
      <c r="V287" s="6"/>
      <c r="W287" s="6"/>
      <c r="X287" s="6"/>
      <c r="Y287" s="6"/>
      <c r="Z287" s="6"/>
      <c r="AA287" s="6"/>
      <c r="AB287" s="6"/>
      <c r="AC287" s="6"/>
      <c r="AD287" s="6"/>
      <c r="AE287" s="6"/>
      <c r="AF287" s="6"/>
      <c r="AG287" s="6"/>
      <c r="AH287" s="6"/>
      <c r="AI287" s="6"/>
      <c r="AJ287" s="6"/>
      <c r="AK287" s="6"/>
      <c r="AL287" s="6"/>
      <c r="AM287" s="6"/>
      <c r="AN287" s="6"/>
      <c r="AO287" s="6"/>
      <c r="AP287" s="6"/>
      <c r="AQ287" s="6"/>
      <c r="AR287" s="6"/>
      <c r="AS287" s="6"/>
      <c r="AT287" s="6"/>
      <c r="AU287" s="6"/>
      <c r="AV287" s="6"/>
      <c r="AW287" s="6"/>
      <c r="AX287" s="6"/>
      <c r="AY287" s="6"/>
      <c r="AZ287" s="6"/>
      <c r="BA287" s="6"/>
      <c r="BB287" s="6"/>
      <c r="BC287" s="6"/>
      <c r="BD287" s="6" t="s">
        <v>1838</v>
      </c>
      <c r="BE287" s="6" t="s">
        <v>473</v>
      </c>
      <c r="BF287" s="6" t="e">
        <f>VLOOKUP(A287,'DD Spring Selection Info'!A$1:V$156,21,FALSE)</f>
        <v>#N/A</v>
      </c>
      <c r="BG287" s="6"/>
      <c r="BH287" s="6"/>
      <c r="BI287" s="6"/>
      <c r="BJ287" s="6"/>
      <c r="BK287" s="6"/>
      <c r="BL287" s="6"/>
      <c r="BM287" s="6"/>
      <c r="BN287" s="6"/>
      <c r="BO287" s="6"/>
      <c r="BP287" s="6"/>
      <c r="BQ287" s="6"/>
      <c r="BR287" s="6"/>
      <c r="BS287" s="6"/>
      <c r="BT287" s="6"/>
      <c r="BU287" s="6"/>
      <c r="BV287" s="6"/>
      <c r="BW287" s="6"/>
      <c r="BX287" s="6"/>
      <c r="BY287" s="6"/>
      <c r="BZ287" s="6"/>
      <c r="CA287" s="6"/>
      <c r="CB287" s="6"/>
      <c r="CC287" s="6"/>
      <c r="CD287" s="6"/>
      <c r="CE287" s="6"/>
      <c r="CF287" s="6"/>
      <c r="CG287" s="6"/>
      <c r="CH287" s="6"/>
      <c r="CI287" s="6"/>
      <c r="CJ287" s="6"/>
      <c r="CK287" s="6"/>
      <c r="CL287" s="6"/>
      <c r="CM287" s="6"/>
      <c r="CN287" s="6"/>
      <c r="CO287" s="6"/>
      <c r="CP287" s="6"/>
      <c r="CQ287" s="6"/>
      <c r="CR287" s="6"/>
      <c r="CS287" s="6"/>
      <c r="CT287" s="6"/>
      <c r="CU287" s="6"/>
      <c r="CV287" s="6"/>
      <c r="CW287" s="6"/>
      <c r="CX287" s="6"/>
      <c r="CY287" s="6"/>
      <c r="CZ287" s="6"/>
      <c r="DA287" s="6"/>
      <c r="DB287" s="6"/>
      <c r="DC287" s="6"/>
      <c r="DD287" s="6"/>
      <c r="DE287" s="6"/>
    </row>
    <row r="288" spans="1:109" hidden="1" x14ac:dyDescent="0.2">
      <c r="M288" s="6" t="s">
        <v>1991</v>
      </c>
      <c r="S288" s="6" t="e">
        <f>VLOOKUP(A288,'DD Spring Selection Info'!A288:V443,22,FALSE)</f>
        <v>#N/A</v>
      </c>
      <c r="V288" s="6"/>
      <c r="W288" s="6"/>
      <c r="AB288" s="6"/>
    </row>
    <row r="289" spans="7:28" hidden="1" x14ac:dyDescent="0.2">
      <c r="M289" s="6" t="s">
        <v>1991</v>
      </c>
      <c r="S289" s="6" t="e">
        <f>VLOOKUP(A289,'DD Spring Selection Info'!A289:V444,22,FALSE)</f>
        <v>#N/A</v>
      </c>
      <c r="V289" s="6"/>
      <c r="W289" s="6"/>
      <c r="AB289" s="6"/>
    </row>
    <row r="291" spans="7:28" x14ac:dyDescent="0.2">
      <c r="G291" s="6" t="s">
        <v>1822</v>
      </c>
      <c r="H291" s="7">
        <f>SUBTOTAL(9,H2:H290)</f>
        <v>155055</v>
      </c>
      <c r="I291" s="7"/>
    </row>
    <row r="292" spans="7:28" x14ac:dyDescent="0.2">
      <c r="G292" s="6" t="s">
        <v>1823</v>
      </c>
      <c r="H292" s="7">
        <v>82</v>
      </c>
      <c r="I292" s="7"/>
    </row>
  </sheetData>
  <autoFilter ref="A1:DE289" xr:uid="{00000000-0009-0000-0000-00000A000000}">
    <filterColumn colId="1">
      <filters>
        <dateGroupItem year="2020" month="2" dateTimeGrouping="month"/>
      </filters>
    </filterColumn>
    <filterColumn colId="9">
      <filters>
        <filter val="N"/>
      </filters>
    </filterColumn>
    <filterColumn colId="10">
      <filters>
        <filter val="1"/>
        <filter val="4"/>
        <filter val="5"/>
        <filter val="6"/>
      </filters>
    </filterColumn>
    <filterColumn colId="11">
      <filters>
        <filter val="GradBoth"/>
        <filter val="GradGrads"/>
        <filter val="GradSen"/>
      </filters>
    </filterColumn>
  </autoFilter>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filterMode="1"/>
  <dimension ref="A1:DD293"/>
  <sheetViews>
    <sheetView workbookViewId="0">
      <selection activeCell="I295" sqref="I295"/>
    </sheetView>
  </sheetViews>
  <sheetFormatPr baseColWidth="10" defaultColWidth="14.83203125" defaultRowHeight="15" x14ac:dyDescent="0.2"/>
  <cols>
    <col min="1" max="1" width="17" style="6" customWidth="1"/>
    <col min="2" max="3" width="14.83203125" style="6"/>
    <col min="4" max="4" width="10.5" style="14" customWidth="1"/>
    <col min="5" max="5" width="14.83203125" style="14"/>
    <col min="6" max="6" width="29.5" style="6" customWidth="1"/>
    <col min="7" max="7" width="39.5" style="6" customWidth="1"/>
    <col min="8" max="9" width="14.83203125" style="6"/>
    <col min="10" max="10" width="9.33203125" style="14" customWidth="1"/>
    <col min="11" max="11" width="7.83203125" style="14" customWidth="1"/>
    <col min="12" max="12" width="18.5" style="6" customWidth="1"/>
    <col min="13" max="13" width="21.83203125" style="6" customWidth="1"/>
    <col min="14" max="14" width="6.5" style="6" customWidth="1"/>
    <col min="15" max="15" width="9.5" style="6" customWidth="1"/>
    <col min="16" max="17" width="14.83203125" style="6"/>
    <col min="18" max="18" width="20.1640625" style="6" customWidth="1"/>
    <col min="19" max="19" width="64.1640625" style="6" customWidth="1"/>
    <col min="20" max="20" width="22.5" style="6" customWidth="1"/>
    <col min="21" max="21" width="227.1640625" style="6" customWidth="1"/>
    <col min="24" max="24" width="52.83203125" style="6" customWidth="1"/>
    <col min="25" max="27" width="14.83203125" style="6"/>
    <col min="29" max="16384" width="14.83203125" style="6"/>
  </cols>
  <sheetData>
    <row r="1" spans="1:108" s="13" customFormat="1" ht="48" x14ac:dyDescent="0.2">
      <c r="A1" s="13" t="s">
        <v>5</v>
      </c>
      <c r="B1" s="13" t="s">
        <v>1994</v>
      </c>
      <c r="C1" s="13" t="s">
        <v>299</v>
      </c>
      <c r="D1" s="15" t="s">
        <v>298</v>
      </c>
      <c r="E1" s="15" t="s">
        <v>295</v>
      </c>
      <c r="F1" s="13" t="s">
        <v>296</v>
      </c>
      <c r="G1" s="13" t="s">
        <v>297</v>
      </c>
      <c r="H1" s="13" t="s">
        <v>6</v>
      </c>
      <c r="I1" s="68" t="s">
        <v>2</v>
      </c>
      <c r="J1" s="15" t="s">
        <v>1993</v>
      </c>
      <c r="K1" s="15" t="s">
        <v>0</v>
      </c>
      <c r="L1" s="13" t="s">
        <v>325</v>
      </c>
      <c r="M1" s="13" t="s">
        <v>1820</v>
      </c>
      <c r="N1" s="13" t="s">
        <v>327</v>
      </c>
      <c r="O1" s="13" t="s">
        <v>2</v>
      </c>
      <c r="P1" s="13" t="s">
        <v>308</v>
      </c>
      <c r="Q1" s="13" t="s">
        <v>321</v>
      </c>
      <c r="R1" s="13" t="s">
        <v>5</v>
      </c>
      <c r="S1" s="13" t="s">
        <v>1982</v>
      </c>
      <c r="T1" s="13" t="s">
        <v>320</v>
      </c>
      <c r="U1" s="13" t="s">
        <v>326</v>
      </c>
      <c r="X1" s="13" t="s">
        <v>328</v>
      </c>
      <c r="Y1" s="13" t="s">
        <v>329</v>
      </c>
      <c r="Z1" s="13" t="s">
        <v>330</v>
      </c>
      <c r="AA1" s="13" t="s">
        <v>331</v>
      </c>
      <c r="AC1" s="13" t="s">
        <v>332</v>
      </c>
      <c r="AD1" s="13" t="s">
        <v>333</v>
      </c>
      <c r="AE1" s="13" t="s">
        <v>334</v>
      </c>
      <c r="AF1" s="13" t="s">
        <v>335</v>
      </c>
      <c r="AG1" s="13" t="s">
        <v>336</v>
      </c>
      <c r="AH1" s="13" t="s">
        <v>337</v>
      </c>
      <c r="AI1" s="13" t="s">
        <v>338</v>
      </c>
      <c r="AJ1" s="13" t="s">
        <v>339</v>
      </c>
      <c r="AK1" s="13" t="s">
        <v>340</v>
      </c>
      <c r="AL1" s="13" t="s">
        <v>341</v>
      </c>
      <c r="AM1" s="13" t="s">
        <v>342</v>
      </c>
      <c r="AN1" s="13" t="s">
        <v>343</v>
      </c>
      <c r="AO1" s="13" t="s">
        <v>344</v>
      </c>
      <c r="AP1" s="13" t="s">
        <v>345</v>
      </c>
      <c r="AQ1" s="13" t="s">
        <v>346</v>
      </c>
      <c r="AR1" s="13" t="s">
        <v>347</v>
      </c>
      <c r="AS1" s="13" t="s">
        <v>348</v>
      </c>
      <c r="AT1" s="13" t="s">
        <v>349</v>
      </c>
      <c r="AU1" s="13" t="s">
        <v>350</v>
      </c>
      <c r="AV1" s="13" t="s">
        <v>351</v>
      </c>
      <c r="AW1" s="13" t="s">
        <v>352</v>
      </c>
      <c r="AX1" s="13" t="s">
        <v>353</v>
      </c>
      <c r="AY1" s="13" t="s">
        <v>354</v>
      </c>
      <c r="AZ1" s="13" t="s">
        <v>355</v>
      </c>
      <c r="BA1" s="13" t="s">
        <v>356</v>
      </c>
      <c r="BB1" s="13" t="s">
        <v>357</v>
      </c>
      <c r="BC1" s="13" t="s">
        <v>358</v>
      </c>
      <c r="BD1" s="29" t="s">
        <v>1983</v>
      </c>
      <c r="BE1" s="29" t="s">
        <v>1835</v>
      </c>
      <c r="BF1" s="29" t="s">
        <v>1836</v>
      </c>
      <c r="BG1" s="13" t="s">
        <v>359</v>
      </c>
      <c r="BH1" s="13" t="s">
        <v>360</v>
      </c>
      <c r="BI1" s="13" t="s">
        <v>361</v>
      </c>
      <c r="BJ1" s="13" t="s">
        <v>362</v>
      </c>
      <c r="BK1" s="13" t="s">
        <v>363</v>
      </c>
      <c r="BL1" s="13" t="s">
        <v>364</v>
      </c>
      <c r="BM1" s="13" t="s">
        <v>365</v>
      </c>
      <c r="BN1" s="13" t="s">
        <v>366</v>
      </c>
      <c r="BO1" s="13" t="s">
        <v>367</v>
      </c>
      <c r="BP1" s="13" t="s">
        <v>368</v>
      </c>
      <c r="BQ1" s="13" t="s">
        <v>369</v>
      </c>
      <c r="BR1" s="13" t="s">
        <v>370</v>
      </c>
      <c r="BS1" s="13" t="s">
        <v>371</v>
      </c>
      <c r="BT1" s="13" t="s">
        <v>372</v>
      </c>
      <c r="BU1" s="13" t="s">
        <v>373</v>
      </c>
      <c r="BV1" s="13" t="s">
        <v>374</v>
      </c>
      <c r="BW1" s="13" t="s">
        <v>375</v>
      </c>
      <c r="BX1" s="13" t="s">
        <v>376</v>
      </c>
      <c r="BY1" s="13" t="s">
        <v>377</v>
      </c>
      <c r="BZ1" s="13" t="s">
        <v>378</v>
      </c>
      <c r="CA1" s="13" t="s">
        <v>379</v>
      </c>
      <c r="CB1" s="13" t="s">
        <v>380</v>
      </c>
      <c r="CC1" s="13" t="s">
        <v>381</v>
      </c>
      <c r="CD1" s="13" t="s">
        <v>382</v>
      </c>
      <c r="CE1" s="13" t="s">
        <v>383</v>
      </c>
      <c r="CF1" s="13" t="s">
        <v>384</v>
      </c>
      <c r="CG1" s="13" t="s">
        <v>385</v>
      </c>
      <c r="CH1" s="13" t="s">
        <v>386</v>
      </c>
      <c r="CI1" s="13" t="s">
        <v>387</v>
      </c>
      <c r="CJ1" s="13" t="s">
        <v>388</v>
      </c>
      <c r="CK1" s="13" t="s">
        <v>389</v>
      </c>
      <c r="CL1" s="13" t="s">
        <v>390</v>
      </c>
      <c r="CM1" s="13" t="s">
        <v>391</v>
      </c>
      <c r="CN1" s="13" t="s">
        <v>392</v>
      </c>
      <c r="CO1" s="13" t="s">
        <v>393</v>
      </c>
      <c r="CP1" s="13" t="s">
        <v>394</v>
      </c>
      <c r="CQ1" s="13" t="s">
        <v>395</v>
      </c>
      <c r="CR1" s="13" t="s">
        <v>396</v>
      </c>
      <c r="CS1" s="13" t="s">
        <v>397</v>
      </c>
      <c r="CT1" s="13" t="s">
        <v>398</v>
      </c>
      <c r="CU1" s="13" t="s">
        <v>399</v>
      </c>
      <c r="CV1" s="13" t="s">
        <v>400</v>
      </c>
      <c r="CW1" s="13" t="s">
        <v>401</v>
      </c>
      <c r="CX1" s="13" t="s">
        <v>402</v>
      </c>
      <c r="CY1" s="13" t="s">
        <v>403</v>
      </c>
      <c r="CZ1" s="13" t="s">
        <v>404</v>
      </c>
      <c r="DA1" s="13" t="s">
        <v>405</v>
      </c>
      <c r="DB1" s="13" t="s">
        <v>406</v>
      </c>
      <c r="DC1" s="13" t="s">
        <v>407</v>
      </c>
      <c r="DD1" s="13" t="s">
        <v>408</v>
      </c>
    </row>
    <row r="2" spans="1:108" hidden="1" x14ac:dyDescent="0.2">
      <c r="A2" s="6" t="s">
        <v>88</v>
      </c>
      <c r="B2" s="9">
        <v>43853</v>
      </c>
      <c r="C2" s="6" t="s">
        <v>413</v>
      </c>
      <c r="D2" s="14">
        <v>1920</v>
      </c>
      <c r="E2" s="14" t="s">
        <v>410</v>
      </c>
      <c r="F2" s="6" t="s">
        <v>411</v>
      </c>
      <c r="G2" s="6" t="s">
        <v>412</v>
      </c>
      <c r="H2" s="7">
        <v>10704</v>
      </c>
      <c r="I2" s="7"/>
      <c r="J2" s="14" t="s">
        <v>420</v>
      </c>
      <c r="K2" s="14">
        <v>1</v>
      </c>
      <c r="L2" s="6" t="s">
        <v>421</v>
      </c>
      <c r="M2" s="30" t="str">
        <f>VLOOKUP(A2,'DD Spring Selection Info'!A$1:F$156,6,FALSE)</f>
        <v>To The Parents of</v>
      </c>
      <c r="N2" s="6" t="s">
        <v>420</v>
      </c>
      <c r="O2" s="6" t="s">
        <v>3</v>
      </c>
      <c r="P2" s="10">
        <v>43938</v>
      </c>
      <c r="Q2" s="6" t="s">
        <v>419</v>
      </c>
      <c r="R2" s="6" t="s">
        <v>88</v>
      </c>
      <c r="S2" s="6" t="str">
        <f>VLOOKUP(A2,'DD Spring Selection Info'!A1:V156,22,FALSE)</f>
        <v>DD-OHU1R9DQQQ01AllSenReuseOhioUnv</v>
      </c>
      <c r="T2" s="6" t="s">
        <v>418</v>
      </c>
      <c r="U2" s="6" t="s">
        <v>422</v>
      </c>
      <c r="V2" s="6"/>
      <c r="W2" s="6"/>
      <c r="X2" s="6" t="s">
        <v>423</v>
      </c>
      <c r="AB2" s="6"/>
      <c r="AC2" s="6" t="s">
        <v>420</v>
      </c>
      <c r="AD2" s="6" t="s">
        <v>420</v>
      </c>
      <c r="AF2" s="6" t="s">
        <v>424</v>
      </c>
      <c r="AG2" s="6">
        <v>180</v>
      </c>
      <c r="AH2" s="10">
        <v>43781</v>
      </c>
      <c r="AJ2" s="8">
        <v>43873</v>
      </c>
      <c r="AM2" s="7">
        <v>10704</v>
      </c>
      <c r="AR2" s="8">
        <v>43880</v>
      </c>
      <c r="AS2" s="7">
        <v>10704</v>
      </c>
      <c r="BD2" s="6" t="s">
        <v>1838</v>
      </c>
      <c r="BE2" s="6" t="s">
        <v>473</v>
      </c>
      <c r="BF2" s="6" t="str">
        <f>VLOOKUP(A2,'DD Spring Selection Info'!A$1:V$156,21,FALSE)</f>
        <v>OhioUnv</v>
      </c>
      <c r="BS2" s="6" t="s">
        <v>425</v>
      </c>
      <c r="BU2" s="6" t="s">
        <v>373</v>
      </c>
      <c r="BX2" s="7">
        <v>10704</v>
      </c>
      <c r="BY2" s="6">
        <v>1</v>
      </c>
      <c r="CB2" s="6" t="s">
        <v>426</v>
      </c>
      <c r="CC2" s="6" t="s">
        <v>420</v>
      </c>
      <c r="CE2" s="10">
        <v>43880</v>
      </c>
      <c r="CF2" s="6" t="s">
        <v>427</v>
      </c>
      <c r="CK2" s="10">
        <v>43898</v>
      </c>
      <c r="CL2" s="10">
        <v>43905</v>
      </c>
      <c r="CO2" s="10">
        <v>43843</v>
      </c>
      <c r="CP2" s="10">
        <v>43946</v>
      </c>
      <c r="CQ2" s="10">
        <v>43948</v>
      </c>
      <c r="CR2" s="10">
        <v>43952</v>
      </c>
      <c r="CS2" s="6" t="s">
        <v>420</v>
      </c>
      <c r="CU2" s="6" t="s">
        <v>428</v>
      </c>
      <c r="CV2" s="6" t="s">
        <v>429</v>
      </c>
      <c r="DA2" s="10">
        <v>43515</v>
      </c>
      <c r="DB2" s="7">
        <v>10704</v>
      </c>
      <c r="DC2" s="6" t="s">
        <v>430</v>
      </c>
      <c r="DD2" s="6" t="s">
        <v>418</v>
      </c>
    </row>
    <row r="3" spans="1:108" hidden="1" x14ac:dyDescent="0.2">
      <c r="A3" s="6" t="s">
        <v>89</v>
      </c>
      <c r="B3" s="9">
        <v>43853</v>
      </c>
      <c r="C3" s="6" t="s">
        <v>413</v>
      </c>
      <c r="D3" s="14">
        <v>1920</v>
      </c>
      <c r="E3" s="14" t="s">
        <v>410</v>
      </c>
      <c r="F3" s="6" t="s">
        <v>411</v>
      </c>
      <c r="G3" s="6" t="s">
        <v>412</v>
      </c>
      <c r="H3" s="7">
        <v>4620</v>
      </c>
      <c r="I3" s="7"/>
      <c r="J3" s="14" t="s">
        <v>420</v>
      </c>
      <c r="K3" s="14">
        <v>1</v>
      </c>
      <c r="L3" s="6" t="s">
        <v>431</v>
      </c>
      <c r="M3" s="30" t="str">
        <f>VLOOKUP(A3,'DD Spring Selection Info'!A$1:F$156,6,FALSE)</f>
        <v>To The Parents of</v>
      </c>
      <c r="N3" s="6" t="s">
        <v>420</v>
      </c>
      <c r="O3" s="6" t="s">
        <v>3</v>
      </c>
      <c r="P3" s="10">
        <v>43938</v>
      </c>
      <c r="Q3" s="6" t="s">
        <v>419</v>
      </c>
      <c r="R3" s="6" t="s">
        <v>89</v>
      </c>
      <c r="S3" s="6" t="str">
        <f>VLOOKUP(A3,'DD Spring Selection Info'!A2:V157,22,FALSE)</f>
        <v>DD-OHU1R9DQQQ30AllGradsReuseOhioUnv</v>
      </c>
      <c r="T3" s="6" t="s">
        <v>418</v>
      </c>
      <c r="U3" s="6" t="s">
        <v>422</v>
      </c>
      <c r="V3" s="6"/>
      <c r="W3" s="6"/>
      <c r="X3" s="6" t="s">
        <v>423</v>
      </c>
      <c r="AB3" s="6"/>
      <c r="AC3" s="6" t="s">
        <v>420</v>
      </c>
      <c r="AD3" s="6" t="s">
        <v>420</v>
      </c>
      <c r="AF3" s="6" t="s">
        <v>424</v>
      </c>
      <c r="AG3" s="6">
        <v>180</v>
      </c>
      <c r="AH3" s="10">
        <v>43781</v>
      </c>
      <c r="AJ3" s="8">
        <v>43873</v>
      </c>
      <c r="AM3" s="7">
        <v>4620</v>
      </c>
      <c r="AR3" s="8">
        <v>43880</v>
      </c>
      <c r="AS3" s="7">
        <v>4620</v>
      </c>
      <c r="BD3" s="6" t="s">
        <v>1838</v>
      </c>
      <c r="BE3" s="6" t="s">
        <v>473</v>
      </c>
      <c r="BF3" s="6" t="str">
        <f>VLOOKUP(A3,'DD Spring Selection Info'!A$1:V$156,21,FALSE)</f>
        <v>OhioUnv</v>
      </c>
      <c r="BS3" s="6" t="s">
        <v>425</v>
      </c>
      <c r="BU3" s="6" t="s">
        <v>373</v>
      </c>
      <c r="BX3" s="7">
        <v>4620</v>
      </c>
      <c r="BY3" s="6">
        <v>1</v>
      </c>
      <c r="CB3" s="6" t="s">
        <v>432</v>
      </c>
      <c r="CC3" s="6" t="s">
        <v>420</v>
      </c>
      <c r="CE3" s="10">
        <v>43880</v>
      </c>
      <c r="CF3" s="6" t="s">
        <v>427</v>
      </c>
      <c r="CK3" s="10">
        <v>43898</v>
      </c>
      <c r="CL3" s="10">
        <v>43905</v>
      </c>
      <c r="CO3" s="10">
        <v>43843</v>
      </c>
      <c r="CP3" s="10">
        <v>43946</v>
      </c>
      <c r="CQ3" s="10">
        <v>43948</v>
      </c>
      <c r="CR3" s="10">
        <v>43952</v>
      </c>
      <c r="CS3" s="6" t="s">
        <v>420</v>
      </c>
      <c r="CU3" s="6" t="s">
        <v>428</v>
      </c>
      <c r="CV3" s="6" t="s">
        <v>429</v>
      </c>
      <c r="DA3" s="10">
        <v>43515</v>
      </c>
      <c r="DB3" s="7">
        <v>2712</v>
      </c>
      <c r="DC3" s="6" t="s">
        <v>430</v>
      </c>
      <c r="DD3" s="6" t="s">
        <v>418</v>
      </c>
    </row>
    <row r="4" spans="1:108" hidden="1" x14ac:dyDescent="0.2">
      <c r="A4" s="6" t="s">
        <v>101</v>
      </c>
      <c r="B4" s="9">
        <v>43853</v>
      </c>
      <c r="C4" s="6" t="s">
        <v>413</v>
      </c>
      <c r="D4" s="14">
        <v>1920</v>
      </c>
      <c r="E4" s="14" t="s">
        <v>433</v>
      </c>
      <c r="F4" s="6" t="s">
        <v>434</v>
      </c>
      <c r="G4" s="6" t="s">
        <v>435</v>
      </c>
      <c r="H4" s="7">
        <v>3710</v>
      </c>
      <c r="I4" s="7"/>
      <c r="J4" s="14" t="s">
        <v>438</v>
      </c>
      <c r="K4" s="14">
        <v>1</v>
      </c>
      <c r="L4" s="6" t="s">
        <v>421</v>
      </c>
      <c r="M4" s="30" t="str">
        <f>VLOOKUP(A4,'DD Spring Selection Info'!A$1:F$156,6,FALSE)</f>
        <v>To The Parents of</v>
      </c>
      <c r="N4" s="6" t="s">
        <v>420</v>
      </c>
      <c r="O4" s="6" t="s">
        <v>3</v>
      </c>
      <c r="P4" s="10">
        <v>43945</v>
      </c>
      <c r="Q4" s="6" t="s">
        <v>437</v>
      </c>
      <c r="R4" s="6" t="s">
        <v>101</v>
      </c>
      <c r="S4" s="6" t="str">
        <f>VLOOKUP(A4,'DD Spring Selection Info'!A3:V158,22,FALSE)</f>
        <v>DD-UAZ1W9DQQQ01ReuseTheUnvofArizona</v>
      </c>
      <c r="T4" s="6" t="s">
        <v>418</v>
      </c>
      <c r="U4" s="6" t="s">
        <v>439</v>
      </c>
      <c r="V4" s="6"/>
      <c r="W4" s="6"/>
      <c r="X4" s="6" t="s">
        <v>440</v>
      </c>
      <c r="AB4" s="6"/>
      <c r="AC4" s="6" t="s">
        <v>420</v>
      </c>
      <c r="AD4" s="6" t="s">
        <v>420</v>
      </c>
      <c r="AF4" s="6" t="s">
        <v>424</v>
      </c>
      <c r="AG4" s="6">
        <v>180</v>
      </c>
      <c r="AH4" s="10">
        <v>43782</v>
      </c>
      <c r="AJ4" s="8">
        <v>43873</v>
      </c>
      <c r="AM4" s="7">
        <v>3710</v>
      </c>
      <c r="AR4" s="8">
        <v>43880</v>
      </c>
      <c r="AS4" s="7">
        <v>3710</v>
      </c>
      <c r="BD4" s="6" t="s">
        <v>1838</v>
      </c>
      <c r="BE4" s="6" t="s">
        <v>473</v>
      </c>
      <c r="BF4" s="6" t="str">
        <f>VLOOKUP(A4,'DD Spring Selection Info'!A$1:V$156,21,FALSE)</f>
        <v>TheUnvofArizona</v>
      </c>
      <c r="BS4" s="6" t="s">
        <v>425</v>
      </c>
      <c r="BU4" s="6" t="s">
        <v>373</v>
      </c>
      <c r="BX4" s="7">
        <v>3710</v>
      </c>
      <c r="BY4" s="6">
        <v>3</v>
      </c>
      <c r="BZ4" s="6" t="s">
        <v>441</v>
      </c>
      <c r="CB4" s="6" t="s">
        <v>442</v>
      </c>
      <c r="CC4" s="6" t="s">
        <v>420</v>
      </c>
      <c r="CE4" s="10">
        <v>43880</v>
      </c>
      <c r="CF4" s="6" t="s">
        <v>427</v>
      </c>
      <c r="CK4" s="10">
        <v>43898</v>
      </c>
      <c r="CL4" s="10">
        <v>43905</v>
      </c>
      <c r="CO4" s="10">
        <v>43845</v>
      </c>
      <c r="CP4" s="10">
        <v>43957</v>
      </c>
      <c r="CQ4" s="10">
        <v>43959</v>
      </c>
      <c r="CR4" s="10">
        <v>43965</v>
      </c>
      <c r="CS4" s="6" t="s">
        <v>420</v>
      </c>
      <c r="DA4" s="10">
        <v>43515</v>
      </c>
      <c r="DB4" s="7">
        <v>3710</v>
      </c>
      <c r="DC4" s="6" t="s">
        <v>443</v>
      </c>
      <c r="DD4" s="6" t="s">
        <v>418</v>
      </c>
    </row>
    <row r="5" spans="1:108" hidden="1" x14ac:dyDescent="0.2">
      <c r="A5" s="6" t="s">
        <v>106</v>
      </c>
      <c r="B5" s="9">
        <v>43853</v>
      </c>
      <c r="C5" s="6" t="s">
        <v>413</v>
      </c>
      <c r="D5" s="14">
        <v>1920</v>
      </c>
      <c r="E5" s="14" t="s">
        <v>444</v>
      </c>
      <c r="F5" s="6" t="s">
        <v>445</v>
      </c>
      <c r="G5" s="6" t="s">
        <v>435</v>
      </c>
      <c r="H5" s="7">
        <v>1857</v>
      </c>
      <c r="I5" s="7"/>
      <c r="J5" s="14" t="s">
        <v>438</v>
      </c>
      <c r="K5" s="14">
        <v>1</v>
      </c>
      <c r="L5" s="6" t="s">
        <v>447</v>
      </c>
      <c r="M5" s="30" t="str">
        <f>VLOOKUP(A5,'DD Spring Selection Info'!A$1:F$156,6,FALSE)</f>
        <v>To The Parents of</v>
      </c>
      <c r="N5" s="6" t="s">
        <v>420</v>
      </c>
      <c r="O5" s="6" t="s">
        <v>3</v>
      </c>
      <c r="P5" s="10">
        <v>43931</v>
      </c>
      <c r="Q5" s="6" t="s">
        <v>446</v>
      </c>
      <c r="R5" s="6" t="s">
        <v>106</v>
      </c>
      <c r="S5" s="6" t="str">
        <f>VLOOKUP(A5,'DD Spring Selection Info'!A4:V159,22,FALSE)</f>
        <v>DD-UMI1W9DQQQ01GradSenReuseUnvofMichigan</v>
      </c>
      <c r="T5" s="6" t="s">
        <v>418</v>
      </c>
      <c r="U5" s="6" t="s">
        <v>435</v>
      </c>
      <c r="V5" s="6"/>
      <c r="W5" s="6"/>
      <c r="X5" s="6" t="s">
        <v>448</v>
      </c>
      <c r="AB5" s="6"/>
      <c r="AC5" s="6" t="s">
        <v>420</v>
      </c>
      <c r="AD5" s="6" t="s">
        <v>420</v>
      </c>
      <c r="AF5" s="6" t="s">
        <v>424</v>
      </c>
      <c r="AG5" s="6">
        <v>180</v>
      </c>
      <c r="AH5" s="10">
        <v>43781</v>
      </c>
      <c r="AJ5" s="8">
        <v>43873</v>
      </c>
      <c r="AM5" s="7">
        <v>1857</v>
      </c>
      <c r="AR5" s="8">
        <v>43880</v>
      </c>
      <c r="AS5" s="7">
        <v>1857</v>
      </c>
      <c r="BD5" s="6" t="s">
        <v>1838</v>
      </c>
      <c r="BE5" s="6" t="s">
        <v>473</v>
      </c>
      <c r="BF5" s="6" t="str">
        <f>VLOOKUP(A5,'DD Spring Selection Info'!A$1:V$156,21,FALSE)</f>
        <v>UnvofMichigan</v>
      </c>
      <c r="BS5" s="6" t="s">
        <v>425</v>
      </c>
      <c r="BU5" s="6" t="s">
        <v>373</v>
      </c>
      <c r="BX5" s="7">
        <v>1857</v>
      </c>
      <c r="BY5" s="6">
        <v>5</v>
      </c>
      <c r="BZ5" s="6" t="s">
        <v>441</v>
      </c>
      <c r="CB5" s="6" t="s">
        <v>449</v>
      </c>
      <c r="CC5" s="6" t="s">
        <v>420</v>
      </c>
      <c r="CE5" s="10">
        <v>43880</v>
      </c>
      <c r="CF5" s="6" t="s">
        <v>427</v>
      </c>
      <c r="CK5" s="10">
        <v>43890</v>
      </c>
      <c r="CL5" s="10">
        <v>43898</v>
      </c>
      <c r="CO5" s="10">
        <v>43838</v>
      </c>
      <c r="CP5" s="10">
        <v>43942</v>
      </c>
      <c r="CQ5" s="10">
        <v>43944</v>
      </c>
      <c r="CR5" s="10">
        <v>43951</v>
      </c>
      <c r="CS5" s="6" t="s">
        <v>420</v>
      </c>
      <c r="DA5" s="10">
        <v>43515</v>
      </c>
      <c r="DB5" s="7">
        <v>1749</v>
      </c>
      <c r="DC5" s="6" t="s">
        <v>450</v>
      </c>
      <c r="DD5" s="6" t="s">
        <v>418</v>
      </c>
    </row>
    <row r="6" spans="1:108" hidden="1" x14ac:dyDescent="0.2">
      <c r="A6" s="6" t="s">
        <v>107</v>
      </c>
      <c r="B6" s="9">
        <v>43853</v>
      </c>
      <c r="C6" s="6" t="s">
        <v>413</v>
      </c>
      <c r="D6" s="14">
        <v>1920</v>
      </c>
      <c r="E6" s="14" t="s">
        <v>451</v>
      </c>
      <c r="F6" s="6" t="s">
        <v>452</v>
      </c>
      <c r="G6" s="6" t="s">
        <v>453</v>
      </c>
      <c r="H6" s="7">
        <v>5713</v>
      </c>
      <c r="I6" s="7"/>
      <c r="J6" s="14" t="s">
        <v>420</v>
      </c>
      <c r="K6" s="14">
        <v>1</v>
      </c>
      <c r="L6" s="6" t="s">
        <v>421</v>
      </c>
      <c r="M6" s="30" t="str">
        <f>VLOOKUP(A6,'DD Spring Selection Info'!A$1:F$156,6,FALSE)</f>
        <v>To The Family of</v>
      </c>
      <c r="N6" s="6" t="s">
        <v>420</v>
      </c>
      <c r="O6" s="6" t="s">
        <v>3</v>
      </c>
      <c r="P6" s="10">
        <v>43945</v>
      </c>
      <c r="Q6" s="6" t="s">
        <v>455</v>
      </c>
      <c r="R6" s="6" t="s">
        <v>107</v>
      </c>
      <c r="S6" s="6" t="str">
        <f>VLOOKUP(A6,'DD Spring Selection Info'!A5:V160,22,FALSE)</f>
        <v>DD-UMS1D9DQQQ01AllSenReuseTheUnvofMississippi</v>
      </c>
      <c r="T6" s="6" t="s">
        <v>418</v>
      </c>
      <c r="U6" s="6" t="s">
        <v>456</v>
      </c>
      <c r="V6" s="6"/>
      <c r="W6" s="6"/>
      <c r="AA6" s="6" t="s">
        <v>457</v>
      </c>
      <c r="AB6" s="6"/>
      <c r="AC6" s="6" t="s">
        <v>420</v>
      </c>
      <c r="AD6" s="6" t="s">
        <v>420</v>
      </c>
      <c r="AF6" s="6" t="s">
        <v>424</v>
      </c>
      <c r="AG6" s="6">
        <v>180</v>
      </c>
      <c r="AH6" s="10">
        <v>43781</v>
      </c>
      <c r="AJ6" s="8">
        <v>43873</v>
      </c>
      <c r="AM6" s="7">
        <v>5713</v>
      </c>
      <c r="AR6" s="8">
        <v>43880</v>
      </c>
      <c r="AS6" s="7">
        <v>5713</v>
      </c>
      <c r="BD6" s="6" t="s">
        <v>1838</v>
      </c>
      <c r="BE6" s="6" t="s">
        <v>473</v>
      </c>
      <c r="BF6" s="6" t="str">
        <f>VLOOKUP(A6,'DD Spring Selection Info'!A$1:V$156,21,FALSE)</f>
        <v>TheUnvofMississippi</v>
      </c>
      <c r="BS6" s="6" t="s">
        <v>425</v>
      </c>
      <c r="BU6" s="6" t="s">
        <v>373</v>
      </c>
      <c r="BX6" s="7">
        <v>5713</v>
      </c>
      <c r="BY6" s="6">
        <v>1</v>
      </c>
      <c r="CB6" s="6" t="s">
        <v>458</v>
      </c>
      <c r="CC6" s="6" t="s">
        <v>420</v>
      </c>
      <c r="CE6" s="10">
        <v>43880</v>
      </c>
      <c r="CF6" s="6" t="s">
        <v>427</v>
      </c>
      <c r="CK6" s="10">
        <v>43897</v>
      </c>
      <c r="CL6" s="10">
        <v>43905</v>
      </c>
      <c r="CO6" s="10">
        <v>43851</v>
      </c>
      <c r="CP6" s="10">
        <v>43952</v>
      </c>
      <c r="CQ6" s="10">
        <v>43955</v>
      </c>
      <c r="CR6" s="10">
        <v>43959</v>
      </c>
      <c r="CS6" s="6" t="s">
        <v>420</v>
      </c>
      <c r="CU6" s="6" t="s">
        <v>428</v>
      </c>
      <c r="CV6" s="6" t="s">
        <v>429</v>
      </c>
      <c r="DA6" s="10">
        <v>43515</v>
      </c>
      <c r="DB6" s="7">
        <v>1905</v>
      </c>
      <c r="DC6" s="6" t="s">
        <v>459</v>
      </c>
      <c r="DD6" s="6" t="s">
        <v>460</v>
      </c>
    </row>
    <row r="7" spans="1:108" hidden="1" x14ac:dyDescent="0.2">
      <c r="A7" s="6" t="s">
        <v>110</v>
      </c>
      <c r="B7" s="9">
        <v>43853</v>
      </c>
      <c r="C7" s="6" t="s">
        <v>413</v>
      </c>
      <c r="D7" s="14">
        <v>1920</v>
      </c>
      <c r="E7" s="14" t="s">
        <v>462</v>
      </c>
      <c r="F7" s="6" t="s">
        <v>463</v>
      </c>
      <c r="G7" s="6" t="s">
        <v>464</v>
      </c>
      <c r="H7" s="6">
        <v>822</v>
      </c>
      <c r="J7" s="14" t="s">
        <v>420</v>
      </c>
      <c r="K7" s="14">
        <v>1</v>
      </c>
      <c r="L7" s="6" t="s">
        <v>421</v>
      </c>
      <c r="M7" s="30" t="str">
        <f>VLOOKUP(A7,'DD Spring Selection Info'!A$1:F$156,6,FALSE)</f>
        <v>To The Parents of</v>
      </c>
      <c r="N7" s="6" t="s">
        <v>420</v>
      </c>
      <c r="O7" s="6" t="s">
        <v>3</v>
      </c>
      <c r="P7" s="10">
        <v>43938</v>
      </c>
      <c r="Q7" s="6" t="s">
        <v>465</v>
      </c>
      <c r="R7" s="6" t="s">
        <v>110</v>
      </c>
      <c r="S7" s="6" t="str">
        <f>VLOOKUP(A7,'DD Spring Selection Info'!A6:V161,22,FALSE)</f>
        <v>DD-UWS1W9DQQQ01ReuseUnvofWisconsin-Stout</v>
      </c>
      <c r="T7" s="6" t="s">
        <v>418</v>
      </c>
      <c r="U7" s="6" t="s">
        <v>466</v>
      </c>
      <c r="V7" s="6"/>
      <c r="W7" s="6"/>
      <c r="X7" s="6" t="s">
        <v>467</v>
      </c>
      <c r="AA7" s="6" t="s">
        <v>467</v>
      </c>
      <c r="AB7" s="6"/>
      <c r="AC7" s="6" t="s">
        <v>420</v>
      </c>
      <c r="AD7" s="6" t="s">
        <v>420</v>
      </c>
      <c r="AF7" s="6" t="s">
        <v>424</v>
      </c>
      <c r="AG7" s="6">
        <v>180</v>
      </c>
      <c r="AH7" s="10">
        <v>43781</v>
      </c>
      <c r="AJ7" s="8">
        <v>43873</v>
      </c>
      <c r="AM7" s="6">
        <v>822</v>
      </c>
      <c r="AR7" s="8">
        <v>43880</v>
      </c>
      <c r="AS7" s="6">
        <v>822</v>
      </c>
      <c r="BD7" s="6" t="s">
        <v>1838</v>
      </c>
      <c r="BE7" s="6" t="s">
        <v>473</v>
      </c>
      <c r="BF7" s="6" t="str">
        <f>VLOOKUP(A7,'DD Spring Selection Info'!A$1:V$156,21,FALSE)</f>
        <v>UnvofWisconsin-Stout</v>
      </c>
      <c r="BS7" s="6" t="s">
        <v>425</v>
      </c>
      <c r="BU7" s="6" t="s">
        <v>373</v>
      </c>
      <c r="BX7" s="6">
        <v>822</v>
      </c>
      <c r="BY7" s="6">
        <v>4</v>
      </c>
      <c r="CB7" s="6" t="s">
        <v>468</v>
      </c>
      <c r="CC7" s="6" t="s">
        <v>420</v>
      </c>
      <c r="CE7" s="10">
        <v>43880</v>
      </c>
      <c r="CF7" s="6" t="s">
        <v>427</v>
      </c>
      <c r="CK7" s="10">
        <v>43904</v>
      </c>
      <c r="CL7" s="10">
        <v>43912</v>
      </c>
      <c r="CO7" s="10">
        <v>43857</v>
      </c>
      <c r="CP7" s="10">
        <v>43952</v>
      </c>
      <c r="CQ7" s="10">
        <v>43955</v>
      </c>
      <c r="CR7" s="10">
        <v>43959</v>
      </c>
      <c r="CS7" s="6" t="s">
        <v>420</v>
      </c>
      <c r="CU7" s="6" t="s">
        <v>428</v>
      </c>
      <c r="CV7" s="6" t="s">
        <v>429</v>
      </c>
      <c r="DA7" s="10">
        <v>43517</v>
      </c>
      <c r="DB7" s="6">
        <v>822</v>
      </c>
      <c r="DC7" s="6" t="s">
        <v>469</v>
      </c>
      <c r="DD7" s="6" t="s">
        <v>418</v>
      </c>
    </row>
    <row r="8" spans="1:108" hidden="1" x14ac:dyDescent="0.2">
      <c r="A8" s="6" t="s">
        <v>75</v>
      </c>
      <c r="B8" s="9">
        <v>43853</v>
      </c>
      <c r="C8" s="6" t="s">
        <v>413</v>
      </c>
      <c r="D8" s="14">
        <v>1920</v>
      </c>
      <c r="E8" s="14" t="s">
        <v>471</v>
      </c>
      <c r="F8" s="6" t="s">
        <v>472</v>
      </c>
      <c r="G8" s="6" t="s">
        <v>435</v>
      </c>
      <c r="H8" s="6">
        <v>676</v>
      </c>
      <c r="J8" s="14" t="s">
        <v>438</v>
      </c>
      <c r="K8" s="14">
        <v>1</v>
      </c>
      <c r="L8" s="6" t="s">
        <v>421</v>
      </c>
      <c r="M8" s="30" t="str">
        <f>VLOOKUP(A8,'DD Spring Selection Info'!A$1:F$156,6,FALSE)</f>
        <v>To The Parents of</v>
      </c>
      <c r="N8" s="6" t="s">
        <v>420</v>
      </c>
      <c r="O8" s="6" t="s">
        <v>3</v>
      </c>
      <c r="P8" s="10">
        <v>43931</v>
      </c>
      <c r="Q8" s="6" t="s">
        <v>475</v>
      </c>
      <c r="R8" s="6" t="s">
        <v>75</v>
      </c>
      <c r="S8" s="6" t="str">
        <f>VLOOKUP(A8,'DD Spring Selection Info'!A7:V162,22,FALSE)</f>
        <v>DD-FAU1R9DQQQ01GradSenReuseFloridaAtlanticUnv</v>
      </c>
      <c r="T8" s="6" t="s">
        <v>474</v>
      </c>
      <c r="U8" s="6" t="s">
        <v>439</v>
      </c>
      <c r="V8" s="6"/>
      <c r="W8" s="6"/>
      <c r="X8" s="6" t="s">
        <v>476</v>
      </c>
      <c r="AB8" s="6"/>
      <c r="AD8" s="6" t="s">
        <v>420</v>
      </c>
      <c r="AF8" s="6" t="s">
        <v>424</v>
      </c>
      <c r="AG8" s="6">
        <v>180</v>
      </c>
      <c r="AH8" s="10">
        <v>43791</v>
      </c>
      <c r="AJ8" s="8">
        <v>43880</v>
      </c>
      <c r="AM8" s="6">
        <v>676</v>
      </c>
      <c r="AR8" s="8">
        <v>43887</v>
      </c>
      <c r="AS8" s="6">
        <v>676</v>
      </c>
      <c r="BD8" s="6" t="s">
        <v>1838</v>
      </c>
      <c r="BE8" s="6" t="s">
        <v>473</v>
      </c>
      <c r="BF8" s="6" t="str">
        <f>VLOOKUP(A8,'DD Spring Selection Info'!A$1:V$156,21,FALSE)</f>
        <v>FloridaAtlanticUnv</v>
      </c>
      <c r="BS8" s="6" t="s">
        <v>477</v>
      </c>
      <c r="BU8" s="6" t="s">
        <v>373</v>
      </c>
      <c r="BV8" s="6" t="s">
        <v>478</v>
      </c>
      <c r="BX8" s="6">
        <v>676</v>
      </c>
      <c r="BY8" s="6">
        <v>3</v>
      </c>
      <c r="BZ8" s="6" t="s">
        <v>479</v>
      </c>
      <c r="CB8" s="6" t="s">
        <v>480</v>
      </c>
      <c r="CC8" s="6" t="s">
        <v>420</v>
      </c>
      <c r="CE8" s="10">
        <v>43887</v>
      </c>
      <c r="CF8" s="6" t="s">
        <v>427</v>
      </c>
      <c r="CK8" s="10">
        <v>43899</v>
      </c>
      <c r="CL8" s="10">
        <v>43905</v>
      </c>
      <c r="CO8" s="10">
        <v>43841</v>
      </c>
      <c r="CP8" s="10">
        <v>43948</v>
      </c>
      <c r="CQ8" s="10">
        <v>43951</v>
      </c>
      <c r="CR8" s="10">
        <v>43957</v>
      </c>
      <c r="CS8" s="6" t="s">
        <v>420</v>
      </c>
      <c r="DA8" s="10">
        <v>43522</v>
      </c>
      <c r="DB8" s="6">
        <v>676</v>
      </c>
      <c r="DC8" s="6" t="s">
        <v>481</v>
      </c>
      <c r="DD8" s="6" t="s">
        <v>474</v>
      </c>
    </row>
    <row r="9" spans="1:108" hidden="1" x14ac:dyDescent="0.2">
      <c r="A9" s="6" t="s">
        <v>127</v>
      </c>
      <c r="B9" s="9">
        <v>43860</v>
      </c>
      <c r="C9" s="6" t="s">
        <v>413</v>
      </c>
      <c r="D9" s="14">
        <v>1920</v>
      </c>
      <c r="E9" s="14" t="s">
        <v>483</v>
      </c>
      <c r="F9" s="6" t="s">
        <v>484</v>
      </c>
      <c r="G9" s="6" t="s">
        <v>485</v>
      </c>
      <c r="H9" s="7">
        <v>1355</v>
      </c>
      <c r="I9" s="7"/>
      <c r="J9" s="14" t="s">
        <v>420</v>
      </c>
      <c r="K9" s="14">
        <v>1</v>
      </c>
      <c r="L9" s="6" t="s">
        <v>421</v>
      </c>
      <c r="M9" s="30" t="str">
        <f>VLOOKUP(A9,'DD Spring Selection Info'!A$1:F$156,6,FALSE)</f>
        <v>To The Parents of</v>
      </c>
      <c r="N9" s="6" t="s">
        <v>420</v>
      </c>
      <c r="O9" s="6" t="s">
        <v>3</v>
      </c>
      <c r="P9" s="10">
        <v>43952</v>
      </c>
      <c r="Q9" s="6" t="s">
        <v>487</v>
      </c>
      <c r="R9" s="6" t="s">
        <v>127</v>
      </c>
      <c r="S9" s="6" t="str">
        <f>VLOOKUP(A9,'DD Spring Selection Info'!A8:V163,22,FALSE)</f>
        <v>DD-JHU1R9DQQQ01ReuseJohnsHopkinsUnv</v>
      </c>
      <c r="T9" s="6" t="s">
        <v>418</v>
      </c>
      <c r="U9" s="6" t="s">
        <v>488</v>
      </c>
      <c r="V9" s="6"/>
      <c r="W9" s="6"/>
      <c r="X9" s="6" t="s">
        <v>489</v>
      </c>
      <c r="AA9" s="6" t="s">
        <v>489</v>
      </c>
      <c r="AB9" s="6"/>
      <c r="AC9" s="6" t="s">
        <v>420</v>
      </c>
      <c r="AD9" s="6" t="s">
        <v>420</v>
      </c>
      <c r="AF9" s="6" t="s">
        <v>424</v>
      </c>
      <c r="AG9" s="6">
        <v>180</v>
      </c>
      <c r="AH9" s="10">
        <v>43782</v>
      </c>
      <c r="AJ9" s="8">
        <v>43880</v>
      </c>
      <c r="AM9" s="7">
        <v>1355</v>
      </c>
      <c r="AR9" s="8">
        <v>43887</v>
      </c>
      <c r="AS9" s="7">
        <v>1355</v>
      </c>
      <c r="BD9" s="6" t="s">
        <v>1838</v>
      </c>
      <c r="BE9" s="6" t="s">
        <v>473</v>
      </c>
      <c r="BF9" s="6" t="str">
        <f>VLOOKUP(A9,'DD Spring Selection Info'!A$1:V$156,21,FALSE)</f>
        <v>JohnsHopkinsUnv</v>
      </c>
      <c r="BS9" s="6" t="s">
        <v>477</v>
      </c>
      <c r="BU9" s="6" t="s">
        <v>373</v>
      </c>
      <c r="BX9" s="7">
        <v>1355</v>
      </c>
      <c r="BY9" s="6">
        <v>1</v>
      </c>
      <c r="CB9" s="6" t="s">
        <v>490</v>
      </c>
      <c r="CC9" s="6" t="s">
        <v>420</v>
      </c>
      <c r="CE9" s="10">
        <v>43887</v>
      </c>
      <c r="CF9" s="6" t="s">
        <v>427</v>
      </c>
      <c r="CK9" s="10">
        <v>43905</v>
      </c>
      <c r="CL9" s="10">
        <v>43912</v>
      </c>
      <c r="CO9" s="10">
        <v>43857</v>
      </c>
      <c r="CP9" s="10">
        <v>43952</v>
      </c>
      <c r="CQ9" s="10">
        <v>43957</v>
      </c>
      <c r="CR9" s="10">
        <v>43965</v>
      </c>
      <c r="CS9" s="6" t="s">
        <v>420</v>
      </c>
      <c r="CU9" s="6" t="s">
        <v>491</v>
      </c>
      <c r="DA9" s="10">
        <v>43522</v>
      </c>
      <c r="DB9" s="6">
        <v>286</v>
      </c>
      <c r="DC9" s="6" t="s">
        <v>492</v>
      </c>
      <c r="DD9" s="6" t="s">
        <v>418</v>
      </c>
    </row>
    <row r="10" spans="1:108" hidden="1" x14ac:dyDescent="0.2">
      <c r="A10" s="6" t="s">
        <v>128</v>
      </c>
      <c r="B10" s="9">
        <v>43860</v>
      </c>
      <c r="C10" s="6" t="s">
        <v>413</v>
      </c>
      <c r="D10" s="14">
        <v>1920</v>
      </c>
      <c r="E10" s="14" t="s">
        <v>483</v>
      </c>
      <c r="F10" s="6" t="s">
        <v>484</v>
      </c>
      <c r="G10" s="6" t="s">
        <v>485</v>
      </c>
      <c r="H10" s="6">
        <v>238</v>
      </c>
      <c r="J10" s="14" t="s">
        <v>420</v>
      </c>
      <c r="K10" s="14">
        <v>1</v>
      </c>
      <c r="L10" s="6" t="s">
        <v>431</v>
      </c>
      <c r="M10" s="30" t="str">
        <f>VLOOKUP(A10,'DD Spring Selection Info'!A$1:F$156,6,FALSE)</f>
        <v>To The Parents of</v>
      </c>
      <c r="N10" s="6" t="s">
        <v>420</v>
      </c>
      <c r="O10" s="6" t="s">
        <v>3</v>
      </c>
      <c r="P10" s="10">
        <v>43952</v>
      </c>
      <c r="Q10" s="6" t="s">
        <v>487</v>
      </c>
      <c r="R10" s="6" t="s">
        <v>128</v>
      </c>
      <c r="S10" s="6" t="str">
        <f>VLOOKUP(A10,'DD Spring Selection Info'!A9:V164,22,FALSE)</f>
        <v>DD-JHU1R9DQQQ30ReuseJohnsHopkinsUnv</v>
      </c>
      <c r="T10" s="6" t="s">
        <v>418</v>
      </c>
      <c r="U10" s="6" t="s">
        <v>488</v>
      </c>
      <c r="V10" s="6"/>
      <c r="W10" s="6"/>
      <c r="X10" s="6" t="s">
        <v>489</v>
      </c>
      <c r="AA10" s="6" t="s">
        <v>489</v>
      </c>
      <c r="AB10" s="6"/>
      <c r="AC10" s="6" t="s">
        <v>420</v>
      </c>
      <c r="AD10" s="6" t="s">
        <v>420</v>
      </c>
      <c r="AF10" s="6" t="s">
        <v>424</v>
      </c>
      <c r="AG10" s="6">
        <v>180</v>
      </c>
      <c r="AH10" s="10">
        <v>43782</v>
      </c>
      <c r="AJ10" s="8">
        <v>43880</v>
      </c>
      <c r="AM10" s="6">
        <v>238</v>
      </c>
      <c r="AR10" s="8">
        <v>43887</v>
      </c>
      <c r="AS10" s="6">
        <v>238</v>
      </c>
      <c r="BD10" s="6" t="s">
        <v>1838</v>
      </c>
      <c r="BE10" s="6" t="s">
        <v>473</v>
      </c>
      <c r="BF10" s="6" t="str">
        <f>VLOOKUP(A10,'DD Spring Selection Info'!A$1:V$156,21,FALSE)</f>
        <v>JohnsHopkinsUnv</v>
      </c>
      <c r="BS10" s="6" t="s">
        <v>477</v>
      </c>
      <c r="BU10" s="6" t="s">
        <v>373</v>
      </c>
      <c r="BX10" s="6">
        <v>238</v>
      </c>
      <c r="BY10" s="6">
        <v>1</v>
      </c>
      <c r="CB10" s="6" t="s">
        <v>493</v>
      </c>
      <c r="CC10" s="6" t="s">
        <v>420</v>
      </c>
      <c r="CE10" s="10">
        <v>43887</v>
      </c>
      <c r="CF10" s="6" t="s">
        <v>427</v>
      </c>
      <c r="CK10" s="10">
        <v>43905</v>
      </c>
      <c r="CL10" s="10">
        <v>43912</v>
      </c>
      <c r="CO10" s="10">
        <v>43857</v>
      </c>
      <c r="CP10" s="10">
        <v>43952</v>
      </c>
      <c r="CQ10" s="10">
        <v>43957</v>
      </c>
      <c r="CR10" s="10">
        <v>43965</v>
      </c>
      <c r="CS10" s="6" t="s">
        <v>420</v>
      </c>
      <c r="CU10" s="6" t="s">
        <v>491</v>
      </c>
      <c r="DA10" s="10">
        <v>43553</v>
      </c>
      <c r="DB10" s="6">
        <v>238</v>
      </c>
      <c r="DC10" s="6" t="s">
        <v>492</v>
      </c>
      <c r="DD10" s="6" t="s">
        <v>418</v>
      </c>
    </row>
    <row r="11" spans="1:108" hidden="1" x14ac:dyDescent="0.2">
      <c r="A11" s="6" t="s">
        <v>124</v>
      </c>
      <c r="B11" s="9">
        <v>43860</v>
      </c>
      <c r="C11" s="6" t="s">
        <v>413</v>
      </c>
      <c r="D11" s="14">
        <v>1920</v>
      </c>
      <c r="E11" s="14" t="s">
        <v>494</v>
      </c>
      <c r="F11" s="6" t="s">
        <v>495</v>
      </c>
      <c r="G11" s="6" t="s">
        <v>435</v>
      </c>
      <c r="H11" s="7">
        <v>1462</v>
      </c>
      <c r="I11" s="7"/>
      <c r="J11" s="14" t="s">
        <v>438</v>
      </c>
      <c r="K11" s="14">
        <v>1</v>
      </c>
      <c r="L11" s="6" t="s">
        <v>421</v>
      </c>
      <c r="M11" s="30" t="str">
        <f>VLOOKUP(A11,'DD Spring Selection Info'!A$1:F$156,6,FALSE)</f>
        <v>To The Parents of</v>
      </c>
      <c r="N11" s="6" t="s">
        <v>420</v>
      </c>
      <c r="O11" s="6" t="s">
        <v>3</v>
      </c>
      <c r="P11" s="10">
        <v>43938</v>
      </c>
      <c r="Q11" s="6" t="s">
        <v>497</v>
      </c>
      <c r="R11" s="6" t="s">
        <v>124</v>
      </c>
      <c r="S11" s="6" t="str">
        <f>BD11&amp;A11&amp;L11&amp;BE11&amp;BF11</f>
        <v>DD-BAL1R9DQQQ01GradSenReuseBallStateUnv</v>
      </c>
      <c r="T11" s="6" t="s">
        <v>496</v>
      </c>
      <c r="U11" s="6" t="s">
        <v>435</v>
      </c>
      <c r="V11" s="6"/>
      <c r="W11" s="6"/>
      <c r="AB11" s="6"/>
      <c r="AD11" s="6" t="s">
        <v>420</v>
      </c>
      <c r="AF11" s="6" t="s">
        <v>424</v>
      </c>
      <c r="AG11" s="6">
        <v>180</v>
      </c>
      <c r="AH11" s="10">
        <v>43780</v>
      </c>
      <c r="AJ11" s="8">
        <v>43887</v>
      </c>
      <c r="AM11" s="7">
        <v>1462</v>
      </c>
      <c r="AR11" s="8">
        <v>43894</v>
      </c>
      <c r="AS11" s="7">
        <v>1462</v>
      </c>
      <c r="BD11" s="6" t="s">
        <v>1838</v>
      </c>
      <c r="BE11" s="6" t="s">
        <v>473</v>
      </c>
      <c r="BF11" s="6" t="str">
        <f>VLOOKUP(A11,'DD Spring Selection Info'!A$1:V$156,21,FALSE)</f>
        <v>BallStateUnv</v>
      </c>
      <c r="BS11" s="6" t="s">
        <v>498</v>
      </c>
      <c r="BU11" s="6" t="s">
        <v>373</v>
      </c>
      <c r="BX11" s="7">
        <v>1462</v>
      </c>
      <c r="BY11" s="6">
        <v>4</v>
      </c>
      <c r="BZ11" s="6" t="s">
        <v>499</v>
      </c>
      <c r="CB11" s="6" t="s">
        <v>500</v>
      </c>
      <c r="CC11" s="6" t="s">
        <v>420</v>
      </c>
      <c r="CE11" s="10">
        <v>43894</v>
      </c>
      <c r="CF11" s="6" t="s">
        <v>427</v>
      </c>
      <c r="CS11" s="6" t="s">
        <v>420</v>
      </c>
      <c r="DA11" s="10">
        <v>43529</v>
      </c>
      <c r="DB11" s="7">
        <v>1462</v>
      </c>
      <c r="DC11" s="6" t="s">
        <v>501</v>
      </c>
      <c r="DD11" s="6" t="s">
        <v>496</v>
      </c>
    </row>
    <row r="12" spans="1:108" hidden="1" x14ac:dyDescent="0.2">
      <c r="A12" s="6" t="s">
        <v>153</v>
      </c>
      <c r="B12" s="9">
        <v>43875</v>
      </c>
      <c r="C12" s="6" t="s">
        <v>413</v>
      </c>
      <c r="D12" s="14">
        <v>1920</v>
      </c>
      <c r="E12" s="14" t="s">
        <v>502</v>
      </c>
      <c r="F12" s="6" t="s">
        <v>503</v>
      </c>
      <c r="G12" s="6" t="s">
        <v>435</v>
      </c>
      <c r="H12" s="7">
        <v>1556</v>
      </c>
      <c r="I12" s="7"/>
      <c r="J12" s="14" t="s">
        <v>438</v>
      </c>
      <c r="K12" s="14">
        <v>1</v>
      </c>
      <c r="L12" s="6" t="s">
        <v>447</v>
      </c>
      <c r="M12" s="30" t="str">
        <f>VLOOKUP(A12,'DD Spring Selection Info'!A$1:F$156,6,FALSE)</f>
        <v>To The Parents of</v>
      </c>
      <c r="N12" s="6" t="s">
        <v>420</v>
      </c>
      <c r="O12" s="6" t="s">
        <v>3</v>
      </c>
      <c r="P12" s="10">
        <v>43938</v>
      </c>
      <c r="Q12" s="6" t="s">
        <v>505</v>
      </c>
      <c r="R12" s="6" t="s">
        <v>153</v>
      </c>
      <c r="S12" s="6" t="str">
        <f>VLOOKUP(A12,'DD Spring Selection Info'!A11:V166,22,FALSE)</f>
        <v>DD-ECU1D9DQQQ01AllSenReuseEastCarolinaUnv</v>
      </c>
      <c r="T12" s="6" t="s">
        <v>504</v>
      </c>
      <c r="U12" s="6" t="s">
        <v>435</v>
      </c>
      <c r="V12" s="6"/>
      <c r="W12" s="6"/>
      <c r="X12" s="6" t="s">
        <v>506</v>
      </c>
      <c r="AB12" s="6"/>
      <c r="AD12" s="6" t="s">
        <v>420</v>
      </c>
      <c r="AF12" s="6" t="s">
        <v>424</v>
      </c>
      <c r="AG12" s="6">
        <v>180</v>
      </c>
      <c r="AH12" s="10">
        <v>43781</v>
      </c>
      <c r="AJ12" s="8">
        <v>43887</v>
      </c>
      <c r="AM12" s="7">
        <v>1556</v>
      </c>
      <c r="AR12" s="8">
        <v>43894</v>
      </c>
      <c r="AS12" s="7">
        <v>1556</v>
      </c>
      <c r="BD12" s="6" t="s">
        <v>1838</v>
      </c>
      <c r="BE12" s="6" t="s">
        <v>473</v>
      </c>
      <c r="BF12" s="6" t="str">
        <f>VLOOKUP(A12,'DD Spring Selection Info'!A$1:V$156,21,FALSE)</f>
        <v>EastCarolinaUnv</v>
      </c>
      <c r="BS12" s="6" t="s">
        <v>498</v>
      </c>
      <c r="BU12" s="6" t="s">
        <v>373</v>
      </c>
      <c r="BX12" s="7">
        <v>1556</v>
      </c>
      <c r="BY12" s="6">
        <v>2</v>
      </c>
      <c r="BZ12" s="6" t="s">
        <v>507</v>
      </c>
      <c r="CB12" s="6" t="s">
        <v>508</v>
      </c>
      <c r="CC12" s="6" t="s">
        <v>420</v>
      </c>
      <c r="CE12" s="10">
        <v>43894</v>
      </c>
      <c r="CF12" s="6" t="s">
        <v>427</v>
      </c>
      <c r="CK12" s="10">
        <v>43898</v>
      </c>
      <c r="CL12" s="10">
        <v>43905</v>
      </c>
      <c r="CO12" s="10">
        <v>43843</v>
      </c>
      <c r="CP12" s="10">
        <v>43949</v>
      </c>
      <c r="CQ12" s="10">
        <v>43951</v>
      </c>
      <c r="CR12" s="10">
        <v>43958</v>
      </c>
      <c r="CS12" s="6" t="s">
        <v>420</v>
      </c>
      <c r="DA12" s="10">
        <v>43529</v>
      </c>
      <c r="DB12" s="7">
        <v>1556</v>
      </c>
      <c r="DC12" s="6" t="s">
        <v>509</v>
      </c>
      <c r="DD12" s="6" t="s">
        <v>504</v>
      </c>
    </row>
    <row r="13" spans="1:108" hidden="1" x14ac:dyDescent="0.2">
      <c r="A13" s="6" t="s">
        <v>154</v>
      </c>
      <c r="B13" s="9">
        <v>43875</v>
      </c>
      <c r="C13" s="6" t="s">
        <v>413</v>
      </c>
      <c r="D13" s="14">
        <v>1920</v>
      </c>
      <c r="E13" s="14" t="s">
        <v>510</v>
      </c>
      <c r="F13" s="6" t="s">
        <v>511</v>
      </c>
      <c r="G13" s="6" t="s">
        <v>435</v>
      </c>
      <c r="H13" s="6">
        <v>547</v>
      </c>
      <c r="J13" s="14" t="s">
        <v>438</v>
      </c>
      <c r="K13" s="14">
        <v>1</v>
      </c>
      <c r="L13" s="6" t="s">
        <v>421</v>
      </c>
      <c r="M13" s="30" t="str">
        <f>VLOOKUP(A13,'DD Spring Selection Info'!A$1:F$156,6,FALSE)</f>
        <v>To The Family of</v>
      </c>
      <c r="N13" s="6" t="s">
        <v>420</v>
      </c>
      <c r="O13" s="6" t="s">
        <v>3</v>
      </c>
      <c r="P13" s="10">
        <v>43938</v>
      </c>
      <c r="Q13" s="6" t="s">
        <v>512</v>
      </c>
      <c r="R13" s="6" t="s">
        <v>154</v>
      </c>
      <c r="S13" s="6" t="str">
        <f>VLOOKUP(A13,'DD Spring Selection Info'!A12:V167,22,FALSE)</f>
        <v>DD-ERA1R9DQQQ01GradSenReuseEmbry-RiddleAeronauticalUnv-AZ</v>
      </c>
      <c r="T13" s="6" t="s">
        <v>474</v>
      </c>
      <c r="U13" s="6" t="s">
        <v>439</v>
      </c>
      <c r="V13" s="6"/>
      <c r="W13" s="6"/>
      <c r="X13" s="6" t="s">
        <v>513</v>
      </c>
      <c r="AB13" s="6"/>
      <c r="AC13" s="6" t="s">
        <v>420</v>
      </c>
      <c r="AD13" s="6" t="s">
        <v>420</v>
      </c>
      <c r="AF13" s="6" t="s">
        <v>424</v>
      </c>
      <c r="AG13" s="6">
        <v>180</v>
      </c>
      <c r="AH13" s="10">
        <v>43781</v>
      </c>
      <c r="AJ13" s="8">
        <v>43887</v>
      </c>
      <c r="AM13" s="6">
        <v>547</v>
      </c>
      <c r="AR13" s="8">
        <v>43894</v>
      </c>
      <c r="AS13" s="6">
        <v>547</v>
      </c>
      <c r="BD13" s="6" t="s">
        <v>1838</v>
      </c>
      <c r="BE13" s="6" t="s">
        <v>473</v>
      </c>
      <c r="BF13" s="6" t="str">
        <f>VLOOKUP(A13,'DD Spring Selection Info'!A$1:V$156,21,FALSE)</f>
        <v>Embry-RiddleAeronauticalUnv-AZ</v>
      </c>
      <c r="BS13" s="6" t="s">
        <v>498</v>
      </c>
      <c r="BU13" s="6" t="s">
        <v>373</v>
      </c>
      <c r="BX13" s="6">
        <v>547</v>
      </c>
      <c r="BY13" s="6">
        <v>4</v>
      </c>
      <c r="BZ13" s="6" t="s">
        <v>499</v>
      </c>
      <c r="CB13" s="6" t="s">
        <v>514</v>
      </c>
      <c r="CC13" s="6" t="s">
        <v>420</v>
      </c>
      <c r="CE13" s="10">
        <v>43894</v>
      </c>
      <c r="CF13" s="6" t="s">
        <v>427</v>
      </c>
      <c r="CK13" s="10">
        <v>43899</v>
      </c>
      <c r="CL13" s="10">
        <v>43903</v>
      </c>
      <c r="CO13" s="10">
        <v>43838</v>
      </c>
      <c r="CP13" s="10">
        <v>43944</v>
      </c>
      <c r="CQ13" s="10">
        <v>43946</v>
      </c>
      <c r="CR13" s="10">
        <v>43951</v>
      </c>
      <c r="CS13" s="6" t="s">
        <v>420</v>
      </c>
      <c r="DA13" s="10">
        <v>43529</v>
      </c>
      <c r="DB13" s="6">
        <v>547</v>
      </c>
      <c r="DC13" s="6" t="s">
        <v>515</v>
      </c>
      <c r="DD13" s="6" t="s">
        <v>474</v>
      </c>
    </row>
    <row r="14" spans="1:108" hidden="1" x14ac:dyDescent="0.2">
      <c r="A14" s="6" t="s">
        <v>159</v>
      </c>
      <c r="B14" s="9">
        <v>43875</v>
      </c>
      <c r="C14" s="6" t="s">
        <v>413</v>
      </c>
      <c r="D14" s="14">
        <v>1920</v>
      </c>
      <c r="E14" s="14" t="s">
        <v>517</v>
      </c>
      <c r="F14" s="6" t="s">
        <v>518</v>
      </c>
      <c r="G14" s="6" t="s">
        <v>435</v>
      </c>
      <c r="H14" s="7">
        <v>1504</v>
      </c>
      <c r="I14" s="7"/>
      <c r="J14" s="14" t="s">
        <v>438</v>
      </c>
      <c r="K14" s="14">
        <v>1</v>
      </c>
      <c r="L14" s="6" t="s">
        <v>421</v>
      </c>
      <c r="M14" s="30" t="str">
        <f>VLOOKUP(A14,'DD Spring Selection Info'!A$1:F$156,6,FALSE)</f>
        <v>To The Parents of</v>
      </c>
      <c r="N14" s="6" t="s">
        <v>420</v>
      </c>
      <c r="O14" s="6" t="s">
        <v>3</v>
      </c>
      <c r="P14" s="10">
        <v>43945</v>
      </c>
      <c r="Q14" s="6" t="s">
        <v>519</v>
      </c>
      <c r="R14" s="6" t="s">
        <v>159</v>
      </c>
      <c r="S14" s="6" t="str">
        <f>VLOOKUP(A14,'DD Spring Selection Info'!A13:V168,22,FALSE)</f>
        <v>DD-NCW1R9DQQQ01ReuseUnvofNorthCarolinaatWilmington</v>
      </c>
      <c r="T14" s="6" t="s">
        <v>496</v>
      </c>
      <c r="U14" s="6" t="s">
        <v>439</v>
      </c>
      <c r="V14" s="6"/>
      <c r="W14" s="6"/>
      <c r="X14" s="6" t="s">
        <v>435</v>
      </c>
      <c r="AB14" s="6"/>
      <c r="AD14" s="6" t="s">
        <v>420</v>
      </c>
      <c r="AF14" s="6" t="s">
        <v>424</v>
      </c>
      <c r="AG14" s="6">
        <v>180</v>
      </c>
      <c r="AH14" s="10">
        <v>43782</v>
      </c>
      <c r="AJ14" s="8">
        <v>43887</v>
      </c>
      <c r="AM14" s="7">
        <v>1504</v>
      </c>
      <c r="AR14" s="8">
        <v>43894</v>
      </c>
      <c r="AS14" s="7">
        <v>1504</v>
      </c>
      <c r="BD14" s="6" t="s">
        <v>1838</v>
      </c>
      <c r="BE14" s="6" t="s">
        <v>473</v>
      </c>
      <c r="BF14" s="6" t="str">
        <f>VLOOKUP(A14,'DD Spring Selection Info'!A$1:V$156,21,FALSE)</f>
        <v>UnvofNorthCarolinaatWilmington</v>
      </c>
      <c r="BS14" s="6" t="s">
        <v>498</v>
      </c>
      <c r="BU14" s="6" t="s">
        <v>373</v>
      </c>
      <c r="BX14" s="7">
        <v>1504</v>
      </c>
      <c r="BY14" s="6">
        <v>4</v>
      </c>
      <c r="BZ14" s="6" t="s">
        <v>520</v>
      </c>
      <c r="CB14" s="6" t="s">
        <v>521</v>
      </c>
      <c r="CC14" s="6" t="s">
        <v>420</v>
      </c>
      <c r="CE14" s="10">
        <v>43894</v>
      </c>
      <c r="CF14" s="6" t="s">
        <v>427</v>
      </c>
      <c r="CS14" s="6" t="s">
        <v>420</v>
      </c>
      <c r="DA14" s="10">
        <v>43529</v>
      </c>
      <c r="DB14" s="7">
        <v>1504</v>
      </c>
      <c r="DC14" s="6" t="s">
        <v>522</v>
      </c>
      <c r="DD14" s="6" t="s">
        <v>496</v>
      </c>
    </row>
    <row r="15" spans="1:108" hidden="1" x14ac:dyDescent="0.2">
      <c r="A15" s="6" t="s">
        <v>164</v>
      </c>
      <c r="B15" s="9">
        <v>43875</v>
      </c>
      <c r="C15" s="6" t="s">
        <v>413</v>
      </c>
      <c r="D15" s="14">
        <v>1920</v>
      </c>
      <c r="E15" s="14" t="s">
        <v>523</v>
      </c>
      <c r="F15" s="6" t="s">
        <v>524</v>
      </c>
      <c r="G15" s="6" t="s">
        <v>435</v>
      </c>
      <c r="H15" s="7">
        <v>2000</v>
      </c>
      <c r="I15" s="7"/>
      <c r="J15" s="14" t="s">
        <v>438</v>
      </c>
      <c r="K15" s="14">
        <v>1</v>
      </c>
      <c r="L15" s="6" t="s">
        <v>447</v>
      </c>
      <c r="M15" s="30" t="str">
        <f>VLOOKUP(A15,'DD Spring Selection Info'!A$1:F$156,6,FALSE)</f>
        <v>To The Parents of</v>
      </c>
      <c r="N15" s="6" t="s">
        <v>420</v>
      </c>
      <c r="O15" s="6" t="s">
        <v>3</v>
      </c>
      <c r="P15" s="10">
        <v>43945</v>
      </c>
      <c r="Q15" s="6" t="s">
        <v>525</v>
      </c>
      <c r="R15" s="6" t="s">
        <v>164</v>
      </c>
      <c r="S15" s="6" t="str">
        <f>VLOOKUP(A15,'DD Spring Selection Info'!A14:V169,22,FALSE)</f>
        <v>DD-SIC1R9DQQQ01AllSenReuseSouthernIllinoisUnvCarbondale</v>
      </c>
      <c r="T15" s="6" t="s">
        <v>474</v>
      </c>
      <c r="U15" s="6" t="s">
        <v>435</v>
      </c>
      <c r="V15" s="6"/>
      <c r="W15" s="6"/>
      <c r="X15" s="6" t="s">
        <v>526</v>
      </c>
      <c r="AB15" s="6"/>
      <c r="AC15" s="6" t="s">
        <v>420</v>
      </c>
      <c r="AD15" s="6" t="s">
        <v>420</v>
      </c>
      <c r="AF15" s="6" t="s">
        <v>424</v>
      </c>
      <c r="AG15" s="6">
        <v>180</v>
      </c>
      <c r="AH15" s="10">
        <v>43782</v>
      </c>
      <c r="AJ15" s="8">
        <v>43887</v>
      </c>
      <c r="AM15" s="7">
        <v>2000</v>
      </c>
      <c r="AR15" s="8">
        <v>43894</v>
      </c>
      <c r="AS15" s="7">
        <v>2000</v>
      </c>
      <c r="BD15" s="6" t="s">
        <v>1838</v>
      </c>
      <c r="BE15" s="6" t="s">
        <v>473</v>
      </c>
      <c r="BF15" s="6" t="str">
        <f>VLOOKUP(A15,'DD Spring Selection Info'!A$1:V$156,21,FALSE)</f>
        <v>SouthernIllinoisUnvCarbondale</v>
      </c>
      <c r="BS15" s="6" t="s">
        <v>498</v>
      </c>
      <c r="BU15" s="6" t="s">
        <v>373</v>
      </c>
      <c r="BX15" s="7">
        <v>2000</v>
      </c>
      <c r="BY15" s="6">
        <v>3</v>
      </c>
      <c r="BZ15" s="6" t="s">
        <v>507</v>
      </c>
      <c r="CB15" s="6" t="s">
        <v>527</v>
      </c>
      <c r="CC15" s="6" t="s">
        <v>420</v>
      </c>
      <c r="CE15" s="10">
        <v>43894</v>
      </c>
      <c r="CF15" s="6" t="s">
        <v>427</v>
      </c>
      <c r="CK15" s="10">
        <v>43898</v>
      </c>
      <c r="CL15" s="10">
        <v>43905</v>
      </c>
      <c r="CO15" s="10">
        <v>43843</v>
      </c>
      <c r="CP15" s="10">
        <v>43952</v>
      </c>
      <c r="CQ15" s="10">
        <v>43955</v>
      </c>
      <c r="CR15" s="10">
        <v>43959</v>
      </c>
      <c r="CS15" s="6" t="s">
        <v>420</v>
      </c>
      <c r="DC15" s="6" t="s">
        <v>528</v>
      </c>
      <c r="DD15" s="6" t="s">
        <v>496</v>
      </c>
    </row>
    <row r="16" spans="1:108" hidden="1" x14ac:dyDescent="0.2">
      <c r="A16" s="6" t="s">
        <v>133</v>
      </c>
      <c r="B16" s="9">
        <v>43860</v>
      </c>
      <c r="C16" s="6" t="s">
        <v>413</v>
      </c>
      <c r="D16" s="14">
        <v>1920</v>
      </c>
      <c r="E16" s="14" t="s">
        <v>529</v>
      </c>
      <c r="F16" s="6" t="s">
        <v>530</v>
      </c>
      <c r="G16" s="6" t="s">
        <v>435</v>
      </c>
      <c r="H16" s="7">
        <v>1242</v>
      </c>
      <c r="I16" s="7"/>
      <c r="J16" s="14" t="s">
        <v>438</v>
      </c>
      <c r="K16" s="14">
        <v>1</v>
      </c>
      <c r="L16" s="6" t="s">
        <v>421</v>
      </c>
      <c r="M16" s="30" t="str">
        <f>VLOOKUP(A16,'DD Spring Selection Info'!A$1:F$156,6,FALSE)</f>
        <v>To The Parents of</v>
      </c>
      <c r="N16" s="6" t="s">
        <v>420</v>
      </c>
      <c r="O16" s="6" t="s">
        <v>3</v>
      </c>
      <c r="P16" s="10">
        <v>43945</v>
      </c>
      <c r="Q16" s="6" t="s">
        <v>531</v>
      </c>
      <c r="R16" s="6" t="s">
        <v>133</v>
      </c>
      <c r="S16" s="6" t="str">
        <f>VLOOKUP(A16,'DD Spring Selection Info'!A15:V170,22,FALSE)</f>
        <v>DD-UDA1R9DQQQ01AllSenReuseUnvofDayton</v>
      </c>
      <c r="T16" s="6" t="s">
        <v>418</v>
      </c>
      <c r="U16" s="6" t="s">
        <v>435</v>
      </c>
      <c r="V16" s="6"/>
      <c r="W16" s="6"/>
      <c r="AB16" s="6"/>
      <c r="AC16" s="6" t="s">
        <v>420</v>
      </c>
      <c r="AD16" s="6" t="s">
        <v>420</v>
      </c>
      <c r="AF16" s="6" t="s">
        <v>424</v>
      </c>
      <c r="AG16" s="6">
        <v>180</v>
      </c>
      <c r="AH16" s="10">
        <v>43782</v>
      </c>
      <c r="AJ16" s="8">
        <v>43887</v>
      </c>
      <c r="AM16" s="7">
        <v>1242</v>
      </c>
      <c r="AR16" s="8">
        <v>43894</v>
      </c>
      <c r="AS16" s="7">
        <v>1242</v>
      </c>
      <c r="BD16" s="6" t="s">
        <v>1838</v>
      </c>
      <c r="BE16" s="6" t="s">
        <v>473</v>
      </c>
      <c r="BF16" s="6" t="str">
        <f>VLOOKUP(A16,'DD Spring Selection Info'!A$1:V$156,21,FALSE)</f>
        <v>UnvofDayton</v>
      </c>
      <c r="BS16" s="6" t="s">
        <v>498</v>
      </c>
      <c r="BU16" s="6" t="s">
        <v>373</v>
      </c>
      <c r="BX16" s="7">
        <v>1242</v>
      </c>
      <c r="BY16" s="6">
        <v>3</v>
      </c>
      <c r="BZ16" s="6" t="s">
        <v>532</v>
      </c>
      <c r="CB16" s="6" t="s">
        <v>533</v>
      </c>
      <c r="CC16" s="6" t="s">
        <v>420</v>
      </c>
      <c r="CE16" s="10">
        <v>43894</v>
      </c>
      <c r="CF16" s="6" t="s">
        <v>427</v>
      </c>
      <c r="CK16" s="10">
        <v>43904</v>
      </c>
      <c r="CL16" s="10">
        <v>43912</v>
      </c>
      <c r="CO16" s="10">
        <v>43843</v>
      </c>
      <c r="CP16" s="10">
        <v>43952</v>
      </c>
      <c r="CQ16" s="10">
        <v>43955</v>
      </c>
      <c r="CR16" s="10">
        <v>43959</v>
      </c>
      <c r="CS16" s="6" t="s">
        <v>420</v>
      </c>
      <c r="DA16" s="10">
        <v>43529</v>
      </c>
      <c r="DB16" s="7">
        <v>1242</v>
      </c>
      <c r="DC16" s="6" t="s">
        <v>534</v>
      </c>
      <c r="DD16" s="6" t="s">
        <v>496</v>
      </c>
    </row>
    <row r="17" spans="1:108" hidden="1" x14ac:dyDescent="0.2">
      <c r="A17" s="6" t="s">
        <v>172</v>
      </c>
      <c r="B17" s="9">
        <v>43875</v>
      </c>
      <c r="C17" s="6" t="s">
        <v>413</v>
      </c>
      <c r="D17" s="14">
        <v>1920</v>
      </c>
      <c r="E17" s="14" t="s">
        <v>535</v>
      </c>
      <c r="F17" s="6" t="s">
        <v>536</v>
      </c>
      <c r="G17" s="6" t="s">
        <v>435</v>
      </c>
      <c r="H17" s="7">
        <v>1191</v>
      </c>
      <c r="I17" s="7"/>
      <c r="J17" s="14" t="s">
        <v>438</v>
      </c>
      <c r="K17" s="14">
        <v>1</v>
      </c>
      <c r="L17" s="6" t="s">
        <v>421</v>
      </c>
      <c r="M17" s="30" t="str">
        <f>VLOOKUP(A17,'DD Spring Selection Info'!A$1:F$156,6,FALSE)</f>
        <v>To The Parents of</v>
      </c>
      <c r="N17" s="6" t="s">
        <v>420</v>
      </c>
      <c r="O17" s="6" t="s">
        <v>3</v>
      </c>
      <c r="P17" s="10">
        <v>43945</v>
      </c>
      <c r="Q17" s="6" t="s">
        <v>537</v>
      </c>
      <c r="R17" s="6" t="s">
        <v>172</v>
      </c>
      <c r="S17" s="6" t="str">
        <f>VLOOKUP(A17,'DD Spring Selection Info'!A16:V171,22,FALSE)</f>
        <v>DD-UNI1D9DQQQ01ReuseUnvofNorthernIowa</v>
      </c>
      <c r="T17" s="6" t="s">
        <v>504</v>
      </c>
      <c r="U17" s="6" t="s">
        <v>435</v>
      </c>
      <c r="V17" s="6"/>
      <c r="W17" s="6"/>
      <c r="X17" s="6" t="s">
        <v>538</v>
      </c>
      <c r="AB17" s="6"/>
      <c r="AD17" s="6" t="s">
        <v>420</v>
      </c>
      <c r="AF17" s="6" t="s">
        <v>424</v>
      </c>
      <c r="AG17" s="6">
        <v>180</v>
      </c>
      <c r="AH17" s="10">
        <v>43781</v>
      </c>
      <c r="AJ17" s="8">
        <v>43887</v>
      </c>
      <c r="AM17" s="7">
        <v>1191</v>
      </c>
      <c r="AR17" s="8">
        <v>43894</v>
      </c>
      <c r="AS17" s="7">
        <v>1191</v>
      </c>
      <c r="BD17" s="6" t="s">
        <v>1838</v>
      </c>
      <c r="BE17" s="6" t="s">
        <v>473</v>
      </c>
      <c r="BF17" s="6" t="str">
        <f>VLOOKUP(A17,'DD Spring Selection Info'!A$1:V$156,21,FALSE)</f>
        <v>UnvofNorthernIowa</v>
      </c>
      <c r="BS17" s="6" t="s">
        <v>498</v>
      </c>
      <c r="BU17" s="6" t="s">
        <v>373</v>
      </c>
      <c r="BX17" s="7">
        <v>1191</v>
      </c>
      <c r="BY17" s="6">
        <v>4</v>
      </c>
      <c r="BZ17" s="6" t="s">
        <v>479</v>
      </c>
      <c r="CB17" s="6" t="s">
        <v>539</v>
      </c>
      <c r="CC17" s="6" t="s">
        <v>420</v>
      </c>
      <c r="CE17" s="10">
        <v>43894</v>
      </c>
      <c r="CF17" s="6" t="s">
        <v>427</v>
      </c>
      <c r="CK17" s="10">
        <v>43905</v>
      </c>
      <c r="CL17" s="10">
        <v>43912</v>
      </c>
      <c r="CO17" s="10">
        <v>43843</v>
      </c>
      <c r="CP17" s="10">
        <v>43952</v>
      </c>
      <c r="CQ17" s="10">
        <v>43955</v>
      </c>
      <c r="CR17" s="10">
        <v>43959</v>
      </c>
      <c r="CS17" s="6" t="s">
        <v>420</v>
      </c>
      <c r="DA17" s="10">
        <v>43529</v>
      </c>
      <c r="DB17" s="7">
        <v>1191</v>
      </c>
      <c r="DC17" s="6" t="s">
        <v>540</v>
      </c>
      <c r="DD17" s="6" t="s">
        <v>504</v>
      </c>
    </row>
    <row r="18" spans="1:108" hidden="1" x14ac:dyDescent="0.2">
      <c r="A18" s="6" t="s">
        <v>176</v>
      </c>
      <c r="B18" s="9">
        <v>43875</v>
      </c>
      <c r="C18" s="6" t="s">
        <v>413</v>
      </c>
      <c r="D18" s="14">
        <v>1920</v>
      </c>
      <c r="E18" s="14" t="s">
        <v>541</v>
      </c>
      <c r="F18" s="6" t="s">
        <v>542</v>
      </c>
      <c r="G18" s="6" t="s">
        <v>435</v>
      </c>
      <c r="H18" s="7">
        <v>1801</v>
      </c>
      <c r="I18" s="7"/>
      <c r="J18" s="14" t="s">
        <v>438</v>
      </c>
      <c r="K18" s="14">
        <v>1</v>
      </c>
      <c r="L18" s="6" t="s">
        <v>447</v>
      </c>
      <c r="M18" s="30" t="str">
        <f>VLOOKUP(A18,'DD Spring Selection Info'!A$1:F$156,6,FALSE)</f>
        <v>To The Parents of</v>
      </c>
      <c r="N18" s="6" t="s">
        <v>420</v>
      </c>
      <c r="O18" s="6" t="s">
        <v>3</v>
      </c>
      <c r="P18" s="10">
        <v>43938</v>
      </c>
      <c r="Q18" s="6" t="s">
        <v>543</v>
      </c>
      <c r="R18" s="6" t="s">
        <v>176</v>
      </c>
      <c r="S18" s="6" t="str">
        <f>VLOOKUP(A18,'DD Spring Selection Info'!A17:V172,22,FALSE)</f>
        <v>DD-WSU1R9DQQQ01GradSenReuseWashingtonStateUnv</v>
      </c>
      <c r="T18" s="6" t="s">
        <v>504</v>
      </c>
      <c r="U18" s="6" t="s">
        <v>544</v>
      </c>
      <c r="V18" s="6"/>
      <c r="W18" s="6"/>
      <c r="X18" s="6" t="s">
        <v>545</v>
      </c>
      <c r="AB18" s="6"/>
      <c r="AC18" s="6" t="s">
        <v>420</v>
      </c>
      <c r="AD18" s="6" t="s">
        <v>420</v>
      </c>
      <c r="AF18" s="6" t="s">
        <v>424</v>
      </c>
      <c r="AG18" s="6">
        <v>180</v>
      </c>
      <c r="AH18" s="10">
        <v>43780</v>
      </c>
      <c r="AJ18" s="8">
        <v>43887</v>
      </c>
      <c r="AM18" s="7">
        <v>1801</v>
      </c>
      <c r="AR18" s="8">
        <v>43894</v>
      </c>
      <c r="AS18" s="7">
        <v>1801</v>
      </c>
      <c r="BD18" s="6" t="s">
        <v>1838</v>
      </c>
      <c r="BE18" s="6" t="s">
        <v>473</v>
      </c>
      <c r="BF18" s="6" t="str">
        <f>VLOOKUP(A18,'DD Spring Selection Info'!A$1:V$156,21,FALSE)</f>
        <v>WashingtonStateUnv</v>
      </c>
      <c r="BS18" s="6" t="s">
        <v>498</v>
      </c>
      <c r="BU18" s="6" t="s">
        <v>373</v>
      </c>
      <c r="BX18" s="7">
        <v>1801</v>
      </c>
      <c r="BY18" s="6">
        <v>4</v>
      </c>
      <c r="BZ18" s="6" t="s">
        <v>499</v>
      </c>
      <c r="CB18" s="6" t="s">
        <v>546</v>
      </c>
      <c r="CC18" s="6" t="s">
        <v>420</v>
      </c>
      <c r="CE18" s="10">
        <v>43894</v>
      </c>
      <c r="CF18" s="6" t="s">
        <v>427</v>
      </c>
      <c r="CK18" s="10">
        <v>43905</v>
      </c>
      <c r="CL18" s="10">
        <v>43912</v>
      </c>
      <c r="CO18" s="10">
        <v>43843</v>
      </c>
      <c r="CP18" s="10">
        <v>43952</v>
      </c>
      <c r="CQ18" s="10">
        <v>43955</v>
      </c>
      <c r="CR18" s="10">
        <v>43959</v>
      </c>
      <c r="CS18" s="6" t="s">
        <v>420</v>
      </c>
      <c r="DA18" s="10">
        <v>43529</v>
      </c>
      <c r="DB18" s="7">
        <v>1801</v>
      </c>
      <c r="DC18" s="6" t="s">
        <v>547</v>
      </c>
      <c r="DD18" s="6" t="s">
        <v>504</v>
      </c>
    </row>
    <row r="19" spans="1:108" x14ac:dyDescent="0.2">
      <c r="A19" s="6" t="s">
        <v>125</v>
      </c>
      <c r="B19" s="9">
        <v>43860</v>
      </c>
      <c r="C19" s="6" t="s">
        <v>413</v>
      </c>
      <c r="D19" s="14">
        <v>1920</v>
      </c>
      <c r="E19" s="14" t="s">
        <v>549</v>
      </c>
      <c r="F19" s="6" t="s">
        <v>550</v>
      </c>
      <c r="G19" s="6" t="s">
        <v>412</v>
      </c>
      <c r="H19" s="7">
        <v>900</v>
      </c>
      <c r="I19" s="69" t="str">
        <f>MID(A19,9,1)</f>
        <v>Q</v>
      </c>
      <c r="J19" s="14" t="s">
        <v>420</v>
      </c>
      <c r="K19" s="14">
        <v>7</v>
      </c>
      <c r="L19" s="6" t="s">
        <v>431</v>
      </c>
      <c r="M19" s="30" t="s">
        <v>1989</v>
      </c>
      <c r="N19" s="6" t="s">
        <v>438</v>
      </c>
      <c r="O19" s="6" t="s">
        <v>3</v>
      </c>
      <c r="P19" s="10">
        <v>43938</v>
      </c>
      <c r="Q19" s="6" t="s">
        <v>552</v>
      </c>
      <c r="R19" s="6" t="s">
        <v>125</v>
      </c>
      <c r="S19" s="6" t="e">
        <f>VLOOKUP(A19,'DD Spring Selection Info'!A18:V173,22,FALSE)</f>
        <v>#N/A</v>
      </c>
      <c r="T19" s="6" t="s">
        <v>551</v>
      </c>
      <c r="U19" s="6" t="s">
        <v>553</v>
      </c>
      <c r="V19" s="6"/>
      <c r="W19" s="6"/>
      <c r="X19" s="6" t="s">
        <v>554</v>
      </c>
      <c r="AA19" s="6" t="s">
        <v>554</v>
      </c>
      <c r="AB19" s="6"/>
      <c r="AD19" s="6" t="s">
        <v>420</v>
      </c>
      <c r="AG19" s="6">
        <v>190</v>
      </c>
      <c r="AH19" s="10">
        <v>43780</v>
      </c>
      <c r="AJ19" s="8"/>
      <c r="AM19" s="7"/>
      <c r="AN19" s="6">
        <v>43895</v>
      </c>
      <c r="AO19" s="6">
        <v>900</v>
      </c>
      <c r="AR19" s="8"/>
      <c r="AS19" s="7"/>
      <c r="BD19" s="6" t="s">
        <v>1838</v>
      </c>
      <c r="BE19" s="6" t="s">
        <v>473</v>
      </c>
      <c r="BF19" s="6" t="e">
        <f>VLOOKUP(A19,'DD Spring Selection Info'!A$1:V$156,21,FALSE)</f>
        <v>#N/A</v>
      </c>
      <c r="BH19" s="6">
        <v>43915</v>
      </c>
      <c r="BI19" s="6">
        <v>900</v>
      </c>
      <c r="BS19" s="6" t="s">
        <v>498</v>
      </c>
      <c r="BT19" s="6">
        <v>43901</v>
      </c>
      <c r="BU19" s="6" t="s">
        <v>373</v>
      </c>
      <c r="BX19" s="7">
        <v>900</v>
      </c>
      <c r="BY19" s="6">
        <v>1</v>
      </c>
      <c r="CB19" s="6" t="s">
        <v>555</v>
      </c>
      <c r="CC19" s="6" t="s">
        <v>420</v>
      </c>
      <c r="CE19" s="10">
        <v>43915</v>
      </c>
      <c r="CF19" s="6" t="s">
        <v>556</v>
      </c>
      <c r="CK19" s="10"/>
      <c r="CL19" s="10"/>
      <c r="CO19" s="10"/>
      <c r="CP19" s="10"/>
      <c r="CQ19" s="10"/>
      <c r="CR19" s="10"/>
      <c r="CS19" s="6" t="s">
        <v>420</v>
      </c>
      <c r="CU19" s="6" t="s">
        <v>428</v>
      </c>
      <c r="CV19" s="6" t="s">
        <v>429</v>
      </c>
      <c r="DA19" s="10">
        <v>43545</v>
      </c>
      <c r="DB19" s="7">
        <v>900</v>
      </c>
      <c r="DC19" s="6" t="s">
        <v>557</v>
      </c>
      <c r="DD19" s="6" t="s">
        <v>551</v>
      </c>
    </row>
    <row r="20" spans="1:108" hidden="1" x14ac:dyDescent="0.2">
      <c r="A20" s="6" t="s">
        <v>162</v>
      </c>
      <c r="B20" s="9">
        <v>43875</v>
      </c>
      <c r="C20" s="6" t="s">
        <v>413</v>
      </c>
      <c r="D20" s="14">
        <v>1920</v>
      </c>
      <c r="E20" s="14" t="s">
        <v>558</v>
      </c>
      <c r="F20" s="6" t="s">
        <v>559</v>
      </c>
      <c r="G20" s="6" t="s">
        <v>464</v>
      </c>
      <c r="H20" s="7">
        <v>3723</v>
      </c>
      <c r="I20" s="7"/>
      <c r="J20" s="14" t="s">
        <v>420</v>
      </c>
      <c r="K20" s="14">
        <v>1</v>
      </c>
      <c r="L20" s="6" t="s">
        <v>447</v>
      </c>
      <c r="M20" s="30" t="str">
        <f>VLOOKUP(A20,'DD Spring Selection Info'!A$1:F$156,6,FALSE)</f>
        <v>To The Parents of</v>
      </c>
      <c r="N20" s="6" t="s">
        <v>420</v>
      </c>
      <c r="O20" s="6" t="s">
        <v>3</v>
      </c>
      <c r="P20" s="10">
        <v>43945</v>
      </c>
      <c r="Q20" s="6" t="s">
        <v>560</v>
      </c>
      <c r="R20" s="6" t="s">
        <v>162</v>
      </c>
      <c r="S20" s="6" t="str">
        <f>VLOOKUP(A20,'DD Spring Selection Info'!A19:V174,22,FALSE)</f>
        <v>DD-OKU1R9DQQQ01AllSenReuseOklahomaStateUnv</v>
      </c>
      <c r="T20" s="6" t="s">
        <v>504</v>
      </c>
      <c r="U20" s="6" t="s">
        <v>561</v>
      </c>
      <c r="V20" s="6"/>
      <c r="W20" s="6"/>
      <c r="AB20" s="6"/>
      <c r="AC20" s="6" t="s">
        <v>438</v>
      </c>
      <c r="AD20" s="6" t="s">
        <v>420</v>
      </c>
      <c r="AF20" s="6" t="s">
        <v>424</v>
      </c>
      <c r="AG20" s="6">
        <v>180</v>
      </c>
      <c r="AH20" s="10">
        <v>43781</v>
      </c>
      <c r="AJ20" s="8">
        <v>43894</v>
      </c>
      <c r="AM20" s="7">
        <v>3723</v>
      </c>
      <c r="AR20" s="8">
        <v>43901</v>
      </c>
      <c r="AS20" s="7">
        <v>3723</v>
      </c>
      <c r="BD20" s="6" t="s">
        <v>1838</v>
      </c>
      <c r="BE20" s="6" t="s">
        <v>473</v>
      </c>
      <c r="BF20" s="6" t="str">
        <f>VLOOKUP(A20,'DD Spring Selection Info'!A$1:V$156,21,FALSE)</f>
        <v>OklahomaStateUnv</v>
      </c>
      <c r="BS20" s="6" t="s">
        <v>562</v>
      </c>
      <c r="BU20" s="6" t="s">
        <v>373</v>
      </c>
      <c r="BX20" s="7">
        <v>3723</v>
      </c>
      <c r="BY20" s="6">
        <v>1</v>
      </c>
      <c r="BZ20" s="6" t="s">
        <v>520</v>
      </c>
      <c r="CB20" s="6" t="s">
        <v>563</v>
      </c>
      <c r="CC20" s="6" t="s">
        <v>420</v>
      </c>
      <c r="CE20" s="10">
        <v>43902</v>
      </c>
      <c r="CF20" s="6" t="s">
        <v>427</v>
      </c>
      <c r="CK20" s="10">
        <v>43906</v>
      </c>
      <c r="CL20" s="10">
        <v>43910</v>
      </c>
      <c r="CO20" s="10">
        <v>43843</v>
      </c>
      <c r="CP20" s="10">
        <v>43952</v>
      </c>
      <c r="CQ20" s="10">
        <v>43955</v>
      </c>
      <c r="CR20" s="10">
        <v>43959</v>
      </c>
      <c r="CS20" s="6" t="s">
        <v>420</v>
      </c>
      <c r="CU20" s="6" t="s">
        <v>428</v>
      </c>
      <c r="CV20" s="6" t="s">
        <v>429</v>
      </c>
      <c r="CW20" s="6" t="s">
        <v>564</v>
      </c>
      <c r="DA20" s="10">
        <v>43536</v>
      </c>
      <c r="DB20" s="7">
        <v>1577</v>
      </c>
      <c r="DC20" s="6" t="s">
        <v>565</v>
      </c>
      <c r="DD20" s="6" t="s">
        <v>504</v>
      </c>
    </row>
    <row r="21" spans="1:108" hidden="1" x14ac:dyDescent="0.2">
      <c r="A21" s="6" t="s">
        <v>163</v>
      </c>
      <c r="B21" s="9">
        <v>43875</v>
      </c>
      <c r="C21" s="6" t="s">
        <v>413</v>
      </c>
      <c r="D21" s="14">
        <v>1920</v>
      </c>
      <c r="E21" s="14" t="s">
        <v>567</v>
      </c>
      <c r="F21" s="6" t="s">
        <v>568</v>
      </c>
      <c r="G21" s="6" t="s">
        <v>568</v>
      </c>
      <c r="H21" s="7">
        <v>3745</v>
      </c>
      <c r="I21" s="7"/>
      <c r="J21" s="14" t="s">
        <v>420</v>
      </c>
      <c r="K21" s="14">
        <v>1</v>
      </c>
      <c r="L21" s="6" t="s">
        <v>447</v>
      </c>
      <c r="M21" s="30" t="str">
        <f>VLOOKUP(A21,'DD Spring Selection Info'!A$1:F$156,6,FALSE)</f>
        <v>To The Parents of</v>
      </c>
      <c r="N21" s="6" t="s">
        <v>420</v>
      </c>
      <c r="O21" s="6" t="s">
        <v>3</v>
      </c>
      <c r="P21" s="10">
        <v>43952</v>
      </c>
      <c r="Q21" s="6" t="s">
        <v>570</v>
      </c>
      <c r="R21" s="6" t="s">
        <v>163</v>
      </c>
      <c r="S21" s="6" t="str">
        <f>VLOOKUP(A21,'DD Spring Selection Info'!A20:V175,22,FALSE)</f>
        <v>DD-SEP1D9DQQQ01AllSenReuseSigmaPhiEpsilon</v>
      </c>
      <c r="T21" s="6" t="s">
        <v>496</v>
      </c>
      <c r="U21" s="6" t="s">
        <v>571</v>
      </c>
      <c r="V21" s="6"/>
      <c r="W21" s="6"/>
      <c r="X21" s="11" t="s">
        <v>572</v>
      </c>
      <c r="Y21" s="11"/>
      <c r="Z21" s="11"/>
      <c r="AA21" s="11" t="s">
        <v>572</v>
      </c>
      <c r="AB21" s="6"/>
      <c r="AD21" s="6" t="s">
        <v>420</v>
      </c>
      <c r="AF21" s="6" t="s">
        <v>424</v>
      </c>
      <c r="AG21" s="6">
        <v>180</v>
      </c>
      <c r="AH21" s="10">
        <v>43782</v>
      </c>
      <c r="AJ21" s="8">
        <v>43893</v>
      </c>
      <c r="AM21" s="7">
        <v>3745</v>
      </c>
      <c r="AR21" s="8">
        <v>43901</v>
      </c>
      <c r="AS21" s="7">
        <v>3745</v>
      </c>
      <c r="BD21" s="6" t="s">
        <v>1838</v>
      </c>
      <c r="BE21" s="6" t="s">
        <v>473</v>
      </c>
      <c r="BF21" s="6" t="str">
        <f>VLOOKUP(A21,'DD Spring Selection Info'!A$1:V$156,21,FALSE)</f>
        <v>SigmaPhiEpsilon</v>
      </c>
      <c r="BS21" s="6" t="s">
        <v>562</v>
      </c>
      <c r="BU21" s="6" t="s">
        <v>373</v>
      </c>
      <c r="BX21" s="7">
        <v>3745</v>
      </c>
      <c r="BY21" s="6">
        <v>2</v>
      </c>
      <c r="CB21" s="6" t="s">
        <v>573</v>
      </c>
      <c r="CC21" s="6" t="s">
        <v>420</v>
      </c>
      <c r="CE21" s="10">
        <v>43901</v>
      </c>
      <c r="CF21" s="6" t="s">
        <v>427</v>
      </c>
      <c r="CK21" s="10">
        <v>43891</v>
      </c>
      <c r="CL21" s="10">
        <v>43898</v>
      </c>
      <c r="CO21" s="10">
        <v>43843</v>
      </c>
      <c r="CP21" s="10">
        <v>43952</v>
      </c>
      <c r="CQ21" s="10">
        <v>43955</v>
      </c>
      <c r="CR21" s="10">
        <v>43959</v>
      </c>
      <c r="CS21" s="6" t="s">
        <v>420</v>
      </c>
      <c r="CU21" s="6" t="s">
        <v>428</v>
      </c>
      <c r="CV21" s="6" t="s">
        <v>429</v>
      </c>
      <c r="DA21" s="10">
        <v>43536</v>
      </c>
      <c r="DB21" s="7">
        <v>3745</v>
      </c>
      <c r="DC21" s="6" t="s">
        <v>574</v>
      </c>
      <c r="DD21" s="6" t="s">
        <v>496</v>
      </c>
    </row>
    <row r="22" spans="1:108" hidden="1" x14ac:dyDescent="0.2">
      <c r="A22" s="6" t="s">
        <v>175</v>
      </c>
      <c r="B22" s="9">
        <v>43875</v>
      </c>
      <c r="C22" s="6" t="s">
        <v>413</v>
      </c>
      <c r="D22" s="14">
        <v>1920</v>
      </c>
      <c r="E22" s="14" t="s">
        <v>575</v>
      </c>
      <c r="F22" s="6" t="s">
        <v>576</v>
      </c>
      <c r="G22" s="6" t="s">
        <v>577</v>
      </c>
      <c r="H22" s="7">
        <v>1436</v>
      </c>
      <c r="I22" s="7"/>
      <c r="J22" s="14" t="s">
        <v>420</v>
      </c>
      <c r="K22" s="14">
        <v>1</v>
      </c>
      <c r="L22" s="6" t="s">
        <v>421</v>
      </c>
      <c r="M22" s="30" t="str">
        <f>VLOOKUP(A22,'DD Spring Selection Info'!A$1:F$156,6,FALSE)</f>
        <v>To The Parents of</v>
      </c>
      <c r="N22" s="6" t="s">
        <v>420</v>
      </c>
      <c r="O22" s="6" t="s">
        <v>3</v>
      </c>
      <c r="P22" s="10">
        <v>43938</v>
      </c>
      <c r="Q22" s="6" t="s">
        <v>578</v>
      </c>
      <c r="R22" s="6" t="s">
        <v>175</v>
      </c>
      <c r="S22" s="6" t="str">
        <f>VLOOKUP(A22,'DD Spring Selection Info'!A21:V176,22,FALSE)</f>
        <v>DD-VNU1D9DQQQ01AllSenReuseVincennesUnv</v>
      </c>
      <c r="T22" s="6" t="s">
        <v>474</v>
      </c>
      <c r="U22" s="6" t="s">
        <v>579</v>
      </c>
      <c r="V22" s="6"/>
      <c r="W22" s="6"/>
      <c r="AB22" s="6"/>
      <c r="AC22" s="6" t="s">
        <v>420</v>
      </c>
      <c r="AD22" s="6" t="s">
        <v>420</v>
      </c>
      <c r="AF22" s="6" t="s">
        <v>424</v>
      </c>
      <c r="AG22" s="6">
        <v>180</v>
      </c>
      <c r="AH22" s="10">
        <v>43781</v>
      </c>
      <c r="AJ22" s="8">
        <v>43893</v>
      </c>
      <c r="AM22" s="7">
        <v>1436</v>
      </c>
      <c r="AR22" s="8">
        <v>43901</v>
      </c>
      <c r="AS22" s="7">
        <v>1436</v>
      </c>
      <c r="BD22" s="6" t="s">
        <v>1838</v>
      </c>
      <c r="BE22" s="6" t="s">
        <v>473</v>
      </c>
      <c r="BF22" s="6" t="str">
        <f>VLOOKUP(A22,'DD Spring Selection Info'!A$1:V$156,21,FALSE)</f>
        <v>VincennesUnv</v>
      </c>
      <c r="BS22" s="6" t="s">
        <v>562</v>
      </c>
      <c r="BU22" s="6" t="s">
        <v>373</v>
      </c>
      <c r="BX22" s="7">
        <v>1436</v>
      </c>
      <c r="BY22" s="6">
        <v>4</v>
      </c>
      <c r="CB22" s="6" t="s">
        <v>580</v>
      </c>
      <c r="CC22" s="6" t="s">
        <v>420</v>
      </c>
      <c r="CE22" s="10">
        <v>43901</v>
      </c>
      <c r="CF22" s="6" t="s">
        <v>427</v>
      </c>
      <c r="CK22" s="10">
        <v>43898</v>
      </c>
      <c r="CL22" s="10">
        <v>43905</v>
      </c>
      <c r="CO22" s="10">
        <v>43843</v>
      </c>
      <c r="CP22" s="10">
        <v>43952</v>
      </c>
      <c r="CQ22" s="10">
        <v>43956</v>
      </c>
      <c r="CR22" s="10">
        <v>43959</v>
      </c>
      <c r="CS22" s="6" t="s">
        <v>420</v>
      </c>
      <c r="CU22" s="6" t="s">
        <v>428</v>
      </c>
      <c r="CV22" s="6" t="s">
        <v>429</v>
      </c>
      <c r="DA22" s="10">
        <v>43536</v>
      </c>
      <c r="DB22" s="7">
        <v>1436</v>
      </c>
      <c r="DC22" s="6" t="s">
        <v>581</v>
      </c>
      <c r="DD22" s="6" t="s">
        <v>474</v>
      </c>
    </row>
    <row r="23" spans="1:108" hidden="1" x14ac:dyDescent="0.2">
      <c r="A23" s="6" t="s">
        <v>160</v>
      </c>
      <c r="B23" s="9">
        <v>43875</v>
      </c>
      <c r="C23" s="6" t="s">
        <v>413</v>
      </c>
      <c r="D23" s="14">
        <v>1920</v>
      </c>
      <c r="E23" s="14" t="s">
        <v>583</v>
      </c>
      <c r="F23" s="6" t="s">
        <v>584</v>
      </c>
      <c r="G23" s="6" t="s">
        <v>464</v>
      </c>
      <c r="H23" s="6">
        <v>802</v>
      </c>
      <c r="J23" s="14" t="s">
        <v>420</v>
      </c>
      <c r="K23" s="14">
        <v>1</v>
      </c>
      <c r="L23" s="6" t="s">
        <v>421</v>
      </c>
      <c r="M23" s="30" t="str">
        <f>VLOOKUP(A23,'DD Spring Selection Info'!A$1:F$156,6,FALSE)</f>
        <v>To The Parents of</v>
      </c>
      <c r="N23" s="6" t="s">
        <v>420</v>
      </c>
      <c r="O23" s="6" t="s">
        <v>3</v>
      </c>
      <c r="P23" s="10">
        <v>43938</v>
      </c>
      <c r="Q23" s="6" t="s">
        <v>585</v>
      </c>
      <c r="R23" s="6" t="s">
        <v>160</v>
      </c>
      <c r="S23" s="6" t="str">
        <f>VLOOKUP(A23,'DD Spring Selection Info'!A22:V177,22,FALSE)</f>
        <v>DD-NWM1D9DQQQ01AllSenReuseNorthwestMissouriStateUnv</v>
      </c>
      <c r="T23" s="6" t="s">
        <v>496</v>
      </c>
      <c r="U23" s="6" t="s">
        <v>586</v>
      </c>
      <c r="V23" s="6"/>
      <c r="W23" s="6"/>
      <c r="X23" s="6" t="s">
        <v>587</v>
      </c>
      <c r="AA23" s="6" t="s">
        <v>587</v>
      </c>
      <c r="AB23" s="6"/>
      <c r="AD23" s="6" t="s">
        <v>420</v>
      </c>
      <c r="AF23" s="6" t="s">
        <v>424</v>
      </c>
      <c r="AG23" s="6">
        <v>180</v>
      </c>
      <c r="AH23" s="10">
        <v>43781</v>
      </c>
      <c r="AJ23" s="8">
        <v>43901</v>
      </c>
      <c r="AM23" s="6">
        <v>802</v>
      </c>
      <c r="AR23" s="8">
        <v>43908</v>
      </c>
      <c r="AS23" s="6">
        <v>802</v>
      </c>
      <c r="BD23" s="6" t="s">
        <v>1838</v>
      </c>
      <c r="BE23" s="6" t="s">
        <v>473</v>
      </c>
      <c r="BF23" s="6" t="str">
        <f>VLOOKUP(A23,'DD Spring Selection Info'!A$1:V$156,21,FALSE)</f>
        <v>NorthwestMissouriStateUnv</v>
      </c>
      <c r="BS23" s="6" t="s">
        <v>588</v>
      </c>
      <c r="BU23" s="6" t="s">
        <v>373</v>
      </c>
      <c r="BX23" s="6">
        <v>802</v>
      </c>
      <c r="BY23" s="6">
        <v>3</v>
      </c>
      <c r="BZ23" s="6" t="s">
        <v>589</v>
      </c>
      <c r="CB23" s="6" t="s">
        <v>590</v>
      </c>
      <c r="CC23" s="6" t="s">
        <v>420</v>
      </c>
      <c r="CE23" s="10">
        <v>43908</v>
      </c>
      <c r="CF23" s="6" t="s">
        <v>427</v>
      </c>
      <c r="CK23" s="10">
        <v>43911</v>
      </c>
      <c r="CL23" s="10">
        <v>43919</v>
      </c>
      <c r="CO23" s="10">
        <v>43843</v>
      </c>
      <c r="CP23" s="10">
        <v>43945</v>
      </c>
      <c r="CQ23" s="10">
        <v>43948</v>
      </c>
      <c r="CR23" s="10">
        <v>43952</v>
      </c>
      <c r="CS23" s="6" t="s">
        <v>420</v>
      </c>
      <c r="CU23" s="6" t="s">
        <v>428</v>
      </c>
      <c r="CV23" s="6" t="s">
        <v>429</v>
      </c>
      <c r="DA23" s="10">
        <v>43543</v>
      </c>
      <c r="DB23" s="6">
        <v>279</v>
      </c>
      <c r="DC23" s="6" t="s">
        <v>591</v>
      </c>
      <c r="DD23" s="6" t="s">
        <v>496</v>
      </c>
    </row>
    <row r="24" spans="1:108" hidden="1" x14ac:dyDescent="0.2">
      <c r="A24" s="6" t="s">
        <v>161</v>
      </c>
      <c r="B24" s="9">
        <v>43875</v>
      </c>
      <c r="C24" s="6" t="s">
        <v>413</v>
      </c>
      <c r="D24" s="14">
        <v>1920</v>
      </c>
      <c r="E24" s="14" t="s">
        <v>583</v>
      </c>
      <c r="F24" s="6" t="s">
        <v>584</v>
      </c>
      <c r="G24" s="6" t="s">
        <v>464</v>
      </c>
      <c r="H24" s="6">
        <v>210</v>
      </c>
      <c r="J24" s="14" t="s">
        <v>420</v>
      </c>
      <c r="K24" s="14">
        <v>1</v>
      </c>
      <c r="L24" s="6" t="s">
        <v>431</v>
      </c>
      <c r="M24" s="30" t="str">
        <f>VLOOKUP(A24,'DD Spring Selection Info'!A$1:F$156,6,FALSE)</f>
        <v>To The Parents of</v>
      </c>
      <c r="N24" s="6" t="s">
        <v>420</v>
      </c>
      <c r="O24" s="6" t="s">
        <v>3</v>
      </c>
      <c r="P24" s="10">
        <v>43938</v>
      </c>
      <c r="Q24" s="6" t="s">
        <v>585</v>
      </c>
      <c r="R24" s="6" t="s">
        <v>161</v>
      </c>
      <c r="S24" s="6" t="str">
        <f>VLOOKUP(A24,'DD Spring Selection Info'!A23:V178,22,FALSE)</f>
        <v>DD-NWM1D9DQQQ30AllGradsReuseNorthwestMissouriStateUnv</v>
      </c>
      <c r="T24" s="6" t="s">
        <v>496</v>
      </c>
      <c r="U24" s="6" t="s">
        <v>586</v>
      </c>
      <c r="V24" s="6"/>
      <c r="W24" s="6"/>
      <c r="X24" s="6" t="s">
        <v>587</v>
      </c>
      <c r="AA24" s="6" t="s">
        <v>587</v>
      </c>
      <c r="AB24" s="6"/>
      <c r="AD24" s="6" t="s">
        <v>420</v>
      </c>
      <c r="AF24" s="6" t="s">
        <v>424</v>
      </c>
      <c r="AG24" s="6">
        <v>180</v>
      </c>
      <c r="AH24" s="10">
        <v>43781</v>
      </c>
      <c r="AJ24" s="8">
        <v>43901</v>
      </c>
      <c r="AM24" s="6">
        <v>210</v>
      </c>
      <c r="AR24" s="8">
        <v>43908</v>
      </c>
      <c r="AS24" s="6">
        <v>210</v>
      </c>
      <c r="BD24" s="6" t="s">
        <v>1838</v>
      </c>
      <c r="BE24" s="6" t="s">
        <v>473</v>
      </c>
      <c r="BF24" s="6" t="str">
        <f>VLOOKUP(A24,'DD Spring Selection Info'!A$1:V$156,21,FALSE)</f>
        <v>NorthwestMissouriStateUnv</v>
      </c>
      <c r="BS24" s="6" t="s">
        <v>588</v>
      </c>
      <c r="BU24" s="6" t="s">
        <v>373</v>
      </c>
      <c r="BX24" s="6">
        <v>210</v>
      </c>
      <c r="BY24" s="6">
        <v>3</v>
      </c>
      <c r="BZ24" s="6" t="s">
        <v>592</v>
      </c>
      <c r="CB24" s="6" t="s">
        <v>593</v>
      </c>
      <c r="CC24" s="6" t="s">
        <v>420</v>
      </c>
      <c r="CE24" s="10">
        <v>43908</v>
      </c>
      <c r="CF24" s="6" t="s">
        <v>427</v>
      </c>
      <c r="CK24" s="10">
        <v>43911</v>
      </c>
      <c r="CL24" s="10">
        <v>43919</v>
      </c>
      <c r="CO24" s="10">
        <v>43843</v>
      </c>
      <c r="CP24" s="10">
        <v>43945</v>
      </c>
      <c r="CQ24" s="10">
        <v>43948</v>
      </c>
      <c r="CR24" s="10">
        <v>43952</v>
      </c>
      <c r="CS24" s="6" t="s">
        <v>420</v>
      </c>
      <c r="CU24" s="6" t="s">
        <v>428</v>
      </c>
      <c r="CV24" s="6" t="s">
        <v>429</v>
      </c>
      <c r="DA24" s="10">
        <v>43543</v>
      </c>
      <c r="DB24" s="6">
        <v>61</v>
      </c>
      <c r="DC24" s="6" t="s">
        <v>591</v>
      </c>
      <c r="DD24" s="6" t="s">
        <v>496</v>
      </c>
    </row>
    <row r="25" spans="1:108" hidden="1" x14ac:dyDescent="0.2">
      <c r="A25" s="6" t="s">
        <v>173</v>
      </c>
      <c r="B25" s="9">
        <v>43875</v>
      </c>
      <c r="C25" s="6" t="s">
        <v>413</v>
      </c>
      <c r="D25" s="14">
        <v>1920</v>
      </c>
      <c r="E25" s="14" t="s">
        <v>595</v>
      </c>
      <c r="F25" s="6" t="s">
        <v>596</v>
      </c>
      <c r="G25" s="6" t="s">
        <v>435</v>
      </c>
      <c r="H25" s="7">
        <v>2571</v>
      </c>
      <c r="I25" s="7"/>
      <c r="J25" s="14" t="s">
        <v>438</v>
      </c>
      <c r="K25" s="14">
        <v>1</v>
      </c>
      <c r="L25" s="6" t="s">
        <v>421</v>
      </c>
      <c r="M25" s="30" t="str">
        <f>VLOOKUP(A25,'DD Spring Selection Info'!A$1:F$156,6,FALSE)</f>
        <v>To The Parents of</v>
      </c>
      <c r="N25" s="6" t="s">
        <v>420</v>
      </c>
      <c r="O25" s="6" t="s">
        <v>3</v>
      </c>
      <c r="P25" s="10">
        <v>43945</v>
      </c>
      <c r="Q25" s="6" t="s">
        <v>597</v>
      </c>
      <c r="R25" s="6" t="s">
        <v>173</v>
      </c>
      <c r="S25" s="6" t="str">
        <f>VLOOKUP(A25,'DD Spring Selection Info'!A24:V179,22,FALSE)</f>
        <v>DD-UNT1R9DQQQ01ReuseUnvofNorthTexas</v>
      </c>
      <c r="T25" s="6" t="s">
        <v>496</v>
      </c>
      <c r="U25" s="6" t="s">
        <v>598</v>
      </c>
      <c r="V25" s="6"/>
      <c r="W25" s="6"/>
      <c r="AB25" s="6"/>
      <c r="AD25" s="6" t="s">
        <v>420</v>
      </c>
      <c r="AF25" s="6" t="s">
        <v>424</v>
      </c>
      <c r="AG25" s="6">
        <v>180</v>
      </c>
      <c r="AH25" s="10">
        <v>43781</v>
      </c>
      <c r="AJ25" s="8">
        <v>43901</v>
      </c>
      <c r="AM25" s="7">
        <v>2571</v>
      </c>
      <c r="AR25" s="8">
        <v>43908</v>
      </c>
      <c r="AS25" s="7">
        <v>2571</v>
      </c>
      <c r="BD25" s="6" t="s">
        <v>1838</v>
      </c>
      <c r="BE25" s="6" t="s">
        <v>473</v>
      </c>
      <c r="BF25" s="6" t="str">
        <f>VLOOKUP(A25,'DD Spring Selection Info'!A$1:V$156,21,FALSE)</f>
        <v>UnvofNorthTexas</v>
      </c>
      <c r="BS25" s="6" t="s">
        <v>588</v>
      </c>
      <c r="BU25" s="6" t="s">
        <v>373</v>
      </c>
      <c r="BX25" s="7">
        <v>2571</v>
      </c>
      <c r="BY25" s="6">
        <v>4</v>
      </c>
      <c r="BZ25" s="6" t="s">
        <v>589</v>
      </c>
      <c r="CB25" s="6" t="s">
        <v>599</v>
      </c>
      <c r="CC25" s="6" t="s">
        <v>420</v>
      </c>
      <c r="CE25" s="10">
        <v>43908</v>
      </c>
      <c r="CF25" s="6" t="s">
        <v>427</v>
      </c>
      <c r="CK25" s="10">
        <v>43898</v>
      </c>
      <c r="CL25" s="10">
        <v>43905</v>
      </c>
      <c r="CO25" s="10">
        <v>43843</v>
      </c>
      <c r="CP25" s="10">
        <v>43951</v>
      </c>
      <c r="CQ25" s="10">
        <v>43953</v>
      </c>
      <c r="CR25" s="10">
        <v>43959</v>
      </c>
      <c r="CS25" s="6" t="s">
        <v>420</v>
      </c>
      <c r="DA25" s="10">
        <v>43543</v>
      </c>
      <c r="DB25" s="7">
        <v>2571</v>
      </c>
      <c r="DC25" s="6" t="s">
        <v>600</v>
      </c>
      <c r="DD25" s="6" t="s">
        <v>496</v>
      </c>
    </row>
    <row r="26" spans="1:108" hidden="1" x14ac:dyDescent="0.2">
      <c r="A26" s="6" t="s">
        <v>174</v>
      </c>
      <c r="B26" s="9">
        <v>43875</v>
      </c>
      <c r="C26" s="6" t="s">
        <v>413</v>
      </c>
      <c r="D26" s="14">
        <v>1920</v>
      </c>
      <c r="E26" s="14" t="s">
        <v>602</v>
      </c>
      <c r="F26" s="6" t="s">
        <v>603</v>
      </c>
      <c r="G26" s="6" t="s">
        <v>435</v>
      </c>
      <c r="H26" s="6">
        <v>699</v>
      </c>
      <c r="J26" s="14" t="s">
        <v>438</v>
      </c>
      <c r="K26" s="14">
        <v>1</v>
      </c>
      <c r="L26" s="6" t="s">
        <v>447</v>
      </c>
      <c r="M26" s="30" t="str">
        <f>VLOOKUP(A26,'DD Spring Selection Info'!A$1:F$156,6,FALSE)</f>
        <v>To The Parents of</v>
      </c>
      <c r="N26" s="6" t="s">
        <v>420</v>
      </c>
      <c r="O26" s="6" t="s">
        <v>3</v>
      </c>
      <c r="P26" s="10">
        <v>43945</v>
      </c>
      <c r="Q26" s="6" t="s">
        <v>604</v>
      </c>
      <c r="R26" s="6" t="s">
        <v>174</v>
      </c>
      <c r="S26" s="6" t="str">
        <f>VLOOKUP(A26,'DD Spring Selection Info'!A25:V180,22,FALSE)</f>
        <v>DD-VLD1R9DQQQ01AllSenReuseValdostaStateUnv</v>
      </c>
      <c r="T26" s="6" t="s">
        <v>496</v>
      </c>
      <c r="U26" s="6" t="s">
        <v>435</v>
      </c>
      <c r="V26" s="6"/>
      <c r="W26" s="6"/>
      <c r="AB26" s="6"/>
      <c r="AC26" s="6" t="s">
        <v>420</v>
      </c>
      <c r="AD26" s="6" t="s">
        <v>420</v>
      </c>
      <c r="AF26" s="6" t="s">
        <v>424</v>
      </c>
      <c r="AG26" s="6">
        <v>180</v>
      </c>
      <c r="AH26" s="10">
        <v>43781</v>
      </c>
      <c r="AJ26" s="8">
        <v>43901</v>
      </c>
      <c r="AM26" s="6">
        <v>699</v>
      </c>
      <c r="AR26" s="8">
        <v>43908</v>
      </c>
      <c r="AS26" s="6">
        <v>699</v>
      </c>
      <c r="BD26" s="6" t="s">
        <v>1838</v>
      </c>
      <c r="BE26" s="6" t="s">
        <v>473</v>
      </c>
      <c r="BF26" s="6" t="str">
        <f>VLOOKUP(A26,'DD Spring Selection Info'!A$1:V$156,21,FALSE)</f>
        <v>ValdostaStateUnv</v>
      </c>
      <c r="BS26" s="6" t="s">
        <v>588</v>
      </c>
      <c r="BU26" s="6" t="s">
        <v>373</v>
      </c>
      <c r="BX26" s="6">
        <v>699</v>
      </c>
      <c r="BY26" s="6">
        <v>3</v>
      </c>
      <c r="BZ26" s="6" t="s">
        <v>605</v>
      </c>
      <c r="CB26" s="6" t="s">
        <v>606</v>
      </c>
      <c r="CC26" s="6" t="s">
        <v>420</v>
      </c>
      <c r="CE26" s="10">
        <v>43908</v>
      </c>
      <c r="CF26" s="6" t="s">
        <v>427</v>
      </c>
      <c r="CK26" s="10">
        <v>43905</v>
      </c>
      <c r="CL26" s="10">
        <v>43912</v>
      </c>
      <c r="CO26" s="10">
        <v>43843</v>
      </c>
      <c r="CP26" s="10">
        <v>43955</v>
      </c>
      <c r="CQ26" s="10">
        <v>43956</v>
      </c>
      <c r="CR26" s="10">
        <v>43959</v>
      </c>
      <c r="CS26" s="6" t="s">
        <v>420</v>
      </c>
      <c r="DA26" s="10">
        <v>43543</v>
      </c>
      <c r="DB26" s="6">
        <v>699</v>
      </c>
      <c r="DC26" s="6" t="s">
        <v>607</v>
      </c>
      <c r="DD26" s="6" t="s">
        <v>496</v>
      </c>
    </row>
    <row r="27" spans="1:108" hidden="1" x14ac:dyDescent="0.2">
      <c r="A27" s="6" t="s">
        <v>136</v>
      </c>
      <c r="B27" s="9">
        <v>43860</v>
      </c>
      <c r="C27" s="6" t="s">
        <v>413</v>
      </c>
      <c r="D27" s="14">
        <v>1920</v>
      </c>
      <c r="E27" s="14" t="s">
        <v>608</v>
      </c>
      <c r="F27" s="6" t="s">
        <v>609</v>
      </c>
      <c r="G27" s="6" t="s">
        <v>610</v>
      </c>
      <c r="H27" s="6">
        <v>672</v>
      </c>
      <c r="J27" s="14" t="s">
        <v>420</v>
      </c>
      <c r="K27" s="14">
        <v>1</v>
      </c>
      <c r="L27" s="6" t="s">
        <v>421</v>
      </c>
      <c r="M27" s="30" t="str">
        <f>VLOOKUP(A27,'DD Spring Selection Info'!A$1:F$156,6,FALSE)</f>
        <v>To The Family of</v>
      </c>
      <c r="N27" s="6" t="s">
        <v>420</v>
      </c>
      <c r="O27" s="6" t="s">
        <v>3</v>
      </c>
      <c r="P27" s="10">
        <v>43952</v>
      </c>
      <c r="Q27" s="6" t="s">
        <v>611</v>
      </c>
      <c r="R27" s="6" t="s">
        <v>136</v>
      </c>
      <c r="S27" s="6" t="str">
        <f>VLOOKUP(A27,'DD Spring Selection Info'!A26:V181,22,FALSE)</f>
        <v>DD-WDN1R9DQQQ01ReuseWidenerUnv</v>
      </c>
      <c r="T27" s="6" t="s">
        <v>418</v>
      </c>
      <c r="U27" s="6" t="s">
        <v>612</v>
      </c>
      <c r="V27" s="6"/>
      <c r="W27" s="6"/>
      <c r="AB27" s="6"/>
      <c r="AC27" s="6" t="s">
        <v>420</v>
      </c>
      <c r="AD27" s="6" t="s">
        <v>420</v>
      </c>
      <c r="AF27" s="6" t="s">
        <v>424</v>
      </c>
      <c r="AG27" s="6">
        <v>180</v>
      </c>
      <c r="AH27" s="10">
        <v>43781</v>
      </c>
      <c r="AJ27" s="8">
        <v>43901</v>
      </c>
      <c r="AM27" s="6">
        <v>672</v>
      </c>
      <c r="AR27" s="8">
        <v>43908</v>
      </c>
      <c r="AS27" s="6">
        <v>672</v>
      </c>
      <c r="BD27" s="6" t="s">
        <v>1838</v>
      </c>
      <c r="BE27" s="6" t="s">
        <v>473</v>
      </c>
      <c r="BF27" s="6" t="str">
        <f>VLOOKUP(A27,'DD Spring Selection Info'!A$1:V$156,21,FALSE)</f>
        <v>WidenerUnv</v>
      </c>
      <c r="BS27" s="6" t="s">
        <v>588</v>
      </c>
      <c r="BU27" s="6" t="s">
        <v>373</v>
      </c>
      <c r="BX27" s="6">
        <v>672</v>
      </c>
      <c r="BY27" s="6">
        <v>2</v>
      </c>
      <c r="CB27" s="6" t="s">
        <v>613</v>
      </c>
      <c r="CC27" s="6" t="s">
        <v>420</v>
      </c>
      <c r="CE27" s="10">
        <v>43908</v>
      </c>
      <c r="CF27" s="6" t="s">
        <v>427</v>
      </c>
      <c r="CK27" s="10">
        <v>43892</v>
      </c>
      <c r="CL27" s="10">
        <v>43896</v>
      </c>
      <c r="CO27" s="10">
        <v>43843</v>
      </c>
      <c r="CP27" s="10">
        <v>43952</v>
      </c>
      <c r="CQ27" s="10">
        <v>43955</v>
      </c>
      <c r="CR27" s="10">
        <v>43959</v>
      </c>
      <c r="CS27" s="6" t="s">
        <v>420</v>
      </c>
      <c r="CU27" s="6" t="s">
        <v>428</v>
      </c>
      <c r="CV27" s="6" t="s">
        <v>429</v>
      </c>
      <c r="DA27" s="10">
        <v>43543</v>
      </c>
      <c r="DB27" s="6">
        <v>672</v>
      </c>
      <c r="DC27" s="6" t="s">
        <v>614</v>
      </c>
      <c r="DD27" s="6" t="s">
        <v>418</v>
      </c>
    </row>
    <row r="28" spans="1:108" hidden="1" x14ac:dyDescent="0.2">
      <c r="A28" s="6" t="s">
        <v>137</v>
      </c>
      <c r="B28" s="9">
        <v>43860</v>
      </c>
      <c r="C28" s="6" t="s">
        <v>413</v>
      </c>
      <c r="D28" s="14">
        <v>1920</v>
      </c>
      <c r="E28" s="14" t="s">
        <v>608</v>
      </c>
      <c r="F28" s="6" t="s">
        <v>609</v>
      </c>
      <c r="G28" s="6" t="s">
        <v>610</v>
      </c>
      <c r="H28" s="6">
        <v>478</v>
      </c>
      <c r="J28" s="14" t="s">
        <v>420</v>
      </c>
      <c r="K28" s="14">
        <v>1</v>
      </c>
      <c r="L28" s="6" t="s">
        <v>431</v>
      </c>
      <c r="M28" s="30" t="str">
        <f>VLOOKUP(A28,'DD Spring Selection Info'!A$1:F$156,6,FALSE)</f>
        <v>To The Family of</v>
      </c>
      <c r="N28" s="6" t="s">
        <v>420</v>
      </c>
      <c r="O28" s="6" t="s">
        <v>3</v>
      </c>
      <c r="P28" s="10">
        <v>43952</v>
      </c>
      <c r="Q28" s="6" t="s">
        <v>611</v>
      </c>
      <c r="R28" s="6" t="s">
        <v>137</v>
      </c>
      <c r="S28" s="6" t="str">
        <f>VLOOKUP(A28,'DD Spring Selection Info'!A27:V182,22,FALSE)</f>
        <v>DD-WDN1R9DQQQ30ReuseWidenerUnv</v>
      </c>
      <c r="T28" s="6" t="s">
        <v>418</v>
      </c>
      <c r="U28" s="6" t="s">
        <v>612</v>
      </c>
      <c r="V28" s="6"/>
      <c r="W28" s="6"/>
      <c r="AB28" s="6"/>
      <c r="AC28" s="6" t="s">
        <v>420</v>
      </c>
      <c r="AD28" s="6" t="s">
        <v>420</v>
      </c>
      <c r="AF28" s="6" t="s">
        <v>424</v>
      </c>
      <c r="AG28" s="6">
        <v>180</v>
      </c>
      <c r="AH28" s="10">
        <v>43781</v>
      </c>
      <c r="AJ28" s="8">
        <v>43901</v>
      </c>
      <c r="AM28" s="6">
        <v>478</v>
      </c>
      <c r="AR28" s="8">
        <v>43908</v>
      </c>
      <c r="AS28" s="6">
        <v>478</v>
      </c>
      <c r="BD28" s="6" t="s">
        <v>1838</v>
      </c>
      <c r="BE28" s="6" t="s">
        <v>473</v>
      </c>
      <c r="BF28" s="6" t="str">
        <f>VLOOKUP(A28,'DD Spring Selection Info'!A$1:V$156,21,FALSE)</f>
        <v>WidenerUnv</v>
      </c>
      <c r="BS28" s="6" t="s">
        <v>588</v>
      </c>
      <c r="BU28" s="6" t="s">
        <v>373</v>
      </c>
      <c r="BX28" s="6">
        <v>478</v>
      </c>
      <c r="BY28" s="6">
        <v>2</v>
      </c>
      <c r="CB28" s="6" t="s">
        <v>615</v>
      </c>
      <c r="CC28" s="6" t="s">
        <v>420</v>
      </c>
      <c r="CE28" s="10">
        <v>43908</v>
      </c>
      <c r="CF28" s="6" t="s">
        <v>427</v>
      </c>
      <c r="CK28" s="10">
        <v>43892</v>
      </c>
      <c r="CL28" s="10">
        <v>43896</v>
      </c>
      <c r="CO28" s="10">
        <v>43843</v>
      </c>
      <c r="CP28" s="10">
        <v>43952</v>
      </c>
      <c r="CQ28" s="10">
        <v>43955</v>
      </c>
      <c r="CR28" s="10">
        <v>43959</v>
      </c>
      <c r="CS28" s="6" t="s">
        <v>420</v>
      </c>
      <c r="CU28" s="6" t="s">
        <v>428</v>
      </c>
      <c r="CV28" s="6" t="s">
        <v>429</v>
      </c>
      <c r="DA28" s="10">
        <v>43543</v>
      </c>
      <c r="DB28" s="6">
        <v>478</v>
      </c>
      <c r="DC28" s="6" t="s">
        <v>614</v>
      </c>
      <c r="DD28" s="6" t="s">
        <v>418</v>
      </c>
    </row>
    <row r="29" spans="1:108" hidden="1" x14ac:dyDescent="0.2">
      <c r="A29" s="6" t="s">
        <v>138</v>
      </c>
      <c r="B29" s="9">
        <v>43860</v>
      </c>
      <c r="C29" s="6" t="s">
        <v>413</v>
      </c>
      <c r="D29" s="14">
        <v>1920</v>
      </c>
      <c r="E29" s="14" t="s">
        <v>616</v>
      </c>
      <c r="F29" s="6" t="s">
        <v>617</v>
      </c>
      <c r="G29" s="6" t="s">
        <v>412</v>
      </c>
      <c r="H29" s="7">
        <v>1222</v>
      </c>
      <c r="I29" s="7"/>
      <c r="J29" s="14" t="s">
        <v>420</v>
      </c>
      <c r="K29" s="14">
        <v>1</v>
      </c>
      <c r="L29" s="6" t="s">
        <v>619</v>
      </c>
      <c r="M29" s="30" t="str">
        <f>VLOOKUP(A29,'DD Spring Selection Info'!A$1:F$156,6,FALSE)</f>
        <v>To The Family of</v>
      </c>
      <c r="N29" s="6" t="s">
        <v>420</v>
      </c>
      <c r="O29" s="6" t="s">
        <v>3</v>
      </c>
      <c r="P29" s="10">
        <v>43959</v>
      </c>
      <c r="Q29" s="6" t="s">
        <v>618</v>
      </c>
      <c r="R29" s="6" t="s">
        <v>138</v>
      </c>
      <c r="S29" s="6" t="str">
        <f>VLOOKUP(A29,'DD Spring Selection Info'!A28:V183,22,FALSE)</f>
        <v>DD-WEC1D9DQQQ01AllSenReuseUnvofWisconsin-EauClaire</v>
      </c>
      <c r="T29" s="6" t="s">
        <v>418</v>
      </c>
      <c r="U29" s="6" t="s">
        <v>620</v>
      </c>
      <c r="V29" s="6"/>
      <c r="W29" s="6"/>
      <c r="X29" s="6" t="s">
        <v>621</v>
      </c>
      <c r="AA29" s="6" t="s">
        <v>622</v>
      </c>
      <c r="AB29" s="6"/>
      <c r="AC29" s="6" t="s">
        <v>420</v>
      </c>
      <c r="AD29" s="6" t="s">
        <v>420</v>
      </c>
      <c r="AF29" s="6" t="s">
        <v>424</v>
      </c>
      <c r="AG29" s="6">
        <v>180</v>
      </c>
      <c r="AH29" s="10">
        <v>43780</v>
      </c>
      <c r="AJ29" s="8">
        <v>43901</v>
      </c>
      <c r="AM29" s="7">
        <v>1222</v>
      </c>
      <c r="AR29" s="8">
        <v>43908</v>
      </c>
      <c r="AS29" s="7">
        <v>1222</v>
      </c>
      <c r="BD29" s="6" t="s">
        <v>1838</v>
      </c>
      <c r="BE29" s="6" t="s">
        <v>473</v>
      </c>
      <c r="BF29" s="6" t="str">
        <f>VLOOKUP(A29,'DD Spring Selection Info'!A$1:V$156,21,FALSE)</f>
        <v>UnvofWisconsin-EauClaire</v>
      </c>
      <c r="BS29" s="6" t="s">
        <v>588</v>
      </c>
      <c r="BU29" s="6" t="s">
        <v>373</v>
      </c>
      <c r="BX29" s="7">
        <v>1222</v>
      </c>
      <c r="BY29" s="6">
        <v>3</v>
      </c>
      <c r="CB29" s="6" t="s">
        <v>623</v>
      </c>
      <c r="CC29" s="6" t="s">
        <v>420</v>
      </c>
      <c r="CE29" s="10">
        <v>43908</v>
      </c>
      <c r="CF29" s="6" t="s">
        <v>427</v>
      </c>
      <c r="CK29" s="10">
        <v>43912</v>
      </c>
      <c r="CL29" s="10">
        <v>43919</v>
      </c>
      <c r="CO29" s="10">
        <v>43864</v>
      </c>
      <c r="CP29" s="10">
        <v>43966</v>
      </c>
      <c r="CQ29" s="10">
        <v>43969</v>
      </c>
      <c r="CR29" s="10">
        <v>43973</v>
      </c>
      <c r="CS29" s="6" t="s">
        <v>420</v>
      </c>
      <c r="CU29" s="6" t="s">
        <v>428</v>
      </c>
      <c r="CV29" s="6" t="s">
        <v>429</v>
      </c>
      <c r="DA29" s="10">
        <v>43543</v>
      </c>
      <c r="DB29" s="7">
        <v>1222</v>
      </c>
      <c r="DC29" s="6" t="s">
        <v>624</v>
      </c>
      <c r="DD29" s="6" t="s">
        <v>418</v>
      </c>
    </row>
    <row r="30" spans="1:108" hidden="1" x14ac:dyDescent="0.2">
      <c r="A30" s="6" t="s">
        <v>156</v>
      </c>
      <c r="B30" s="9">
        <v>43875</v>
      </c>
      <c r="C30" s="6" t="s">
        <v>413</v>
      </c>
      <c r="D30" s="14">
        <v>1920</v>
      </c>
      <c r="E30" s="14" t="s">
        <v>625</v>
      </c>
      <c r="F30" s="6" t="s">
        <v>626</v>
      </c>
      <c r="G30" s="6" t="s">
        <v>435</v>
      </c>
      <c r="H30" s="7">
        <v>3678</v>
      </c>
      <c r="I30" s="7"/>
      <c r="J30" s="14" t="s">
        <v>438</v>
      </c>
      <c r="K30" s="14">
        <v>1</v>
      </c>
      <c r="L30" s="6" t="s">
        <v>447</v>
      </c>
      <c r="M30" s="30" t="str">
        <f>VLOOKUP(A30,'DD Spring Selection Info'!A$1:F$156,6,FALSE)</f>
        <v>To The Parents of</v>
      </c>
      <c r="N30" s="6" t="s">
        <v>420</v>
      </c>
      <c r="O30" s="6" t="s">
        <v>3</v>
      </c>
      <c r="P30" s="10">
        <v>43938</v>
      </c>
      <c r="Q30" s="6" t="s">
        <v>627</v>
      </c>
      <c r="R30" s="6" t="s">
        <v>156</v>
      </c>
      <c r="S30" s="6" t="str">
        <f>VLOOKUP(A30,'DD Spring Selection Info'!A29:V184,22,FALSE)</f>
        <v>DD-IND1W9DQQQ01AllSenReuseIndianaUnv</v>
      </c>
      <c r="T30" s="6" t="s">
        <v>418</v>
      </c>
      <c r="U30" s="6" t="s">
        <v>435</v>
      </c>
      <c r="V30" s="6"/>
      <c r="W30" s="6"/>
      <c r="X30" s="6" t="s">
        <v>628</v>
      </c>
      <c r="AB30" s="6"/>
      <c r="AD30" s="6" t="s">
        <v>420</v>
      </c>
      <c r="AF30" s="6" t="s">
        <v>424</v>
      </c>
      <c r="AG30" s="6">
        <v>180</v>
      </c>
      <c r="AH30" s="10">
        <v>43782</v>
      </c>
      <c r="AJ30" s="8">
        <v>43908</v>
      </c>
      <c r="AM30" s="7">
        <v>3678</v>
      </c>
      <c r="AR30" s="8">
        <v>43915</v>
      </c>
      <c r="AS30" s="7">
        <v>3678</v>
      </c>
      <c r="BD30" s="6" t="s">
        <v>1838</v>
      </c>
      <c r="BE30" s="6" t="s">
        <v>473</v>
      </c>
      <c r="BF30" s="6" t="str">
        <f>VLOOKUP(A30,'DD Spring Selection Info'!A$1:V$156,21,FALSE)</f>
        <v>IndianaUnv</v>
      </c>
      <c r="BS30" s="6" t="s">
        <v>629</v>
      </c>
      <c r="BU30" s="6" t="s">
        <v>373</v>
      </c>
      <c r="BX30" s="7">
        <v>3678</v>
      </c>
      <c r="BY30" s="6">
        <v>1</v>
      </c>
      <c r="BZ30" s="6" t="s">
        <v>630</v>
      </c>
      <c r="CB30" s="6" t="s">
        <v>631</v>
      </c>
      <c r="CC30" s="6" t="s">
        <v>420</v>
      </c>
      <c r="CE30" s="10">
        <v>43915</v>
      </c>
      <c r="CF30" s="6" t="s">
        <v>427</v>
      </c>
      <c r="CK30" s="10">
        <v>43904</v>
      </c>
      <c r="CL30" s="10">
        <v>43912</v>
      </c>
      <c r="CO30" s="10">
        <v>43843</v>
      </c>
      <c r="CP30" s="10">
        <v>43953</v>
      </c>
      <c r="CQ30" s="10">
        <v>43955</v>
      </c>
      <c r="CR30" s="10">
        <v>43959</v>
      </c>
      <c r="CS30" s="6" t="s">
        <v>420</v>
      </c>
      <c r="DA30" s="10">
        <v>43550</v>
      </c>
      <c r="DB30" s="7">
        <v>3678</v>
      </c>
      <c r="DC30" s="6" t="s">
        <v>632</v>
      </c>
      <c r="DD30" s="6" t="s">
        <v>418</v>
      </c>
    </row>
    <row r="31" spans="1:108" hidden="1" x14ac:dyDescent="0.2">
      <c r="A31" s="6" t="s">
        <v>169</v>
      </c>
      <c r="B31" s="9">
        <v>43875</v>
      </c>
      <c r="C31" s="6" t="s">
        <v>413</v>
      </c>
      <c r="D31" s="14">
        <v>1920</v>
      </c>
      <c r="E31" s="14" t="s">
        <v>633</v>
      </c>
      <c r="F31" s="6" t="s">
        <v>634</v>
      </c>
      <c r="G31" s="6" t="s">
        <v>435</v>
      </c>
      <c r="H31" s="7">
        <v>1087</v>
      </c>
      <c r="I31" s="7"/>
      <c r="J31" s="14" t="s">
        <v>438</v>
      </c>
      <c r="K31" s="14">
        <v>1</v>
      </c>
      <c r="L31" s="6" t="s">
        <v>421</v>
      </c>
      <c r="M31" s="30" t="str">
        <f>VLOOKUP(A31,'DD Spring Selection Info'!A$1:F$156,6,FALSE)</f>
        <v>To The Parents of</v>
      </c>
      <c r="N31" s="6" t="s">
        <v>420</v>
      </c>
      <c r="O31" s="6" t="s">
        <v>3</v>
      </c>
      <c r="P31" s="10">
        <v>43980</v>
      </c>
      <c r="Q31" s="6" t="s">
        <v>636</v>
      </c>
      <c r="R31" s="6" t="s">
        <v>169</v>
      </c>
      <c r="S31" s="6" t="str">
        <f>VLOOKUP(A31,'DD Spring Selection Info'!A30:V185,22,FALSE)</f>
        <v>DD-UCI1R9DQQQ01ReuseUnvofCalifornia,Irvine</v>
      </c>
      <c r="T31" s="6" t="s">
        <v>635</v>
      </c>
      <c r="U31" s="6" t="s">
        <v>439</v>
      </c>
      <c r="V31" s="6"/>
      <c r="W31" s="6"/>
      <c r="X31" s="6" t="s">
        <v>637</v>
      </c>
      <c r="AB31" s="6"/>
      <c r="AD31" s="6" t="s">
        <v>420</v>
      </c>
      <c r="AF31" s="6" t="s">
        <v>424</v>
      </c>
      <c r="AG31" s="6">
        <v>180</v>
      </c>
      <c r="AH31" s="10">
        <v>43782</v>
      </c>
      <c r="AJ31" s="8">
        <v>43908</v>
      </c>
      <c r="AM31" s="7">
        <v>1087</v>
      </c>
      <c r="AR31" s="8">
        <v>43915</v>
      </c>
      <c r="AS31" s="7">
        <v>1087</v>
      </c>
      <c r="BD31" s="6" t="s">
        <v>1838</v>
      </c>
      <c r="BE31" s="6" t="s">
        <v>473</v>
      </c>
      <c r="BF31" s="6" t="str">
        <f>VLOOKUP(A31,'DD Spring Selection Info'!A$1:V$156,21,FALSE)</f>
        <v>UnvofCalifornia,Irvine</v>
      </c>
      <c r="BS31" s="6" t="s">
        <v>629</v>
      </c>
      <c r="BU31" s="6" t="s">
        <v>373</v>
      </c>
      <c r="BX31" s="7">
        <v>1087</v>
      </c>
      <c r="BY31" s="6">
        <v>4</v>
      </c>
      <c r="BZ31" s="6" t="s">
        <v>589</v>
      </c>
      <c r="CB31" s="6" t="s">
        <v>638</v>
      </c>
      <c r="CC31" s="6" t="s">
        <v>420</v>
      </c>
      <c r="CE31" s="10">
        <v>43915</v>
      </c>
      <c r="CF31" s="6" t="s">
        <v>427</v>
      </c>
      <c r="CO31" s="10">
        <v>43920</v>
      </c>
      <c r="CP31" s="10">
        <v>43987</v>
      </c>
      <c r="CQ31" s="10">
        <v>43988</v>
      </c>
      <c r="CR31" s="10">
        <v>43993</v>
      </c>
      <c r="CS31" s="6" t="s">
        <v>420</v>
      </c>
      <c r="DA31" s="10">
        <v>43550</v>
      </c>
      <c r="DB31" s="7">
        <v>1087</v>
      </c>
      <c r="DC31" s="6" t="s">
        <v>639</v>
      </c>
      <c r="DD31" s="6" t="s">
        <v>635</v>
      </c>
    </row>
    <row r="32" spans="1:108" hidden="1" x14ac:dyDescent="0.2">
      <c r="A32" s="6" t="s">
        <v>157</v>
      </c>
      <c r="B32" s="9">
        <v>43875</v>
      </c>
      <c r="C32" s="6" t="s">
        <v>413</v>
      </c>
      <c r="D32" s="14">
        <v>1920</v>
      </c>
      <c r="E32" s="14" t="s">
        <v>640</v>
      </c>
      <c r="F32" s="6" t="s">
        <v>641</v>
      </c>
      <c r="G32" s="6" t="s">
        <v>435</v>
      </c>
      <c r="H32" s="6">
        <v>635</v>
      </c>
      <c r="J32" s="14" t="s">
        <v>438</v>
      </c>
      <c r="K32" s="14">
        <v>1</v>
      </c>
      <c r="L32" s="6" t="s">
        <v>421</v>
      </c>
      <c r="M32" s="30" t="str">
        <f>VLOOKUP(A32,'DD Spring Selection Info'!A$1:F$156,6,FALSE)</f>
        <v>To The Parents of</v>
      </c>
      <c r="O32" s="6" t="s">
        <v>3</v>
      </c>
      <c r="P32" s="10">
        <v>43952</v>
      </c>
      <c r="Q32" s="6" t="s">
        <v>642</v>
      </c>
      <c r="R32" s="6" t="s">
        <v>157</v>
      </c>
      <c r="S32" s="6" t="str">
        <f>VLOOKUP(A32,'DD Spring Selection Info'!A31:V186,22,FALSE)</f>
        <v>DD-LAS1R9DQQQ01AllSenReuseLaSalleUnv</v>
      </c>
      <c r="T32" s="6" t="s">
        <v>496</v>
      </c>
      <c r="U32" s="6" t="s">
        <v>598</v>
      </c>
      <c r="V32" s="6"/>
      <c r="W32" s="6"/>
      <c r="X32" s="6" t="s">
        <v>643</v>
      </c>
      <c r="AB32" s="6"/>
      <c r="AC32" s="6" t="s">
        <v>420</v>
      </c>
      <c r="AD32" s="6" t="s">
        <v>420</v>
      </c>
      <c r="AF32" s="6" t="s">
        <v>424</v>
      </c>
      <c r="AG32" s="6">
        <v>180</v>
      </c>
      <c r="AH32" s="10">
        <v>43782</v>
      </c>
      <c r="AJ32" s="8">
        <v>43915</v>
      </c>
      <c r="AM32" s="6">
        <v>635</v>
      </c>
      <c r="AR32" s="8">
        <v>43922</v>
      </c>
      <c r="AS32" s="6">
        <v>635</v>
      </c>
      <c r="BD32" s="6" t="s">
        <v>1838</v>
      </c>
      <c r="BE32" s="6" t="s">
        <v>473</v>
      </c>
      <c r="BF32" s="6" t="str">
        <f>VLOOKUP(A32,'DD Spring Selection Info'!A$1:V$156,21,FALSE)</f>
        <v>LaSalleUnv</v>
      </c>
      <c r="BS32" s="6" t="s">
        <v>644</v>
      </c>
      <c r="BU32" s="6" t="s">
        <v>373</v>
      </c>
      <c r="BX32" s="6">
        <v>635</v>
      </c>
      <c r="BY32" s="6">
        <v>4</v>
      </c>
      <c r="BZ32" s="6" t="s">
        <v>507</v>
      </c>
      <c r="CB32" s="6" t="s">
        <v>645</v>
      </c>
      <c r="CC32" s="6" t="s">
        <v>420</v>
      </c>
      <c r="CE32" s="10">
        <v>43922</v>
      </c>
      <c r="CF32" s="6" t="s">
        <v>427</v>
      </c>
      <c r="CK32" s="10">
        <v>43898</v>
      </c>
      <c r="CL32" s="10">
        <v>43905</v>
      </c>
      <c r="CO32" s="10">
        <v>43843</v>
      </c>
      <c r="CP32" s="10">
        <v>43952</v>
      </c>
      <c r="CQ32" s="10">
        <v>43955</v>
      </c>
      <c r="CR32" s="10">
        <v>43959</v>
      </c>
      <c r="CS32" s="6" t="s">
        <v>420</v>
      </c>
      <c r="DA32" s="10">
        <v>43557</v>
      </c>
      <c r="DB32" s="6">
        <v>635</v>
      </c>
      <c r="DC32" s="6" t="s">
        <v>646</v>
      </c>
      <c r="DD32" s="6" t="s">
        <v>496</v>
      </c>
    </row>
    <row r="33" spans="1:108" hidden="1" x14ac:dyDescent="0.2">
      <c r="A33" s="6" t="s">
        <v>165</v>
      </c>
      <c r="B33" s="9">
        <v>43875</v>
      </c>
      <c r="C33" s="6" t="s">
        <v>413</v>
      </c>
      <c r="D33" s="14">
        <v>1920</v>
      </c>
      <c r="E33" s="14" t="s">
        <v>647</v>
      </c>
      <c r="F33" s="6" t="s">
        <v>648</v>
      </c>
      <c r="G33" s="6" t="s">
        <v>435</v>
      </c>
      <c r="H33" s="6">
        <v>875</v>
      </c>
      <c r="J33" s="14" t="s">
        <v>438</v>
      </c>
      <c r="K33" s="14">
        <v>1</v>
      </c>
      <c r="L33" s="6" t="s">
        <v>447</v>
      </c>
      <c r="M33" s="30" t="str">
        <f>VLOOKUP(A33,'DD Spring Selection Info'!A$1:F$156,6,FALSE)</f>
        <v>To The Parents of</v>
      </c>
      <c r="N33" s="6" t="s">
        <v>420</v>
      </c>
      <c r="O33" s="6" t="s">
        <v>3</v>
      </c>
      <c r="P33" s="10">
        <v>43959</v>
      </c>
      <c r="Q33" s="6" t="s">
        <v>649</v>
      </c>
      <c r="R33" s="6" t="s">
        <v>165</v>
      </c>
      <c r="S33" s="6" t="str">
        <f>VLOOKUP(A33,'DD Spring Selection Info'!A32:V187,22,FALSE)</f>
        <v>DD-SJS1R9DQQQ01AllSenReuseSanJoseStateUnv</v>
      </c>
      <c r="T33" s="6" t="s">
        <v>474</v>
      </c>
      <c r="U33" s="6" t="s">
        <v>435</v>
      </c>
      <c r="V33" s="6"/>
      <c r="W33" s="6"/>
      <c r="X33" s="6" t="s">
        <v>650</v>
      </c>
      <c r="AB33" s="6"/>
      <c r="AD33" s="6" t="s">
        <v>420</v>
      </c>
      <c r="AF33" s="6" t="s">
        <v>424</v>
      </c>
      <c r="AG33" s="6">
        <v>180</v>
      </c>
      <c r="AH33" s="10">
        <v>43782</v>
      </c>
      <c r="AJ33" s="8">
        <v>43915</v>
      </c>
      <c r="AM33" s="6">
        <v>875</v>
      </c>
      <c r="AR33" s="8">
        <v>43922</v>
      </c>
      <c r="AS33" s="6">
        <v>875</v>
      </c>
      <c r="BD33" s="6" t="s">
        <v>1838</v>
      </c>
      <c r="BE33" s="6" t="s">
        <v>473</v>
      </c>
      <c r="BF33" s="6" t="str">
        <f>VLOOKUP(A33,'DD Spring Selection Info'!A$1:V$156,21,FALSE)</f>
        <v>SanJoseStateUnv</v>
      </c>
      <c r="BS33" s="6" t="s">
        <v>644</v>
      </c>
      <c r="BU33" s="6" t="s">
        <v>373</v>
      </c>
      <c r="BX33" s="6">
        <v>875</v>
      </c>
      <c r="BZ33" s="6" t="s">
        <v>507</v>
      </c>
      <c r="CB33" s="6" t="s">
        <v>651</v>
      </c>
      <c r="CC33" s="6" t="s">
        <v>420</v>
      </c>
      <c r="CE33" s="10">
        <v>43922</v>
      </c>
      <c r="CF33" s="6" t="s">
        <v>427</v>
      </c>
      <c r="CK33" s="10">
        <v>43919</v>
      </c>
      <c r="CL33" s="10">
        <v>43926</v>
      </c>
      <c r="CO33" s="10">
        <v>43853</v>
      </c>
      <c r="CP33" s="10">
        <v>43962</v>
      </c>
      <c r="CQ33" s="10">
        <v>43964</v>
      </c>
      <c r="CR33" s="10">
        <v>43970</v>
      </c>
      <c r="CS33" s="6" t="s">
        <v>420</v>
      </c>
      <c r="CX33" s="10">
        <v>43973</v>
      </c>
      <c r="DC33" s="6" t="s">
        <v>652</v>
      </c>
      <c r="DD33" s="6" t="s">
        <v>474</v>
      </c>
    </row>
    <row r="34" spans="1:108" hidden="1" x14ac:dyDescent="0.2">
      <c r="A34" s="6" t="s">
        <v>166</v>
      </c>
      <c r="B34" s="9">
        <v>43875</v>
      </c>
      <c r="C34" s="6" t="s">
        <v>413</v>
      </c>
      <c r="D34" s="14">
        <v>1920</v>
      </c>
      <c r="E34" s="14" t="s">
        <v>653</v>
      </c>
      <c r="F34" s="6" t="s">
        <v>654</v>
      </c>
      <c r="G34" s="6" t="s">
        <v>435</v>
      </c>
      <c r="H34" s="6">
        <v>770</v>
      </c>
      <c r="J34" s="14" t="s">
        <v>438</v>
      </c>
      <c r="K34" s="14">
        <v>1</v>
      </c>
      <c r="L34" s="6" t="s">
        <v>447</v>
      </c>
      <c r="M34" s="30" t="str">
        <f>VLOOKUP(A34,'DD Spring Selection Info'!A$1:F$156,6,FALSE)</f>
        <v>To The Parents of</v>
      </c>
      <c r="N34" s="6" t="s">
        <v>420</v>
      </c>
      <c r="O34" s="6" t="s">
        <v>3</v>
      </c>
      <c r="P34" s="10">
        <v>43952</v>
      </c>
      <c r="Q34" s="6" t="s">
        <v>655</v>
      </c>
      <c r="R34" s="6" t="s">
        <v>166</v>
      </c>
      <c r="S34" s="6" t="str">
        <f>VLOOKUP(A34,'DD Spring Selection Info'!A33:V188,22,FALSE)</f>
        <v>DD-SLU1W9DQQQ01ReuseSt.LawrenceUnv</v>
      </c>
      <c r="T34" s="6" t="s">
        <v>496</v>
      </c>
      <c r="U34" s="6" t="s">
        <v>435</v>
      </c>
      <c r="V34" s="6"/>
      <c r="W34" s="6"/>
      <c r="AB34" s="6"/>
      <c r="AD34" s="6" t="s">
        <v>420</v>
      </c>
      <c r="AF34" s="6" t="s">
        <v>424</v>
      </c>
      <c r="AG34" s="6">
        <v>180</v>
      </c>
      <c r="AH34" s="10">
        <v>43782</v>
      </c>
      <c r="AJ34" s="8">
        <v>43915</v>
      </c>
      <c r="AM34" s="6">
        <v>770</v>
      </c>
      <c r="AR34" s="8">
        <v>43922</v>
      </c>
      <c r="AS34" s="6">
        <v>770</v>
      </c>
      <c r="BD34" s="6" t="s">
        <v>1838</v>
      </c>
      <c r="BE34" s="6" t="s">
        <v>473</v>
      </c>
      <c r="BF34" s="6" t="str">
        <f>VLOOKUP(A34,'DD Spring Selection Info'!A$1:V$156,21,FALSE)</f>
        <v>St.LawrenceUnv</v>
      </c>
      <c r="BS34" s="6" t="s">
        <v>644</v>
      </c>
      <c r="BU34" s="6" t="s">
        <v>373</v>
      </c>
      <c r="BX34" s="6">
        <v>770</v>
      </c>
      <c r="BZ34" s="6" t="s">
        <v>656</v>
      </c>
      <c r="CB34" s="6" t="s">
        <v>657</v>
      </c>
      <c r="CC34" s="6" t="s">
        <v>420</v>
      </c>
      <c r="CE34" s="10">
        <v>43922</v>
      </c>
      <c r="CF34" s="6" t="s">
        <v>427</v>
      </c>
      <c r="CK34" s="10">
        <v>43904</v>
      </c>
      <c r="CL34" s="10">
        <v>43912</v>
      </c>
      <c r="CO34" s="10">
        <v>43845</v>
      </c>
      <c r="CP34" s="10">
        <v>43951</v>
      </c>
      <c r="CQ34" s="10">
        <v>43955</v>
      </c>
      <c r="CR34" s="10">
        <v>43959</v>
      </c>
      <c r="CS34" s="6" t="s">
        <v>420</v>
      </c>
      <c r="DA34" s="10">
        <v>43557</v>
      </c>
      <c r="DB34" s="6">
        <v>770</v>
      </c>
      <c r="DC34" s="6" t="s">
        <v>658</v>
      </c>
      <c r="DD34" s="6" t="s">
        <v>496</v>
      </c>
    </row>
    <row r="35" spans="1:108" hidden="1" x14ac:dyDescent="0.2">
      <c r="A35" s="6" t="s">
        <v>171</v>
      </c>
      <c r="B35" s="9">
        <v>43875</v>
      </c>
      <c r="C35" s="6" t="s">
        <v>413</v>
      </c>
      <c r="D35" s="14">
        <v>1920</v>
      </c>
      <c r="E35" s="14" t="s">
        <v>659</v>
      </c>
      <c r="F35" s="6" t="s">
        <v>660</v>
      </c>
      <c r="G35" s="6" t="s">
        <v>435</v>
      </c>
      <c r="H35" s="6">
        <v>715</v>
      </c>
      <c r="J35" s="14" t="s">
        <v>438</v>
      </c>
      <c r="K35" s="14">
        <v>1</v>
      </c>
      <c r="L35" s="6" t="s">
        <v>421</v>
      </c>
      <c r="M35" s="30" t="str">
        <f>VLOOKUP(A35,'DD Spring Selection Info'!A$1:F$156,6,FALSE)</f>
        <v>To The Parents of</v>
      </c>
      <c r="N35" s="6" t="s">
        <v>420</v>
      </c>
      <c r="O35" s="6" t="s">
        <v>3</v>
      </c>
      <c r="P35" s="10">
        <v>43955</v>
      </c>
      <c r="Q35" s="6" t="s">
        <v>661</v>
      </c>
      <c r="R35" s="6" t="s">
        <v>171</v>
      </c>
      <c r="S35" s="6" t="str">
        <f>VLOOKUP(A35,'DD Spring Selection Info'!A34:V189,22,FALSE)</f>
        <v>DD-UKS1R9DQQQ01GradSenReuseUnvofKansas</v>
      </c>
      <c r="T35" s="6" t="s">
        <v>418</v>
      </c>
      <c r="U35" s="6" t="s">
        <v>435</v>
      </c>
      <c r="V35" s="6"/>
      <c r="W35" s="6"/>
      <c r="AB35" s="6"/>
      <c r="AC35" s="6" t="s">
        <v>420</v>
      </c>
      <c r="AD35" s="6" t="s">
        <v>420</v>
      </c>
      <c r="AF35" s="6" t="s">
        <v>424</v>
      </c>
      <c r="AG35" s="6">
        <v>180</v>
      </c>
      <c r="AH35" s="10">
        <v>43789</v>
      </c>
      <c r="AJ35" s="8">
        <v>43920</v>
      </c>
      <c r="AM35" s="6">
        <v>715</v>
      </c>
      <c r="AR35" s="8">
        <v>43927</v>
      </c>
      <c r="AS35" s="6">
        <v>715</v>
      </c>
      <c r="BD35" s="6" t="s">
        <v>1838</v>
      </c>
      <c r="BE35" s="6" t="s">
        <v>473</v>
      </c>
      <c r="BF35" s="6" t="str">
        <f>VLOOKUP(A35,'DD Spring Selection Info'!A$1:V$156,21,FALSE)</f>
        <v>UnvofKansas</v>
      </c>
      <c r="BS35" s="6" t="s">
        <v>662</v>
      </c>
      <c r="BU35" s="6" t="s">
        <v>373</v>
      </c>
      <c r="BX35" s="6">
        <v>715</v>
      </c>
      <c r="BY35" s="6">
        <v>5</v>
      </c>
      <c r="BZ35" s="6" t="s">
        <v>441</v>
      </c>
      <c r="CB35" s="6" t="s">
        <v>663</v>
      </c>
      <c r="CC35" s="6" t="s">
        <v>420</v>
      </c>
      <c r="CE35" s="10">
        <v>43927</v>
      </c>
      <c r="CF35" s="6" t="s">
        <v>427</v>
      </c>
      <c r="CK35" s="10">
        <v>43898</v>
      </c>
      <c r="CL35" s="10">
        <v>43905</v>
      </c>
      <c r="CO35" s="10">
        <v>43851</v>
      </c>
      <c r="CP35" s="10">
        <v>43958</v>
      </c>
      <c r="CQ35" s="10">
        <v>43962</v>
      </c>
      <c r="CR35" s="10">
        <v>43966</v>
      </c>
      <c r="CS35" s="6" t="s">
        <v>420</v>
      </c>
      <c r="DC35" s="6" t="s">
        <v>664</v>
      </c>
    </row>
    <row r="36" spans="1:108" hidden="1" x14ac:dyDescent="0.2">
      <c r="A36" s="6" t="s">
        <v>158</v>
      </c>
      <c r="B36" s="9">
        <v>43875</v>
      </c>
      <c r="C36" s="6" t="s">
        <v>413</v>
      </c>
      <c r="D36" s="14">
        <v>1920</v>
      </c>
      <c r="E36" s="14" t="s">
        <v>665</v>
      </c>
      <c r="F36" s="6" t="s">
        <v>666</v>
      </c>
      <c r="G36" s="6" t="s">
        <v>667</v>
      </c>
      <c r="H36" s="6">
        <v>336</v>
      </c>
      <c r="J36" s="14" t="s">
        <v>420</v>
      </c>
      <c r="K36" s="14">
        <v>1</v>
      </c>
      <c r="L36" s="6" t="s">
        <v>421</v>
      </c>
      <c r="M36" s="30" t="str">
        <f>VLOOKUP(A36,'DD Spring Selection Info'!A$1:F$156,6,FALSE)</f>
        <v>To The Parents of</v>
      </c>
      <c r="N36" s="6" t="s">
        <v>420</v>
      </c>
      <c r="O36" s="6" t="s">
        <v>3</v>
      </c>
      <c r="P36" s="10">
        <v>43945</v>
      </c>
      <c r="Q36" s="6" t="s">
        <v>668</v>
      </c>
      <c r="R36" s="6" t="s">
        <v>158</v>
      </c>
      <c r="S36" s="6" t="str">
        <f>VLOOKUP(A36,'DD Spring Selection Info'!A35:V190,22,FALSE)</f>
        <v>DD-MIC1R9DQQQ01AllSenReuseMarylandInstituteCollegeofArt</v>
      </c>
      <c r="T36" s="6" t="s">
        <v>635</v>
      </c>
      <c r="U36" s="6" t="s">
        <v>456</v>
      </c>
      <c r="V36" s="6"/>
      <c r="W36" s="6"/>
      <c r="AB36" s="6"/>
      <c r="AD36" s="6" t="s">
        <v>420</v>
      </c>
      <c r="AF36" s="6" t="s">
        <v>424</v>
      </c>
      <c r="AG36" s="6">
        <v>180</v>
      </c>
      <c r="AH36" s="10">
        <v>43782</v>
      </c>
      <c r="AJ36" s="8">
        <v>43922</v>
      </c>
      <c r="AM36" s="6">
        <v>336</v>
      </c>
      <c r="AR36" s="8">
        <v>43929</v>
      </c>
      <c r="AS36" s="6">
        <v>336</v>
      </c>
      <c r="BD36" s="6" t="s">
        <v>1838</v>
      </c>
      <c r="BE36" s="6" t="s">
        <v>473</v>
      </c>
      <c r="BF36" s="6" t="str">
        <f>VLOOKUP(A36,'DD Spring Selection Info'!A$1:V$156,21,FALSE)</f>
        <v>MarylandInstituteCollegeofArt</v>
      </c>
      <c r="BS36" s="6" t="s">
        <v>662</v>
      </c>
      <c r="BU36" s="6" t="s">
        <v>373</v>
      </c>
      <c r="BX36" s="6">
        <v>336</v>
      </c>
      <c r="BY36" s="6">
        <v>5</v>
      </c>
      <c r="CB36" s="6" t="s">
        <v>669</v>
      </c>
      <c r="CC36" s="6" t="s">
        <v>420</v>
      </c>
      <c r="CE36" s="10">
        <v>43929</v>
      </c>
      <c r="CF36" s="6" t="s">
        <v>427</v>
      </c>
      <c r="CK36" s="10">
        <v>43906</v>
      </c>
      <c r="CL36" s="10">
        <v>43910</v>
      </c>
      <c r="CO36" s="10">
        <v>43851</v>
      </c>
      <c r="CP36" s="10">
        <v>43959</v>
      </c>
      <c r="CQ36" s="10">
        <v>43948</v>
      </c>
      <c r="CR36" s="10">
        <v>43959</v>
      </c>
      <c r="CS36" s="6" t="s">
        <v>420</v>
      </c>
      <c r="CU36" s="6" t="s">
        <v>428</v>
      </c>
      <c r="CV36" s="6" t="s">
        <v>429</v>
      </c>
      <c r="CW36" s="6" t="s">
        <v>564</v>
      </c>
      <c r="DA36" s="10">
        <v>43570</v>
      </c>
      <c r="DB36" s="6">
        <v>336</v>
      </c>
      <c r="DC36" s="6" t="s">
        <v>670</v>
      </c>
      <c r="DD36" s="6" t="s">
        <v>635</v>
      </c>
    </row>
    <row r="37" spans="1:108" hidden="1" x14ac:dyDescent="0.2">
      <c r="A37" s="6" t="s">
        <v>170</v>
      </c>
      <c r="B37" s="9">
        <v>43875</v>
      </c>
      <c r="C37" s="6" t="s">
        <v>413</v>
      </c>
      <c r="D37" s="14">
        <v>1920</v>
      </c>
      <c r="E37" s="14" t="s">
        <v>671</v>
      </c>
      <c r="F37" s="6" t="s">
        <v>672</v>
      </c>
      <c r="G37" s="6" t="s">
        <v>673</v>
      </c>
      <c r="H37" s="7">
        <v>1185</v>
      </c>
      <c r="I37" s="7"/>
      <c r="J37" s="14" t="s">
        <v>420</v>
      </c>
      <c r="K37" s="14">
        <v>1</v>
      </c>
      <c r="L37" s="6" t="s">
        <v>447</v>
      </c>
      <c r="M37" s="30" t="str">
        <f>VLOOKUP(A37,'DD Spring Selection Info'!A$1:F$156,6,FALSE)</f>
        <v>To The Parents of</v>
      </c>
      <c r="N37" s="6" t="s">
        <v>420</v>
      </c>
      <c r="O37" s="6" t="s">
        <v>3</v>
      </c>
      <c r="P37" s="10">
        <v>43945</v>
      </c>
      <c r="Q37" s="6" t="s">
        <v>675</v>
      </c>
      <c r="R37" s="6" t="s">
        <v>170</v>
      </c>
      <c r="S37" s="6" t="str">
        <f>VLOOKUP(A37,'DD Spring Selection Info'!A36:V191,22,FALSE)</f>
        <v>DD-UHO1D9DQQQ01ReuseUnvofHouston</v>
      </c>
      <c r="T37" s="6" t="s">
        <v>496</v>
      </c>
      <c r="U37" s="6" t="s">
        <v>676</v>
      </c>
      <c r="V37" s="6"/>
      <c r="W37" s="6"/>
      <c r="X37" s="6" t="s">
        <v>621</v>
      </c>
      <c r="AA37" s="6" t="s">
        <v>621</v>
      </c>
      <c r="AB37" s="6"/>
      <c r="AD37" s="6" t="s">
        <v>420</v>
      </c>
      <c r="AF37" s="6" t="s">
        <v>424</v>
      </c>
      <c r="AG37" s="6">
        <v>180</v>
      </c>
      <c r="AH37" s="10">
        <v>43781</v>
      </c>
      <c r="AJ37" s="8">
        <v>43922</v>
      </c>
      <c r="AM37" s="7">
        <v>1185</v>
      </c>
      <c r="AR37" s="8">
        <v>43929</v>
      </c>
      <c r="AS37" s="7">
        <v>1185</v>
      </c>
      <c r="BD37" s="6" t="s">
        <v>1838</v>
      </c>
      <c r="BE37" s="6" t="s">
        <v>473</v>
      </c>
      <c r="BF37" s="6" t="str">
        <f>VLOOKUP(A37,'DD Spring Selection Info'!A$1:V$156,21,FALSE)</f>
        <v>UnvofHouston</v>
      </c>
      <c r="BS37" s="6" t="s">
        <v>662</v>
      </c>
      <c r="BU37" s="6" t="s">
        <v>373</v>
      </c>
      <c r="BX37" s="7">
        <v>1185</v>
      </c>
      <c r="BY37" s="6">
        <v>4</v>
      </c>
      <c r="CB37" s="6" t="s">
        <v>677</v>
      </c>
      <c r="CC37" s="6" t="s">
        <v>420</v>
      </c>
      <c r="CE37" s="10">
        <v>43929</v>
      </c>
      <c r="CF37" s="6" t="s">
        <v>678</v>
      </c>
      <c r="CK37" s="10">
        <v>43899</v>
      </c>
      <c r="CL37" s="10">
        <v>43904</v>
      </c>
      <c r="CO37" s="10">
        <v>43843</v>
      </c>
      <c r="CP37" s="10">
        <v>43948</v>
      </c>
      <c r="CQ37" s="10">
        <v>43949</v>
      </c>
      <c r="CR37" s="10">
        <v>43957</v>
      </c>
      <c r="CS37" s="6" t="s">
        <v>420</v>
      </c>
      <c r="CU37" s="6" t="s">
        <v>491</v>
      </c>
      <c r="DB37" s="6">
        <v>585</v>
      </c>
      <c r="DC37" s="6" t="s">
        <v>679</v>
      </c>
      <c r="DD37" s="6" t="s">
        <v>496</v>
      </c>
    </row>
    <row r="38" spans="1:108" hidden="1" x14ac:dyDescent="0.2">
      <c r="A38" s="6" t="s">
        <v>112</v>
      </c>
      <c r="B38" s="9">
        <v>43853</v>
      </c>
      <c r="C38" s="6" t="s">
        <v>413</v>
      </c>
      <c r="D38" s="14">
        <v>1920</v>
      </c>
      <c r="E38" s="14" t="s">
        <v>680</v>
      </c>
      <c r="F38" s="6" t="s">
        <v>681</v>
      </c>
      <c r="G38" s="6" t="s">
        <v>435</v>
      </c>
      <c r="H38" s="7">
        <v>2300</v>
      </c>
      <c r="I38" s="7"/>
      <c r="J38" s="14" t="s">
        <v>438</v>
      </c>
      <c r="K38" s="14">
        <v>1</v>
      </c>
      <c r="L38" s="6" t="s">
        <v>421</v>
      </c>
      <c r="M38" s="30" t="str">
        <f>VLOOKUP(A38,'DD Spring Selection Info'!A$1:F$156,6,FALSE)</f>
        <v>To The Parents of</v>
      </c>
      <c r="N38" s="6" t="s">
        <v>420</v>
      </c>
      <c r="O38" s="6" t="s">
        <v>3</v>
      </c>
      <c r="P38" s="10">
        <v>43952</v>
      </c>
      <c r="Q38" s="6" t="s">
        <v>682</v>
      </c>
      <c r="R38" s="6" t="s">
        <v>112</v>
      </c>
      <c r="S38" s="6" t="str">
        <f>VLOOKUP(A38,'DD Spring Selection Info'!A37:V192,22,FALSE)</f>
        <v>DD-WAU1R9DQQQ01GradSenReuseWashingtonUnvinSt.Louis</v>
      </c>
      <c r="T38" s="6" t="s">
        <v>418</v>
      </c>
      <c r="U38" s="6" t="s">
        <v>435</v>
      </c>
      <c r="V38" s="6"/>
      <c r="W38" s="6"/>
      <c r="AA38" s="6" t="s">
        <v>457</v>
      </c>
      <c r="AB38" s="6"/>
      <c r="AD38" s="6" t="s">
        <v>420</v>
      </c>
      <c r="AF38" s="6" t="s">
        <v>424</v>
      </c>
      <c r="AG38" s="6">
        <v>180</v>
      </c>
      <c r="AH38" s="10">
        <v>43782</v>
      </c>
      <c r="AJ38" s="8">
        <v>43847</v>
      </c>
      <c r="AM38" s="7">
        <v>2300</v>
      </c>
      <c r="AR38" s="8">
        <v>43854</v>
      </c>
      <c r="AS38" s="7">
        <v>2300</v>
      </c>
      <c r="BD38" s="6" t="s">
        <v>1838</v>
      </c>
      <c r="BE38" s="6" t="s">
        <v>473</v>
      </c>
      <c r="BF38" s="6" t="str">
        <f>VLOOKUP(A38,'DD Spring Selection Info'!A$1:V$156,21,FALSE)</f>
        <v>WashingtonUnvinSt.Louis</v>
      </c>
      <c r="BS38" s="6" t="s">
        <v>683</v>
      </c>
      <c r="BU38" s="6" t="s">
        <v>373</v>
      </c>
      <c r="BX38" s="7">
        <v>2300</v>
      </c>
      <c r="BY38" s="6">
        <v>5</v>
      </c>
      <c r="CB38" s="6" t="s">
        <v>684</v>
      </c>
      <c r="CC38" s="6" t="s">
        <v>420</v>
      </c>
      <c r="CE38" s="10">
        <v>43854</v>
      </c>
      <c r="CF38" s="6" t="s">
        <v>427</v>
      </c>
      <c r="CK38" s="10">
        <v>43898</v>
      </c>
      <c r="CL38" s="10">
        <v>43905</v>
      </c>
      <c r="CO38" s="10">
        <v>43843</v>
      </c>
      <c r="CP38" s="10">
        <v>43945</v>
      </c>
      <c r="CQ38" s="10">
        <v>43948</v>
      </c>
      <c r="CR38" s="10">
        <v>43957</v>
      </c>
      <c r="CS38" s="6" t="s">
        <v>420</v>
      </c>
      <c r="CX38" s="10">
        <v>43971</v>
      </c>
      <c r="DC38" s="6" t="s">
        <v>685</v>
      </c>
    </row>
    <row r="39" spans="1:108" hidden="1" x14ac:dyDescent="0.2">
      <c r="A39" s="6" t="s">
        <v>72</v>
      </c>
      <c r="B39" s="9">
        <v>43853</v>
      </c>
      <c r="C39" s="6" t="s">
        <v>413</v>
      </c>
      <c r="D39" s="14">
        <v>1920</v>
      </c>
      <c r="E39" s="14" t="s">
        <v>686</v>
      </c>
      <c r="F39" s="6" t="s">
        <v>687</v>
      </c>
      <c r="G39" s="6" t="s">
        <v>412</v>
      </c>
      <c r="H39" s="7">
        <v>1393</v>
      </c>
      <c r="I39" s="7"/>
      <c r="J39" s="14" t="s">
        <v>420</v>
      </c>
      <c r="K39" s="14">
        <v>1</v>
      </c>
      <c r="L39" s="6" t="s">
        <v>421</v>
      </c>
      <c r="M39" s="30" t="str">
        <f>VLOOKUP(A39,'DD Spring Selection Info'!A$1:F$156,6,FALSE)</f>
        <v>To The Family of</v>
      </c>
      <c r="N39" s="6" t="s">
        <v>420</v>
      </c>
      <c r="O39" s="6" t="s">
        <v>3</v>
      </c>
      <c r="P39" s="10">
        <v>43945</v>
      </c>
      <c r="Q39" s="6" t="s">
        <v>688</v>
      </c>
      <c r="R39" s="6" t="s">
        <v>72</v>
      </c>
      <c r="S39" s="6" t="str">
        <f>BD39&amp;A39&amp;L39&amp;BE39&amp;BF39</f>
        <v>DD-CWM1W9DQQQ01GradSenReuseWilliam&amp;Mary</v>
      </c>
      <c r="T39" s="6" t="s">
        <v>418</v>
      </c>
      <c r="U39" s="6" t="s">
        <v>689</v>
      </c>
      <c r="V39" s="6"/>
      <c r="W39" s="6"/>
      <c r="AA39" s="6" t="s">
        <v>457</v>
      </c>
      <c r="AB39" s="6"/>
      <c r="AD39" s="6" t="s">
        <v>420</v>
      </c>
      <c r="AF39" s="6" t="s">
        <v>424</v>
      </c>
      <c r="AG39" s="6">
        <v>180</v>
      </c>
      <c r="AH39" s="10">
        <v>43781</v>
      </c>
      <c r="AJ39" s="8">
        <v>43852</v>
      </c>
      <c r="AM39" s="7">
        <v>1393</v>
      </c>
      <c r="AR39" s="8">
        <v>43859</v>
      </c>
      <c r="AS39" s="7">
        <v>1393</v>
      </c>
      <c r="BD39" s="6" t="s">
        <v>1838</v>
      </c>
      <c r="BE39" s="6" t="s">
        <v>473</v>
      </c>
      <c r="BF39" s="6" t="str">
        <f>VLOOKUP(A39,'DD Spring Selection Info'!A$1:V$156,21,FALSE)</f>
        <v>William&amp;Mary</v>
      </c>
      <c r="BS39" s="6" t="s">
        <v>690</v>
      </c>
      <c r="BU39" s="6" t="s">
        <v>373</v>
      </c>
      <c r="BX39" s="7">
        <v>1393</v>
      </c>
      <c r="BY39" s="6">
        <v>1</v>
      </c>
      <c r="CB39" s="6" t="s">
        <v>691</v>
      </c>
      <c r="CC39" s="6" t="s">
        <v>420</v>
      </c>
      <c r="CE39" s="10">
        <v>43859</v>
      </c>
      <c r="CF39" s="6" t="s">
        <v>427</v>
      </c>
      <c r="CK39" s="10">
        <v>43897</v>
      </c>
      <c r="CL39" s="10">
        <v>43905</v>
      </c>
      <c r="CO39" s="10">
        <v>43852</v>
      </c>
      <c r="CP39" s="10">
        <v>43952</v>
      </c>
      <c r="CQ39" s="10">
        <v>43955</v>
      </c>
      <c r="CR39" s="10">
        <v>43964</v>
      </c>
      <c r="CS39" s="6" t="s">
        <v>420</v>
      </c>
      <c r="CU39" s="6" t="s">
        <v>428</v>
      </c>
      <c r="CV39" s="6" t="s">
        <v>429</v>
      </c>
      <c r="CW39" s="6" t="s">
        <v>564</v>
      </c>
      <c r="DA39" s="10">
        <v>43494</v>
      </c>
      <c r="DB39" s="6">
        <v>465</v>
      </c>
      <c r="DC39" s="6" t="s">
        <v>692</v>
      </c>
      <c r="DD39" s="6" t="s">
        <v>460</v>
      </c>
    </row>
    <row r="40" spans="1:108" hidden="1" x14ac:dyDescent="0.2">
      <c r="A40" s="6" t="s">
        <v>73</v>
      </c>
      <c r="B40" s="9">
        <v>43853</v>
      </c>
      <c r="C40" s="6" t="s">
        <v>413</v>
      </c>
      <c r="D40" s="14">
        <v>1920</v>
      </c>
      <c r="E40" s="14" t="s">
        <v>686</v>
      </c>
      <c r="F40" s="6" t="s">
        <v>687</v>
      </c>
      <c r="G40" s="6" t="s">
        <v>412</v>
      </c>
      <c r="H40" s="6">
        <v>430</v>
      </c>
      <c r="J40" s="14" t="s">
        <v>420</v>
      </c>
      <c r="K40" s="14">
        <v>1</v>
      </c>
      <c r="L40" s="6" t="s">
        <v>431</v>
      </c>
      <c r="M40" s="30" t="str">
        <f>VLOOKUP(A40,'DD Spring Selection Info'!A$1:F$156,6,FALSE)</f>
        <v>To The Family of</v>
      </c>
      <c r="N40" s="6" t="s">
        <v>420</v>
      </c>
      <c r="O40" s="6" t="s">
        <v>3</v>
      </c>
      <c r="P40" s="10">
        <v>43945</v>
      </c>
      <c r="Q40" s="6" t="s">
        <v>688</v>
      </c>
      <c r="R40" s="6" t="s">
        <v>73</v>
      </c>
      <c r="S40" s="6" t="str">
        <f>BD40&amp;A40&amp;L40&amp;BE40&amp;BF40</f>
        <v>DD-CWM1W9DQQQ30GradGradsReuseWilliam&amp;Mary</v>
      </c>
      <c r="T40" s="6" t="s">
        <v>418</v>
      </c>
      <c r="U40" s="6" t="s">
        <v>689</v>
      </c>
      <c r="V40" s="6"/>
      <c r="W40" s="6"/>
      <c r="AA40" s="6" t="s">
        <v>457</v>
      </c>
      <c r="AB40" s="6"/>
      <c r="AD40" s="6" t="s">
        <v>420</v>
      </c>
      <c r="AF40" s="6" t="s">
        <v>424</v>
      </c>
      <c r="AG40" s="6">
        <v>180</v>
      </c>
      <c r="AH40" s="10">
        <v>43781</v>
      </c>
      <c r="AJ40" s="8">
        <v>43852</v>
      </c>
      <c r="AM40" s="6">
        <v>430</v>
      </c>
      <c r="AR40" s="8">
        <v>43859</v>
      </c>
      <c r="AS40" s="6">
        <v>430</v>
      </c>
      <c r="BD40" s="6" t="s">
        <v>1838</v>
      </c>
      <c r="BE40" s="6" t="s">
        <v>473</v>
      </c>
      <c r="BF40" s="6" t="str">
        <f>VLOOKUP(A40,'DD Spring Selection Info'!A$1:V$156,21,FALSE)</f>
        <v>William&amp;Mary</v>
      </c>
      <c r="BS40" s="6" t="s">
        <v>690</v>
      </c>
      <c r="BU40" s="6" t="s">
        <v>373</v>
      </c>
      <c r="BX40" s="6">
        <v>430</v>
      </c>
      <c r="BY40" s="6">
        <v>1</v>
      </c>
      <c r="CB40" s="6" t="s">
        <v>693</v>
      </c>
      <c r="CC40" s="6" t="s">
        <v>420</v>
      </c>
      <c r="CE40" s="10">
        <v>43859</v>
      </c>
      <c r="CF40" s="6" t="s">
        <v>427</v>
      </c>
      <c r="CK40" s="10">
        <v>43897</v>
      </c>
      <c r="CL40" s="10">
        <v>43905</v>
      </c>
      <c r="CO40" s="10">
        <v>43852</v>
      </c>
      <c r="CP40" s="10">
        <v>43952</v>
      </c>
      <c r="CQ40" s="10">
        <v>43955</v>
      </c>
      <c r="CR40" s="10">
        <v>43964</v>
      </c>
      <c r="CS40" s="6" t="s">
        <v>420</v>
      </c>
      <c r="CU40" s="6" t="s">
        <v>428</v>
      </c>
      <c r="CV40" s="6" t="s">
        <v>429</v>
      </c>
      <c r="CW40" s="6" t="s">
        <v>564</v>
      </c>
      <c r="DC40" s="6" t="s">
        <v>692</v>
      </c>
      <c r="DD40" s="6" t="s">
        <v>460</v>
      </c>
    </row>
    <row r="41" spans="1:108" hidden="1" x14ac:dyDescent="0.2">
      <c r="A41" s="6" t="s">
        <v>74</v>
      </c>
      <c r="B41" s="9">
        <v>43853</v>
      </c>
      <c r="C41" s="6" t="s">
        <v>413</v>
      </c>
      <c r="D41" s="14">
        <v>1920</v>
      </c>
      <c r="E41" s="14" t="s">
        <v>694</v>
      </c>
      <c r="F41" s="6" t="s">
        <v>695</v>
      </c>
      <c r="G41" s="6" t="s">
        <v>696</v>
      </c>
      <c r="H41" s="7">
        <v>2113</v>
      </c>
      <c r="I41" s="7"/>
      <c r="J41" s="14" t="s">
        <v>420</v>
      </c>
      <c r="K41" s="14">
        <v>1</v>
      </c>
      <c r="L41" s="6" t="s">
        <v>421</v>
      </c>
      <c r="M41" s="30" t="str">
        <f>VLOOKUP(A41,'DD Spring Selection Info'!A$1:F$156,6,FALSE)</f>
        <v>To The Parents of</v>
      </c>
      <c r="N41" s="6" t="s">
        <v>420</v>
      </c>
      <c r="O41" s="6" t="s">
        <v>3</v>
      </c>
      <c r="P41" s="10">
        <v>43938</v>
      </c>
      <c r="Q41" s="6" t="s">
        <v>697</v>
      </c>
      <c r="R41" s="6" t="s">
        <v>74</v>
      </c>
      <c r="S41" s="6" t="str">
        <f>BD41&amp;A41&amp;L41&amp;BE41&amp;BF41</f>
        <v>DD-EKU1D9DQQQ01GradSenReuseEasternKentuckyUnv</v>
      </c>
      <c r="T41" s="6" t="s">
        <v>496</v>
      </c>
      <c r="U41" s="6" t="s">
        <v>698</v>
      </c>
      <c r="V41" s="6"/>
      <c r="W41" s="6"/>
      <c r="AA41" s="6" t="s">
        <v>457</v>
      </c>
      <c r="AB41" s="6"/>
      <c r="AC41" s="6" t="s">
        <v>420</v>
      </c>
      <c r="AD41" s="6" t="s">
        <v>420</v>
      </c>
      <c r="AF41" s="6" t="s">
        <v>424</v>
      </c>
      <c r="AG41" s="6">
        <v>180</v>
      </c>
      <c r="AH41" s="10">
        <v>43781</v>
      </c>
      <c r="AJ41" s="8">
        <v>43852</v>
      </c>
      <c r="AM41" s="7">
        <v>2113</v>
      </c>
      <c r="AR41" s="8">
        <v>43859</v>
      </c>
      <c r="AS41" s="7">
        <v>2113</v>
      </c>
      <c r="BD41" s="6" t="s">
        <v>1838</v>
      </c>
      <c r="BE41" s="6" t="s">
        <v>473</v>
      </c>
      <c r="BF41" s="6" t="str">
        <f>VLOOKUP(A41,'DD Spring Selection Info'!A$1:V$156,21,FALSE)</f>
        <v>EasternKentuckyUnv</v>
      </c>
      <c r="BS41" s="6" t="s">
        <v>690</v>
      </c>
      <c r="BU41" s="6" t="s">
        <v>373</v>
      </c>
      <c r="BX41" s="7">
        <v>2113</v>
      </c>
      <c r="BY41" s="6">
        <v>2</v>
      </c>
      <c r="CB41" s="6" t="s">
        <v>699</v>
      </c>
      <c r="CC41" s="6" t="s">
        <v>420</v>
      </c>
      <c r="CE41" s="10">
        <v>43859</v>
      </c>
      <c r="CF41" s="6" t="s">
        <v>427</v>
      </c>
      <c r="CK41" s="10">
        <v>43898</v>
      </c>
      <c r="CL41" s="10">
        <v>43905</v>
      </c>
      <c r="CO41" s="10">
        <v>43843</v>
      </c>
      <c r="CP41" s="10">
        <v>43952</v>
      </c>
      <c r="CQ41" s="10">
        <v>43955</v>
      </c>
      <c r="CR41" s="10">
        <v>43958</v>
      </c>
      <c r="CS41" s="6" t="s">
        <v>420</v>
      </c>
      <c r="CU41" s="6" t="s">
        <v>491</v>
      </c>
      <c r="DA41" s="10">
        <v>43494</v>
      </c>
      <c r="DB41" s="7">
        <v>2113</v>
      </c>
      <c r="DC41" s="6" t="s">
        <v>700</v>
      </c>
      <c r="DD41" s="6" t="s">
        <v>496</v>
      </c>
    </row>
    <row r="42" spans="1:108" hidden="1" x14ac:dyDescent="0.2">
      <c r="A42" s="6" t="s">
        <v>76</v>
      </c>
      <c r="B42" s="9">
        <v>43853</v>
      </c>
      <c r="C42" s="6" t="s">
        <v>413</v>
      </c>
      <c r="D42" s="14">
        <v>1920</v>
      </c>
      <c r="E42" s="14" t="s">
        <v>701</v>
      </c>
      <c r="F42" s="6" t="s">
        <v>702</v>
      </c>
      <c r="G42" s="6" t="s">
        <v>435</v>
      </c>
      <c r="H42" s="7">
        <v>2392</v>
      </c>
      <c r="I42" s="7"/>
      <c r="J42" s="14" t="s">
        <v>438</v>
      </c>
      <c r="K42" s="14">
        <v>1</v>
      </c>
      <c r="L42" s="6" t="s">
        <v>447</v>
      </c>
      <c r="M42" s="30" t="str">
        <f>VLOOKUP(A42,'DD Spring Selection Info'!A$1:F$156,6,FALSE)</f>
        <v>To The Parents of</v>
      </c>
      <c r="O42" s="6" t="s">
        <v>3</v>
      </c>
      <c r="P42" s="10">
        <v>43938</v>
      </c>
      <c r="Q42" s="6" t="s">
        <v>703</v>
      </c>
      <c r="R42" s="6" t="s">
        <v>76</v>
      </c>
      <c r="S42" s="6" t="str">
        <f>BD42&amp;A42&amp;L42&amp;BE42&amp;BF42</f>
        <v>DD-FLU1W9DQQQ01AllSenReuseFloridaStateUnv</v>
      </c>
      <c r="T42" s="6" t="s">
        <v>418</v>
      </c>
      <c r="U42" s="6" t="s">
        <v>704</v>
      </c>
      <c r="V42" s="6"/>
      <c r="W42" s="6"/>
      <c r="AA42" s="6" t="s">
        <v>457</v>
      </c>
      <c r="AB42" s="6"/>
      <c r="AD42" s="6" t="s">
        <v>420</v>
      </c>
      <c r="AF42" s="6" t="s">
        <v>424</v>
      </c>
      <c r="AG42" s="6">
        <v>180</v>
      </c>
      <c r="AH42" s="10">
        <v>43781</v>
      </c>
      <c r="AJ42" s="8">
        <v>43852</v>
      </c>
      <c r="AM42" s="7">
        <v>2392</v>
      </c>
      <c r="AR42" s="8">
        <v>43859</v>
      </c>
      <c r="AS42" s="7">
        <v>2392</v>
      </c>
      <c r="BD42" s="6" t="s">
        <v>1838</v>
      </c>
      <c r="BE42" s="6" t="s">
        <v>473</v>
      </c>
      <c r="BF42" s="6" t="str">
        <f>VLOOKUP(A42,'DD Spring Selection Info'!A$1:V$156,21,FALSE)</f>
        <v>FloridaStateUnv</v>
      </c>
      <c r="BS42" s="6" t="s">
        <v>690</v>
      </c>
      <c r="BU42" s="6" t="s">
        <v>373</v>
      </c>
      <c r="BX42" s="7">
        <v>2392</v>
      </c>
      <c r="BY42" s="6">
        <v>2</v>
      </c>
      <c r="CB42" s="6" t="s">
        <v>705</v>
      </c>
      <c r="CC42" s="6" t="s">
        <v>420</v>
      </c>
      <c r="CE42" s="10">
        <v>43859</v>
      </c>
      <c r="CF42" s="6" t="s">
        <v>427</v>
      </c>
      <c r="CK42" s="10">
        <v>43898</v>
      </c>
      <c r="CL42" s="10">
        <v>43905</v>
      </c>
      <c r="CO42" s="10">
        <v>43836</v>
      </c>
      <c r="CP42" s="10">
        <v>43945</v>
      </c>
      <c r="CQ42" s="10">
        <v>43948</v>
      </c>
      <c r="CR42" s="10">
        <v>43952</v>
      </c>
      <c r="CS42" s="6" t="s">
        <v>420</v>
      </c>
      <c r="DA42" s="10">
        <v>43494</v>
      </c>
      <c r="DB42" s="7">
        <v>2392</v>
      </c>
      <c r="DC42" s="6" t="s">
        <v>706</v>
      </c>
      <c r="DD42" s="6" t="s">
        <v>418</v>
      </c>
    </row>
    <row r="43" spans="1:108" hidden="1" x14ac:dyDescent="0.2">
      <c r="A43" s="6" t="s">
        <v>84</v>
      </c>
      <c r="B43" s="9">
        <v>43853</v>
      </c>
      <c r="C43" s="6" t="s">
        <v>413</v>
      </c>
      <c r="D43" s="14">
        <v>1920</v>
      </c>
      <c r="E43" s="14" t="s">
        <v>707</v>
      </c>
      <c r="F43" s="6" t="s">
        <v>708</v>
      </c>
      <c r="G43" s="6" t="s">
        <v>412</v>
      </c>
      <c r="H43" s="7">
        <v>6483</v>
      </c>
      <c r="I43" s="7"/>
      <c r="J43" s="14" t="s">
        <v>420</v>
      </c>
      <c r="K43" s="14">
        <v>1</v>
      </c>
      <c r="L43" s="6" t="s">
        <v>421</v>
      </c>
      <c r="M43" s="30" t="str">
        <f>VLOOKUP(A43,'DD Spring Selection Info'!A$1:F$156,6,FALSE)</f>
        <v>To The Parents of</v>
      </c>
      <c r="N43" s="6" t="s">
        <v>420</v>
      </c>
      <c r="O43" s="6" t="s">
        <v>3</v>
      </c>
      <c r="P43" s="10">
        <v>43945</v>
      </c>
      <c r="Q43" s="6" t="s">
        <v>709</v>
      </c>
      <c r="R43" s="6" t="s">
        <v>84</v>
      </c>
      <c r="S43" s="6" t="str">
        <f>VLOOKUP(A43,'DD Spring Selection Info'!A42:V197,22,FALSE)</f>
        <v>DD-NCG1R9DQQQ01AllSenReuseUnvofNorthCarolina-Greensboro</v>
      </c>
      <c r="T43" s="6" t="s">
        <v>418</v>
      </c>
      <c r="U43" s="6" t="s">
        <v>710</v>
      </c>
      <c r="V43" s="6"/>
      <c r="W43" s="6"/>
      <c r="AA43" s="6" t="s">
        <v>457</v>
      </c>
      <c r="AB43" s="6"/>
      <c r="AC43" s="6" t="s">
        <v>420</v>
      </c>
      <c r="AD43" s="6" t="s">
        <v>420</v>
      </c>
      <c r="AF43" s="6" t="s">
        <v>424</v>
      </c>
      <c r="AG43" s="6">
        <v>180</v>
      </c>
      <c r="AH43" s="10">
        <v>43782</v>
      </c>
      <c r="AJ43" s="8">
        <v>43852</v>
      </c>
      <c r="AM43" s="7">
        <v>6483</v>
      </c>
      <c r="AR43" s="8">
        <v>43859</v>
      </c>
      <c r="AS43" s="7">
        <v>6483</v>
      </c>
      <c r="BD43" s="6" t="s">
        <v>1838</v>
      </c>
      <c r="BE43" s="6" t="s">
        <v>473</v>
      </c>
      <c r="BF43" s="6" t="str">
        <f>VLOOKUP(A43,'DD Spring Selection Info'!A$1:V$156,21,FALSE)</f>
        <v>UnvofNorthCarolina-Greensboro</v>
      </c>
      <c r="BS43" s="6" t="s">
        <v>690</v>
      </c>
      <c r="BU43" s="6" t="s">
        <v>373</v>
      </c>
      <c r="BX43" s="7">
        <v>6483</v>
      </c>
      <c r="BY43" s="6">
        <v>2</v>
      </c>
      <c r="CB43" s="6" t="s">
        <v>711</v>
      </c>
      <c r="CC43" s="6" t="s">
        <v>420</v>
      </c>
      <c r="CE43" s="10">
        <v>43859</v>
      </c>
      <c r="CF43" s="6" t="s">
        <v>427</v>
      </c>
      <c r="CK43" s="10">
        <v>43891</v>
      </c>
      <c r="CL43" s="10">
        <v>43898</v>
      </c>
      <c r="CO43" s="10">
        <v>43843</v>
      </c>
      <c r="CP43" s="10">
        <v>43950</v>
      </c>
      <c r="CQ43" s="10">
        <v>43952</v>
      </c>
      <c r="CR43" s="10">
        <v>43958</v>
      </c>
      <c r="CS43" s="6" t="s">
        <v>420</v>
      </c>
      <c r="CU43" s="6" t="s">
        <v>428</v>
      </c>
      <c r="CV43" s="6" t="s">
        <v>429</v>
      </c>
      <c r="DA43" s="10">
        <v>43494</v>
      </c>
      <c r="DB43" s="7">
        <v>2161</v>
      </c>
      <c r="DC43" s="6" t="s">
        <v>712</v>
      </c>
      <c r="DD43" s="6" t="s">
        <v>460</v>
      </c>
    </row>
    <row r="44" spans="1:108" hidden="1" x14ac:dyDescent="0.2">
      <c r="A44" s="6" t="s">
        <v>94</v>
      </c>
      <c r="B44" s="9">
        <v>43853</v>
      </c>
      <c r="C44" s="6" t="s">
        <v>413</v>
      </c>
      <c r="D44" s="14">
        <v>1920</v>
      </c>
      <c r="E44" s="14" t="s">
        <v>713</v>
      </c>
      <c r="F44" s="6" t="s">
        <v>714</v>
      </c>
      <c r="G44" s="6" t="s">
        <v>715</v>
      </c>
      <c r="H44" s="7">
        <v>10380</v>
      </c>
      <c r="I44" s="7"/>
      <c r="J44" s="14" t="s">
        <v>420</v>
      </c>
      <c r="K44" s="14">
        <v>1</v>
      </c>
      <c r="L44" s="6" t="s">
        <v>421</v>
      </c>
      <c r="M44" s="30" t="str">
        <f>VLOOKUP(A44,'DD Spring Selection Info'!A$1:F$156,6,FALSE)</f>
        <v>To The Parents of</v>
      </c>
      <c r="O44" s="6" t="s">
        <v>3</v>
      </c>
      <c r="P44" s="10">
        <v>43952</v>
      </c>
      <c r="Q44" s="6" t="s">
        <v>716</v>
      </c>
      <c r="R44" s="6" t="s">
        <v>94</v>
      </c>
      <c r="S44" s="6" t="str">
        <f>VLOOKUP(A44,'DD Spring Selection Info'!A43:V198,22,FALSE)</f>
        <v>DD-RUT1R9DQQQ01AllSenReuseRutgersUnv-NewBrunswickCampus</v>
      </c>
      <c r="T44" s="6" t="s">
        <v>418</v>
      </c>
      <c r="U44" s="6" t="s">
        <v>717</v>
      </c>
      <c r="V44" s="6"/>
      <c r="W44" s="6"/>
      <c r="AA44" s="6" t="s">
        <v>457</v>
      </c>
      <c r="AB44" s="6"/>
      <c r="AC44" s="6" t="s">
        <v>420</v>
      </c>
      <c r="AD44" s="6" t="s">
        <v>420</v>
      </c>
      <c r="AF44" s="6" t="s">
        <v>424</v>
      </c>
      <c r="AG44" s="6">
        <v>180</v>
      </c>
      <c r="AH44" s="10">
        <v>43782</v>
      </c>
      <c r="AJ44" s="8">
        <v>43852</v>
      </c>
      <c r="AM44" s="7">
        <v>10380</v>
      </c>
      <c r="AR44" s="8">
        <v>43859</v>
      </c>
      <c r="AS44" s="7">
        <v>10380</v>
      </c>
      <c r="BD44" s="6" t="s">
        <v>1838</v>
      </c>
      <c r="BE44" s="6" t="s">
        <v>473</v>
      </c>
      <c r="BF44" s="6" t="str">
        <f>VLOOKUP(A44,'DD Spring Selection Info'!A$1:V$156,21,FALSE)</f>
        <v>RutgersUnv-NewBrunswickCampus</v>
      </c>
      <c r="BS44" s="6" t="s">
        <v>690</v>
      </c>
      <c r="BU44" s="6" t="s">
        <v>373</v>
      </c>
      <c r="BX44" s="7">
        <v>10380</v>
      </c>
      <c r="BY44" s="6">
        <v>1</v>
      </c>
      <c r="CB44" s="6" t="s">
        <v>718</v>
      </c>
      <c r="CC44" s="6" t="s">
        <v>420</v>
      </c>
      <c r="CE44" s="10">
        <v>43859</v>
      </c>
      <c r="CF44" s="6" t="s">
        <v>427</v>
      </c>
      <c r="CK44" s="10">
        <v>43904</v>
      </c>
      <c r="CL44" s="10">
        <v>43912</v>
      </c>
      <c r="CO44" s="10">
        <v>43851</v>
      </c>
      <c r="CP44" s="10">
        <v>43955</v>
      </c>
      <c r="CQ44" s="10">
        <v>43958</v>
      </c>
      <c r="CR44" s="10">
        <v>43964</v>
      </c>
      <c r="CS44" s="6" t="s">
        <v>420</v>
      </c>
      <c r="CU44" s="6" t="s">
        <v>491</v>
      </c>
      <c r="DA44" s="10">
        <v>43494</v>
      </c>
      <c r="DB44" s="7">
        <v>3230</v>
      </c>
      <c r="DC44" s="6" t="s">
        <v>719</v>
      </c>
      <c r="DD44" s="6" t="s">
        <v>460</v>
      </c>
    </row>
    <row r="45" spans="1:108" hidden="1" x14ac:dyDescent="0.2">
      <c r="A45" s="6" t="s">
        <v>95</v>
      </c>
      <c r="B45" s="9">
        <v>43853</v>
      </c>
      <c r="C45" s="6" t="s">
        <v>413</v>
      </c>
      <c r="D45" s="14">
        <v>1920</v>
      </c>
      <c r="E45" s="14" t="s">
        <v>720</v>
      </c>
      <c r="F45" s="6" t="s">
        <v>721</v>
      </c>
      <c r="G45" s="6" t="s">
        <v>435</v>
      </c>
      <c r="H45" s="6">
        <v>432</v>
      </c>
      <c r="J45" s="14" t="s">
        <v>438</v>
      </c>
      <c r="K45" s="14">
        <v>1</v>
      </c>
      <c r="L45" s="6" t="s">
        <v>421</v>
      </c>
      <c r="M45" s="30" t="str">
        <f>VLOOKUP(A45,'DD Spring Selection Info'!A$1:F$156,6,FALSE)</f>
        <v>To The Parents of</v>
      </c>
      <c r="N45" s="6" t="s">
        <v>420</v>
      </c>
      <c r="O45" s="6" t="s">
        <v>3</v>
      </c>
      <c r="P45" s="10">
        <v>43952</v>
      </c>
      <c r="Q45" s="6" t="s">
        <v>722</v>
      </c>
      <c r="R45" s="6" t="s">
        <v>95</v>
      </c>
      <c r="S45" s="6" t="str">
        <f>VLOOKUP(A45,'DD Spring Selection Info'!A44:V199,22,FALSE)</f>
        <v>DD-SNC1R9DQQQ01AllSenReuseStonehillCollege</v>
      </c>
      <c r="T45" s="6" t="s">
        <v>418</v>
      </c>
      <c r="U45" s="6" t="s">
        <v>435</v>
      </c>
      <c r="V45" s="6"/>
      <c r="W45" s="6"/>
      <c r="AA45" s="6" t="s">
        <v>457</v>
      </c>
      <c r="AB45" s="6"/>
      <c r="AD45" s="6" t="s">
        <v>420</v>
      </c>
      <c r="AF45" s="6" t="s">
        <v>424</v>
      </c>
      <c r="AG45" s="6">
        <v>180</v>
      </c>
      <c r="AH45" s="10">
        <v>43782</v>
      </c>
      <c r="AJ45" s="8">
        <v>43852</v>
      </c>
      <c r="AM45" s="6">
        <v>432</v>
      </c>
      <c r="AR45" s="8">
        <v>43859</v>
      </c>
      <c r="AS45" s="6">
        <v>432</v>
      </c>
      <c r="BD45" s="6" t="s">
        <v>1838</v>
      </c>
      <c r="BE45" s="6" t="s">
        <v>473</v>
      </c>
      <c r="BF45" s="6" t="str">
        <f>VLOOKUP(A45,'DD Spring Selection Info'!A$1:V$156,21,FALSE)</f>
        <v>StonehillCollege</v>
      </c>
      <c r="BS45" s="6" t="s">
        <v>690</v>
      </c>
      <c r="BU45" s="6" t="s">
        <v>373</v>
      </c>
      <c r="BX45" s="6">
        <v>432</v>
      </c>
      <c r="BY45" s="6">
        <v>5</v>
      </c>
      <c r="CB45" s="6" t="s">
        <v>723</v>
      </c>
      <c r="CC45" s="6" t="s">
        <v>420</v>
      </c>
      <c r="CE45" s="10">
        <v>43859</v>
      </c>
      <c r="CF45" s="6" t="s">
        <v>427</v>
      </c>
      <c r="CK45" s="10">
        <v>43937</v>
      </c>
      <c r="CL45" s="10">
        <v>43941</v>
      </c>
      <c r="CO45" s="10">
        <v>43843</v>
      </c>
      <c r="CP45" s="10">
        <v>43950</v>
      </c>
      <c r="CQ45" s="10">
        <v>43953</v>
      </c>
      <c r="CR45" s="10">
        <v>43959</v>
      </c>
      <c r="CS45" s="6" t="s">
        <v>420</v>
      </c>
      <c r="DA45" s="10">
        <v>43494</v>
      </c>
      <c r="DB45" s="6">
        <v>432</v>
      </c>
      <c r="DC45" s="6" t="s">
        <v>724</v>
      </c>
      <c r="DD45" s="6" t="s">
        <v>725</v>
      </c>
    </row>
    <row r="46" spans="1:108" hidden="1" x14ac:dyDescent="0.2">
      <c r="A46" s="6" t="s">
        <v>96</v>
      </c>
      <c r="B46" s="9">
        <v>43853</v>
      </c>
      <c r="C46" s="6" t="s">
        <v>413</v>
      </c>
      <c r="D46" s="14">
        <v>1920</v>
      </c>
      <c r="E46" s="14" t="s">
        <v>727</v>
      </c>
      <c r="F46" s="6" t="s">
        <v>728</v>
      </c>
      <c r="G46" s="6" t="s">
        <v>435</v>
      </c>
      <c r="H46" s="7">
        <v>100</v>
      </c>
      <c r="I46" s="7"/>
      <c r="J46" s="14" t="s">
        <v>420</v>
      </c>
      <c r="K46" s="14">
        <v>4</v>
      </c>
      <c r="L46" s="6" t="s">
        <v>421</v>
      </c>
      <c r="M46" s="30" t="s">
        <v>1991</v>
      </c>
      <c r="N46" s="6" t="s">
        <v>420</v>
      </c>
      <c r="O46" s="6" t="s">
        <v>3</v>
      </c>
      <c r="P46" s="10">
        <v>43945</v>
      </c>
      <c r="Q46" s="6" t="s">
        <v>731</v>
      </c>
      <c r="R46" s="6" t="s">
        <v>96</v>
      </c>
      <c r="S46" s="6" t="e">
        <f>VLOOKUP(A46,'DD Spring Selection Info'!A45:V200,22,FALSE)</f>
        <v>#N/A</v>
      </c>
      <c r="T46" s="6" t="s">
        <v>730</v>
      </c>
      <c r="V46" s="6"/>
      <c r="W46" s="6"/>
      <c r="AB46" s="6"/>
      <c r="AD46" s="6" t="s">
        <v>420</v>
      </c>
      <c r="AF46" s="6" t="s">
        <v>424</v>
      </c>
      <c r="AG46" s="6">
        <v>200</v>
      </c>
      <c r="AH46" s="10">
        <v>43791</v>
      </c>
      <c r="AJ46" s="8">
        <v>43852</v>
      </c>
      <c r="AM46" s="7">
        <v>100</v>
      </c>
      <c r="AR46" s="8">
        <v>43859</v>
      </c>
      <c r="AS46" s="7">
        <v>100</v>
      </c>
      <c r="AT46" s="6">
        <v>43786.368055555555</v>
      </c>
      <c r="BD46" s="6" t="s">
        <v>1838</v>
      </c>
      <c r="BE46" s="6" t="s">
        <v>473</v>
      </c>
      <c r="BF46" s="6" t="e">
        <f>VLOOKUP(A46,'DD Spring Selection Info'!A$1:V$156,21,FALSE)</f>
        <v>#N/A</v>
      </c>
      <c r="BS46" s="6" t="s">
        <v>690</v>
      </c>
      <c r="BU46" s="6" t="s">
        <v>373</v>
      </c>
      <c r="BX46" s="7">
        <v>300</v>
      </c>
      <c r="BY46" s="6">
        <v>5</v>
      </c>
      <c r="CB46" s="6" t="s">
        <v>732</v>
      </c>
      <c r="CC46" s="6" t="s">
        <v>420</v>
      </c>
      <c r="CE46" s="10">
        <v>43859</v>
      </c>
      <c r="CF46" s="6" t="s">
        <v>427</v>
      </c>
      <c r="CK46" s="10"/>
      <c r="CL46" s="10"/>
      <c r="CO46" s="10"/>
      <c r="CP46" s="10"/>
      <c r="CQ46" s="10"/>
      <c r="CR46" s="10"/>
      <c r="CS46" s="6" t="s">
        <v>420</v>
      </c>
      <c r="DA46" s="10">
        <v>43324</v>
      </c>
      <c r="DB46" s="7"/>
      <c r="DC46" s="6" t="s">
        <v>733</v>
      </c>
      <c r="DD46" s="6" t="s">
        <v>734</v>
      </c>
    </row>
    <row r="47" spans="1:108" hidden="1" x14ac:dyDescent="0.2">
      <c r="A47" s="6" t="s">
        <v>97</v>
      </c>
      <c r="B47" s="9">
        <v>43853</v>
      </c>
      <c r="C47" s="6" t="s">
        <v>413</v>
      </c>
      <c r="D47" s="14">
        <v>1920</v>
      </c>
      <c r="E47" s="14" t="s">
        <v>727</v>
      </c>
      <c r="F47" s="6" t="s">
        <v>728</v>
      </c>
      <c r="G47" s="6" t="s">
        <v>435</v>
      </c>
      <c r="H47" s="7">
        <v>100</v>
      </c>
      <c r="I47" s="7"/>
      <c r="J47" s="14" t="s">
        <v>420</v>
      </c>
      <c r="K47" s="14">
        <v>5</v>
      </c>
      <c r="L47" s="6" t="s">
        <v>421</v>
      </c>
      <c r="M47" s="30" t="s">
        <v>1991</v>
      </c>
      <c r="N47" s="6" t="s">
        <v>420</v>
      </c>
      <c r="O47" s="6" t="s">
        <v>3</v>
      </c>
      <c r="P47" s="10">
        <v>43945</v>
      </c>
      <c r="Q47" s="6" t="s">
        <v>736</v>
      </c>
      <c r="R47" s="6" t="s">
        <v>97</v>
      </c>
      <c r="S47" s="6" t="e">
        <f>VLOOKUP(A47,'DD Spring Selection Info'!A46:V201,22,FALSE)</f>
        <v>#N/A</v>
      </c>
      <c r="T47" s="6" t="s">
        <v>735</v>
      </c>
      <c r="V47" s="6"/>
      <c r="W47" s="6"/>
      <c r="AB47" s="6"/>
      <c r="AD47" s="6" t="s">
        <v>420</v>
      </c>
      <c r="AF47" s="6" t="s">
        <v>424</v>
      </c>
      <c r="AG47" s="6">
        <v>240</v>
      </c>
      <c r="AH47" s="10">
        <v>43791</v>
      </c>
      <c r="AJ47" s="8">
        <v>43852</v>
      </c>
      <c r="AM47" s="7">
        <v>100</v>
      </c>
      <c r="AR47" s="8">
        <v>43859</v>
      </c>
      <c r="AS47" s="7">
        <v>100</v>
      </c>
      <c r="AT47" s="6">
        <v>43786.368055555555</v>
      </c>
      <c r="BD47" s="6" t="s">
        <v>1838</v>
      </c>
      <c r="BE47" s="6" t="s">
        <v>473</v>
      </c>
      <c r="BF47" s="6" t="e">
        <f>VLOOKUP(A47,'DD Spring Selection Info'!A$1:V$156,21,FALSE)</f>
        <v>#N/A</v>
      </c>
      <c r="BS47" s="6" t="s">
        <v>690</v>
      </c>
      <c r="BU47" s="6" t="s">
        <v>373</v>
      </c>
      <c r="BX47" s="7">
        <v>300</v>
      </c>
      <c r="BY47" s="6">
        <v>5</v>
      </c>
      <c r="CB47" s="6" t="s">
        <v>737</v>
      </c>
      <c r="CC47" s="6" t="s">
        <v>420</v>
      </c>
      <c r="CE47" s="10">
        <v>43859</v>
      </c>
      <c r="CF47" s="6" t="s">
        <v>427</v>
      </c>
      <c r="CI47" s="6" t="s">
        <v>738</v>
      </c>
      <c r="CK47" s="10"/>
      <c r="CL47" s="10"/>
      <c r="CO47" s="10"/>
      <c r="CP47" s="10"/>
      <c r="CQ47" s="10"/>
      <c r="CR47" s="10"/>
      <c r="CS47" s="6" t="s">
        <v>420</v>
      </c>
      <c r="DA47" s="10"/>
      <c r="DB47" s="7"/>
      <c r="DC47" s="6" t="s">
        <v>739</v>
      </c>
    </row>
    <row r="48" spans="1:108" hidden="1" x14ac:dyDescent="0.2">
      <c r="A48" s="6" t="s">
        <v>98</v>
      </c>
      <c r="B48" s="9">
        <v>43853</v>
      </c>
      <c r="C48" s="6" t="s">
        <v>413</v>
      </c>
      <c r="D48" s="14">
        <v>1920</v>
      </c>
      <c r="E48" s="14" t="s">
        <v>727</v>
      </c>
      <c r="F48" s="6" t="s">
        <v>728</v>
      </c>
      <c r="G48" s="6" t="s">
        <v>435</v>
      </c>
      <c r="H48" s="7">
        <v>100</v>
      </c>
      <c r="I48" s="7"/>
      <c r="J48" s="14" t="s">
        <v>420</v>
      </c>
      <c r="K48" s="14">
        <v>6</v>
      </c>
      <c r="L48" s="6" t="s">
        <v>421</v>
      </c>
      <c r="M48" s="30" t="s">
        <v>1991</v>
      </c>
      <c r="N48" s="6" t="s">
        <v>420</v>
      </c>
      <c r="O48" s="6" t="s">
        <v>3</v>
      </c>
      <c r="P48" s="10">
        <v>43945</v>
      </c>
      <c r="Q48" s="6" t="s">
        <v>741</v>
      </c>
      <c r="R48" s="6" t="s">
        <v>98</v>
      </c>
      <c r="S48" s="6" t="e">
        <f>VLOOKUP(A48,'DD Spring Selection Info'!A47:V202,22,FALSE)</f>
        <v>#N/A</v>
      </c>
      <c r="T48" s="6" t="s">
        <v>740</v>
      </c>
      <c r="V48" s="6"/>
      <c r="W48" s="6"/>
      <c r="AB48" s="6"/>
      <c r="AD48" s="6" t="s">
        <v>420</v>
      </c>
      <c r="AF48" s="6" t="s">
        <v>424</v>
      </c>
      <c r="AG48" s="6">
        <v>240</v>
      </c>
      <c r="AH48" s="10">
        <v>43791</v>
      </c>
      <c r="AJ48" s="8">
        <v>43852</v>
      </c>
      <c r="AM48" s="7">
        <v>100</v>
      </c>
      <c r="AR48" s="8">
        <v>43859</v>
      </c>
      <c r="AS48" s="7">
        <v>100</v>
      </c>
      <c r="AT48" s="6">
        <v>43786.368055555555</v>
      </c>
      <c r="BD48" s="6" t="s">
        <v>1838</v>
      </c>
      <c r="BE48" s="6" t="s">
        <v>473</v>
      </c>
      <c r="BF48" s="6" t="e">
        <f>VLOOKUP(A48,'DD Spring Selection Info'!A$1:V$156,21,FALSE)</f>
        <v>#N/A</v>
      </c>
      <c r="BS48" s="6" t="s">
        <v>690</v>
      </c>
      <c r="BU48" s="6" t="s">
        <v>373</v>
      </c>
      <c r="BX48" s="7">
        <v>300</v>
      </c>
      <c r="BY48" s="6">
        <v>5</v>
      </c>
      <c r="CB48" s="6" t="s">
        <v>742</v>
      </c>
      <c r="CC48" s="6" t="s">
        <v>420</v>
      </c>
      <c r="CE48" s="10">
        <v>43859</v>
      </c>
      <c r="CF48" s="6" t="s">
        <v>427</v>
      </c>
      <c r="CI48" s="6" t="s">
        <v>738</v>
      </c>
      <c r="CK48" s="10"/>
      <c r="CL48" s="10"/>
      <c r="CO48" s="10"/>
      <c r="CP48" s="10"/>
      <c r="CQ48" s="10"/>
      <c r="CR48" s="10"/>
      <c r="CS48" s="6" t="s">
        <v>420</v>
      </c>
      <c r="DA48" s="10"/>
      <c r="DB48" s="7"/>
      <c r="DC48" s="6" t="s">
        <v>743</v>
      </c>
    </row>
    <row r="49" spans="1:108" hidden="1" x14ac:dyDescent="0.2">
      <c r="A49" s="6" t="s">
        <v>115</v>
      </c>
      <c r="B49" s="9">
        <v>43853</v>
      </c>
      <c r="C49" s="6" t="s">
        <v>413</v>
      </c>
      <c r="D49" s="14">
        <v>1920</v>
      </c>
      <c r="E49" s="14" t="s">
        <v>744</v>
      </c>
      <c r="F49" s="6" t="s">
        <v>745</v>
      </c>
      <c r="G49" s="6" t="s">
        <v>435</v>
      </c>
      <c r="H49" s="7">
        <v>1876</v>
      </c>
      <c r="I49" s="7"/>
      <c r="J49" s="14" t="s">
        <v>438</v>
      </c>
      <c r="K49" s="14">
        <v>1</v>
      </c>
      <c r="L49" s="6" t="s">
        <v>447</v>
      </c>
      <c r="M49" s="30" t="str">
        <f>VLOOKUP(A49,'DD Spring Selection Info'!A$1:F$156,6,FALSE)</f>
        <v>To The Family of</v>
      </c>
      <c r="O49" s="6" t="s">
        <v>3</v>
      </c>
      <c r="P49" s="10">
        <v>43945</v>
      </c>
      <c r="Q49" s="6" t="s">
        <v>746</v>
      </c>
      <c r="R49" s="6" t="s">
        <v>115</v>
      </c>
      <c r="S49" s="6" t="str">
        <f>VLOOKUP(A49,'DD Spring Selection Info'!A48:V203,22,FALSE)</f>
        <v>DD-WMD1R9DQQQ01AllSenReuseUnvofWisconsin-Madison</v>
      </c>
      <c r="T49" s="6" t="s">
        <v>418</v>
      </c>
      <c r="U49" s="6" t="s">
        <v>435</v>
      </c>
      <c r="V49" s="6"/>
      <c r="W49" s="6"/>
      <c r="AA49" s="6" t="s">
        <v>457</v>
      </c>
      <c r="AB49" s="6"/>
      <c r="AC49" s="6" t="s">
        <v>420</v>
      </c>
      <c r="AD49" s="6" t="s">
        <v>420</v>
      </c>
      <c r="AF49" s="6" t="s">
        <v>424</v>
      </c>
      <c r="AG49" s="6">
        <v>180</v>
      </c>
      <c r="AH49" s="10">
        <v>43780</v>
      </c>
      <c r="AJ49" s="8">
        <v>43852</v>
      </c>
      <c r="AM49" s="7">
        <v>1876</v>
      </c>
      <c r="AR49" s="8">
        <v>43859</v>
      </c>
      <c r="AS49" s="7">
        <v>1876</v>
      </c>
      <c r="BD49" s="6" t="s">
        <v>1838</v>
      </c>
      <c r="BE49" s="6" t="s">
        <v>473</v>
      </c>
      <c r="BF49" s="6" t="str">
        <f>VLOOKUP(A49,'DD Spring Selection Info'!A$1:V$156,21,FALSE)</f>
        <v>UnvofWisconsin-Madison</v>
      </c>
      <c r="BS49" s="6" t="s">
        <v>690</v>
      </c>
      <c r="BU49" s="6" t="s">
        <v>373</v>
      </c>
      <c r="BX49" s="7">
        <v>1876</v>
      </c>
      <c r="BY49" s="6">
        <v>1</v>
      </c>
      <c r="CB49" s="6" t="s">
        <v>747</v>
      </c>
      <c r="CC49" s="6" t="s">
        <v>420</v>
      </c>
      <c r="CE49" s="10">
        <v>43859</v>
      </c>
      <c r="CF49" s="6" t="s">
        <v>427</v>
      </c>
      <c r="CK49" s="10">
        <v>43904</v>
      </c>
      <c r="CL49" s="10">
        <v>43912</v>
      </c>
      <c r="CO49" s="10">
        <v>43851</v>
      </c>
      <c r="CP49" s="10">
        <v>43952</v>
      </c>
      <c r="CQ49" s="10">
        <v>43954</v>
      </c>
      <c r="CR49" s="10">
        <v>43959</v>
      </c>
      <c r="CS49" s="6" t="s">
        <v>420</v>
      </c>
      <c r="DA49" s="10">
        <v>43494</v>
      </c>
      <c r="DB49" s="7">
        <v>1876</v>
      </c>
      <c r="DC49" s="6" t="s">
        <v>748</v>
      </c>
      <c r="DD49" s="6" t="s">
        <v>418</v>
      </c>
    </row>
    <row r="50" spans="1:108" hidden="1" x14ac:dyDescent="0.2">
      <c r="A50" s="6" t="s">
        <v>116</v>
      </c>
      <c r="B50" s="9">
        <v>43853</v>
      </c>
      <c r="C50" s="6" t="s">
        <v>413</v>
      </c>
      <c r="D50" s="14">
        <v>1920</v>
      </c>
      <c r="E50" s="14" t="s">
        <v>749</v>
      </c>
      <c r="F50" s="6" t="s">
        <v>750</v>
      </c>
      <c r="G50" s="6" t="s">
        <v>751</v>
      </c>
      <c r="H50" s="7">
        <v>1608</v>
      </c>
      <c r="I50" s="7"/>
      <c r="J50" s="14" t="s">
        <v>420</v>
      </c>
      <c r="K50" s="14">
        <v>1</v>
      </c>
      <c r="L50" s="6" t="s">
        <v>447</v>
      </c>
      <c r="M50" s="30" t="str">
        <f>VLOOKUP(A50,'DD Spring Selection Info'!A$1:F$156,6,FALSE)</f>
        <v>To The Family of</v>
      </c>
      <c r="N50" s="6" t="s">
        <v>420</v>
      </c>
      <c r="O50" s="6" t="s">
        <v>3</v>
      </c>
      <c r="P50" s="10">
        <v>43945</v>
      </c>
      <c r="Q50" s="6" t="s">
        <v>752</v>
      </c>
      <c r="R50" s="6" t="s">
        <v>116</v>
      </c>
      <c r="S50" s="6" t="str">
        <f>VLOOKUP(A50,'DD Spring Selection Info'!A49:V204,22,FALSE)</f>
        <v>DD-WPL1R9DQQQ01AllSenReuseUnvofWisconsin-Platteville</v>
      </c>
      <c r="T50" s="6" t="s">
        <v>418</v>
      </c>
      <c r="U50" s="6" t="s">
        <v>753</v>
      </c>
      <c r="V50" s="6"/>
      <c r="W50" s="6"/>
      <c r="X50" s="6" t="s">
        <v>754</v>
      </c>
      <c r="AA50" s="6" t="s">
        <v>754</v>
      </c>
      <c r="AB50" s="6"/>
      <c r="AC50" s="6" t="s">
        <v>420</v>
      </c>
      <c r="AD50" s="6" t="s">
        <v>420</v>
      </c>
      <c r="AF50" s="6" t="s">
        <v>424</v>
      </c>
      <c r="AG50" s="6">
        <v>180</v>
      </c>
      <c r="AH50" s="10">
        <v>43780</v>
      </c>
      <c r="AJ50" s="8">
        <v>43852</v>
      </c>
      <c r="AM50" s="7">
        <v>1608</v>
      </c>
      <c r="AR50" s="8">
        <v>43859</v>
      </c>
      <c r="AS50" s="7">
        <v>1608</v>
      </c>
      <c r="BD50" s="6" t="s">
        <v>1838</v>
      </c>
      <c r="BE50" s="6" t="s">
        <v>473</v>
      </c>
      <c r="BF50" s="6" t="str">
        <f>VLOOKUP(A50,'DD Spring Selection Info'!A$1:V$156,21,FALSE)</f>
        <v>UnvofWisconsin-Platteville</v>
      </c>
      <c r="BS50" s="6" t="s">
        <v>690</v>
      </c>
      <c r="BU50" s="6" t="s">
        <v>373</v>
      </c>
      <c r="BX50" s="7">
        <v>1608</v>
      </c>
      <c r="BY50" s="6">
        <v>3</v>
      </c>
      <c r="CB50" s="6" t="s">
        <v>755</v>
      </c>
      <c r="CC50" s="6" t="s">
        <v>420</v>
      </c>
      <c r="CE50" s="10">
        <v>43859</v>
      </c>
      <c r="CF50" s="6" t="s">
        <v>427</v>
      </c>
      <c r="CS50" s="6" t="s">
        <v>420</v>
      </c>
      <c r="CU50" s="6" t="s">
        <v>428</v>
      </c>
      <c r="CV50" s="6" t="s">
        <v>429</v>
      </c>
      <c r="DA50" s="10">
        <v>43494</v>
      </c>
      <c r="DB50" s="7">
        <v>1608</v>
      </c>
      <c r="DC50" s="6" t="s">
        <v>756</v>
      </c>
      <c r="DD50" s="6" t="s">
        <v>418</v>
      </c>
    </row>
    <row r="51" spans="1:108" hidden="1" x14ac:dyDescent="0.2">
      <c r="A51" s="6" t="s">
        <v>102</v>
      </c>
      <c r="B51" s="9">
        <v>43853</v>
      </c>
      <c r="C51" s="6" t="s">
        <v>413</v>
      </c>
      <c r="D51" s="14">
        <v>1920</v>
      </c>
      <c r="E51" s="14" t="s">
        <v>757</v>
      </c>
      <c r="F51" s="6" t="s">
        <v>758</v>
      </c>
      <c r="G51" s="6" t="s">
        <v>759</v>
      </c>
      <c r="H51" s="7">
        <v>10934</v>
      </c>
      <c r="I51" s="7"/>
      <c r="J51" s="14" t="s">
        <v>420</v>
      </c>
      <c r="K51" s="14">
        <v>1</v>
      </c>
      <c r="L51" s="6" t="s">
        <v>447</v>
      </c>
      <c r="M51" s="30" t="str">
        <f>VLOOKUP(A51,'DD Spring Selection Info'!A$1:F$156,6,FALSE)</f>
        <v>To The Family of</v>
      </c>
      <c r="N51" s="6" t="s">
        <v>420</v>
      </c>
      <c r="O51" s="6" t="s">
        <v>3</v>
      </c>
      <c r="P51" s="10">
        <v>43945</v>
      </c>
      <c r="Q51" s="6" t="s">
        <v>760</v>
      </c>
      <c r="R51" s="6" t="s">
        <v>102</v>
      </c>
      <c r="S51" s="6" t="str">
        <f>VLOOKUP(A51,'DD Spring Selection Info'!A50:V205,22,FALSE)</f>
        <v>DD-UGA1D9DQQQ01AllSenReuseUnvofGeorgia</v>
      </c>
      <c r="T51" s="6" t="s">
        <v>418</v>
      </c>
      <c r="U51" s="6" t="s">
        <v>761</v>
      </c>
      <c r="V51" s="6"/>
      <c r="W51" s="6"/>
      <c r="X51" s="6" t="s">
        <v>762</v>
      </c>
      <c r="AA51" s="6" t="s">
        <v>763</v>
      </c>
      <c r="AB51" s="6"/>
      <c r="AC51" s="6" t="s">
        <v>420</v>
      </c>
      <c r="AD51" s="6" t="s">
        <v>420</v>
      </c>
      <c r="AF51" s="6" t="s">
        <v>424</v>
      </c>
      <c r="AG51" s="6">
        <v>180</v>
      </c>
      <c r="AH51" s="10">
        <v>43781</v>
      </c>
      <c r="AJ51" s="8">
        <v>43854</v>
      </c>
      <c r="AM51" s="7">
        <v>10934</v>
      </c>
      <c r="AR51" s="8">
        <v>43861</v>
      </c>
      <c r="AS51" s="7">
        <v>10934</v>
      </c>
      <c r="BD51" s="6" t="s">
        <v>1838</v>
      </c>
      <c r="BE51" s="6" t="s">
        <v>473</v>
      </c>
      <c r="BF51" s="6" t="str">
        <f>VLOOKUP(A51,'DD Spring Selection Info'!A$1:V$156,21,FALSE)</f>
        <v>UnvofGeorgia</v>
      </c>
      <c r="BS51" s="6" t="s">
        <v>690</v>
      </c>
      <c r="BU51" s="6" t="s">
        <v>373</v>
      </c>
      <c r="BX51" s="7">
        <v>10934</v>
      </c>
      <c r="BY51" s="6">
        <v>1</v>
      </c>
      <c r="CB51" s="6" t="s">
        <v>764</v>
      </c>
      <c r="CC51" s="6" t="s">
        <v>420</v>
      </c>
      <c r="CE51" s="10">
        <v>43861</v>
      </c>
      <c r="CF51" s="6" t="s">
        <v>427</v>
      </c>
      <c r="CK51" s="10">
        <v>43898</v>
      </c>
      <c r="CL51" s="10">
        <v>43905</v>
      </c>
      <c r="CO51" s="10">
        <v>43837</v>
      </c>
      <c r="CP51" s="10">
        <v>43949</v>
      </c>
      <c r="CQ51" s="10">
        <v>43951</v>
      </c>
      <c r="CR51" s="10">
        <v>43957</v>
      </c>
      <c r="CS51" s="6" t="s">
        <v>420</v>
      </c>
      <c r="CU51" s="6" t="s">
        <v>491</v>
      </c>
      <c r="DA51" s="10">
        <v>43508</v>
      </c>
      <c r="DB51" s="7">
        <v>2963</v>
      </c>
      <c r="DC51" s="6" t="s">
        <v>765</v>
      </c>
      <c r="DD51" s="6" t="s">
        <v>734</v>
      </c>
    </row>
    <row r="52" spans="1:108" hidden="1" x14ac:dyDescent="0.2">
      <c r="A52" s="6" t="s">
        <v>126</v>
      </c>
      <c r="B52" s="9">
        <v>43860</v>
      </c>
      <c r="C52" s="6" t="s">
        <v>413</v>
      </c>
      <c r="D52" s="14">
        <v>1920</v>
      </c>
      <c r="E52" s="14" t="s">
        <v>766</v>
      </c>
      <c r="F52" s="6" t="s">
        <v>767</v>
      </c>
      <c r="G52" s="6" t="s">
        <v>768</v>
      </c>
      <c r="H52" s="7">
        <v>2862</v>
      </c>
      <c r="I52" s="7"/>
      <c r="J52" s="14" t="s">
        <v>420</v>
      </c>
      <c r="K52" s="14">
        <v>1</v>
      </c>
      <c r="L52" s="6" t="s">
        <v>619</v>
      </c>
      <c r="M52" s="30" t="str">
        <f>VLOOKUP(A52,'DD Spring Selection Info'!A$1:F$156,6,FALSE)</f>
        <v>To The Parents of</v>
      </c>
      <c r="N52" s="6" t="s">
        <v>420</v>
      </c>
      <c r="O52" s="6" t="s">
        <v>3</v>
      </c>
      <c r="P52" s="10">
        <v>43966</v>
      </c>
      <c r="Q52" s="6" t="s">
        <v>769</v>
      </c>
      <c r="R52" s="6" t="s">
        <v>126</v>
      </c>
      <c r="S52" s="6" t="str">
        <f>BD52&amp;A52&amp;L52&amp;BE52&amp;BF52</f>
        <v>DD-ETN1R9DQQQ01GradBothReuseEastTennesseeStateUnv</v>
      </c>
      <c r="T52" s="6" t="s">
        <v>418</v>
      </c>
      <c r="U52" s="6" t="s">
        <v>770</v>
      </c>
      <c r="V52" s="6"/>
      <c r="W52" s="6"/>
      <c r="AA52" s="6" t="s">
        <v>457</v>
      </c>
      <c r="AB52" s="6"/>
      <c r="AC52" s="6" t="s">
        <v>420</v>
      </c>
      <c r="AD52" s="6" t="s">
        <v>420</v>
      </c>
      <c r="AF52" s="6" t="s">
        <v>424</v>
      </c>
      <c r="AG52" s="6">
        <v>180</v>
      </c>
      <c r="AH52" s="10">
        <v>43781</v>
      </c>
      <c r="AJ52" s="8">
        <v>43859</v>
      </c>
      <c r="AM52" s="7">
        <v>2862</v>
      </c>
      <c r="AR52" s="8">
        <v>43866</v>
      </c>
      <c r="AS52" s="7">
        <v>2862</v>
      </c>
      <c r="BD52" s="6" t="s">
        <v>1838</v>
      </c>
      <c r="BE52" s="6" t="s">
        <v>473</v>
      </c>
      <c r="BF52" s="6" t="str">
        <f>VLOOKUP(A52,'DD Spring Selection Info'!A$1:V$156,21,FALSE)</f>
        <v>EastTennesseeStateUnv</v>
      </c>
      <c r="BS52" s="6" t="s">
        <v>771</v>
      </c>
      <c r="BU52" s="6" t="s">
        <v>373</v>
      </c>
      <c r="BX52" s="7">
        <v>2862</v>
      </c>
      <c r="BY52" s="6">
        <v>3</v>
      </c>
      <c r="CB52" s="6" t="s">
        <v>772</v>
      </c>
      <c r="CC52" s="6" t="s">
        <v>420</v>
      </c>
      <c r="CE52" s="10">
        <v>43866</v>
      </c>
      <c r="CF52" s="6" t="s">
        <v>427</v>
      </c>
      <c r="CK52" s="10">
        <v>43906</v>
      </c>
      <c r="CL52" s="10">
        <v>43912</v>
      </c>
      <c r="CO52" s="10">
        <v>43851</v>
      </c>
      <c r="CP52" s="10">
        <v>43952</v>
      </c>
      <c r="CQ52" s="10">
        <v>43954</v>
      </c>
      <c r="CR52" s="10">
        <v>43959</v>
      </c>
      <c r="CS52" s="6" t="s">
        <v>420</v>
      </c>
      <c r="CU52" s="6" t="s">
        <v>428</v>
      </c>
      <c r="CV52" s="6" t="s">
        <v>429</v>
      </c>
      <c r="DA52" s="10">
        <v>43501</v>
      </c>
      <c r="DB52" s="7">
        <v>2338</v>
      </c>
      <c r="DC52" s="6" t="s">
        <v>773</v>
      </c>
      <c r="DD52" s="6" t="s">
        <v>418</v>
      </c>
    </row>
    <row r="53" spans="1:108" hidden="1" x14ac:dyDescent="0.2">
      <c r="A53" s="6" t="s">
        <v>83</v>
      </c>
      <c r="B53" s="9">
        <v>43853</v>
      </c>
      <c r="C53" s="6" t="s">
        <v>413</v>
      </c>
      <c r="D53" s="14">
        <v>1920</v>
      </c>
      <c r="E53" s="14" t="s">
        <v>774</v>
      </c>
      <c r="F53" s="6" t="s">
        <v>775</v>
      </c>
      <c r="G53" s="6" t="s">
        <v>776</v>
      </c>
      <c r="H53" s="6">
        <v>218</v>
      </c>
      <c r="J53" s="14" t="s">
        <v>420</v>
      </c>
      <c r="K53" s="14">
        <v>1</v>
      </c>
      <c r="L53" s="6" t="s">
        <v>619</v>
      </c>
      <c r="M53" s="30" t="str">
        <f>VLOOKUP(A53,'DD Spring Selection Info'!A$1:F$156,6,FALSE)</f>
        <v>To The Parents of</v>
      </c>
      <c r="N53" s="6" t="s">
        <v>420</v>
      </c>
      <c r="O53" s="6" t="s">
        <v>3</v>
      </c>
      <c r="P53" s="10">
        <v>43945</v>
      </c>
      <c r="Q53" s="6" t="s">
        <v>777</v>
      </c>
      <c r="R53" s="6" t="s">
        <v>83</v>
      </c>
      <c r="S53" s="6" t="str">
        <f>VLOOKUP(A53,'DD Spring Selection Info'!A52:V207,22,FALSE)</f>
        <v>DD-MLG1R9DQQQ01AllSenReuseMilliganCollege</v>
      </c>
      <c r="T53" s="6" t="s">
        <v>496</v>
      </c>
      <c r="U53" s="6" t="s">
        <v>456</v>
      </c>
      <c r="V53" s="6"/>
      <c r="W53" s="6"/>
      <c r="AB53" s="6"/>
      <c r="AD53" s="6" t="s">
        <v>420</v>
      </c>
      <c r="AF53" s="6" t="s">
        <v>424</v>
      </c>
      <c r="AG53" s="6">
        <v>180</v>
      </c>
      <c r="AH53" s="10">
        <v>43782</v>
      </c>
      <c r="AJ53" s="8">
        <v>43859</v>
      </c>
      <c r="AM53" s="6">
        <v>218</v>
      </c>
      <c r="AR53" s="8">
        <v>43866</v>
      </c>
      <c r="AS53" s="6">
        <v>218</v>
      </c>
      <c r="BD53" s="6" t="s">
        <v>1838</v>
      </c>
      <c r="BE53" s="6" t="s">
        <v>473</v>
      </c>
      <c r="BF53" s="6" t="str">
        <f>VLOOKUP(A53,'DD Spring Selection Info'!A$1:V$156,21,FALSE)</f>
        <v>MilliganCollege</v>
      </c>
      <c r="BS53" s="6" t="s">
        <v>771</v>
      </c>
      <c r="BU53" s="6" t="s">
        <v>373</v>
      </c>
      <c r="BX53" s="6">
        <v>218</v>
      </c>
      <c r="BY53" s="6">
        <v>4</v>
      </c>
      <c r="BZ53" s="6" t="s">
        <v>778</v>
      </c>
      <c r="CB53" s="6" t="s">
        <v>779</v>
      </c>
      <c r="CC53" s="6" t="s">
        <v>420</v>
      </c>
      <c r="CE53" s="10">
        <v>43866</v>
      </c>
      <c r="CF53" s="6" t="s">
        <v>427</v>
      </c>
      <c r="CK53" s="10">
        <v>43896</v>
      </c>
      <c r="CL53" s="10">
        <v>43906</v>
      </c>
      <c r="CO53" s="10">
        <v>43844</v>
      </c>
      <c r="CP53" s="10">
        <v>43952</v>
      </c>
      <c r="CQ53" s="10">
        <v>43955</v>
      </c>
      <c r="CR53" s="10">
        <v>43958</v>
      </c>
      <c r="CS53" s="6" t="s">
        <v>420</v>
      </c>
      <c r="CU53" s="6" t="s">
        <v>428</v>
      </c>
      <c r="CV53" s="6" t="s">
        <v>429</v>
      </c>
      <c r="DA53" s="10">
        <v>43504</v>
      </c>
      <c r="DB53" s="6">
        <v>218</v>
      </c>
      <c r="DC53" s="6" t="s">
        <v>780</v>
      </c>
      <c r="DD53" s="6" t="s">
        <v>496</v>
      </c>
    </row>
    <row r="54" spans="1:108" hidden="1" x14ac:dyDescent="0.2">
      <c r="A54" s="6" t="s">
        <v>85</v>
      </c>
      <c r="B54" s="9">
        <v>43853</v>
      </c>
      <c r="C54" s="6" t="s">
        <v>413</v>
      </c>
      <c r="D54" s="14">
        <v>1920</v>
      </c>
      <c r="E54" s="14" t="s">
        <v>781</v>
      </c>
      <c r="F54" s="6" t="s">
        <v>782</v>
      </c>
      <c r="G54" s="6" t="s">
        <v>768</v>
      </c>
      <c r="H54" s="7">
        <v>4929</v>
      </c>
      <c r="I54" s="7"/>
      <c r="J54" s="14" t="s">
        <v>420</v>
      </c>
      <c r="K54" s="14">
        <v>1</v>
      </c>
      <c r="L54" s="6" t="s">
        <v>447</v>
      </c>
      <c r="M54" s="30" t="str">
        <f>VLOOKUP(A54,'DD Spring Selection Info'!A$1:F$156,6,FALSE)</f>
        <v>To The Family of</v>
      </c>
      <c r="O54" s="6" t="s">
        <v>3</v>
      </c>
      <c r="P54" s="10">
        <v>43945</v>
      </c>
      <c r="Q54" s="6" t="s">
        <v>783</v>
      </c>
      <c r="R54" s="6" t="s">
        <v>85</v>
      </c>
      <c r="S54" s="6" t="str">
        <f>VLOOKUP(A54,'DD Spring Selection Info'!A53:V208,22,FALSE)</f>
        <v>DD-NCH1R9DQQQ01AllSenReuseUnvofNorthCarolinaatChapelHill</v>
      </c>
      <c r="T54" s="6" t="s">
        <v>418</v>
      </c>
      <c r="U54" s="6" t="s">
        <v>784</v>
      </c>
      <c r="V54" s="6"/>
      <c r="W54" s="6"/>
      <c r="X54" s="6" t="s">
        <v>621</v>
      </c>
      <c r="AA54" s="6" t="s">
        <v>622</v>
      </c>
      <c r="AB54" s="6"/>
      <c r="AC54" s="6" t="s">
        <v>420</v>
      </c>
      <c r="AD54" s="6" t="s">
        <v>420</v>
      </c>
      <c r="AF54" s="6" t="s">
        <v>424</v>
      </c>
      <c r="AG54" s="6">
        <v>180</v>
      </c>
      <c r="AH54" s="10">
        <v>43782</v>
      </c>
      <c r="AJ54" s="8">
        <v>43859</v>
      </c>
      <c r="AM54" s="7">
        <v>4929</v>
      </c>
      <c r="AR54" s="8">
        <v>43866</v>
      </c>
      <c r="AS54" s="7">
        <v>4929</v>
      </c>
      <c r="BD54" s="6" t="s">
        <v>1838</v>
      </c>
      <c r="BE54" s="6" t="s">
        <v>473</v>
      </c>
      <c r="BF54" s="6" t="str">
        <f>VLOOKUP(A54,'DD Spring Selection Info'!A$1:V$156,21,FALSE)</f>
        <v>UnvofNorthCarolinaatChapelHill</v>
      </c>
      <c r="BS54" s="6" t="s">
        <v>771</v>
      </c>
      <c r="BU54" s="6" t="s">
        <v>373</v>
      </c>
      <c r="BX54" s="7">
        <v>4929</v>
      </c>
      <c r="BY54" s="6">
        <v>1</v>
      </c>
      <c r="CB54" s="6" t="s">
        <v>785</v>
      </c>
      <c r="CC54" s="6" t="s">
        <v>420</v>
      </c>
      <c r="CE54" s="10">
        <v>43866</v>
      </c>
      <c r="CF54" s="6" t="s">
        <v>427</v>
      </c>
      <c r="CK54" s="10">
        <v>43897</v>
      </c>
      <c r="CL54" s="10">
        <v>43905</v>
      </c>
      <c r="CO54" s="10">
        <v>43838</v>
      </c>
      <c r="CP54" s="10">
        <v>43945</v>
      </c>
      <c r="CQ54" s="10">
        <v>43948</v>
      </c>
      <c r="CR54" s="10">
        <v>43956</v>
      </c>
      <c r="CS54" s="6" t="s">
        <v>420</v>
      </c>
      <c r="CU54" s="6" t="s">
        <v>491</v>
      </c>
      <c r="DA54" s="10">
        <v>43501</v>
      </c>
      <c r="DB54" s="6">
        <v>414</v>
      </c>
      <c r="DC54" s="6" t="s">
        <v>786</v>
      </c>
      <c r="DD54" s="6" t="s">
        <v>460</v>
      </c>
    </row>
    <row r="55" spans="1:108" hidden="1" x14ac:dyDescent="0.2">
      <c r="A55" s="6" t="s">
        <v>90</v>
      </c>
      <c r="B55" s="9">
        <v>43853</v>
      </c>
      <c r="C55" s="6" t="s">
        <v>413</v>
      </c>
      <c r="D55" s="14">
        <v>1920</v>
      </c>
      <c r="E55" s="14" t="s">
        <v>787</v>
      </c>
      <c r="F55" s="6" t="s">
        <v>788</v>
      </c>
      <c r="G55" s="6" t="s">
        <v>789</v>
      </c>
      <c r="H55" s="6">
        <v>511</v>
      </c>
      <c r="J55" s="14" t="s">
        <v>420</v>
      </c>
      <c r="K55" s="14">
        <v>1</v>
      </c>
      <c r="L55" s="6" t="s">
        <v>447</v>
      </c>
      <c r="M55" s="30" t="str">
        <f>VLOOKUP(A55,'DD Spring Selection Info'!A$1:F$156,6,FALSE)</f>
        <v>To The Parents of</v>
      </c>
      <c r="N55" s="6" t="s">
        <v>420</v>
      </c>
      <c r="O55" s="6" t="s">
        <v>3</v>
      </c>
      <c r="P55" s="10">
        <v>43931</v>
      </c>
      <c r="Q55" s="6" t="s">
        <v>790</v>
      </c>
      <c r="R55" s="6" t="s">
        <v>90</v>
      </c>
      <c r="S55" s="6" t="str">
        <f>VLOOKUP(A55,'DD Spring Selection Info'!A54:V209,22,FALSE)</f>
        <v>DD-OTT1R9DQQQ01AllSenReuseOtterbeinUnv</v>
      </c>
      <c r="T55" s="6" t="s">
        <v>418</v>
      </c>
      <c r="U55" s="6" t="s">
        <v>456</v>
      </c>
      <c r="V55" s="6"/>
      <c r="W55" s="6"/>
      <c r="AB55" s="6"/>
      <c r="AC55" s="6" t="s">
        <v>420</v>
      </c>
      <c r="AD55" s="6" t="s">
        <v>420</v>
      </c>
      <c r="AF55" s="6" t="s">
        <v>424</v>
      </c>
      <c r="AG55" s="6">
        <v>180</v>
      </c>
      <c r="AH55" s="10">
        <v>43781</v>
      </c>
      <c r="AJ55" s="8">
        <v>43859</v>
      </c>
      <c r="AM55" s="6">
        <v>511</v>
      </c>
      <c r="AR55" s="8">
        <v>43866</v>
      </c>
      <c r="AS55" s="6">
        <v>511</v>
      </c>
      <c r="BD55" s="6" t="s">
        <v>1838</v>
      </c>
      <c r="BE55" s="6" t="s">
        <v>473</v>
      </c>
      <c r="BF55" s="6" t="str">
        <f>VLOOKUP(A55,'DD Spring Selection Info'!A$1:V$156,21,FALSE)</f>
        <v>OtterbeinUnv</v>
      </c>
      <c r="BS55" s="6" t="s">
        <v>771</v>
      </c>
      <c r="BU55" s="6" t="s">
        <v>373</v>
      </c>
      <c r="BX55" s="6">
        <v>511</v>
      </c>
      <c r="BY55" s="6">
        <v>3</v>
      </c>
      <c r="BZ55" s="6" t="s">
        <v>791</v>
      </c>
      <c r="CB55" s="6" t="s">
        <v>792</v>
      </c>
      <c r="CC55" s="6" t="s">
        <v>420</v>
      </c>
      <c r="CE55" s="10">
        <v>43866</v>
      </c>
      <c r="CF55" s="6" t="s">
        <v>427</v>
      </c>
      <c r="CK55" s="10">
        <v>43891</v>
      </c>
      <c r="CL55" s="10">
        <v>43898</v>
      </c>
      <c r="CO55" s="10">
        <v>43836</v>
      </c>
      <c r="CP55" s="10">
        <v>43938</v>
      </c>
      <c r="CQ55" s="10">
        <v>43941</v>
      </c>
      <c r="CR55" s="10">
        <v>43945</v>
      </c>
      <c r="CS55" s="6" t="s">
        <v>420</v>
      </c>
      <c r="CU55" s="6" t="s">
        <v>428</v>
      </c>
      <c r="CV55" s="6" t="s">
        <v>429</v>
      </c>
      <c r="DA55" s="10">
        <v>43501</v>
      </c>
      <c r="DB55" s="6">
        <v>511</v>
      </c>
      <c r="DC55" s="6" t="s">
        <v>793</v>
      </c>
      <c r="DD55" s="6" t="s">
        <v>418</v>
      </c>
    </row>
    <row r="56" spans="1:108" hidden="1" x14ac:dyDescent="0.2">
      <c r="A56" s="6" t="s">
        <v>91</v>
      </c>
      <c r="B56" s="9">
        <v>43853</v>
      </c>
      <c r="C56" s="6" t="s">
        <v>413</v>
      </c>
      <c r="D56" s="14">
        <v>1920</v>
      </c>
      <c r="E56" s="14" t="s">
        <v>787</v>
      </c>
      <c r="F56" s="6" t="s">
        <v>788</v>
      </c>
      <c r="G56" s="6" t="s">
        <v>789</v>
      </c>
      <c r="H56" s="6">
        <v>56</v>
      </c>
      <c r="J56" s="14" t="s">
        <v>420</v>
      </c>
      <c r="K56" s="14">
        <v>1</v>
      </c>
      <c r="L56" s="6" t="s">
        <v>431</v>
      </c>
      <c r="M56" s="30" t="str">
        <f>VLOOKUP(A56,'DD Spring Selection Info'!A$1:F$156,6,FALSE)</f>
        <v>To The Parents of</v>
      </c>
      <c r="N56" s="6" t="s">
        <v>420</v>
      </c>
      <c r="O56" s="6" t="s">
        <v>3</v>
      </c>
      <c r="P56" s="10">
        <v>43931</v>
      </c>
      <c r="Q56" s="6" t="s">
        <v>790</v>
      </c>
      <c r="R56" s="6" t="s">
        <v>91</v>
      </c>
      <c r="S56" s="6" t="str">
        <f>VLOOKUP(A56,'DD Spring Selection Info'!A55:V210,22,FALSE)</f>
        <v>DD-OTT1R9DQQQ30GradGradsReuseOtterbeinUnv</v>
      </c>
      <c r="T56" s="6" t="s">
        <v>418</v>
      </c>
      <c r="U56" s="6" t="s">
        <v>456</v>
      </c>
      <c r="V56" s="6"/>
      <c r="W56" s="6"/>
      <c r="AB56" s="6"/>
      <c r="AC56" s="6" t="s">
        <v>420</v>
      </c>
      <c r="AD56" s="6" t="s">
        <v>420</v>
      </c>
      <c r="AF56" s="6" t="s">
        <v>424</v>
      </c>
      <c r="AG56" s="6">
        <v>180</v>
      </c>
      <c r="AH56" s="10">
        <v>43781</v>
      </c>
      <c r="AJ56" s="8">
        <v>43859</v>
      </c>
      <c r="AM56" s="6">
        <v>56</v>
      </c>
      <c r="AR56" s="8">
        <v>43866</v>
      </c>
      <c r="AS56" s="6">
        <v>56</v>
      </c>
      <c r="BD56" s="6" t="s">
        <v>1838</v>
      </c>
      <c r="BE56" s="6" t="s">
        <v>473</v>
      </c>
      <c r="BF56" s="6" t="str">
        <f>VLOOKUP(A56,'DD Spring Selection Info'!A$1:V$156,21,FALSE)</f>
        <v>OtterbeinUnv</v>
      </c>
      <c r="BS56" s="6" t="s">
        <v>771</v>
      </c>
      <c r="BU56" s="6" t="s">
        <v>373</v>
      </c>
      <c r="BX56" s="6">
        <v>56</v>
      </c>
      <c r="BY56" s="6">
        <v>3</v>
      </c>
      <c r="BZ56" s="6" t="s">
        <v>589</v>
      </c>
      <c r="CB56" s="6" t="s">
        <v>794</v>
      </c>
      <c r="CC56" s="6" t="s">
        <v>420</v>
      </c>
      <c r="CE56" s="10">
        <v>43866</v>
      </c>
      <c r="CF56" s="6" t="s">
        <v>427</v>
      </c>
      <c r="CK56" s="10">
        <v>43891</v>
      </c>
      <c r="CL56" s="10">
        <v>43898</v>
      </c>
      <c r="CO56" s="10">
        <v>43836</v>
      </c>
      <c r="CP56" s="10">
        <v>43938</v>
      </c>
      <c r="CQ56" s="10">
        <v>43941</v>
      </c>
      <c r="CR56" s="10">
        <v>43945</v>
      </c>
      <c r="CS56" s="6" t="s">
        <v>420</v>
      </c>
      <c r="CU56" s="6" t="s">
        <v>428</v>
      </c>
      <c r="CV56" s="6" t="s">
        <v>429</v>
      </c>
      <c r="DA56" s="10">
        <v>43501</v>
      </c>
      <c r="DB56" s="6">
        <v>56</v>
      </c>
      <c r="DC56" s="6" t="s">
        <v>793</v>
      </c>
      <c r="DD56" s="6" t="s">
        <v>418</v>
      </c>
    </row>
    <row r="57" spans="1:108" hidden="1" x14ac:dyDescent="0.2">
      <c r="A57" s="6" t="s">
        <v>92</v>
      </c>
      <c r="B57" s="9">
        <v>43853</v>
      </c>
      <c r="C57" s="6" t="s">
        <v>413</v>
      </c>
      <c r="D57" s="14">
        <v>1920</v>
      </c>
      <c r="E57" s="14" t="s">
        <v>795</v>
      </c>
      <c r="F57" s="6" t="s">
        <v>796</v>
      </c>
      <c r="G57" s="6" t="s">
        <v>797</v>
      </c>
      <c r="H57" s="6">
        <v>877</v>
      </c>
      <c r="J57" s="14" t="s">
        <v>420</v>
      </c>
      <c r="K57" s="14">
        <v>1</v>
      </c>
      <c r="L57" s="6" t="s">
        <v>421</v>
      </c>
      <c r="M57" s="30" t="str">
        <f>VLOOKUP(A57,'DD Spring Selection Info'!A$1:F$156,6,FALSE)</f>
        <v>To The Family of</v>
      </c>
      <c r="N57" s="6" t="s">
        <v>420</v>
      </c>
      <c r="O57" s="6" t="s">
        <v>3</v>
      </c>
      <c r="P57" s="10">
        <v>43931</v>
      </c>
      <c r="Q57" s="6" t="s">
        <v>798</v>
      </c>
      <c r="R57" s="6" t="s">
        <v>92</v>
      </c>
      <c r="S57" s="6" t="str">
        <f>VLOOKUP(A57,'DD Spring Selection Info'!A56:V211,22,FALSE)</f>
        <v>DD-PPC1D9DQQQ01AllSenReusePointParkUnv</v>
      </c>
      <c r="T57" s="6" t="s">
        <v>474</v>
      </c>
      <c r="U57" s="6" t="s">
        <v>799</v>
      </c>
      <c r="V57" s="6"/>
      <c r="W57" s="6"/>
      <c r="X57" s="6" t="s">
        <v>621</v>
      </c>
      <c r="AA57" s="6" t="s">
        <v>621</v>
      </c>
      <c r="AB57" s="6"/>
      <c r="AC57" s="6" t="s">
        <v>420</v>
      </c>
      <c r="AD57" s="6" t="s">
        <v>420</v>
      </c>
      <c r="AF57" s="6" t="s">
        <v>424</v>
      </c>
      <c r="AG57" s="6">
        <v>180</v>
      </c>
      <c r="AH57" s="10">
        <v>43781</v>
      </c>
      <c r="AJ57" s="8">
        <v>43859</v>
      </c>
      <c r="AM57" s="6">
        <v>877</v>
      </c>
      <c r="AR57" s="8">
        <v>43866</v>
      </c>
      <c r="AS57" s="6">
        <v>877</v>
      </c>
      <c r="BD57" s="6" t="s">
        <v>1838</v>
      </c>
      <c r="BE57" s="6" t="s">
        <v>473</v>
      </c>
      <c r="BF57" s="6" t="str">
        <f>VLOOKUP(A57,'DD Spring Selection Info'!A$1:V$156,21,FALSE)</f>
        <v>PointParkUnv</v>
      </c>
      <c r="BS57" s="6" t="s">
        <v>771</v>
      </c>
      <c r="BU57" s="6" t="s">
        <v>373</v>
      </c>
      <c r="BX57" s="6">
        <v>877</v>
      </c>
      <c r="BY57" s="6">
        <v>3</v>
      </c>
      <c r="CB57" s="6" t="s">
        <v>800</v>
      </c>
      <c r="CC57" s="6" t="s">
        <v>420</v>
      </c>
      <c r="CE57" s="10">
        <v>43866</v>
      </c>
      <c r="CF57" s="6" t="s">
        <v>427</v>
      </c>
      <c r="CK57" s="10">
        <v>43884</v>
      </c>
      <c r="CL57" s="10">
        <v>43891</v>
      </c>
      <c r="CO57" s="10">
        <v>43834</v>
      </c>
      <c r="CP57" s="10">
        <v>43941</v>
      </c>
      <c r="CQ57" s="10">
        <v>43942</v>
      </c>
      <c r="CR57" s="10">
        <v>43945</v>
      </c>
      <c r="CS57" s="6" t="s">
        <v>420</v>
      </c>
      <c r="CU57" s="6" t="s">
        <v>428</v>
      </c>
      <c r="CV57" s="6" t="s">
        <v>429</v>
      </c>
      <c r="DA57" s="10">
        <v>43501</v>
      </c>
      <c r="DB57" s="6">
        <v>877</v>
      </c>
      <c r="DC57" s="6" t="s">
        <v>801</v>
      </c>
      <c r="DD57" s="6" t="s">
        <v>474</v>
      </c>
    </row>
    <row r="58" spans="1:108" hidden="1" x14ac:dyDescent="0.2">
      <c r="A58" s="6" t="s">
        <v>93</v>
      </c>
      <c r="B58" s="9">
        <v>43853</v>
      </c>
      <c r="C58" s="6" t="s">
        <v>413</v>
      </c>
      <c r="D58" s="14">
        <v>1920</v>
      </c>
      <c r="E58" s="14" t="s">
        <v>802</v>
      </c>
      <c r="F58" s="6" t="s">
        <v>803</v>
      </c>
      <c r="G58" s="6" t="s">
        <v>804</v>
      </c>
      <c r="H58" s="7">
        <v>2080</v>
      </c>
      <c r="I58" s="7"/>
      <c r="J58" s="14" t="s">
        <v>420</v>
      </c>
      <c r="K58" s="14">
        <v>1</v>
      </c>
      <c r="L58" s="6" t="s">
        <v>619</v>
      </c>
      <c r="M58" s="30" t="str">
        <f>VLOOKUP(A58,'DD Spring Selection Info'!A$1:F$156,6,FALSE)</f>
        <v>To The Parents of</v>
      </c>
      <c r="N58" s="6" t="s">
        <v>420</v>
      </c>
      <c r="O58" s="6" t="s">
        <v>3</v>
      </c>
      <c r="P58" s="10">
        <v>43945</v>
      </c>
      <c r="Q58" s="6" t="s">
        <v>805</v>
      </c>
      <c r="R58" s="6" t="s">
        <v>93</v>
      </c>
      <c r="S58" s="6" t="str">
        <f>VLOOKUP(A58,'DD Spring Selection Info'!A57:V212,22,FALSE)</f>
        <v>DD-RAD1R9DQQQ01AllSenReuseRadfordUnv</v>
      </c>
      <c r="T58" s="6" t="s">
        <v>496</v>
      </c>
      <c r="U58" s="6" t="s">
        <v>806</v>
      </c>
      <c r="V58" s="6"/>
      <c r="W58" s="6"/>
      <c r="X58" s="6" t="s">
        <v>807</v>
      </c>
      <c r="AA58" s="6" t="s">
        <v>457</v>
      </c>
      <c r="AB58" s="6"/>
      <c r="AC58" s="6" t="s">
        <v>420</v>
      </c>
      <c r="AD58" s="6" t="s">
        <v>420</v>
      </c>
      <c r="AF58" s="6" t="s">
        <v>424</v>
      </c>
      <c r="AG58" s="6">
        <v>180</v>
      </c>
      <c r="AH58" s="10">
        <v>43782</v>
      </c>
      <c r="AJ58" s="8">
        <v>43859</v>
      </c>
      <c r="AM58" s="7">
        <v>2080</v>
      </c>
      <c r="AR58" s="8">
        <v>43866</v>
      </c>
      <c r="AS58" s="7">
        <v>2080</v>
      </c>
      <c r="BD58" s="6" t="s">
        <v>1838</v>
      </c>
      <c r="BE58" s="6" t="s">
        <v>473</v>
      </c>
      <c r="BF58" s="6" t="str">
        <f>VLOOKUP(A58,'DD Spring Selection Info'!A$1:V$156,21,FALSE)</f>
        <v>RadfordUnv</v>
      </c>
      <c r="BS58" s="6" t="s">
        <v>771</v>
      </c>
      <c r="BU58" s="6" t="s">
        <v>373</v>
      </c>
      <c r="BX58" s="7">
        <v>2080</v>
      </c>
      <c r="BY58" s="6">
        <v>1</v>
      </c>
      <c r="CB58" s="6" t="s">
        <v>808</v>
      </c>
      <c r="CC58" s="6" t="s">
        <v>420</v>
      </c>
      <c r="CE58" s="10">
        <v>43866</v>
      </c>
      <c r="CF58" s="6" t="s">
        <v>427</v>
      </c>
      <c r="CK58" s="10">
        <v>43897</v>
      </c>
      <c r="CL58" s="10">
        <v>43905</v>
      </c>
      <c r="CO58" s="10">
        <v>43851</v>
      </c>
      <c r="CP58" s="10">
        <v>43952</v>
      </c>
      <c r="CQ58" s="10">
        <v>43955</v>
      </c>
      <c r="CR58" s="10">
        <v>43958</v>
      </c>
      <c r="CS58" s="6" t="s">
        <v>420</v>
      </c>
      <c r="CU58" s="6" t="s">
        <v>428</v>
      </c>
      <c r="CV58" s="6" t="s">
        <v>429</v>
      </c>
      <c r="DA58" s="10">
        <v>43501</v>
      </c>
      <c r="DB58" s="6">
        <v>694</v>
      </c>
      <c r="DC58" s="6" t="s">
        <v>809</v>
      </c>
      <c r="DD58" s="6" t="s">
        <v>460</v>
      </c>
    </row>
    <row r="59" spans="1:108" hidden="1" x14ac:dyDescent="0.2">
      <c r="A59" s="6" t="s">
        <v>131</v>
      </c>
      <c r="B59" s="9">
        <v>43860</v>
      </c>
      <c r="C59" s="6" t="s">
        <v>413</v>
      </c>
      <c r="D59" s="14">
        <v>1920</v>
      </c>
      <c r="E59" s="14" t="s">
        <v>810</v>
      </c>
      <c r="F59" s="6" t="s">
        <v>811</v>
      </c>
      <c r="G59" s="6" t="s">
        <v>412</v>
      </c>
      <c r="H59" s="7">
        <v>1100</v>
      </c>
      <c r="I59" s="7"/>
      <c r="J59" s="14" t="s">
        <v>420</v>
      </c>
      <c r="K59" s="14">
        <v>1</v>
      </c>
      <c r="L59" s="6" t="s">
        <v>421</v>
      </c>
      <c r="M59" s="30" t="str">
        <f>VLOOKUP(A59,'DD Spring Selection Info'!A$1:F$156,6,FALSE)</f>
        <v>To The Parents of</v>
      </c>
      <c r="N59" s="6" t="s">
        <v>420</v>
      </c>
      <c r="O59" s="6" t="s">
        <v>3</v>
      </c>
      <c r="P59" s="10">
        <v>43952</v>
      </c>
      <c r="Q59" s="6" t="s">
        <v>812</v>
      </c>
      <c r="R59" s="6" t="s">
        <v>131</v>
      </c>
      <c r="S59" s="6" t="str">
        <f>VLOOKUP(A59,'DD Spring Selection Info'!A58:V213,22,FALSE)</f>
        <v>DD-SFS1D9DQQQ02AllSenReuseSanFranciscoStateUnv</v>
      </c>
      <c r="T59" s="6" t="s">
        <v>418</v>
      </c>
      <c r="U59" s="6" t="s">
        <v>813</v>
      </c>
      <c r="V59" s="6"/>
      <c r="W59" s="6"/>
      <c r="AA59" s="6" t="s">
        <v>457</v>
      </c>
      <c r="AB59" s="6"/>
      <c r="AC59" s="6" t="s">
        <v>420</v>
      </c>
      <c r="AD59" s="6" t="s">
        <v>420</v>
      </c>
      <c r="AF59" s="6" t="s">
        <v>424</v>
      </c>
      <c r="AG59" s="6">
        <v>180</v>
      </c>
      <c r="AH59" s="10">
        <v>43782</v>
      </c>
      <c r="AJ59" s="8">
        <v>43859</v>
      </c>
      <c r="AM59" s="7">
        <v>1100</v>
      </c>
      <c r="AR59" s="8">
        <v>43866</v>
      </c>
      <c r="AS59" s="7">
        <v>1100</v>
      </c>
      <c r="BD59" s="6" t="s">
        <v>1838</v>
      </c>
      <c r="BE59" s="6" t="s">
        <v>473</v>
      </c>
      <c r="BF59" s="6" t="str">
        <f>VLOOKUP(A59,'DD Spring Selection Info'!A$1:V$156,21,FALSE)</f>
        <v>SanFranciscoStateUnv</v>
      </c>
      <c r="BS59" s="6" t="s">
        <v>771</v>
      </c>
      <c r="BU59" s="6" t="s">
        <v>373</v>
      </c>
      <c r="BX59" s="7">
        <v>1100</v>
      </c>
      <c r="BY59" s="6">
        <v>2</v>
      </c>
      <c r="CB59" s="6" t="s">
        <v>814</v>
      </c>
      <c r="CC59" s="6" t="s">
        <v>420</v>
      </c>
      <c r="CE59" s="10">
        <v>43866</v>
      </c>
      <c r="CF59" s="6" t="s">
        <v>427</v>
      </c>
      <c r="CK59" s="10">
        <v>43913</v>
      </c>
      <c r="CL59" s="10">
        <v>43918</v>
      </c>
      <c r="CO59" s="10">
        <v>43853</v>
      </c>
      <c r="CP59" s="10">
        <v>43965</v>
      </c>
      <c r="CQ59" s="10">
        <v>43966</v>
      </c>
      <c r="CR59" s="10">
        <v>43972</v>
      </c>
      <c r="CS59" s="6" t="s">
        <v>420</v>
      </c>
      <c r="CU59" s="6" t="s">
        <v>428</v>
      </c>
      <c r="CV59" s="6" t="s">
        <v>429</v>
      </c>
      <c r="DA59" s="10">
        <v>43515</v>
      </c>
      <c r="DB59" s="6">
        <v>366</v>
      </c>
      <c r="DC59" s="6" t="s">
        <v>815</v>
      </c>
      <c r="DD59" s="6" t="s">
        <v>460</v>
      </c>
    </row>
    <row r="60" spans="1:108" hidden="1" x14ac:dyDescent="0.2">
      <c r="A60" s="6" t="s">
        <v>132</v>
      </c>
      <c r="B60" s="9">
        <v>43860</v>
      </c>
      <c r="C60" s="6" t="s">
        <v>413</v>
      </c>
      <c r="D60" s="14">
        <v>1920</v>
      </c>
      <c r="E60" s="14" t="s">
        <v>810</v>
      </c>
      <c r="F60" s="6" t="s">
        <v>811</v>
      </c>
      <c r="G60" s="6" t="s">
        <v>412</v>
      </c>
      <c r="H60" s="6">
        <v>255</v>
      </c>
      <c r="J60" s="14" t="s">
        <v>420</v>
      </c>
      <c r="K60" s="14">
        <v>1</v>
      </c>
      <c r="L60" s="6" t="s">
        <v>431</v>
      </c>
      <c r="M60" s="30" t="str">
        <f>VLOOKUP(A60,'DD Spring Selection Info'!A$1:F$156,6,FALSE)</f>
        <v>To The Parents of</v>
      </c>
      <c r="N60" s="6" t="s">
        <v>420</v>
      </c>
      <c r="O60" s="6" t="s">
        <v>3</v>
      </c>
      <c r="P60" s="10">
        <v>43952</v>
      </c>
      <c r="Q60" s="6" t="s">
        <v>812</v>
      </c>
      <c r="R60" s="6" t="s">
        <v>132</v>
      </c>
      <c r="S60" s="6" t="str">
        <f>VLOOKUP(A60,'DD Spring Selection Info'!A59:V214,22,FALSE)</f>
        <v>DD-SFS1D9DQQQ30AllGradsReuseSanFranciscoStateUnv</v>
      </c>
      <c r="T60" s="6" t="s">
        <v>418</v>
      </c>
      <c r="U60" s="6" t="s">
        <v>813</v>
      </c>
      <c r="V60" s="6"/>
      <c r="W60" s="6"/>
      <c r="AA60" s="6" t="s">
        <v>457</v>
      </c>
      <c r="AB60" s="6"/>
      <c r="AC60" s="6" t="s">
        <v>420</v>
      </c>
      <c r="AD60" s="6" t="s">
        <v>420</v>
      </c>
      <c r="AF60" s="6" t="s">
        <v>424</v>
      </c>
      <c r="AG60" s="6">
        <v>180</v>
      </c>
      <c r="AH60" s="10">
        <v>43782</v>
      </c>
      <c r="AJ60" s="8">
        <v>43859</v>
      </c>
      <c r="AM60" s="6">
        <v>255</v>
      </c>
      <c r="AR60" s="8">
        <v>43866</v>
      </c>
      <c r="AS60" s="6">
        <v>255</v>
      </c>
      <c r="BD60" s="6" t="s">
        <v>1838</v>
      </c>
      <c r="BE60" s="6" t="s">
        <v>473</v>
      </c>
      <c r="BF60" s="6" t="str">
        <f>VLOOKUP(A60,'DD Spring Selection Info'!A$1:V$156,21,FALSE)</f>
        <v>SanFranciscoStateUnv</v>
      </c>
      <c r="BS60" s="6" t="s">
        <v>771</v>
      </c>
      <c r="BU60" s="6" t="s">
        <v>373</v>
      </c>
      <c r="BX60" s="6">
        <v>255</v>
      </c>
      <c r="BY60" s="6">
        <v>2</v>
      </c>
      <c r="CB60" s="6" t="s">
        <v>816</v>
      </c>
      <c r="CC60" s="6" t="s">
        <v>420</v>
      </c>
      <c r="CE60" s="10">
        <v>43866</v>
      </c>
      <c r="CF60" s="6" t="s">
        <v>427</v>
      </c>
      <c r="CK60" s="10">
        <v>43913</v>
      </c>
      <c r="CL60" s="10">
        <v>43918</v>
      </c>
      <c r="CO60" s="10">
        <v>43853</v>
      </c>
      <c r="CP60" s="10">
        <v>43965</v>
      </c>
      <c r="CQ60" s="10">
        <v>43966</v>
      </c>
      <c r="CR60" s="10">
        <v>43972</v>
      </c>
      <c r="CS60" s="6" t="s">
        <v>420</v>
      </c>
      <c r="CU60" s="6" t="s">
        <v>428</v>
      </c>
      <c r="CV60" s="6" t="s">
        <v>429</v>
      </c>
      <c r="DC60" s="6" t="s">
        <v>815</v>
      </c>
      <c r="DD60" s="6" t="s">
        <v>460</v>
      </c>
    </row>
    <row r="61" spans="1:108" hidden="1" x14ac:dyDescent="0.2">
      <c r="A61" s="6" t="s">
        <v>105</v>
      </c>
      <c r="B61" s="9">
        <v>43853</v>
      </c>
      <c r="C61" s="6" t="s">
        <v>413</v>
      </c>
      <c r="D61" s="14">
        <v>1920</v>
      </c>
      <c r="E61" s="14" t="s">
        <v>817</v>
      </c>
      <c r="F61" s="6" t="s">
        <v>818</v>
      </c>
      <c r="G61" s="6" t="s">
        <v>789</v>
      </c>
      <c r="H61" s="6">
        <v>786</v>
      </c>
      <c r="J61" s="14" t="s">
        <v>420</v>
      </c>
      <c r="K61" s="14">
        <v>1</v>
      </c>
      <c r="L61" s="6" t="s">
        <v>447</v>
      </c>
      <c r="M61" s="30" t="str">
        <f>VLOOKUP(A61,'DD Spring Selection Info'!A$1:F$156,6,FALSE)</f>
        <v>To The Parents of</v>
      </c>
      <c r="N61" s="6" t="s">
        <v>420</v>
      </c>
      <c r="O61" s="6" t="s">
        <v>3</v>
      </c>
      <c r="P61" s="10">
        <v>43952</v>
      </c>
      <c r="Q61" s="6" t="s">
        <v>819</v>
      </c>
      <c r="R61" s="6" t="s">
        <v>105</v>
      </c>
      <c r="S61" s="6" t="str">
        <f>VLOOKUP(A61,'DD Spring Selection Info'!A60:V215,22,FALSE)</f>
        <v>DD-UMB1R9DQQQ01AllSenReuseUnvofMarylandBaltimoreCounty</v>
      </c>
      <c r="T61" s="6" t="s">
        <v>418</v>
      </c>
      <c r="U61" s="6" t="s">
        <v>456</v>
      </c>
      <c r="V61" s="6"/>
      <c r="W61" s="6"/>
      <c r="AB61" s="6"/>
      <c r="AD61" s="6" t="s">
        <v>420</v>
      </c>
      <c r="AF61" s="6" t="s">
        <v>424</v>
      </c>
      <c r="AG61" s="6">
        <v>180</v>
      </c>
      <c r="AH61" s="10">
        <v>43781</v>
      </c>
      <c r="AJ61" s="8">
        <v>43859</v>
      </c>
      <c r="AM61" s="6">
        <v>786</v>
      </c>
      <c r="AR61" s="8">
        <v>43866</v>
      </c>
      <c r="AS61" s="6">
        <v>786</v>
      </c>
      <c r="BD61" s="6" t="s">
        <v>1838</v>
      </c>
      <c r="BE61" s="6" t="s">
        <v>473</v>
      </c>
      <c r="BF61" s="6" t="str">
        <f>VLOOKUP(A61,'DD Spring Selection Info'!A$1:V$156,21,FALSE)</f>
        <v>UnvofMarylandBaltimoreCounty</v>
      </c>
      <c r="BS61" s="6" t="s">
        <v>771</v>
      </c>
      <c r="BU61" s="6" t="s">
        <v>373</v>
      </c>
      <c r="BX61" s="6">
        <v>786</v>
      </c>
      <c r="BY61" s="6">
        <v>3</v>
      </c>
      <c r="BZ61" s="6" t="s">
        <v>820</v>
      </c>
      <c r="CB61" s="6" t="s">
        <v>821</v>
      </c>
      <c r="CC61" s="6" t="s">
        <v>420</v>
      </c>
      <c r="CE61" s="10">
        <v>43866</v>
      </c>
      <c r="CF61" s="6" t="s">
        <v>427</v>
      </c>
      <c r="CK61" s="10">
        <v>43905</v>
      </c>
      <c r="CL61" s="10">
        <v>43912</v>
      </c>
      <c r="CO61" s="10">
        <v>43857</v>
      </c>
      <c r="CP61" s="10">
        <v>43963</v>
      </c>
      <c r="CQ61" s="10">
        <v>43965</v>
      </c>
      <c r="CR61" s="10">
        <v>43971</v>
      </c>
      <c r="CS61" s="6" t="s">
        <v>420</v>
      </c>
      <c r="CU61" s="6" t="s">
        <v>491</v>
      </c>
      <c r="DA61" s="10">
        <v>43501</v>
      </c>
      <c r="DB61" s="6">
        <v>786</v>
      </c>
      <c r="DC61" s="6" t="s">
        <v>822</v>
      </c>
      <c r="DD61" s="6" t="s">
        <v>418</v>
      </c>
    </row>
    <row r="62" spans="1:108" hidden="1" x14ac:dyDescent="0.2">
      <c r="A62" s="6" t="s">
        <v>134</v>
      </c>
      <c r="B62" s="9">
        <v>43860</v>
      </c>
      <c r="C62" s="6" t="s">
        <v>413</v>
      </c>
      <c r="D62" s="14">
        <v>1920</v>
      </c>
      <c r="E62" s="14" t="s">
        <v>823</v>
      </c>
      <c r="F62" s="6" t="s">
        <v>824</v>
      </c>
      <c r="G62" s="6" t="s">
        <v>825</v>
      </c>
      <c r="H62" s="7">
        <v>6379</v>
      </c>
      <c r="I62" s="7"/>
      <c r="J62" s="14" t="s">
        <v>420</v>
      </c>
      <c r="K62" s="14">
        <v>1</v>
      </c>
      <c r="L62" s="6" t="s">
        <v>421</v>
      </c>
      <c r="M62" s="30" t="str">
        <f>VLOOKUP(A62,'DD Spring Selection Info'!A$1:F$156,6,FALSE)</f>
        <v>To The Parents of</v>
      </c>
      <c r="O62" s="6" t="s">
        <v>3</v>
      </c>
      <c r="P62" s="10">
        <v>43959</v>
      </c>
      <c r="Q62" s="6" t="s">
        <v>826</v>
      </c>
      <c r="R62" s="6" t="s">
        <v>134</v>
      </c>
      <c r="S62" s="6" t="str">
        <f>VLOOKUP(A62,'DD Spring Selection Info'!A61:V216,22,FALSE)</f>
        <v>DD-UMD1R9DQQQ01AllSenReuseUnvofMaryland</v>
      </c>
      <c r="T62" s="6" t="s">
        <v>418</v>
      </c>
      <c r="U62" s="6" t="s">
        <v>827</v>
      </c>
      <c r="V62" s="6"/>
      <c r="W62" s="6"/>
      <c r="X62" s="6" t="s">
        <v>828</v>
      </c>
      <c r="AA62" s="6" t="s">
        <v>828</v>
      </c>
      <c r="AB62" s="6"/>
      <c r="AD62" s="6" t="s">
        <v>420</v>
      </c>
      <c r="AF62" s="6" t="s">
        <v>424</v>
      </c>
      <c r="AG62" s="6">
        <v>180</v>
      </c>
      <c r="AH62" s="10">
        <v>43781</v>
      </c>
      <c r="AJ62" s="8">
        <v>43859</v>
      </c>
      <c r="AM62" s="7">
        <v>6379</v>
      </c>
      <c r="AR62" s="8">
        <v>43866</v>
      </c>
      <c r="AS62" s="7">
        <v>6379</v>
      </c>
      <c r="BD62" s="6" t="s">
        <v>1838</v>
      </c>
      <c r="BE62" s="6" t="s">
        <v>473</v>
      </c>
      <c r="BF62" s="6" t="str">
        <f>VLOOKUP(A62,'DD Spring Selection Info'!A$1:V$156,21,FALSE)</f>
        <v>UnvofMaryland</v>
      </c>
      <c r="BS62" s="6" t="s">
        <v>771</v>
      </c>
      <c r="BU62" s="6" t="s">
        <v>373</v>
      </c>
      <c r="BX62" s="7">
        <v>6379</v>
      </c>
      <c r="BY62" s="6">
        <v>1</v>
      </c>
      <c r="BZ62" s="6" t="s">
        <v>829</v>
      </c>
      <c r="CB62" s="6" t="s">
        <v>830</v>
      </c>
      <c r="CC62" s="6" t="s">
        <v>420</v>
      </c>
      <c r="CE62" s="10">
        <v>43866</v>
      </c>
      <c r="CF62" s="6" t="s">
        <v>427</v>
      </c>
      <c r="CK62" s="10">
        <v>43905</v>
      </c>
      <c r="CL62" s="10">
        <v>43912</v>
      </c>
      <c r="CO62" s="10">
        <v>43857</v>
      </c>
      <c r="CP62" s="10">
        <v>43963</v>
      </c>
      <c r="CQ62" s="10">
        <v>43965</v>
      </c>
      <c r="CR62" s="10">
        <v>43971</v>
      </c>
      <c r="CS62" s="6" t="s">
        <v>420</v>
      </c>
      <c r="CU62" s="6" t="s">
        <v>428</v>
      </c>
      <c r="CV62" s="6" t="s">
        <v>429</v>
      </c>
      <c r="DA62" s="10">
        <v>43509</v>
      </c>
      <c r="DB62" s="7">
        <v>6379</v>
      </c>
      <c r="DC62" s="6" t="s">
        <v>831</v>
      </c>
      <c r="DD62" s="6" t="s">
        <v>418</v>
      </c>
    </row>
    <row r="63" spans="1:108" hidden="1" x14ac:dyDescent="0.2">
      <c r="A63" s="6" t="s">
        <v>135</v>
      </c>
      <c r="B63" s="9">
        <v>43860</v>
      </c>
      <c r="C63" s="6" t="s">
        <v>413</v>
      </c>
      <c r="D63" s="14">
        <v>1920</v>
      </c>
      <c r="E63" s="14" t="s">
        <v>823</v>
      </c>
      <c r="F63" s="6" t="s">
        <v>824</v>
      </c>
      <c r="G63" s="6" t="s">
        <v>825</v>
      </c>
      <c r="H63" s="6">
        <v>424</v>
      </c>
      <c r="J63" s="14" t="s">
        <v>420</v>
      </c>
      <c r="K63" s="14">
        <v>1</v>
      </c>
      <c r="L63" s="6" t="s">
        <v>431</v>
      </c>
      <c r="M63" s="30" t="str">
        <f>VLOOKUP(A63,'DD Spring Selection Info'!A$1:F$156,6,FALSE)</f>
        <v>To The Parents of</v>
      </c>
      <c r="O63" s="6" t="s">
        <v>3</v>
      </c>
      <c r="P63" s="10">
        <v>43959</v>
      </c>
      <c r="Q63" s="6" t="s">
        <v>826</v>
      </c>
      <c r="R63" s="6" t="s">
        <v>135</v>
      </c>
      <c r="S63" s="6" t="str">
        <f>VLOOKUP(A63,'DD Spring Selection Info'!A62:V217,22,FALSE)</f>
        <v>DD-UMD1R9DQQQ30AllSenReuseUnvofMaryland</v>
      </c>
      <c r="T63" s="6" t="s">
        <v>418</v>
      </c>
      <c r="U63" s="6" t="s">
        <v>827</v>
      </c>
      <c r="V63" s="6"/>
      <c r="W63" s="6"/>
      <c r="X63" s="6" t="s">
        <v>828</v>
      </c>
      <c r="AA63" s="6" t="s">
        <v>828</v>
      </c>
      <c r="AB63" s="6"/>
      <c r="AD63" s="6" t="s">
        <v>420</v>
      </c>
      <c r="AF63" s="6" t="s">
        <v>424</v>
      </c>
      <c r="AG63" s="6">
        <v>180</v>
      </c>
      <c r="AH63" s="10">
        <v>43781</v>
      </c>
      <c r="AJ63" s="8">
        <v>43859</v>
      </c>
      <c r="AM63" s="6">
        <v>424</v>
      </c>
      <c r="AR63" s="8">
        <v>43866</v>
      </c>
      <c r="AS63" s="6">
        <v>424</v>
      </c>
      <c r="BD63" s="6" t="s">
        <v>1838</v>
      </c>
      <c r="BE63" s="6" t="s">
        <v>473</v>
      </c>
      <c r="BF63" s="6" t="str">
        <f>VLOOKUP(A63,'DD Spring Selection Info'!A$1:V$156,21,FALSE)</f>
        <v>UnvofMaryland</v>
      </c>
      <c r="BS63" s="6" t="s">
        <v>771</v>
      </c>
      <c r="BU63" s="6" t="s">
        <v>373</v>
      </c>
      <c r="BX63" s="6">
        <v>424</v>
      </c>
      <c r="BY63" s="6">
        <v>1</v>
      </c>
      <c r="BZ63" s="6" t="s">
        <v>832</v>
      </c>
      <c r="CB63" s="6" t="s">
        <v>833</v>
      </c>
      <c r="CC63" s="6" t="s">
        <v>420</v>
      </c>
      <c r="CE63" s="10">
        <v>43866</v>
      </c>
      <c r="CF63" s="6" t="s">
        <v>427</v>
      </c>
      <c r="CK63" s="10">
        <v>43905</v>
      </c>
      <c r="CL63" s="10">
        <v>43912</v>
      </c>
      <c r="CO63" s="10">
        <v>43857</v>
      </c>
      <c r="CP63" s="10">
        <v>43963</v>
      </c>
      <c r="CQ63" s="10">
        <v>43965</v>
      </c>
      <c r="CR63" s="10">
        <v>43971</v>
      </c>
      <c r="CS63" s="6" t="s">
        <v>420</v>
      </c>
      <c r="CU63" s="6" t="s">
        <v>428</v>
      </c>
      <c r="CV63" s="6" t="s">
        <v>429</v>
      </c>
      <c r="DA63" s="10">
        <v>43528</v>
      </c>
      <c r="DB63" s="6">
        <v>424</v>
      </c>
      <c r="DC63" s="6" t="s">
        <v>831</v>
      </c>
      <c r="DD63" s="6" t="s">
        <v>418</v>
      </c>
    </row>
    <row r="64" spans="1:108" hidden="1" x14ac:dyDescent="0.2">
      <c r="A64" s="6" t="s">
        <v>113</v>
      </c>
      <c r="B64" s="9">
        <v>43853</v>
      </c>
      <c r="C64" s="6" t="s">
        <v>413</v>
      </c>
      <c r="D64" s="14">
        <v>1920</v>
      </c>
      <c r="E64" s="14" t="s">
        <v>834</v>
      </c>
      <c r="F64" s="6" t="s">
        <v>835</v>
      </c>
      <c r="G64" s="6" t="s">
        <v>836</v>
      </c>
      <c r="H64" s="7">
        <v>1784</v>
      </c>
      <c r="I64" s="7"/>
      <c r="J64" s="14" t="s">
        <v>420</v>
      </c>
      <c r="K64" s="14">
        <v>1</v>
      </c>
      <c r="L64" s="6" t="s">
        <v>421</v>
      </c>
      <c r="M64" s="30" t="str">
        <f>VLOOKUP(A64,'DD Spring Selection Info'!A$1:F$156,6,FALSE)</f>
        <v>To The Parents of</v>
      </c>
      <c r="N64" s="6" t="s">
        <v>420</v>
      </c>
      <c r="O64" s="6" t="s">
        <v>3</v>
      </c>
      <c r="P64" s="10">
        <v>43945</v>
      </c>
      <c r="Q64" s="6" t="s">
        <v>837</v>
      </c>
      <c r="R64" s="6" t="s">
        <v>113</v>
      </c>
      <c r="S64" s="6" t="str">
        <f>VLOOKUP(A64,'DD Spring Selection Info'!A63:V218,22,FALSE)</f>
        <v>DD-WCH1R9DQQQ02AllSenReuseWestChesterUnv</v>
      </c>
      <c r="T64" s="6" t="s">
        <v>418</v>
      </c>
      <c r="U64" s="6" t="s">
        <v>838</v>
      </c>
      <c r="V64" s="6"/>
      <c r="W64" s="6"/>
      <c r="AA64" s="6" t="s">
        <v>457</v>
      </c>
      <c r="AB64" s="6"/>
      <c r="AC64" s="6" t="s">
        <v>420</v>
      </c>
      <c r="AD64" s="6" t="s">
        <v>420</v>
      </c>
      <c r="AF64" s="6" t="s">
        <v>424</v>
      </c>
      <c r="AG64" s="6">
        <v>180</v>
      </c>
      <c r="AH64" s="10">
        <v>43781</v>
      </c>
      <c r="AJ64" s="8">
        <v>43859</v>
      </c>
      <c r="AM64" s="7">
        <v>1784</v>
      </c>
      <c r="AR64" s="8">
        <v>43866</v>
      </c>
      <c r="AS64" s="7">
        <v>1784</v>
      </c>
      <c r="BD64" s="6" t="s">
        <v>1838</v>
      </c>
      <c r="BE64" s="6" t="s">
        <v>473</v>
      </c>
      <c r="BF64" s="6" t="str">
        <f>VLOOKUP(A64,'DD Spring Selection Info'!A$1:V$156,21,FALSE)</f>
        <v>WestChesterUnv</v>
      </c>
      <c r="BS64" s="6" t="s">
        <v>771</v>
      </c>
      <c r="BU64" s="6" t="s">
        <v>373</v>
      </c>
      <c r="BX64" s="7">
        <v>1784</v>
      </c>
      <c r="BY64" s="6">
        <v>1</v>
      </c>
      <c r="CB64" s="6" t="s">
        <v>839</v>
      </c>
      <c r="CC64" s="6" t="s">
        <v>420</v>
      </c>
      <c r="CE64" s="10">
        <v>43866</v>
      </c>
      <c r="CF64" s="6" t="s">
        <v>427</v>
      </c>
      <c r="CK64" s="10">
        <v>43898</v>
      </c>
      <c r="CL64" s="10">
        <v>43905</v>
      </c>
      <c r="CO64" s="10">
        <v>43851</v>
      </c>
      <c r="CP64" s="10">
        <v>43955</v>
      </c>
      <c r="CQ64" s="10">
        <v>43956</v>
      </c>
      <c r="CR64" s="10">
        <v>43960</v>
      </c>
      <c r="CS64" s="6" t="s">
        <v>420</v>
      </c>
      <c r="CU64" s="6" t="s">
        <v>428</v>
      </c>
      <c r="CV64" s="6" t="s">
        <v>429</v>
      </c>
      <c r="DA64" s="10">
        <v>43501</v>
      </c>
      <c r="DB64" s="6">
        <v>595</v>
      </c>
      <c r="DC64" s="6" t="s">
        <v>840</v>
      </c>
      <c r="DD64" s="6" t="s">
        <v>460</v>
      </c>
    </row>
    <row r="65" spans="1:108" hidden="1" x14ac:dyDescent="0.2">
      <c r="A65" s="6" t="s">
        <v>114</v>
      </c>
      <c r="B65" s="9">
        <v>43853</v>
      </c>
      <c r="C65" s="6" t="s">
        <v>413</v>
      </c>
      <c r="D65" s="14">
        <v>1920</v>
      </c>
      <c r="E65" s="14" t="s">
        <v>834</v>
      </c>
      <c r="F65" s="6" t="s">
        <v>835</v>
      </c>
      <c r="G65" s="6" t="s">
        <v>836</v>
      </c>
      <c r="H65" s="6">
        <v>386</v>
      </c>
      <c r="J65" s="14" t="s">
        <v>420</v>
      </c>
      <c r="K65" s="14">
        <v>1</v>
      </c>
      <c r="L65" s="6" t="s">
        <v>431</v>
      </c>
      <c r="M65" s="30" t="str">
        <f>VLOOKUP(A65,'DD Spring Selection Info'!A$1:F$156,6,FALSE)</f>
        <v>To The Parents of</v>
      </c>
      <c r="N65" s="6" t="s">
        <v>420</v>
      </c>
      <c r="O65" s="6" t="s">
        <v>3</v>
      </c>
      <c r="P65" s="10">
        <v>43945</v>
      </c>
      <c r="Q65" s="6" t="s">
        <v>837</v>
      </c>
      <c r="R65" s="6" t="s">
        <v>114</v>
      </c>
      <c r="S65" s="6" t="str">
        <f>VLOOKUP(A65,'DD Spring Selection Info'!A64:V219,22,FALSE)</f>
        <v>DD-WCH1R9DQQQ31AllGradsReuseWestChesterUnv</v>
      </c>
      <c r="T65" s="6" t="s">
        <v>418</v>
      </c>
      <c r="U65" s="6" t="s">
        <v>838</v>
      </c>
      <c r="V65" s="6"/>
      <c r="W65" s="6"/>
      <c r="AA65" s="6" t="s">
        <v>457</v>
      </c>
      <c r="AB65" s="6"/>
      <c r="AC65" s="6" t="s">
        <v>420</v>
      </c>
      <c r="AD65" s="6" t="s">
        <v>420</v>
      </c>
      <c r="AF65" s="6" t="s">
        <v>424</v>
      </c>
      <c r="AG65" s="6">
        <v>180</v>
      </c>
      <c r="AH65" s="10">
        <v>43781</v>
      </c>
      <c r="AJ65" s="8">
        <v>43859</v>
      </c>
      <c r="AM65" s="6">
        <v>386</v>
      </c>
      <c r="AR65" s="8">
        <v>43866</v>
      </c>
      <c r="AS65" s="6">
        <v>386</v>
      </c>
      <c r="BD65" s="6" t="s">
        <v>1838</v>
      </c>
      <c r="BE65" s="6" t="s">
        <v>473</v>
      </c>
      <c r="BF65" s="6" t="str">
        <f>VLOOKUP(A65,'DD Spring Selection Info'!A$1:V$156,21,FALSE)</f>
        <v>WestChesterUnv</v>
      </c>
      <c r="BS65" s="6" t="s">
        <v>771</v>
      </c>
      <c r="BU65" s="6" t="s">
        <v>373</v>
      </c>
      <c r="BX65" s="6">
        <v>386</v>
      </c>
      <c r="BY65" s="6">
        <v>1</v>
      </c>
      <c r="CB65" s="6" t="s">
        <v>841</v>
      </c>
      <c r="CC65" s="6" t="s">
        <v>420</v>
      </c>
      <c r="CE65" s="10">
        <v>43866</v>
      </c>
      <c r="CF65" s="6" t="s">
        <v>427</v>
      </c>
      <c r="CK65" s="10">
        <v>43898</v>
      </c>
      <c r="CL65" s="10">
        <v>43905</v>
      </c>
      <c r="CO65" s="10">
        <v>43851</v>
      </c>
      <c r="CP65" s="10">
        <v>43955</v>
      </c>
      <c r="CQ65" s="10">
        <v>43956</v>
      </c>
      <c r="CR65" s="10">
        <v>43960</v>
      </c>
      <c r="CS65" s="6" t="s">
        <v>420</v>
      </c>
      <c r="CU65" s="6" t="s">
        <v>428</v>
      </c>
      <c r="CV65" s="6" t="s">
        <v>429</v>
      </c>
      <c r="DC65" s="6" t="s">
        <v>840</v>
      </c>
      <c r="DD65" s="6" t="s">
        <v>460</v>
      </c>
    </row>
    <row r="66" spans="1:108" hidden="1" x14ac:dyDescent="0.2">
      <c r="A66" s="6" t="s">
        <v>117</v>
      </c>
      <c r="B66" s="9">
        <v>43853</v>
      </c>
      <c r="C66" s="6" t="s">
        <v>413</v>
      </c>
      <c r="D66" s="14">
        <v>1920</v>
      </c>
      <c r="E66" s="14" t="s">
        <v>842</v>
      </c>
      <c r="F66" s="6" t="s">
        <v>843</v>
      </c>
      <c r="G66" s="6" t="s">
        <v>844</v>
      </c>
      <c r="H66" s="6">
        <v>397</v>
      </c>
      <c r="J66" s="14" t="s">
        <v>420</v>
      </c>
      <c r="K66" s="14">
        <v>1</v>
      </c>
      <c r="L66" s="6" t="s">
        <v>421</v>
      </c>
      <c r="M66" s="30" t="str">
        <f>VLOOKUP(A66,'DD Spring Selection Info'!A$1:F$156,6,FALSE)</f>
        <v>To The Family of</v>
      </c>
      <c r="N66" s="6" t="s">
        <v>420</v>
      </c>
      <c r="O66" s="6" t="s">
        <v>3</v>
      </c>
      <c r="P66" s="10">
        <v>43931</v>
      </c>
      <c r="Q66" s="6" t="s">
        <v>845</v>
      </c>
      <c r="R66" s="6" t="s">
        <v>117</v>
      </c>
      <c r="S66" s="6" t="str">
        <f>VLOOKUP(A66,'DD Spring Selection Info'!A65:V220,22,FALSE)</f>
        <v>DD-WRI1S9DQQQ01AllSenReuseWrightStateUnv</v>
      </c>
      <c r="T66" s="6" t="s">
        <v>418</v>
      </c>
      <c r="U66" s="6" t="s">
        <v>846</v>
      </c>
      <c r="V66" s="6"/>
      <c r="W66" s="6"/>
      <c r="X66" s="6" t="s">
        <v>621</v>
      </c>
      <c r="AA66" s="6" t="s">
        <v>621</v>
      </c>
      <c r="AB66" s="6"/>
      <c r="AC66" s="6" t="s">
        <v>420</v>
      </c>
      <c r="AD66" s="6" t="s">
        <v>420</v>
      </c>
      <c r="AF66" s="6" t="s">
        <v>424</v>
      </c>
      <c r="AG66" s="6">
        <v>180</v>
      </c>
      <c r="AH66" s="10">
        <v>43781</v>
      </c>
      <c r="AJ66" s="8">
        <v>43859</v>
      </c>
      <c r="AM66" s="6">
        <v>397</v>
      </c>
      <c r="AR66" s="8">
        <v>43866</v>
      </c>
      <c r="AS66" s="6">
        <v>397</v>
      </c>
      <c r="BD66" s="6" t="s">
        <v>1838</v>
      </c>
      <c r="BE66" s="6" t="s">
        <v>473</v>
      </c>
      <c r="BF66" s="6" t="str">
        <f>VLOOKUP(A66,'DD Spring Selection Info'!A$1:V$156,21,FALSE)</f>
        <v>WrightStateUnv</v>
      </c>
      <c r="BS66" s="6" t="s">
        <v>771</v>
      </c>
      <c r="BU66" s="6" t="s">
        <v>373</v>
      </c>
      <c r="BX66" s="6">
        <v>397</v>
      </c>
      <c r="BY66" s="6">
        <v>2</v>
      </c>
      <c r="BZ66" s="6" t="s">
        <v>791</v>
      </c>
      <c r="CB66" s="6" t="s">
        <v>847</v>
      </c>
      <c r="CC66" s="6" t="s">
        <v>420</v>
      </c>
      <c r="CE66" s="10">
        <v>43866</v>
      </c>
      <c r="CF66" s="6" t="s">
        <v>427</v>
      </c>
      <c r="CK66" s="10">
        <v>43891</v>
      </c>
      <c r="CL66" s="10">
        <v>43898</v>
      </c>
      <c r="CO66" s="10">
        <v>43843</v>
      </c>
      <c r="CP66" s="10">
        <v>43946</v>
      </c>
      <c r="CQ66" s="10">
        <v>43948</v>
      </c>
      <c r="CR66" s="10">
        <v>43952</v>
      </c>
      <c r="CS66" s="6" t="s">
        <v>420</v>
      </c>
      <c r="CU66" s="6" t="s">
        <v>428</v>
      </c>
      <c r="CV66" s="6" t="s">
        <v>429</v>
      </c>
      <c r="CW66" s="6" t="s">
        <v>564</v>
      </c>
      <c r="DA66" s="10">
        <v>43501</v>
      </c>
      <c r="DB66" s="6">
        <v>397</v>
      </c>
      <c r="DC66" s="6" t="s">
        <v>848</v>
      </c>
      <c r="DD66" s="6" t="s">
        <v>418</v>
      </c>
    </row>
    <row r="67" spans="1:108" hidden="1" x14ac:dyDescent="0.2">
      <c r="A67" s="6" t="s">
        <v>118</v>
      </c>
      <c r="B67" s="9">
        <v>43853</v>
      </c>
      <c r="C67" s="6" t="s">
        <v>413</v>
      </c>
      <c r="D67" s="14">
        <v>1920</v>
      </c>
      <c r="E67" s="14" t="s">
        <v>842</v>
      </c>
      <c r="F67" s="6" t="s">
        <v>843</v>
      </c>
      <c r="G67" s="6" t="s">
        <v>844</v>
      </c>
      <c r="H67" s="6">
        <v>366</v>
      </c>
      <c r="J67" s="14" t="s">
        <v>420</v>
      </c>
      <c r="K67" s="14">
        <v>1</v>
      </c>
      <c r="L67" s="6" t="s">
        <v>431</v>
      </c>
      <c r="M67" s="30" t="str">
        <f>VLOOKUP(A67,'DD Spring Selection Info'!A$1:F$156,6,FALSE)</f>
        <v>To The Family of</v>
      </c>
      <c r="N67" s="6" t="s">
        <v>420</v>
      </c>
      <c r="O67" s="6" t="s">
        <v>3</v>
      </c>
      <c r="P67" s="10">
        <v>43931</v>
      </c>
      <c r="Q67" s="6" t="s">
        <v>845</v>
      </c>
      <c r="R67" s="6" t="s">
        <v>118</v>
      </c>
      <c r="S67" s="6" t="str">
        <f>VLOOKUP(A67,'DD Spring Selection Info'!A66:V221,22,FALSE)</f>
        <v>DD-WRI1S9DQQQ30AllGradReuseWrightStateUnv</v>
      </c>
      <c r="T67" s="6" t="s">
        <v>418</v>
      </c>
      <c r="U67" s="6" t="s">
        <v>846</v>
      </c>
      <c r="V67" s="6"/>
      <c r="W67" s="6"/>
      <c r="AB67" s="6"/>
      <c r="AC67" s="6" t="s">
        <v>420</v>
      </c>
      <c r="AD67" s="6" t="s">
        <v>420</v>
      </c>
      <c r="AF67" s="6" t="s">
        <v>424</v>
      </c>
      <c r="AG67" s="6">
        <v>180</v>
      </c>
      <c r="AH67" s="10">
        <v>43781</v>
      </c>
      <c r="AJ67" s="8">
        <v>43859</v>
      </c>
      <c r="AM67" s="6">
        <v>366</v>
      </c>
      <c r="AR67" s="8">
        <v>43866</v>
      </c>
      <c r="AS67" s="6">
        <v>366</v>
      </c>
      <c r="BD67" s="6" t="s">
        <v>1838</v>
      </c>
      <c r="BE67" s="6" t="s">
        <v>473</v>
      </c>
      <c r="BF67" s="6" t="str">
        <f>VLOOKUP(A67,'DD Spring Selection Info'!A$1:V$156,21,FALSE)</f>
        <v>WrightStateUnv</v>
      </c>
      <c r="BS67" s="6" t="s">
        <v>771</v>
      </c>
      <c r="BU67" s="6" t="s">
        <v>373</v>
      </c>
      <c r="BX67" s="6">
        <v>366</v>
      </c>
      <c r="BY67" s="6">
        <v>2</v>
      </c>
      <c r="BZ67" s="6" t="s">
        <v>592</v>
      </c>
      <c r="CB67" s="6" t="s">
        <v>849</v>
      </c>
      <c r="CC67" s="6" t="s">
        <v>420</v>
      </c>
      <c r="CE67" s="10">
        <v>43866</v>
      </c>
      <c r="CF67" s="6" t="s">
        <v>427</v>
      </c>
      <c r="CK67" s="10">
        <v>43891</v>
      </c>
      <c r="CL67" s="10">
        <v>43898</v>
      </c>
      <c r="CO67" s="10">
        <v>43843</v>
      </c>
      <c r="CP67" s="10">
        <v>43946</v>
      </c>
      <c r="CQ67" s="10">
        <v>43948</v>
      </c>
      <c r="CR67" s="10">
        <v>43952</v>
      </c>
      <c r="CS67" s="6" t="s">
        <v>420</v>
      </c>
      <c r="CU67" s="6" t="s">
        <v>428</v>
      </c>
      <c r="CV67" s="6" t="s">
        <v>429</v>
      </c>
      <c r="CW67" s="6" t="s">
        <v>564</v>
      </c>
      <c r="DA67" s="10">
        <v>43501</v>
      </c>
      <c r="DB67" s="6">
        <v>366</v>
      </c>
      <c r="DC67" s="6" t="s">
        <v>848</v>
      </c>
      <c r="DD67" s="6" t="s">
        <v>418</v>
      </c>
    </row>
    <row r="68" spans="1:108" hidden="1" x14ac:dyDescent="0.2">
      <c r="A68" s="6" t="s">
        <v>139</v>
      </c>
      <c r="B68" s="9">
        <v>43860</v>
      </c>
      <c r="C68" s="6" t="s">
        <v>413</v>
      </c>
      <c r="D68" s="14">
        <v>1920</v>
      </c>
      <c r="E68" s="14" t="s">
        <v>851</v>
      </c>
      <c r="F68" s="6" t="s">
        <v>852</v>
      </c>
      <c r="G68" s="6" t="s">
        <v>853</v>
      </c>
      <c r="H68" s="7">
        <v>1132</v>
      </c>
      <c r="I68" s="7"/>
      <c r="J68" s="14" t="s">
        <v>420</v>
      </c>
      <c r="K68" s="14">
        <v>1</v>
      </c>
      <c r="L68" s="6" t="s">
        <v>421</v>
      </c>
      <c r="M68" s="30" t="str">
        <f>VLOOKUP(A68,'DD Spring Selection Info'!A$1:F$156,6,FALSE)</f>
        <v>To The Parents of</v>
      </c>
      <c r="O68" s="6" t="s">
        <v>3</v>
      </c>
      <c r="P68" s="10">
        <v>43952</v>
      </c>
      <c r="Q68" s="6" t="s">
        <v>854</v>
      </c>
      <c r="R68" s="6" t="s">
        <v>139</v>
      </c>
      <c r="S68" s="6" t="str">
        <f>VLOOKUP(A68,'DD Spring Selection Info'!A67:V222,22,FALSE)</f>
        <v>DD-YLU1W9DQQQ01GradBothReuseYaleUnv</v>
      </c>
      <c r="T68" s="6" t="s">
        <v>418</v>
      </c>
      <c r="U68" s="6" t="s">
        <v>676</v>
      </c>
      <c r="V68" s="6"/>
      <c r="W68" s="6"/>
      <c r="AA68" s="6" t="s">
        <v>457</v>
      </c>
      <c r="AB68" s="6"/>
      <c r="AC68" s="6" t="s">
        <v>420</v>
      </c>
      <c r="AD68" s="6" t="s">
        <v>420</v>
      </c>
      <c r="AF68" s="6" t="s">
        <v>424</v>
      </c>
      <c r="AG68" s="6">
        <v>180</v>
      </c>
      <c r="AH68" s="10">
        <v>43780</v>
      </c>
      <c r="AJ68" s="8">
        <v>43861</v>
      </c>
      <c r="AM68" s="7">
        <v>1132</v>
      </c>
      <c r="AR68" s="8">
        <v>43868</v>
      </c>
      <c r="AS68" s="7">
        <v>1132</v>
      </c>
      <c r="BD68" s="6" t="s">
        <v>1838</v>
      </c>
      <c r="BE68" s="6" t="s">
        <v>473</v>
      </c>
      <c r="BF68" s="6" t="str">
        <f>VLOOKUP(A68,'DD Spring Selection Info'!A$1:V$156,21,FALSE)</f>
        <v>YaleUnv</v>
      </c>
      <c r="BS68" s="6" t="s">
        <v>771</v>
      </c>
      <c r="BU68" s="6" t="s">
        <v>373</v>
      </c>
      <c r="BX68" s="7">
        <v>1132</v>
      </c>
      <c r="BY68" s="6">
        <v>1</v>
      </c>
      <c r="CB68" s="6" t="s">
        <v>855</v>
      </c>
      <c r="CC68" s="6" t="s">
        <v>420</v>
      </c>
      <c r="CE68" s="10">
        <v>43868</v>
      </c>
      <c r="CF68" s="6" t="s">
        <v>427</v>
      </c>
      <c r="CK68" s="10">
        <v>43897</v>
      </c>
      <c r="CL68" s="10">
        <v>43912</v>
      </c>
      <c r="CO68" s="10">
        <v>43843</v>
      </c>
      <c r="CP68" s="10">
        <v>43948</v>
      </c>
      <c r="CQ68" s="10">
        <v>43952</v>
      </c>
      <c r="CR68" s="10">
        <v>43957</v>
      </c>
      <c r="CS68" s="6" t="s">
        <v>420</v>
      </c>
      <c r="CU68" s="6" t="s">
        <v>491</v>
      </c>
      <c r="DA68" s="10">
        <v>43517</v>
      </c>
      <c r="DB68" s="6">
        <v>378</v>
      </c>
      <c r="DC68" s="6" t="s">
        <v>856</v>
      </c>
      <c r="DD68" s="6" t="s">
        <v>734</v>
      </c>
    </row>
    <row r="69" spans="1:108" hidden="1" x14ac:dyDescent="0.2">
      <c r="A69" s="6" t="s">
        <v>87</v>
      </c>
      <c r="B69" s="9">
        <v>43853</v>
      </c>
      <c r="C69" s="6" t="s">
        <v>413</v>
      </c>
      <c r="D69" s="14">
        <v>1920</v>
      </c>
      <c r="E69" s="14" t="s">
        <v>857</v>
      </c>
      <c r="F69" s="6" t="s">
        <v>858</v>
      </c>
      <c r="G69" s="6" t="s">
        <v>859</v>
      </c>
      <c r="H69" s="6">
        <v>43</v>
      </c>
      <c r="J69" s="14" t="s">
        <v>420</v>
      </c>
      <c r="K69" s="14">
        <v>1</v>
      </c>
      <c r="L69" s="6" t="s">
        <v>421</v>
      </c>
      <c r="M69" s="30" t="str">
        <f>VLOOKUP(A69,'DD Spring Selection Info'!A$1:F$156,6,FALSE)</f>
        <v>To The Parents of</v>
      </c>
      <c r="N69" s="6" t="s">
        <v>420</v>
      </c>
      <c r="O69" s="6" t="s">
        <v>3</v>
      </c>
      <c r="P69" s="10">
        <v>43952</v>
      </c>
      <c r="Q69" s="6" t="s">
        <v>861</v>
      </c>
      <c r="R69" s="6" t="s">
        <v>87</v>
      </c>
      <c r="S69" s="6" t="str">
        <f>VLOOKUP(A69,'DD Spring Selection Info'!A68:V223,22,FALSE)</f>
        <v>DD-NYO1R9DQQQ01ReuseNewYorkInstituteofTechnology-OldWestbury</v>
      </c>
      <c r="T69" s="6" t="s">
        <v>860</v>
      </c>
      <c r="U69" s="6" t="s">
        <v>862</v>
      </c>
      <c r="V69" s="6"/>
      <c r="W69" s="6"/>
      <c r="AB69" s="6"/>
      <c r="AD69" s="6" t="s">
        <v>420</v>
      </c>
      <c r="AF69" s="6" t="s">
        <v>424</v>
      </c>
      <c r="AG69" s="6">
        <v>180</v>
      </c>
      <c r="AH69" s="10">
        <v>43781</v>
      </c>
      <c r="AJ69" s="8">
        <v>43864</v>
      </c>
      <c r="AM69" s="6">
        <v>43</v>
      </c>
      <c r="AR69" s="8">
        <v>43871</v>
      </c>
      <c r="AS69" s="6">
        <v>43</v>
      </c>
      <c r="BD69" s="6" t="s">
        <v>1838</v>
      </c>
      <c r="BE69" s="6" t="s">
        <v>473</v>
      </c>
      <c r="BF69" s="6" t="str">
        <f>VLOOKUP(A69,'DD Spring Selection Info'!A$1:V$156,21,FALSE)</f>
        <v>NewYorkInstituteofTechnology-OldWestbury</v>
      </c>
      <c r="BS69" s="6" t="s">
        <v>863</v>
      </c>
      <c r="BU69" s="6" t="s">
        <v>373</v>
      </c>
      <c r="BX69" s="6">
        <v>0</v>
      </c>
      <c r="BY69" s="6">
        <v>5</v>
      </c>
      <c r="CB69" s="6" t="s">
        <v>864</v>
      </c>
      <c r="CC69" s="6" t="s">
        <v>420</v>
      </c>
      <c r="CE69" s="10">
        <v>43871</v>
      </c>
      <c r="CF69" s="6" t="s">
        <v>427</v>
      </c>
      <c r="CK69" s="10">
        <v>43904</v>
      </c>
      <c r="CL69" s="10">
        <v>43912</v>
      </c>
      <c r="CO69" s="10">
        <v>43851</v>
      </c>
      <c r="CP69" s="10">
        <v>43959</v>
      </c>
      <c r="CQ69" s="10">
        <v>43961</v>
      </c>
      <c r="CR69" s="10">
        <v>43967</v>
      </c>
      <c r="CS69" s="6" t="s">
        <v>420</v>
      </c>
      <c r="CU69" s="6" t="s">
        <v>491</v>
      </c>
      <c r="DA69" s="10">
        <v>43508</v>
      </c>
      <c r="DB69" s="6">
        <v>43</v>
      </c>
      <c r="DC69" s="6" t="s">
        <v>865</v>
      </c>
      <c r="DD69" s="6" t="s">
        <v>860</v>
      </c>
    </row>
    <row r="70" spans="1:108" hidden="1" x14ac:dyDescent="0.2">
      <c r="A70" s="6" t="s">
        <v>71</v>
      </c>
      <c r="B70" s="9">
        <v>43853</v>
      </c>
      <c r="C70" s="6" t="s">
        <v>413</v>
      </c>
      <c r="D70" s="14">
        <v>1920</v>
      </c>
      <c r="E70" s="14" t="s">
        <v>866</v>
      </c>
      <c r="F70" s="6" t="s">
        <v>867</v>
      </c>
      <c r="G70" s="6" t="s">
        <v>435</v>
      </c>
      <c r="H70" s="6">
        <v>516</v>
      </c>
      <c r="J70" s="14" t="s">
        <v>438</v>
      </c>
      <c r="K70" s="14">
        <v>1</v>
      </c>
      <c r="L70" s="6" t="s">
        <v>447</v>
      </c>
      <c r="M70" s="30" t="str">
        <f>VLOOKUP(A70,'DD Spring Selection Info'!A$1:F$156,6,FALSE)</f>
        <v>To The Parents of</v>
      </c>
      <c r="N70" s="6" t="s">
        <v>420</v>
      </c>
      <c r="O70" s="6" t="s">
        <v>3</v>
      </c>
      <c r="P70" s="10">
        <v>43938</v>
      </c>
      <c r="Q70" s="6" t="s">
        <v>868</v>
      </c>
      <c r="R70" s="6" t="s">
        <v>71</v>
      </c>
      <c r="S70" s="6" t="str">
        <f t="shared" ref="S70:S75" si="0">BD70&amp;A70&amp;L70&amp;BE70&amp;BF70</f>
        <v>DD-AUB1W9DQQQ01AllSenReuseAuburnUnv</v>
      </c>
      <c r="T70" s="6" t="s">
        <v>418</v>
      </c>
      <c r="U70" s="6" t="s">
        <v>435</v>
      </c>
      <c r="V70" s="6"/>
      <c r="W70" s="6"/>
      <c r="AB70" s="6"/>
      <c r="AC70" s="6" t="s">
        <v>420</v>
      </c>
      <c r="AD70" s="6" t="s">
        <v>420</v>
      </c>
      <c r="AF70" s="6" t="s">
        <v>424</v>
      </c>
      <c r="AG70" s="6">
        <v>180</v>
      </c>
      <c r="AH70" s="10">
        <v>43780</v>
      </c>
      <c r="AJ70" s="8">
        <v>43866</v>
      </c>
      <c r="AM70" s="6">
        <v>516</v>
      </c>
      <c r="AR70" s="8">
        <v>43873</v>
      </c>
      <c r="AS70" s="6">
        <v>516</v>
      </c>
      <c r="BD70" s="6" t="s">
        <v>1838</v>
      </c>
      <c r="BE70" s="6" t="s">
        <v>473</v>
      </c>
      <c r="BF70" s="6" t="str">
        <f>VLOOKUP(A70,'DD Spring Selection Info'!A$1:V$156,21,FALSE)</f>
        <v>AuburnUnv</v>
      </c>
      <c r="BS70" s="6" t="s">
        <v>863</v>
      </c>
      <c r="BU70" s="6" t="s">
        <v>373</v>
      </c>
      <c r="BX70" s="6">
        <v>516</v>
      </c>
      <c r="BY70" s="6">
        <v>4</v>
      </c>
      <c r="BZ70" s="6" t="s">
        <v>869</v>
      </c>
      <c r="CB70" s="6" t="s">
        <v>870</v>
      </c>
      <c r="CC70" s="6" t="s">
        <v>420</v>
      </c>
      <c r="CE70" s="10">
        <v>43873</v>
      </c>
      <c r="CF70" s="6" t="s">
        <v>427</v>
      </c>
      <c r="CK70" s="10">
        <v>43899</v>
      </c>
      <c r="CL70" s="10">
        <v>43903</v>
      </c>
      <c r="CO70" s="10">
        <v>43838</v>
      </c>
      <c r="CP70" s="10">
        <v>43945</v>
      </c>
      <c r="CQ70" s="10">
        <v>43948</v>
      </c>
      <c r="CR70" s="10">
        <v>43952</v>
      </c>
      <c r="CS70" s="6" t="s">
        <v>420</v>
      </c>
      <c r="DA70" s="10">
        <v>43508</v>
      </c>
      <c r="DB70" s="6">
        <v>516</v>
      </c>
      <c r="DC70" s="6" t="s">
        <v>871</v>
      </c>
      <c r="DD70" s="6" t="s">
        <v>418</v>
      </c>
    </row>
    <row r="71" spans="1:108" hidden="1" x14ac:dyDescent="0.2">
      <c r="A71" s="6" t="s">
        <v>77</v>
      </c>
      <c r="B71" s="9">
        <v>43853</v>
      </c>
      <c r="C71" s="6" t="s">
        <v>413</v>
      </c>
      <c r="D71" s="14">
        <v>1920</v>
      </c>
      <c r="E71" s="14" t="s">
        <v>872</v>
      </c>
      <c r="F71" s="6" t="s">
        <v>873</v>
      </c>
      <c r="G71" s="6" t="s">
        <v>412</v>
      </c>
      <c r="H71" s="7">
        <v>2083</v>
      </c>
      <c r="I71" s="7"/>
      <c r="J71" s="14" t="s">
        <v>420</v>
      </c>
      <c r="K71" s="14">
        <v>1</v>
      </c>
      <c r="L71" s="6" t="s">
        <v>421</v>
      </c>
      <c r="M71" s="30" t="str">
        <f>VLOOKUP(A71,'DD Spring Selection Info'!A$1:F$156,6,FALSE)</f>
        <v>To The Parents of</v>
      </c>
      <c r="N71" s="6" t="s">
        <v>420</v>
      </c>
      <c r="O71" s="6" t="s">
        <v>3</v>
      </c>
      <c r="P71" s="10">
        <v>43938</v>
      </c>
      <c r="Q71" s="6" t="s">
        <v>876</v>
      </c>
      <c r="R71" s="6" t="s">
        <v>77</v>
      </c>
      <c r="S71" s="6" t="str">
        <f t="shared" si="0"/>
        <v>DD-GAT1D9DQQQ02GradSenReuseGeorgiaInstituteofTechnology</v>
      </c>
      <c r="T71" s="6" t="s">
        <v>418</v>
      </c>
      <c r="U71" s="6" t="s">
        <v>877</v>
      </c>
      <c r="V71" s="6"/>
      <c r="W71" s="6"/>
      <c r="AA71" s="6" t="s">
        <v>457</v>
      </c>
      <c r="AB71" s="6"/>
      <c r="AC71" s="6" t="s">
        <v>420</v>
      </c>
      <c r="AD71" s="6" t="s">
        <v>420</v>
      </c>
      <c r="AF71" s="6" t="s">
        <v>424</v>
      </c>
      <c r="AG71" s="6">
        <v>180</v>
      </c>
      <c r="AH71" s="10">
        <v>43781</v>
      </c>
      <c r="AJ71" s="8">
        <v>43866</v>
      </c>
      <c r="AM71" s="7">
        <v>2083</v>
      </c>
      <c r="AR71" s="8">
        <v>43873</v>
      </c>
      <c r="AS71" s="7">
        <v>2083</v>
      </c>
      <c r="BD71" s="6" t="s">
        <v>1838</v>
      </c>
      <c r="BE71" s="6" t="s">
        <v>473</v>
      </c>
      <c r="BF71" s="6" t="str">
        <f>VLOOKUP(A71,'DD Spring Selection Info'!A$1:V$156,21,FALSE)</f>
        <v>GeorgiaInstituteofTechnology</v>
      </c>
      <c r="BS71" s="6" t="s">
        <v>863</v>
      </c>
      <c r="BU71" s="6" t="s">
        <v>373</v>
      </c>
      <c r="BX71" s="7">
        <v>2083</v>
      </c>
      <c r="BY71" s="6">
        <v>1</v>
      </c>
      <c r="CB71" s="6" t="s">
        <v>878</v>
      </c>
      <c r="CC71" s="6" t="s">
        <v>420</v>
      </c>
      <c r="CE71" s="10">
        <v>43873</v>
      </c>
      <c r="CF71" s="6" t="s">
        <v>427</v>
      </c>
      <c r="CK71" s="10">
        <v>43906</v>
      </c>
      <c r="CL71" s="10">
        <v>43910</v>
      </c>
      <c r="CO71" s="10">
        <v>43836</v>
      </c>
      <c r="CP71" s="10">
        <v>43942</v>
      </c>
      <c r="CQ71" s="10">
        <v>43944</v>
      </c>
      <c r="CR71" s="10">
        <v>43951</v>
      </c>
      <c r="CS71" s="6" t="s">
        <v>420</v>
      </c>
      <c r="CU71" s="6" t="s">
        <v>491</v>
      </c>
      <c r="DA71" s="10">
        <v>43508</v>
      </c>
      <c r="DB71" s="6">
        <v>694</v>
      </c>
      <c r="DC71" s="6" t="s">
        <v>879</v>
      </c>
      <c r="DD71" s="6" t="s">
        <v>460</v>
      </c>
    </row>
    <row r="72" spans="1:108" hidden="1" x14ac:dyDescent="0.2">
      <c r="A72" s="6" t="s">
        <v>78</v>
      </c>
      <c r="B72" s="9">
        <v>43853</v>
      </c>
      <c r="C72" s="6" t="s">
        <v>413</v>
      </c>
      <c r="D72" s="14">
        <v>1920</v>
      </c>
      <c r="E72" s="14" t="s">
        <v>872</v>
      </c>
      <c r="F72" s="6" t="s">
        <v>873</v>
      </c>
      <c r="G72" s="6" t="s">
        <v>412</v>
      </c>
      <c r="H72" s="7">
        <v>1579</v>
      </c>
      <c r="I72" s="7"/>
      <c r="J72" s="14" t="s">
        <v>420</v>
      </c>
      <c r="K72" s="14">
        <v>1</v>
      </c>
      <c r="L72" s="6" t="s">
        <v>431</v>
      </c>
      <c r="M72" s="30" t="str">
        <f>VLOOKUP(A72,'DD Spring Selection Info'!A$1:F$156,6,FALSE)</f>
        <v>To The Parents of</v>
      </c>
      <c r="N72" s="6" t="s">
        <v>420</v>
      </c>
      <c r="O72" s="6" t="s">
        <v>3</v>
      </c>
      <c r="P72" s="10">
        <v>43938</v>
      </c>
      <c r="Q72" s="6" t="s">
        <v>876</v>
      </c>
      <c r="R72" s="6" t="s">
        <v>78</v>
      </c>
      <c r="S72" s="6" t="str">
        <f t="shared" si="0"/>
        <v>DD-GAT1D9DQQQ31GradGradsReuseGeorgiaInstituteofTechnology</v>
      </c>
      <c r="T72" s="6" t="s">
        <v>418</v>
      </c>
      <c r="U72" s="6" t="s">
        <v>877</v>
      </c>
      <c r="V72" s="6"/>
      <c r="W72" s="6"/>
      <c r="AA72" s="6" t="s">
        <v>457</v>
      </c>
      <c r="AB72" s="6"/>
      <c r="AC72" s="6" t="s">
        <v>420</v>
      </c>
      <c r="AD72" s="6" t="s">
        <v>420</v>
      </c>
      <c r="AF72" s="6" t="s">
        <v>424</v>
      </c>
      <c r="AG72" s="6">
        <v>180</v>
      </c>
      <c r="AH72" s="10">
        <v>43781</v>
      </c>
      <c r="AJ72" s="8">
        <v>43866</v>
      </c>
      <c r="AM72" s="7">
        <v>1579</v>
      </c>
      <c r="AR72" s="8">
        <v>43873</v>
      </c>
      <c r="AS72" s="7">
        <v>1579</v>
      </c>
      <c r="BD72" s="6" t="s">
        <v>1838</v>
      </c>
      <c r="BE72" s="6" t="s">
        <v>473</v>
      </c>
      <c r="BF72" s="6" t="str">
        <f>VLOOKUP(A72,'DD Spring Selection Info'!A$1:V$156,21,FALSE)</f>
        <v>GeorgiaInstituteofTechnology</v>
      </c>
      <c r="BS72" s="6" t="s">
        <v>863</v>
      </c>
      <c r="BU72" s="6" t="s">
        <v>373</v>
      </c>
      <c r="BX72" s="7">
        <v>1579</v>
      </c>
      <c r="BY72" s="6">
        <v>1</v>
      </c>
      <c r="CB72" s="6" t="s">
        <v>880</v>
      </c>
      <c r="CC72" s="6" t="s">
        <v>420</v>
      </c>
      <c r="CE72" s="10">
        <v>43873</v>
      </c>
      <c r="CF72" s="6" t="s">
        <v>427</v>
      </c>
      <c r="CK72" s="10">
        <v>43906</v>
      </c>
      <c r="CL72" s="10">
        <v>43910</v>
      </c>
      <c r="CO72" s="10">
        <v>43836</v>
      </c>
      <c r="CP72" s="10">
        <v>43942</v>
      </c>
      <c r="CQ72" s="10">
        <v>43944</v>
      </c>
      <c r="CR72" s="10">
        <v>43951</v>
      </c>
      <c r="CS72" s="6" t="s">
        <v>420</v>
      </c>
      <c r="CU72" s="6" t="s">
        <v>491</v>
      </c>
      <c r="DC72" s="6" t="s">
        <v>879</v>
      </c>
      <c r="DD72" s="6" t="s">
        <v>460</v>
      </c>
    </row>
    <row r="73" spans="1:108" hidden="1" x14ac:dyDescent="0.2">
      <c r="A73" s="6" t="s">
        <v>79</v>
      </c>
      <c r="B73" s="9">
        <v>43853</v>
      </c>
      <c r="C73" s="6" t="s">
        <v>413</v>
      </c>
      <c r="D73" s="14">
        <v>1920</v>
      </c>
      <c r="E73" s="14" t="s">
        <v>881</v>
      </c>
      <c r="F73" s="6" t="s">
        <v>882</v>
      </c>
      <c r="G73" s="6" t="s">
        <v>883</v>
      </c>
      <c r="H73" s="7">
        <v>1276</v>
      </c>
      <c r="I73" s="7"/>
      <c r="J73" s="14" t="s">
        <v>420</v>
      </c>
      <c r="K73" s="14">
        <v>1</v>
      </c>
      <c r="L73" s="6" t="s">
        <v>421</v>
      </c>
      <c r="M73" s="30" t="str">
        <f>VLOOKUP(A73,'DD Spring Selection Info'!A$1:F$156,6,FALSE)</f>
        <v>To The Parents of</v>
      </c>
      <c r="N73" s="6" t="s">
        <v>420</v>
      </c>
      <c r="O73" s="6" t="s">
        <v>3</v>
      </c>
      <c r="P73" s="10">
        <v>43945</v>
      </c>
      <c r="Q73" s="6" t="s">
        <v>884</v>
      </c>
      <c r="R73" s="6" t="s">
        <v>79</v>
      </c>
      <c r="S73" s="6" t="str">
        <f t="shared" si="0"/>
        <v>DD-IAT1R9DQQQ01GradSenReuseIndianaTech</v>
      </c>
      <c r="T73" s="6" t="s">
        <v>496</v>
      </c>
      <c r="U73" s="6" t="s">
        <v>885</v>
      </c>
      <c r="V73" s="6"/>
      <c r="W73" s="6"/>
      <c r="X73" s="6" t="s">
        <v>886</v>
      </c>
      <c r="AA73" s="6" t="s">
        <v>886</v>
      </c>
      <c r="AB73" s="6"/>
      <c r="AD73" s="6" t="s">
        <v>420</v>
      </c>
      <c r="AF73" s="6" t="s">
        <v>424</v>
      </c>
      <c r="AG73" s="6">
        <v>180</v>
      </c>
      <c r="AH73" s="10">
        <v>43782</v>
      </c>
      <c r="AJ73" s="8">
        <v>43866</v>
      </c>
      <c r="AM73" s="7">
        <v>1276</v>
      </c>
      <c r="AR73" s="8">
        <v>43873</v>
      </c>
      <c r="AS73" s="7">
        <v>1276</v>
      </c>
      <c r="BD73" s="6" t="s">
        <v>1838</v>
      </c>
      <c r="BE73" s="6" t="s">
        <v>473</v>
      </c>
      <c r="BF73" s="6" t="str">
        <f>VLOOKUP(A73,'DD Spring Selection Info'!A$1:V$156,21,FALSE)</f>
        <v>IndianaTech</v>
      </c>
      <c r="BS73" s="6" t="s">
        <v>863</v>
      </c>
      <c r="BU73" s="6" t="s">
        <v>373</v>
      </c>
      <c r="BX73" s="7">
        <v>1276</v>
      </c>
      <c r="BY73" s="6">
        <v>3</v>
      </c>
      <c r="CB73" s="6" t="s">
        <v>887</v>
      </c>
      <c r="CC73" s="6" t="s">
        <v>420</v>
      </c>
      <c r="CE73" s="10">
        <v>43873</v>
      </c>
      <c r="CF73" s="6" t="s">
        <v>427</v>
      </c>
      <c r="CS73" s="6" t="s">
        <v>420</v>
      </c>
      <c r="CU73" s="6" t="s">
        <v>491</v>
      </c>
      <c r="DA73" s="10">
        <v>43570</v>
      </c>
      <c r="DB73" s="7">
        <v>1276</v>
      </c>
      <c r="DC73" s="6" t="s">
        <v>888</v>
      </c>
      <c r="DD73" s="6" t="s">
        <v>496</v>
      </c>
    </row>
    <row r="74" spans="1:108" hidden="1" x14ac:dyDescent="0.2">
      <c r="A74" s="6" t="s">
        <v>80</v>
      </c>
      <c r="B74" s="9">
        <v>43853</v>
      </c>
      <c r="C74" s="6" t="s">
        <v>413</v>
      </c>
      <c r="D74" s="14">
        <v>1920</v>
      </c>
      <c r="E74" s="14" t="s">
        <v>881</v>
      </c>
      <c r="F74" s="6" t="s">
        <v>882</v>
      </c>
      <c r="G74" s="6" t="s">
        <v>883</v>
      </c>
      <c r="H74" s="6">
        <v>300</v>
      </c>
      <c r="J74" s="14" t="s">
        <v>420</v>
      </c>
      <c r="K74" s="14">
        <v>1</v>
      </c>
      <c r="L74" s="6" t="s">
        <v>431</v>
      </c>
      <c r="M74" s="30" t="str">
        <f>VLOOKUP(A74,'DD Spring Selection Info'!A$1:F$156,6,FALSE)</f>
        <v>To The Parents of</v>
      </c>
      <c r="N74" s="6" t="s">
        <v>420</v>
      </c>
      <c r="O74" s="6" t="s">
        <v>3</v>
      </c>
      <c r="P74" s="10">
        <v>43945</v>
      </c>
      <c r="Q74" s="6" t="s">
        <v>884</v>
      </c>
      <c r="R74" s="6" t="s">
        <v>80</v>
      </c>
      <c r="S74" s="6" t="str">
        <f t="shared" si="0"/>
        <v>DD-IAT1R9DQQQ30GradGradsReuseIndianaTech</v>
      </c>
      <c r="T74" s="6" t="s">
        <v>496</v>
      </c>
      <c r="U74" s="6" t="s">
        <v>885</v>
      </c>
      <c r="V74" s="6"/>
      <c r="W74" s="6"/>
      <c r="AB74" s="6"/>
      <c r="AD74" s="6" t="s">
        <v>420</v>
      </c>
      <c r="AF74" s="6" t="s">
        <v>424</v>
      </c>
      <c r="AG74" s="6">
        <v>180</v>
      </c>
      <c r="AH74" s="10">
        <v>43782</v>
      </c>
      <c r="AJ74" s="8">
        <v>43866</v>
      </c>
      <c r="AM74" s="6">
        <v>300</v>
      </c>
      <c r="AR74" s="8">
        <v>43873</v>
      </c>
      <c r="AS74" s="6">
        <v>300</v>
      </c>
      <c r="BD74" s="6" t="s">
        <v>1838</v>
      </c>
      <c r="BE74" s="6" t="s">
        <v>473</v>
      </c>
      <c r="BF74" s="6" t="str">
        <f>VLOOKUP(A74,'DD Spring Selection Info'!A$1:V$156,21,FALSE)</f>
        <v>IndianaTech</v>
      </c>
      <c r="BS74" s="6" t="s">
        <v>863</v>
      </c>
      <c r="BU74" s="6" t="s">
        <v>373</v>
      </c>
      <c r="BX74" s="6">
        <v>300</v>
      </c>
      <c r="BY74" s="6">
        <v>3</v>
      </c>
      <c r="CB74" s="6" t="s">
        <v>889</v>
      </c>
      <c r="CC74" s="6" t="s">
        <v>420</v>
      </c>
      <c r="CE74" s="10">
        <v>43873</v>
      </c>
      <c r="CF74" s="6" t="s">
        <v>427</v>
      </c>
      <c r="CS74" s="6" t="s">
        <v>420</v>
      </c>
      <c r="CU74" s="6" t="s">
        <v>491</v>
      </c>
      <c r="DC74" s="6" t="s">
        <v>888</v>
      </c>
      <c r="DD74" s="6" t="s">
        <v>496</v>
      </c>
    </row>
    <row r="75" spans="1:108" hidden="1" x14ac:dyDescent="0.2">
      <c r="A75" s="6" t="s">
        <v>81</v>
      </c>
      <c r="B75" s="9">
        <v>43853</v>
      </c>
      <c r="C75" s="6" t="s">
        <v>413</v>
      </c>
      <c r="D75" s="14">
        <v>1920</v>
      </c>
      <c r="E75" s="14" t="s">
        <v>890</v>
      </c>
      <c r="F75" s="6" t="s">
        <v>891</v>
      </c>
      <c r="G75" s="6" t="s">
        <v>892</v>
      </c>
      <c r="H75" s="7">
        <v>1302</v>
      </c>
      <c r="I75" s="7"/>
      <c r="J75" s="14" t="s">
        <v>420</v>
      </c>
      <c r="K75" s="14">
        <v>1</v>
      </c>
      <c r="L75" s="6" t="s">
        <v>421</v>
      </c>
      <c r="M75" s="30" t="str">
        <f>VLOOKUP(A75,'DD Spring Selection Info'!A$1:F$156,6,FALSE)</f>
        <v>To The Parents of</v>
      </c>
      <c r="N75" s="6" t="s">
        <v>420</v>
      </c>
      <c r="O75" s="6" t="s">
        <v>3</v>
      </c>
      <c r="P75" s="10">
        <v>43945</v>
      </c>
      <c r="Q75" s="6" t="s">
        <v>893</v>
      </c>
      <c r="R75" s="6" t="s">
        <v>81</v>
      </c>
      <c r="S75" s="6" t="str">
        <f t="shared" si="0"/>
        <v>DD-IUP1R9DQQQ01GradSenReuseIndianaUnvofPennsylvania</v>
      </c>
      <c r="T75" s="6" t="s">
        <v>418</v>
      </c>
      <c r="U75" s="6" t="s">
        <v>894</v>
      </c>
      <c r="V75" s="6"/>
      <c r="W75" s="6"/>
      <c r="AB75" s="6"/>
      <c r="AC75" s="6" t="s">
        <v>420</v>
      </c>
      <c r="AD75" s="6" t="s">
        <v>420</v>
      </c>
      <c r="AF75" s="6" t="s">
        <v>424</v>
      </c>
      <c r="AG75" s="6">
        <v>180</v>
      </c>
      <c r="AH75" s="10">
        <v>43782</v>
      </c>
      <c r="AJ75" s="8">
        <v>43866</v>
      </c>
      <c r="AM75" s="7">
        <v>1302</v>
      </c>
      <c r="AR75" s="8">
        <v>43873</v>
      </c>
      <c r="AS75" s="7">
        <v>1302</v>
      </c>
      <c r="BD75" s="6" t="s">
        <v>1838</v>
      </c>
      <c r="BE75" s="6" t="s">
        <v>473</v>
      </c>
      <c r="BF75" s="6" t="str">
        <f>VLOOKUP(A75,'DD Spring Selection Info'!A$1:V$156,21,FALSE)</f>
        <v>IndianaUnvofPennsylvania</v>
      </c>
      <c r="BS75" s="6" t="s">
        <v>863</v>
      </c>
      <c r="BU75" s="6" t="s">
        <v>373</v>
      </c>
      <c r="BX75" s="7">
        <v>1302</v>
      </c>
      <c r="BY75" s="6">
        <v>3</v>
      </c>
      <c r="CB75" s="6" t="s">
        <v>895</v>
      </c>
      <c r="CC75" s="6" t="s">
        <v>420</v>
      </c>
      <c r="CE75" s="10">
        <v>43873</v>
      </c>
      <c r="CF75" s="6" t="s">
        <v>427</v>
      </c>
      <c r="CK75" s="10">
        <v>43898</v>
      </c>
      <c r="CL75" s="10">
        <v>43905</v>
      </c>
      <c r="CO75" s="10">
        <v>43851</v>
      </c>
      <c r="CP75" s="10">
        <v>43955</v>
      </c>
      <c r="CQ75" s="10">
        <v>43956</v>
      </c>
      <c r="CR75" s="10">
        <v>43959</v>
      </c>
      <c r="CS75" s="6" t="s">
        <v>420</v>
      </c>
      <c r="CU75" s="6" t="s">
        <v>428</v>
      </c>
      <c r="CW75" s="6" t="s">
        <v>564</v>
      </c>
      <c r="DA75" s="10">
        <v>43508</v>
      </c>
      <c r="DB75" s="7">
        <v>1302</v>
      </c>
      <c r="DC75" s="6" t="s">
        <v>896</v>
      </c>
      <c r="DD75" s="6" t="s">
        <v>418</v>
      </c>
    </row>
    <row r="76" spans="1:108" hidden="1" x14ac:dyDescent="0.2">
      <c r="A76" s="6" t="s">
        <v>99</v>
      </c>
      <c r="B76" s="9">
        <v>43853</v>
      </c>
      <c r="C76" s="6" t="s">
        <v>413</v>
      </c>
      <c r="D76" s="14">
        <v>1920</v>
      </c>
      <c r="E76" s="14" t="s">
        <v>897</v>
      </c>
      <c r="F76" s="6" t="s">
        <v>898</v>
      </c>
      <c r="G76" s="6" t="s">
        <v>899</v>
      </c>
      <c r="H76" s="7">
        <v>3302</v>
      </c>
      <c r="I76" s="7"/>
      <c r="J76" s="14" t="s">
        <v>420</v>
      </c>
      <c r="K76" s="14">
        <v>1</v>
      </c>
      <c r="L76" s="6" t="s">
        <v>421</v>
      </c>
      <c r="M76" s="30" t="str">
        <f>VLOOKUP(A76,'DD Spring Selection Info'!A$1:F$156,6,FALSE)</f>
        <v>To The Parents of</v>
      </c>
      <c r="N76" s="6" t="s">
        <v>420</v>
      </c>
      <c r="O76" s="6" t="s">
        <v>3</v>
      </c>
      <c r="P76" s="10">
        <v>43952</v>
      </c>
      <c r="Q76" s="6" t="s">
        <v>901</v>
      </c>
      <c r="R76" s="6" t="s">
        <v>99</v>
      </c>
      <c r="S76" s="6" t="str">
        <f>VLOOKUP(A76,'DD Spring Selection Info'!A75:V230,22,FALSE)</f>
        <v>DD-TTU1D9DQQQ01AllSenReuseTexasTechUnv</v>
      </c>
      <c r="T76" s="6" t="s">
        <v>418</v>
      </c>
      <c r="U76" s="6" t="s">
        <v>902</v>
      </c>
      <c r="V76" s="6"/>
      <c r="W76" s="6"/>
      <c r="X76" s="6" t="s">
        <v>886</v>
      </c>
      <c r="AA76" s="6" t="s">
        <v>886</v>
      </c>
      <c r="AB76" s="6"/>
      <c r="AC76" s="6" t="s">
        <v>420</v>
      </c>
      <c r="AD76" s="6" t="s">
        <v>420</v>
      </c>
      <c r="AF76" s="6" t="s">
        <v>424</v>
      </c>
      <c r="AG76" s="6">
        <v>180</v>
      </c>
      <c r="AH76" s="10">
        <v>43782</v>
      </c>
      <c r="AJ76" s="8">
        <v>43866</v>
      </c>
      <c r="AM76" s="7">
        <v>3302</v>
      </c>
      <c r="AR76" s="8">
        <v>43873</v>
      </c>
      <c r="AS76" s="7">
        <v>3302</v>
      </c>
      <c r="BD76" s="6" t="s">
        <v>1838</v>
      </c>
      <c r="BE76" s="6" t="s">
        <v>473</v>
      </c>
      <c r="BF76" s="6" t="str">
        <f>VLOOKUP(A76,'DD Spring Selection Info'!A$1:V$156,21,FALSE)</f>
        <v>TexasTechUnv</v>
      </c>
      <c r="BS76" s="6" t="s">
        <v>863</v>
      </c>
      <c r="BU76" s="6" t="s">
        <v>373</v>
      </c>
      <c r="BX76" s="7">
        <v>3302</v>
      </c>
      <c r="BY76" s="6">
        <v>1</v>
      </c>
      <c r="CB76" s="6" t="s">
        <v>903</v>
      </c>
      <c r="CC76" s="6" t="s">
        <v>420</v>
      </c>
      <c r="CE76" s="10">
        <v>43873</v>
      </c>
      <c r="CF76" s="6" t="s">
        <v>427</v>
      </c>
      <c r="CK76" s="10">
        <v>43904</v>
      </c>
      <c r="CL76" s="10">
        <v>43912</v>
      </c>
      <c r="CO76" s="10">
        <v>43845</v>
      </c>
      <c r="CP76" s="10">
        <v>43956</v>
      </c>
      <c r="CQ76" s="10">
        <v>43958</v>
      </c>
      <c r="CR76" s="10">
        <v>43963</v>
      </c>
      <c r="CS76" s="6" t="s">
        <v>420</v>
      </c>
      <c r="CU76" s="6" t="s">
        <v>428</v>
      </c>
      <c r="CV76" s="6" t="s">
        <v>429</v>
      </c>
      <c r="DA76" s="10">
        <v>43508</v>
      </c>
      <c r="DB76" s="7">
        <v>3302</v>
      </c>
      <c r="DC76" s="6" t="s">
        <v>904</v>
      </c>
      <c r="DD76" s="6" t="s">
        <v>418</v>
      </c>
    </row>
    <row r="77" spans="1:108" hidden="1" x14ac:dyDescent="0.2">
      <c r="A77" s="6" t="s">
        <v>100</v>
      </c>
      <c r="B77" s="9">
        <v>43853</v>
      </c>
      <c r="C77" s="6" t="s">
        <v>413</v>
      </c>
      <c r="D77" s="14">
        <v>1920</v>
      </c>
      <c r="E77" s="14" t="s">
        <v>897</v>
      </c>
      <c r="F77" s="6" t="s">
        <v>898</v>
      </c>
      <c r="G77" s="6" t="s">
        <v>899</v>
      </c>
      <c r="H77" s="6">
        <v>299</v>
      </c>
      <c r="J77" s="14" t="s">
        <v>420</v>
      </c>
      <c r="K77" s="14">
        <v>1</v>
      </c>
      <c r="L77" s="6" t="s">
        <v>431</v>
      </c>
      <c r="M77" s="30" t="str">
        <f>VLOOKUP(A77,'DD Spring Selection Info'!A$1:F$156,6,FALSE)</f>
        <v>To The Parents of</v>
      </c>
      <c r="N77" s="6" t="s">
        <v>420</v>
      </c>
      <c r="O77" s="6" t="s">
        <v>3</v>
      </c>
      <c r="P77" s="10">
        <v>43952</v>
      </c>
      <c r="Q77" s="6" t="s">
        <v>901</v>
      </c>
      <c r="R77" s="6" t="s">
        <v>100</v>
      </c>
      <c r="S77" s="6" t="str">
        <f>VLOOKUP(A77,'DD Spring Selection Info'!A76:V231,22,FALSE)</f>
        <v>DD-TTU1D9DQQQ30AllGradsReuseTexasTechUnv</v>
      </c>
      <c r="T77" s="6" t="s">
        <v>418</v>
      </c>
      <c r="U77" s="6" t="s">
        <v>902</v>
      </c>
      <c r="V77" s="6"/>
      <c r="W77" s="6"/>
      <c r="AB77" s="6"/>
      <c r="AC77" s="6" t="s">
        <v>420</v>
      </c>
      <c r="AD77" s="6" t="s">
        <v>420</v>
      </c>
      <c r="AF77" s="6" t="s">
        <v>424</v>
      </c>
      <c r="AG77" s="6">
        <v>180</v>
      </c>
      <c r="AH77" s="10">
        <v>43782</v>
      </c>
      <c r="AJ77" s="8">
        <v>43866</v>
      </c>
      <c r="AM77" s="6">
        <v>299</v>
      </c>
      <c r="AR77" s="8">
        <v>43873</v>
      </c>
      <c r="AS77" s="6">
        <v>299</v>
      </c>
      <c r="BD77" s="6" t="s">
        <v>1838</v>
      </c>
      <c r="BE77" s="6" t="s">
        <v>473</v>
      </c>
      <c r="BF77" s="6" t="str">
        <f>VLOOKUP(A77,'DD Spring Selection Info'!A$1:V$156,21,FALSE)</f>
        <v>TexasTechUnv</v>
      </c>
      <c r="BS77" s="6" t="s">
        <v>863</v>
      </c>
      <c r="BU77" s="6" t="s">
        <v>373</v>
      </c>
      <c r="BX77" s="6">
        <v>299</v>
      </c>
      <c r="BY77" s="6">
        <v>1</v>
      </c>
      <c r="CB77" s="6" t="s">
        <v>905</v>
      </c>
      <c r="CC77" s="6" t="s">
        <v>420</v>
      </c>
      <c r="CE77" s="10">
        <v>43873</v>
      </c>
      <c r="CF77" s="6" t="s">
        <v>427</v>
      </c>
      <c r="CK77" s="10">
        <v>43904</v>
      </c>
      <c r="CL77" s="10">
        <v>43912</v>
      </c>
      <c r="CO77" s="10">
        <v>43845</v>
      </c>
      <c r="CP77" s="10">
        <v>43956</v>
      </c>
      <c r="CQ77" s="10">
        <v>43958</v>
      </c>
      <c r="CR77" s="10">
        <v>43963</v>
      </c>
      <c r="CS77" s="6" t="s">
        <v>420</v>
      </c>
      <c r="CU77" s="6" t="s">
        <v>428</v>
      </c>
      <c r="CV77" s="6" t="s">
        <v>429</v>
      </c>
      <c r="DA77" s="10">
        <v>43508</v>
      </c>
      <c r="DB77" s="6">
        <v>299</v>
      </c>
      <c r="DC77" s="6" t="s">
        <v>904</v>
      </c>
      <c r="DD77" s="6" t="s">
        <v>418</v>
      </c>
    </row>
    <row r="78" spans="1:108" hidden="1" x14ac:dyDescent="0.2">
      <c r="A78" s="6" t="s">
        <v>103</v>
      </c>
      <c r="B78" s="9">
        <v>43853</v>
      </c>
      <c r="C78" s="6" t="s">
        <v>413</v>
      </c>
      <c r="D78" s="14">
        <v>1920</v>
      </c>
      <c r="E78" s="14" t="s">
        <v>906</v>
      </c>
      <c r="F78" s="6" t="s">
        <v>907</v>
      </c>
      <c r="G78" s="6" t="s">
        <v>908</v>
      </c>
      <c r="H78" s="7">
        <v>1325</v>
      </c>
      <c r="I78" s="7"/>
      <c r="J78" s="14" t="s">
        <v>420</v>
      </c>
      <c r="K78" s="14">
        <v>1</v>
      </c>
      <c r="L78" s="6" t="s">
        <v>421</v>
      </c>
      <c r="M78" s="30" t="str">
        <f>VLOOKUP(A78,'DD Spring Selection Info'!A$1:F$156,6,FALSE)</f>
        <v>To The Family of</v>
      </c>
      <c r="N78" s="6" t="s">
        <v>420</v>
      </c>
      <c r="O78" s="6" t="s">
        <v>3</v>
      </c>
      <c r="P78" s="10">
        <v>43945</v>
      </c>
      <c r="Q78" s="6" t="s">
        <v>909</v>
      </c>
      <c r="R78" s="6" t="s">
        <v>103</v>
      </c>
      <c r="S78" s="6" t="str">
        <f>VLOOKUP(A78,'DD Spring Selection Info'!A77:V232,22,FALSE)</f>
        <v>DD-UIS1R9DQQQ01AllSenReuseUnvofIllinoisatSpringfield</v>
      </c>
      <c r="T78" s="6" t="s">
        <v>418</v>
      </c>
      <c r="U78" s="6" t="s">
        <v>910</v>
      </c>
      <c r="V78" s="6"/>
      <c r="W78" s="6"/>
      <c r="X78" s="6" t="s">
        <v>911</v>
      </c>
      <c r="AA78" s="6" t="s">
        <v>912</v>
      </c>
      <c r="AB78" s="6"/>
      <c r="AD78" s="6" t="s">
        <v>420</v>
      </c>
      <c r="AF78" s="6" t="s">
        <v>424</v>
      </c>
      <c r="AG78" s="6">
        <v>180</v>
      </c>
      <c r="AH78" s="10">
        <v>43781</v>
      </c>
      <c r="AJ78" s="8">
        <v>43866</v>
      </c>
      <c r="AM78" s="7">
        <v>1325</v>
      </c>
      <c r="AR78" s="8">
        <v>43873</v>
      </c>
      <c r="AS78" s="7">
        <v>1325</v>
      </c>
      <c r="BD78" s="6" t="s">
        <v>1838</v>
      </c>
      <c r="BE78" s="6" t="s">
        <v>473</v>
      </c>
      <c r="BF78" s="6" t="str">
        <f>VLOOKUP(A78,'DD Spring Selection Info'!A$1:V$156,21,FALSE)</f>
        <v>UnvofIllinoisatSpringfield</v>
      </c>
      <c r="BS78" s="6" t="s">
        <v>863</v>
      </c>
      <c r="BU78" s="6" t="s">
        <v>373</v>
      </c>
      <c r="BX78" s="7">
        <v>1325</v>
      </c>
      <c r="BY78" s="6">
        <v>3</v>
      </c>
      <c r="BZ78" s="6" t="s">
        <v>913</v>
      </c>
      <c r="CB78" s="6" t="s">
        <v>914</v>
      </c>
      <c r="CC78" s="6" t="s">
        <v>420</v>
      </c>
      <c r="CE78" s="10">
        <v>43873</v>
      </c>
      <c r="CF78" s="6" t="s">
        <v>427</v>
      </c>
      <c r="CK78" s="10">
        <v>43898</v>
      </c>
      <c r="CL78" s="10">
        <v>43905</v>
      </c>
      <c r="CO78" s="10">
        <v>43843</v>
      </c>
      <c r="CP78" s="10">
        <v>43953</v>
      </c>
      <c r="CQ78" s="10">
        <v>43955</v>
      </c>
      <c r="CR78" s="10">
        <v>43960</v>
      </c>
      <c r="CS78" s="6" t="s">
        <v>420</v>
      </c>
      <c r="CU78" s="6" t="s">
        <v>428</v>
      </c>
      <c r="CV78" s="6" t="s">
        <v>429</v>
      </c>
      <c r="DA78" s="10">
        <v>43515</v>
      </c>
      <c r="DB78" s="6">
        <v>779</v>
      </c>
      <c r="DC78" s="6" t="s">
        <v>915</v>
      </c>
      <c r="DD78" s="6" t="s">
        <v>418</v>
      </c>
    </row>
    <row r="79" spans="1:108" hidden="1" x14ac:dyDescent="0.2">
      <c r="A79" s="6" t="s">
        <v>104</v>
      </c>
      <c r="B79" s="9">
        <v>43853</v>
      </c>
      <c r="C79" s="6" t="s">
        <v>413</v>
      </c>
      <c r="D79" s="14">
        <v>1920</v>
      </c>
      <c r="E79" s="14" t="s">
        <v>906</v>
      </c>
      <c r="F79" s="6" t="s">
        <v>907</v>
      </c>
      <c r="G79" s="6" t="s">
        <v>908</v>
      </c>
      <c r="H79" s="6">
        <v>606</v>
      </c>
      <c r="J79" s="14" t="s">
        <v>420</v>
      </c>
      <c r="K79" s="14">
        <v>1</v>
      </c>
      <c r="L79" s="6" t="s">
        <v>431</v>
      </c>
      <c r="M79" s="30" t="str">
        <f>VLOOKUP(A79,'DD Spring Selection Info'!A$1:F$156,6,FALSE)</f>
        <v>To The Family of</v>
      </c>
      <c r="N79" s="6" t="s">
        <v>420</v>
      </c>
      <c r="O79" s="6" t="s">
        <v>3</v>
      </c>
      <c r="P79" s="10">
        <v>43945</v>
      </c>
      <c r="Q79" s="6" t="s">
        <v>909</v>
      </c>
      <c r="R79" s="6" t="s">
        <v>104</v>
      </c>
      <c r="S79" s="6" t="str">
        <f>VLOOKUP(A79,'DD Spring Selection Info'!A78:V233,22,FALSE)</f>
        <v>DD-UIS1R9DQQQ30GradGradsReuseUnvofIllinoisatSpringfield</v>
      </c>
      <c r="T79" s="6" t="s">
        <v>418</v>
      </c>
      <c r="U79" s="6" t="s">
        <v>910</v>
      </c>
      <c r="V79" s="6"/>
      <c r="W79" s="6"/>
      <c r="AB79" s="6"/>
      <c r="AD79" s="6" t="s">
        <v>420</v>
      </c>
      <c r="AF79" s="6" t="s">
        <v>424</v>
      </c>
      <c r="AG79" s="6">
        <v>180</v>
      </c>
      <c r="AH79" s="10">
        <v>43781</v>
      </c>
      <c r="AJ79" s="8">
        <v>43866</v>
      </c>
      <c r="AM79" s="6">
        <v>606</v>
      </c>
      <c r="AR79" s="8">
        <v>43873</v>
      </c>
      <c r="AS79" s="6">
        <v>606</v>
      </c>
      <c r="BD79" s="6" t="s">
        <v>1838</v>
      </c>
      <c r="BE79" s="6" t="s">
        <v>473</v>
      </c>
      <c r="BF79" s="6" t="str">
        <f>VLOOKUP(A79,'DD Spring Selection Info'!A$1:V$156,21,FALSE)</f>
        <v>UnvofIllinoisatSpringfield</v>
      </c>
      <c r="BS79" s="6" t="s">
        <v>863</v>
      </c>
      <c r="BU79" s="6" t="s">
        <v>373</v>
      </c>
      <c r="BX79" s="6">
        <v>606</v>
      </c>
      <c r="BY79" s="6">
        <v>3</v>
      </c>
      <c r="BZ79" s="6" t="s">
        <v>592</v>
      </c>
      <c r="CB79" s="6" t="s">
        <v>916</v>
      </c>
      <c r="CC79" s="6" t="s">
        <v>420</v>
      </c>
      <c r="CE79" s="10">
        <v>43873</v>
      </c>
      <c r="CF79" s="6" t="s">
        <v>427</v>
      </c>
      <c r="CK79" s="10">
        <v>43898</v>
      </c>
      <c r="CL79" s="10">
        <v>43905</v>
      </c>
      <c r="CO79" s="10">
        <v>43843</v>
      </c>
      <c r="CP79" s="10">
        <v>43953</v>
      </c>
      <c r="CQ79" s="10">
        <v>43955</v>
      </c>
      <c r="CR79" s="10">
        <v>43960</v>
      </c>
      <c r="CS79" s="6" t="s">
        <v>420</v>
      </c>
      <c r="CU79" s="6" t="s">
        <v>428</v>
      </c>
      <c r="CV79" s="6" t="s">
        <v>429</v>
      </c>
      <c r="DA79" s="10">
        <v>43515</v>
      </c>
      <c r="DB79" s="6">
        <v>606</v>
      </c>
      <c r="DC79" s="6" t="s">
        <v>915</v>
      </c>
      <c r="DD79" s="6" t="s">
        <v>418</v>
      </c>
    </row>
    <row r="80" spans="1:108" hidden="1" x14ac:dyDescent="0.2">
      <c r="A80" s="6" t="s">
        <v>108</v>
      </c>
      <c r="B80" s="9">
        <v>43853</v>
      </c>
      <c r="C80" s="6" t="s">
        <v>413</v>
      </c>
      <c r="D80" s="14">
        <v>1920</v>
      </c>
      <c r="E80" s="14" t="s">
        <v>917</v>
      </c>
      <c r="F80" s="6" t="s">
        <v>918</v>
      </c>
      <c r="G80" s="6" t="s">
        <v>412</v>
      </c>
      <c r="H80" s="7">
        <v>1208</v>
      </c>
      <c r="I80" s="7"/>
      <c r="J80" s="14" t="s">
        <v>420</v>
      </c>
      <c r="K80" s="14">
        <v>1</v>
      </c>
      <c r="L80" s="6" t="s">
        <v>421</v>
      </c>
      <c r="M80" s="30" t="str">
        <f>VLOOKUP(A80,'DD Spring Selection Info'!A$1:F$156,6,FALSE)</f>
        <v>To The Parents of</v>
      </c>
      <c r="N80" s="6" t="s">
        <v>420</v>
      </c>
      <c r="O80" s="6" t="s">
        <v>3</v>
      </c>
      <c r="P80" s="10">
        <v>43945</v>
      </c>
      <c r="Q80" s="6" t="s">
        <v>920</v>
      </c>
      <c r="R80" s="6" t="s">
        <v>108</v>
      </c>
      <c r="S80" s="6" t="str">
        <f>VLOOKUP(A80,'DD Spring Selection Info'!A79:V234,22,FALSE)</f>
        <v>DD-USM1W9DQQQ01AllSenReuseTheUnvofSouthernMississippi</v>
      </c>
      <c r="T80" s="6" t="s">
        <v>418</v>
      </c>
      <c r="U80" s="6" t="s">
        <v>921</v>
      </c>
      <c r="V80" s="6"/>
      <c r="W80" s="6"/>
      <c r="X80" s="6" t="s">
        <v>922</v>
      </c>
      <c r="AA80" s="6" t="s">
        <v>923</v>
      </c>
      <c r="AB80" s="6"/>
      <c r="AC80" s="6" t="s">
        <v>420</v>
      </c>
      <c r="AD80" s="6" t="s">
        <v>420</v>
      </c>
      <c r="AF80" s="6" t="s">
        <v>424</v>
      </c>
      <c r="AG80" s="6">
        <v>180</v>
      </c>
      <c r="AH80" s="10">
        <v>43782</v>
      </c>
      <c r="AJ80" s="8">
        <v>43866</v>
      </c>
      <c r="AM80" s="7">
        <v>1208</v>
      </c>
      <c r="AR80" s="8">
        <v>43873</v>
      </c>
      <c r="AS80" s="7">
        <v>1208</v>
      </c>
      <c r="BD80" s="6" t="s">
        <v>1838</v>
      </c>
      <c r="BE80" s="6" t="s">
        <v>473</v>
      </c>
      <c r="BF80" s="6" t="str">
        <f>VLOOKUP(A80,'DD Spring Selection Info'!A$1:V$156,21,FALSE)</f>
        <v>TheUnvofSouthernMississippi</v>
      </c>
      <c r="BS80" s="6" t="s">
        <v>863</v>
      </c>
      <c r="BU80" s="6" t="s">
        <v>373</v>
      </c>
      <c r="BX80" s="7">
        <v>1208</v>
      </c>
      <c r="BY80" s="6">
        <v>3</v>
      </c>
      <c r="CB80" s="6" t="s">
        <v>924</v>
      </c>
      <c r="CC80" s="6" t="s">
        <v>420</v>
      </c>
      <c r="CE80" s="10">
        <v>43873</v>
      </c>
      <c r="CF80" s="6" t="s">
        <v>427</v>
      </c>
      <c r="CK80" s="10">
        <v>43885</v>
      </c>
      <c r="CL80" s="10">
        <v>43886</v>
      </c>
      <c r="CO80" s="10">
        <v>43852</v>
      </c>
      <c r="CP80" s="10">
        <v>43959</v>
      </c>
      <c r="CQ80" s="10">
        <v>43962</v>
      </c>
      <c r="CR80" s="10">
        <v>43965</v>
      </c>
      <c r="CS80" s="6" t="s">
        <v>420</v>
      </c>
      <c r="CU80" s="6" t="s">
        <v>428</v>
      </c>
      <c r="CV80" s="6" t="s">
        <v>429</v>
      </c>
      <c r="DA80" s="10">
        <v>43508</v>
      </c>
      <c r="DB80" s="6">
        <v>402</v>
      </c>
      <c r="DC80" s="6" t="s">
        <v>925</v>
      </c>
      <c r="DD80" s="6" t="s">
        <v>460</v>
      </c>
    </row>
    <row r="81" spans="1:108" hidden="1" x14ac:dyDescent="0.2">
      <c r="A81" s="6" t="s">
        <v>109</v>
      </c>
      <c r="B81" s="9">
        <v>43853</v>
      </c>
      <c r="C81" s="6" t="s">
        <v>413</v>
      </c>
      <c r="D81" s="14">
        <v>1920</v>
      </c>
      <c r="E81" s="14" t="s">
        <v>917</v>
      </c>
      <c r="F81" s="6" t="s">
        <v>918</v>
      </c>
      <c r="G81" s="6" t="s">
        <v>412</v>
      </c>
      <c r="H81" s="6">
        <v>412</v>
      </c>
      <c r="J81" s="14" t="s">
        <v>420</v>
      </c>
      <c r="K81" s="14">
        <v>1</v>
      </c>
      <c r="L81" s="6" t="s">
        <v>431</v>
      </c>
      <c r="M81" s="30" t="str">
        <f>VLOOKUP(A81,'DD Spring Selection Info'!A$1:F$156,6,FALSE)</f>
        <v>To The Parents of</v>
      </c>
      <c r="N81" s="6" t="s">
        <v>420</v>
      </c>
      <c r="O81" s="6" t="s">
        <v>3</v>
      </c>
      <c r="P81" s="10">
        <v>43945</v>
      </c>
      <c r="Q81" s="6" t="s">
        <v>920</v>
      </c>
      <c r="R81" s="6" t="s">
        <v>109</v>
      </c>
      <c r="S81" s="6" t="str">
        <f>VLOOKUP(A81,'DD Spring Selection Info'!A80:V235,22,FALSE)</f>
        <v>DD-USM1W9DQQQ30GradGradsReuseTheUnvofSouthernMississippi</v>
      </c>
      <c r="T81" s="6" t="s">
        <v>418</v>
      </c>
      <c r="U81" s="6" t="s">
        <v>921</v>
      </c>
      <c r="V81" s="6"/>
      <c r="W81" s="6"/>
      <c r="X81" s="6" t="s">
        <v>922</v>
      </c>
      <c r="AA81" s="6" t="s">
        <v>923</v>
      </c>
      <c r="AB81" s="6"/>
      <c r="AC81" s="6" t="s">
        <v>420</v>
      </c>
      <c r="AD81" s="6" t="s">
        <v>420</v>
      </c>
      <c r="AF81" s="6" t="s">
        <v>424</v>
      </c>
      <c r="AG81" s="6">
        <v>180</v>
      </c>
      <c r="AH81" s="10">
        <v>43782</v>
      </c>
      <c r="AJ81" s="8">
        <v>43866</v>
      </c>
      <c r="AM81" s="6">
        <v>412</v>
      </c>
      <c r="AR81" s="8">
        <v>43873</v>
      </c>
      <c r="AS81" s="6">
        <v>412</v>
      </c>
      <c r="BD81" s="6" t="s">
        <v>1838</v>
      </c>
      <c r="BE81" s="6" t="s">
        <v>473</v>
      </c>
      <c r="BF81" s="6" t="str">
        <f>VLOOKUP(A81,'DD Spring Selection Info'!A$1:V$156,21,FALSE)</f>
        <v>TheUnvofSouthernMississippi</v>
      </c>
      <c r="BS81" s="6" t="s">
        <v>863</v>
      </c>
      <c r="BU81" s="6" t="s">
        <v>373</v>
      </c>
      <c r="BX81" s="6">
        <v>412</v>
      </c>
      <c r="BY81" s="6">
        <v>3</v>
      </c>
      <c r="CB81" s="6" t="s">
        <v>926</v>
      </c>
      <c r="CC81" s="6" t="s">
        <v>420</v>
      </c>
      <c r="CE81" s="10">
        <v>43873</v>
      </c>
      <c r="CF81" s="6" t="s">
        <v>427</v>
      </c>
      <c r="CK81" s="10">
        <v>43885</v>
      </c>
      <c r="CL81" s="10">
        <v>43886</v>
      </c>
      <c r="CO81" s="10">
        <v>43852</v>
      </c>
      <c r="CP81" s="10">
        <v>43959</v>
      </c>
      <c r="CQ81" s="10">
        <v>43962</v>
      </c>
      <c r="CR81" s="10">
        <v>43965</v>
      </c>
      <c r="CS81" s="6" t="s">
        <v>420</v>
      </c>
      <c r="CU81" s="6" t="s">
        <v>428</v>
      </c>
      <c r="CV81" s="6" t="s">
        <v>429</v>
      </c>
      <c r="DC81" s="6" t="s">
        <v>925</v>
      </c>
      <c r="DD81" s="6" t="s">
        <v>460</v>
      </c>
    </row>
    <row r="82" spans="1:108" hidden="1" x14ac:dyDescent="0.2">
      <c r="A82" s="6" t="s">
        <v>111</v>
      </c>
      <c r="B82" s="9">
        <v>43853</v>
      </c>
      <c r="C82" s="6" t="s">
        <v>413</v>
      </c>
      <c r="D82" s="14">
        <v>1920</v>
      </c>
      <c r="E82" s="14" t="s">
        <v>927</v>
      </c>
      <c r="F82" s="6" t="s">
        <v>928</v>
      </c>
      <c r="G82" s="6" t="s">
        <v>859</v>
      </c>
      <c r="H82" s="6">
        <v>781</v>
      </c>
      <c r="J82" s="14" t="s">
        <v>420</v>
      </c>
      <c r="K82" s="14">
        <v>1</v>
      </c>
      <c r="L82" s="6" t="s">
        <v>447</v>
      </c>
      <c r="M82" s="30" t="str">
        <f>VLOOKUP(A82,'DD Spring Selection Info'!A$1:F$156,6,FALSE)</f>
        <v>To The Parents of</v>
      </c>
      <c r="N82" s="6" t="s">
        <v>420</v>
      </c>
      <c r="O82" s="6" t="s">
        <v>3</v>
      </c>
      <c r="P82" s="10">
        <v>43938</v>
      </c>
      <c r="Q82" s="6" t="s">
        <v>929</v>
      </c>
      <c r="R82" s="6" t="s">
        <v>111</v>
      </c>
      <c r="S82" s="6" t="str">
        <f>VLOOKUP(A82,'DD Spring Selection Info'!A81:V236,22,FALSE)</f>
        <v>DD-WAL1R9DQQQ01ReuseUnvofWestAlabama</v>
      </c>
      <c r="T82" s="6" t="s">
        <v>860</v>
      </c>
      <c r="U82" s="6" t="s">
        <v>930</v>
      </c>
      <c r="V82" s="6"/>
      <c r="W82" s="6"/>
      <c r="AB82" s="6"/>
      <c r="AD82" s="6" t="s">
        <v>420</v>
      </c>
      <c r="AF82" s="6" t="s">
        <v>424</v>
      </c>
      <c r="AG82" s="6">
        <v>180</v>
      </c>
      <c r="AH82" s="10">
        <v>43781</v>
      </c>
      <c r="AJ82" s="8">
        <v>43866</v>
      </c>
      <c r="AM82" s="6">
        <v>781</v>
      </c>
      <c r="AR82" s="8">
        <v>43873</v>
      </c>
      <c r="AS82" s="6">
        <v>781</v>
      </c>
      <c r="BD82" s="6" t="s">
        <v>1838</v>
      </c>
      <c r="BE82" s="6" t="s">
        <v>473</v>
      </c>
      <c r="BF82" s="6" t="str">
        <f>VLOOKUP(A82,'DD Spring Selection Info'!A$1:V$156,21,FALSE)</f>
        <v>UnvofWestAlabama</v>
      </c>
      <c r="BS82" s="6" t="s">
        <v>863</v>
      </c>
      <c r="BU82" s="6" t="s">
        <v>373</v>
      </c>
      <c r="BX82" s="6">
        <v>781</v>
      </c>
      <c r="BY82" s="6">
        <v>5</v>
      </c>
      <c r="CB82" s="6" t="s">
        <v>931</v>
      </c>
      <c r="CC82" s="6" t="s">
        <v>420</v>
      </c>
      <c r="CE82" s="10">
        <v>43873</v>
      </c>
      <c r="CF82" s="6" t="s">
        <v>427</v>
      </c>
      <c r="CK82" s="10">
        <v>43912</v>
      </c>
      <c r="CL82" s="10">
        <v>43919</v>
      </c>
      <c r="CO82" s="10">
        <v>43843</v>
      </c>
      <c r="CP82" s="10">
        <v>43951</v>
      </c>
      <c r="CQ82" s="10">
        <v>43952</v>
      </c>
      <c r="CR82" s="10">
        <v>43958</v>
      </c>
      <c r="CS82" s="6" t="s">
        <v>420</v>
      </c>
      <c r="CU82" s="6" t="s">
        <v>428</v>
      </c>
      <c r="CV82" s="6" t="s">
        <v>429</v>
      </c>
      <c r="DA82" s="10">
        <v>43508</v>
      </c>
      <c r="DB82" s="6">
        <v>781</v>
      </c>
      <c r="DC82" s="6" t="s">
        <v>932</v>
      </c>
      <c r="DD82" s="6" t="s">
        <v>860</v>
      </c>
    </row>
    <row r="83" spans="1:108" hidden="1" x14ac:dyDescent="0.2">
      <c r="A83" s="6" t="s">
        <v>82</v>
      </c>
      <c r="B83" s="9">
        <v>43853</v>
      </c>
      <c r="C83" s="6" t="s">
        <v>413</v>
      </c>
      <c r="D83" s="14">
        <v>1920</v>
      </c>
      <c r="E83" s="14" t="s">
        <v>933</v>
      </c>
      <c r="F83" s="6" t="s">
        <v>934</v>
      </c>
      <c r="G83" s="6" t="s">
        <v>883</v>
      </c>
      <c r="H83" s="6">
        <v>842</v>
      </c>
      <c r="J83" s="14" t="s">
        <v>420</v>
      </c>
      <c r="K83" s="14">
        <v>1</v>
      </c>
      <c r="L83" s="6" t="s">
        <v>447</v>
      </c>
      <c r="M83" s="30" t="str">
        <f>VLOOKUP(A83,'DD Spring Selection Info'!A$1:F$156,6,FALSE)</f>
        <v>To The Parents of</v>
      </c>
      <c r="N83" s="6" t="s">
        <v>420</v>
      </c>
      <c r="O83" s="6" t="s">
        <v>3</v>
      </c>
      <c r="P83" s="10">
        <v>43938</v>
      </c>
      <c r="Q83" s="6" t="s">
        <v>935</v>
      </c>
      <c r="R83" s="6" t="s">
        <v>82</v>
      </c>
      <c r="S83" s="6" t="str">
        <f t="shared" ref="S83:S97" si="1">BD83&amp;A83&amp;L83&amp;BE83&amp;BF83</f>
        <v>DD-JSU1R9DQQQ01AllSenReuseJacksonvilleStateUnv</v>
      </c>
      <c r="T83" s="6" t="s">
        <v>496</v>
      </c>
      <c r="U83" s="6" t="s">
        <v>936</v>
      </c>
      <c r="V83" s="6"/>
      <c r="W83" s="6"/>
      <c r="AA83" s="6" t="s">
        <v>457</v>
      </c>
      <c r="AB83" s="6"/>
      <c r="AC83" s="6" t="s">
        <v>420</v>
      </c>
      <c r="AD83" s="6" t="s">
        <v>420</v>
      </c>
      <c r="AF83" s="6" t="s">
        <v>424</v>
      </c>
      <c r="AG83" s="6">
        <v>180</v>
      </c>
      <c r="AH83" s="10">
        <v>43782</v>
      </c>
      <c r="AJ83" s="8">
        <v>43868</v>
      </c>
      <c r="AM83" s="6">
        <v>842</v>
      </c>
      <c r="AR83" s="8">
        <v>43875</v>
      </c>
      <c r="AS83" s="6">
        <v>842</v>
      </c>
      <c r="BD83" s="6" t="s">
        <v>1838</v>
      </c>
      <c r="BE83" s="6" t="s">
        <v>473</v>
      </c>
      <c r="BF83" s="6" t="str">
        <f>VLOOKUP(A83,'DD Spring Selection Info'!A$1:V$156,21,FALSE)</f>
        <v>JacksonvilleStateUnv</v>
      </c>
      <c r="BS83" s="6" t="s">
        <v>863</v>
      </c>
      <c r="BU83" s="6" t="s">
        <v>373</v>
      </c>
      <c r="BX83" s="6">
        <v>842</v>
      </c>
      <c r="BY83" s="6">
        <v>2</v>
      </c>
      <c r="CB83" s="6" t="s">
        <v>937</v>
      </c>
      <c r="CC83" s="6" t="s">
        <v>420</v>
      </c>
      <c r="CE83" s="10">
        <v>43875</v>
      </c>
      <c r="CF83" s="6" t="s">
        <v>427</v>
      </c>
      <c r="CS83" s="6" t="s">
        <v>420</v>
      </c>
      <c r="CU83" s="6" t="s">
        <v>491</v>
      </c>
      <c r="DA83" s="10">
        <v>43522</v>
      </c>
      <c r="DB83" s="6">
        <v>281</v>
      </c>
      <c r="DC83" s="6" t="s">
        <v>938</v>
      </c>
      <c r="DD83" s="6" t="s">
        <v>734</v>
      </c>
    </row>
    <row r="84" spans="1:108" hidden="1" x14ac:dyDescent="0.2">
      <c r="A84" s="6" t="s">
        <v>129</v>
      </c>
      <c r="B84" s="9">
        <v>43860</v>
      </c>
      <c r="C84" s="6" t="s">
        <v>413</v>
      </c>
      <c r="D84" s="14">
        <v>1920</v>
      </c>
      <c r="E84" s="14" t="s">
        <v>939</v>
      </c>
      <c r="F84" s="6" t="s">
        <v>940</v>
      </c>
      <c r="G84" s="6" t="s">
        <v>412</v>
      </c>
      <c r="H84" s="7">
        <v>1619</v>
      </c>
      <c r="I84" s="7"/>
      <c r="J84" s="14" t="s">
        <v>420</v>
      </c>
      <c r="K84" s="14">
        <v>1</v>
      </c>
      <c r="L84" s="6" t="s">
        <v>421</v>
      </c>
      <c r="M84" s="30" t="str">
        <f>VLOOKUP(A84,'DD Spring Selection Info'!A$1:F$156,6,FALSE)</f>
        <v>To The Parents of</v>
      </c>
      <c r="N84" s="6" t="s">
        <v>420</v>
      </c>
      <c r="O84" s="6" t="s">
        <v>3</v>
      </c>
      <c r="P84" s="10">
        <v>43945</v>
      </c>
      <c r="Q84" s="6" t="s">
        <v>941</v>
      </c>
      <c r="R84" s="6" t="s">
        <v>129</v>
      </c>
      <c r="S84" s="6" t="str">
        <f t="shared" si="1"/>
        <v>DD-MLR1R9DQQQ01GradSenReuseMillersvilleUnv</v>
      </c>
      <c r="T84" s="6" t="s">
        <v>496</v>
      </c>
      <c r="U84" s="6" t="s">
        <v>942</v>
      </c>
      <c r="V84" s="6"/>
      <c r="W84" s="6"/>
      <c r="AA84" s="6" t="s">
        <v>457</v>
      </c>
      <c r="AB84" s="6"/>
      <c r="AC84" s="6" t="s">
        <v>420</v>
      </c>
      <c r="AD84" s="6" t="s">
        <v>420</v>
      </c>
      <c r="AF84" s="6" t="s">
        <v>424</v>
      </c>
      <c r="AG84" s="6">
        <v>180</v>
      </c>
      <c r="AH84" s="10">
        <v>43782</v>
      </c>
      <c r="AJ84" s="8">
        <v>43868</v>
      </c>
      <c r="AM84" s="7">
        <v>1619</v>
      </c>
      <c r="AR84" s="8">
        <v>43875</v>
      </c>
      <c r="AS84" s="7">
        <v>1619</v>
      </c>
      <c r="BD84" s="6" t="s">
        <v>1838</v>
      </c>
      <c r="BE84" s="6" t="s">
        <v>473</v>
      </c>
      <c r="BF84" s="6" t="str">
        <f>VLOOKUP(A84,'DD Spring Selection Info'!A$1:V$156,21,FALSE)</f>
        <v>MillersvilleUnv</v>
      </c>
      <c r="BS84" s="6" t="s">
        <v>863</v>
      </c>
      <c r="BU84" s="6" t="s">
        <v>373</v>
      </c>
      <c r="BX84" s="7">
        <v>1619</v>
      </c>
      <c r="BY84" s="6">
        <v>2</v>
      </c>
      <c r="CB84" s="6" t="s">
        <v>943</v>
      </c>
      <c r="CC84" s="6" t="s">
        <v>420</v>
      </c>
      <c r="CE84" s="10">
        <v>43875</v>
      </c>
      <c r="CF84" s="6" t="s">
        <v>427</v>
      </c>
      <c r="CK84" s="10">
        <v>43905</v>
      </c>
      <c r="CL84" s="10">
        <v>43912</v>
      </c>
      <c r="CO84" s="10">
        <v>43851</v>
      </c>
      <c r="CP84" s="10">
        <v>43955</v>
      </c>
      <c r="CQ84" s="10">
        <v>43956</v>
      </c>
      <c r="CR84" s="10">
        <v>43959</v>
      </c>
      <c r="CS84" s="6" t="s">
        <v>420</v>
      </c>
      <c r="CU84" s="6" t="s">
        <v>428</v>
      </c>
      <c r="CV84" s="6" t="s">
        <v>429</v>
      </c>
      <c r="DA84" s="10">
        <v>43522</v>
      </c>
      <c r="DB84" s="6">
        <v>539</v>
      </c>
      <c r="DC84" s="6" t="s">
        <v>944</v>
      </c>
      <c r="DD84" s="6" t="s">
        <v>734</v>
      </c>
    </row>
    <row r="85" spans="1:108" hidden="1" x14ac:dyDescent="0.2">
      <c r="A85" s="6" t="s">
        <v>130</v>
      </c>
      <c r="B85" s="9">
        <v>43860</v>
      </c>
      <c r="C85" s="6" t="s">
        <v>413</v>
      </c>
      <c r="D85" s="14">
        <v>1920</v>
      </c>
      <c r="E85" s="14" t="s">
        <v>939</v>
      </c>
      <c r="F85" s="6" t="s">
        <v>940</v>
      </c>
      <c r="G85" s="6" t="s">
        <v>412</v>
      </c>
      <c r="H85" s="6">
        <v>300</v>
      </c>
      <c r="J85" s="14" t="s">
        <v>420</v>
      </c>
      <c r="K85" s="14">
        <v>1</v>
      </c>
      <c r="L85" s="6" t="s">
        <v>431</v>
      </c>
      <c r="M85" s="30" t="str">
        <f>VLOOKUP(A85,'DD Spring Selection Info'!A$1:F$156,6,FALSE)</f>
        <v>To The Parents of</v>
      </c>
      <c r="N85" s="6" t="s">
        <v>420</v>
      </c>
      <c r="O85" s="6" t="s">
        <v>3</v>
      </c>
      <c r="P85" s="10">
        <v>43945</v>
      </c>
      <c r="Q85" s="6" t="s">
        <v>941</v>
      </c>
      <c r="R85" s="6" t="s">
        <v>130</v>
      </c>
      <c r="S85" s="6" t="str">
        <f t="shared" si="1"/>
        <v>DD-MLR1R9DQQQ30GradGradsReuseMillersvilleUnv</v>
      </c>
      <c r="T85" s="6" t="s">
        <v>496</v>
      </c>
      <c r="U85" s="6" t="s">
        <v>942</v>
      </c>
      <c r="V85" s="6"/>
      <c r="W85" s="6"/>
      <c r="AA85" s="6" t="s">
        <v>457</v>
      </c>
      <c r="AB85" s="6"/>
      <c r="AC85" s="6" t="s">
        <v>420</v>
      </c>
      <c r="AD85" s="6" t="s">
        <v>420</v>
      </c>
      <c r="AF85" s="6" t="s">
        <v>424</v>
      </c>
      <c r="AG85" s="6">
        <v>180</v>
      </c>
      <c r="AH85" s="10">
        <v>43782</v>
      </c>
      <c r="AJ85" s="8">
        <v>43868</v>
      </c>
      <c r="AM85" s="6">
        <v>300</v>
      </c>
      <c r="AR85" s="8">
        <v>43875</v>
      </c>
      <c r="AS85" s="6">
        <v>300</v>
      </c>
      <c r="BD85" s="6" t="s">
        <v>1838</v>
      </c>
      <c r="BE85" s="6" t="s">
        <v>473</v>
      </c>
      <c r="BF85" s="6" t="str">
        <f>VLOOKUP(A85,'DD Spring Selection Info'!A$1:V$156,21,FALSE)</f>
        <v>MillersvilleUnv</v>
      </c>
      <c r="BS85" s="6" t="s">
        <v>863</v>
      </c>
      <c r="BU85" s="6" t="s">
        <v>373</v>
      </c>
      <c r="BX85" s="6">
        <v>300</v>
      </c>
      <c r="BY85" s="6">
        <v>2</v>
      </c>
      <c r="CB85" s="6" t="s">
        <v>945</v>
      </c>
      <c r="CC85" s="6" t="s">
        <v>420</v>
      </c>
      <c r="CE85" s="10">
        <v>43875</v>
      </c>
      <c r="CF85" s="6" t="s">
        <v>427</v>
      </c>
      <c r="CK85" s="10">
        <v>43905</v>
      </c>
      <c r="CL85" s="10">
        <v>43912</v>
      </c>
      <c r="CO85" s="10">
        <v>43851</v>
      </c>
      <c r="CP85" s="10">
        <v>43955</v>
      </c>
      <c r="CQ85" s="10">
        <v>43956</v>
      </c>
      <c r="CR85" s="10">
        <v>43959</v>
      </c>
      <c r="CS85" s="6" t="s">
        <v>420</v>
      </c>
      <c r="CU85" s="6" t="s">
        <v>428</v>
      </c>
      <c r="CV85" s="6" t="s">
        <v>429</v>
      </c>
      <c r="DC85" s="6" t="s">
        <v>944</v>
      </c>
      <c r="DD85" s="6" t="s">
        <v>734</v>
      </c>
    </row>
    <row r="86" spans="1:108" hidden="1" x14ac:dyDescent="0.2">
      <c r="A86" s="6" t="s">
        <v>86</v>
      </c>
      <c r="B86" s="9">
        <v>43853</v>
      </c>
      <c r="C86" s="6" t="s">
        <v>413</v>
      </c>
      <c r="D86" s="14">
        <v>1920</v>
      </c>
      <c r="E86" s="14" t="s">
        <v>946</v>
      </c>
      <c r="F86" s="6" t="s">
        <v>947</v>
      </c>
      <c r="G86" s="6" t="s">
        <v>412</v>
      </c>
      <c r="H86" s="7">
        <v>2170</v>
      </c>
      <c r="I86" s="7"/>
      <c r="J86" s="14" t="s">
        <v>420</v>
      </c>
      <c r="K86" s="14">
        <v>1</v>
      </c>
      <c r="L86" s="6" t="s">
        <v>619</v>
      </c>
      <c r="M86" s="30" t="str">
        <f>VLOOKUP(A86,'DD Spring Selection Info'!A$1:F$156,6,FALSE)</f>
        <v>To The Parents of</v>
      </c>
      <c r="O86" s="6" t="s">
        <v>3</v>
      </c>
      <c r="P86" s="10">
        <v>43938</v>
      </c>
      <c r="Q86" s="6" t="s">
        <v>948</v>
      </c>
      <c r="R86" s="6" t="s">
        <v>86</v>
      </c>
      <c r="S86" s="6" t="str">
        <f t="shared" si="1"/>
        <v>DD-NSU1S9DQQQ01GradBothReuseNortheasternStateUnv</v>
      </c>
      <c r="T86" s="6" t="s">
        <v>496</v>
      </c>
      <c r="U86" s="6" t="s">
        <v>949</v>
      </c>
      <c r="V86" s="6"/>
      <c r="W86" s="6"/>
      <c r="AA86" s="6" t="s">
        <v>457</v>
      </c>
      <c r="AB86" s="6"/>
      <c r="AC86" s="6" t="s">
        <v>420</v>
      </c>
      <c r="AD86" s="6" t="s">
        <v>420</v>
      </c>
      <c r="AF86" s="6" t="s">
        <v>424</v>
      </c>
      <c r="AG86" s="6">
        <v>180</v>
      </c>
      <c r="AH86" s="10">
        <v>43782</v>
      </c>
      <c r="AJ86" s="8">
        <v>43868</v>
      </c>
      <c r="AM86" s="7">
        <v>2170</v>
      </c>
      <c r="AR86" s="8">
        <v>43875</v>
      </c>
      <c r="AS86" s="7">
        <v>2170</v>
      </c>
      <c r="BD86" s="6" t="s">
        <v>1838</v>
      </c>
      <c r="BE86" s="6" t="s">
        <v>473</v>
      </c>
      <c r="BF86" s="6" t="str">
        <f>VLOOKUP(A86,'DD Spring Selection Info'!A$1:V$156,21,FALSE)</f>
        <v>NortheasternStateUnv</v>
      </c>
      <c r="BS86" s="6" t="s">
        <v>863</v>
      </c>
      <c r="BU86" s="6" t="s">
        <v>373</v>
      </c>
      <c r="BX86" s="7">
        <v>2170</v>
      </c>
      <c r="BY86" s="6">
        <v>2</v>
      </c>
      <c r="CB86" s="6" t="s">
        <v>950</v>
      </c>
      <c r="CC86" s="6" t="s">
        <v>420</v>
      </c>
      <c r="CE86" s="10">
        <v>43875</v>
      </c>
      <c r="CF86" s="6" t="s">
        <v>427</v>
      </c>
      <c r="CK86" s="10">
        <v>43906</v>
      </c>
      <c r="CL86" s="10">
        <v>43910</v>
      </c>
      <c r="CO86" s="10">
        <v>43843</v>
      </c>
      <c r="CP86" s="10">
        <v>43952</v>
      </c>
      <c r="CQ86" s="10">
        <v>43955</v>
      </c>
      <c r="CR86" s="10">
        <v>43959</v>
      </c>
      <c r="CS86" s="6" t="s">
        <v>420</v>
      </c>
      <c r="CU86" s="6" t="s">
        <v>491</v>
      </c>
      <c r="DA86" s="10">
        <v>43522</v>
      </c>
      <c r="DB86" s="6">
        <v>724</v>
      </c>
      <c r="DC86" s="6" t="s">
        <v>951</v>
      </c>
      <c r="DD86" s="6" t="s">
        <v>734</v>
      </c>
    </row>
    <row r="87" spans="1:108" x14ac:dyDescent="0.2">
      <c r="A87" s="6" t="s">
        <v>7</v>
      </c>
      <c r="B87" s="9">
        <v>43831</v>
      </c>
      <c r="C87" s="6" t="s">
        <v>413</v>
      </c>
      <c r="D87" s="14">
        <v>1920</v>
      </c>
      <c r="E87" s="14" t="s">
        <v>952</v>
      </c>
      <c r="F87" s="6" t="s">
        <v>953</v>
      </c>
      <c r="G87" s="6" t="s">
        <v>696</v>
      </c>
      <c r="H87" s="6">
        <v>2700</v>
      </c>
      <c r="I87" s="69" t="str">
        <f t="shared" ref="I87:I96" si="2">MID(A87,9,1)</f>
        <v>Q</v>
      </c>
      <c r="J87" s="14" t="s">
        <v>420</v>
      </c>
      <c r="K87" s="14">
        <v>7</v>
      </c>
      <c r="L87" s="6" t="s">
        <v>421</v>
      </c>
      <c r="M87" s="30" t="s">
        <v>1989</v>
      </c>
      <c r="N87" s="6" t="s">
        <v>438</v>
      </c>
      <c r="O87" s="6" t="s">
        <v>3</v>
      </c>
      <c r="P87" s="10">
        <v>43938</v>
      </c>
      <c r="Q87" s="6" t="s">
        <v>955</v>
      </c>
      <c r="R87" s="6" t="s">
        <v>7</v>
      </c>
      <c r="S87" s="6" t="str">
        <f t="shared" si="1"/>
        <v>DD-NEU7R9DQQQ01GradSenReuseNortheastern</v>
      </c>
      <c r="T87" s="6" t="s">
        <v>418</v>
      </c>
      <c r="U87" s="6" t="s">
        <v>956</v>
      </c>
      <c r="V87" s="6"/>
      <c r="W87" s="6"/>
      <c r="X87" s="6" t="s">
        <v>957</v>
      </c>
      <c r="AA87" s="6" t="s">
        <v>957</v>
      </c>
      <c r="AB87" s="6"/>
      <c r="AC87" s="6" t="s">
        <v>420</v>
      </c>
      <c r="AD87" s="6" t="s">
        <v>420</v>
      </c>
      <c r="AG87" s="6">
        <v>190</v>
      </c>
      <c r="AH87" s="10">
        <v>43782</v>
      </c>
      <c r="AJ87" s="8"/>
      <c r="AN87" s="6">
        <v>43826</v>
      </c>
      <c r="AO87" s="6">
        <v>2700</v>
      </c>
      <c r="AR87" s="8"/>
      <c r="BD87" s="6" t="s">
        <v>1838</v>
      </c>
      <c r="BE87" s="6" t="s">
        <v>473</v>
      </c>
      <c r="BF87" s="6" t="s">
        <v>1984</v>
      </c>
      <c r="BH87" s="6">
        <v>43845</v>
      </c>
      <c r="BI87" s="6">
        <v>2700</v>
      </c>
      <c r="BS87" s="6" t="s">
        <v>958</v>
      </c>
      <c r="BT87" s="6">
        <v>43831</v>
      </c>
      <c r="BU87" s="6" t="s">
        <v>373</v>
      </c>
      <c r="BX87" s="6">
        <v>2700</v>
      </c>
      <c r="BY87" s="6">
        <v>1</v>
      </c>
      <c r="BZ87" s="6" t="s">
        <v>959</v>
      </c>
      <c r="CB87" s="6" t="s">
        <v>960</v>
      </c>
      <c r="CC87" s="6" t="s">
        <v>420</v>
      </c>
      <c r="CE87" s="10">
        <v>43845</v>
      </c>
      <c r="CF87" s="6" t="s">
        <v>556</v>
      </c>
      <c r="CK87" s="10">
        <v>43890</v>
      </c>
      <c r="CL87" s="10">
        <v>43898</v>
      </c>
      <c r="CO87" s="10">
        <v>43836</v>
      </c>
      <c r="CP87" s="10">
        <v>43935</v>
      </c>
      <c r="CQ87" s="10">
        <v>43937</v>
      </c>
      <c r="CR87" s="10">
        <v>43945</v>
      </c>
      <c r="CS87" s="6" t="s">
        <v>420</v>
      </c>
      <c r="CU87" s="6" t="s">
        <v>428</v>
      </c>
      <c r="CV87" s="6" t="s">
        <v>429</v>
      </c>
      <c r="CW87" s="6" t="s">
        <v>564</v>
      </c>
      <c r="DA87" s="6">
        <v>43480</v>
      </c>
      <c r="DB87" s="6">
        <v>2638</v>
      </c>
      <c r="DC87" s="6" t="s">
        <v>961</v>
      </c>
      <c r="DD87" s="6" t="s">
        <v>418</v>
      </c>
    </row>
    <row r="88" spans="1:108" x14ac:dyDescent="0.2">
      <c r="A88" s="6" t="s">
        <v>8</v>
      </c>
      <c r="B88" s="9">
        <v>43831</v>
      </c>
      <c r="C88" s="6" t="s">
        <v>413</v>
      </c>
      <c r="D88" s="14">
        <v>1920</v>
      </c>
      <c r="E88" s="14" t="s">
        <v>952</v>
      </c>
      <c r="F88" s="6" t="s">
        <v>953</v>
      </c>
      <c r="G88" s="6" t="s">
        <v>696</v>
      </c>
      <c r="H88" s="6">
        <v>2800</v>
      </c>
      <c r="I88" s="69" t="str">
        <f t="shared" si="2"/>
        <v>Q</v>
      </c>
      <c r="J88" s="14" t="s">
        <v>420</v>
      </c>
      <c r="K88" s="14">
        <v>7</v>
      </c>
      <c r="L88" s="6" t="s">
        <v>431</v>
      </c>
      <c r="M88" s="30" t="s">
        <v>1989</v>
      </c>
      <c r="N88" s="6" t="s">
        <v>438</v>
      </c>
      <c r="O88" s="6" t="s">
        <v>3</v>
      </c>
      <c r="P88" s="10">
        <v>43938</v>
      </c>
      <c r="Q88" s="6" t="s">
        <v>955</v>
      </c>
      <c r="R88" s="6" t="s">
        <v>8</v>
      </c>
      <c r="S88" s="6" t="str">
        <f t="shared" si="1"/>
        <v>DD-NEU7R9DQQQ30GradGradsReuseNortheastern</v>
      </c>
      <c r="T88" s="6" t="s">
        <v>418</v>
      </c>
      <c r="U88" s="6" t="s">
        <v>956</v>
      </c>
      <c r="V88" s="6"/>
      <c r="W88" s="6"/>
      <c r="X88" s="6" t="s">
        <v>957</v>
      </c>
      <c r="AA88" s="6" t="s">
        <v>957</v>
      </c>
      <c r="AB88" s="6"/>
      <c r="AC88" s="6" t="s">
        <v>420</v>
      </c>
      <c r="AD88" s="6" t="s">
        <v>420</v>
      </c>
      <c r="AG88" s="6">
        <v>190</v>
      </c>
      <c r="AH88" s="10">
        <v>43782</v>
      </c>
      <c r="AJ88" s="8"/>
      <c r="AN88" s="6">
        <v>43826</v>
      </c>
      <c r="AO88" s="6">
        <v>2800</v>
      </c>
      <c r="AR88" s="8"/>
      <c r="BD88" s="6" t="s">
        <v>1838</v>
      </c>
      <c r="BE88" s="6" t="s">
        <v>473</v>
      </c>
      <c r="BF88" s="6" t="s">
        <v>1984</v>
      </c>
      <c r="BH88" s="6">
        <v>43845</v>
      </c>
      <c r="BI88" s="6">
        <v>2800</v>
      </c>
      <c r="BS88" s="6" t="s">
        <v>958</v>
      </c>
      <c r="BT88" s="6">
        <v>43831</v>
      </c>
      <c r="BU88" s="6" t="s">
        <v>373</v>
      </c>
      <c r="BX88" s="6">
        <v>2800</v>
      </c>
      <c r="BY88" s="6">
        <v>1</v>
      </c>
      <c r="BZ88" s="6" t="s">
        <v>959</v>
      </c>
      <c r="CB88" s="6" t="s">
        <v>962</v>
      </c>
      <c r="CC88" s="6" t="s">
        <v>420</v>
      </c>
      <c r="CE88" s="10">
        <v>43845</v>
      </c>
      <c r="CF88" s="6" t="s">
        <v>556</v>
      </c>
      <c r="CK88" s="10">
        <v>43890</v>
      </c>
      <c r="CL88" s="10">
        <v>43898</v>
      </c>
      <c r="CO88" s="10">
        <v>43836</v>
      </c>
      <c r="CP88" s="10">
        <v>43935</v>
      </c>
      <c r="CQ88" s="10">
        <v>43937</v>
      </c>
      <c r="CR88" s="10">
        <v>43945</v>
      </c>
      <c r="CS88" s="6" t="s">
        <v>420</v>
      </c>
      <c r="CU88" s="6" t="s">
        <v>428</v>
      </c>
      <c r="CV88" s="6" t="s">
        <v>429</v>
      </c>
      <c r="CW88" s="6" t="s">
        <v>564</v>
      </c>
      <c r="DA88" s="6">
        <v>43480</v>
      </c>
      <c r="DB88" s="6">
        <v>2800</v>
      </c>
      <c r="DC88" s="6" t="s">
        <v>961</v>
      </c>
      <c r="DD88" s="6" t="s">
        <v>418</v>
      </c>
    </row>
    <row r="89" spans="1:108" x14ac:dyDescent="0.2">
      <c r="A89" s="6" t="s">
        <v>9</v>
      </c>
      <c r="B89" s="9">
        <v>43831</v>
      </c>
      <c r="C89" s="6" t="s">
        <v>413</v>
      </c>
      <c r="D89" s="14">
        <v>1920</v>
      </c>
      <c r="E89" s="14" t="s">
        <v>963</v>
      </c>
      <c r="F89" s="6" t="s">
        <v>964</v>
      </c>
      <c r="G89" s="6" t="s">
        <v>464</v>
      </c>
      <c r="H89" s="6">
        <v>10700</v>
      </c>
      <c r="I89" s="69" t="str">
        <f t="shared" si="2"/>
        <v>Q</v>
      </c>
      <c r="J89" s="14" t="s">
        <v>420</v>
      </c>
      <c r="K89" s="14">
        <v>7</v>
      </c>
      <c r="L89" s="6" t="s">
        <v>421</v>
      </c>
      <c r="M89" s="30" t="s">
        <v>1989</v>
      </c>
      <c r="N89" s="6" t="s">
        <v>420</v>
      </c>
      <c r="O89" s="6" t="s">
        <v>3</v>
      </c>
      <c r="P89" s="10">
        <v>43938</v>
      </c>
      <c r="Q89" s="6" t="s">
        <v>965</v>
      </c>
      <c r="R89" s="6" t="s">
        <v>9</v>
      </c>
      <c r="S89" s="6" t="e">
        <f t="shared" si="1"/>
        <v>#N/A</v>
      </c>
      <c r="T89" s="6" t="s">
        <v>418</v>
      </c>
      <c r="U89" s="6" t="s">
        <v>966</v>
      </c>
      <c r="V89" s="6"/>
      <c r="W89" s="6"/>
      <c r="X89" s="6" t="s">
        <v>967</v>
      </c>
      <c r="AA89" s="6" t="s">
        <v>968</v>
      </c>
      <c r="AB89" s="6"/>
      <c r="AC89" s="6" t="s">
        <v>420</v>
      </c>
      <c r="AD89" s="6" t="s">
        <v>420</v>
      </c>
      <c r="AG89" s="6">
        <v>190</v>
      </c>
      <c r="AH89" s="10">
        <v>43782</v>
      </c>
      <c r="AJ89" s="8"/>
      <c r="AN89" s="6">
        <v>43826</v>
      </c>
      <c r="AO89" s="6">
        <v>10700</v>
      </c>
      <c r="AR89" s="8"/>
      <c r="BD89" s="6" t="s">
        <v>1838</v>
      </c>
      <c r="BE89" s="6" t="s">
        <v>473</v>
      </c>
      <c r="BF89" s="6" t="e">
        <f>VLOOKUP(A89,'DD Spring Selection Info'!A$1:V$156,21,FALSE)</f>
        <v>#N/A</v>
      </c>
      <c r="BH89" s="6">
        <v>43845</v>
      </c>
      <c r="BI89" s="6">
        <v>10700</v>
      </c>
      <c r="BS89" s="6" t="s">
        <v>958</v>
      </c>
      <c r="BT89" s="6">
        <v>43831</v>
      </c>
      <c r="BU89" s="6" t="s">
        <v>373</v>
      </c>
      <c r="BX89" s="6">
        <v>10700</v>
      </c>
      <c r="BY89" s="6">
        <v>1</v>
      </c>
      <c r="BZ89" s="6" t="s">
        <v>969</v>
      </c>
      <c r="CB89" s="6" t="s">
        <v>970</v>
      </c>
      <c r="CC89" s="6" t="s">
        <v>420</v>
      </c>
      <c r="CE89" s="10">
        <v>43845</v>
      </c>
      <c r="CF89" s="6" t="s">
        <v>427</v>
      </c>
      <c r="CK89" s="10">
        <v>43898</v>
      </c>
      <c r="CL89" s="10">
        <v>43905</v>
      </c>
      <c r="CO89" s="10">
        <v>43843</v>
      </c>
      <c r="CP89" s="10">
        <v>43952</v>
      </c>
      <c r="CQ89" s="10">
        <v>43955</v>
      </c>
      <c r="CR89" s="10">
        <v>43959</v>
      </c>
      <c r="CS89" s="6" t="s">
        <v>420</v>
      </c>
      <c r="CU89" s="6" t="s">
        <v>491</v>
      </c>
      <c r="DA89" s="6">
        <v>43525</v>
      </c>
      <c r="DB89" s="6">
        <v>8200</v>
      </c>
      <c r="DC89" s="6" t="s">
        <v>971</v>
      </c>
      <c r="DD89" s="6" t="s">
        <v>418</v>
      </c>
    </row>
    <row r="90" spans="1:108" x14ac:dyDescent="0.2">
      <c r="A90" s="6" t="s">
        <v>10</v>
      </c>
      <c r="B90" s="9">
        <v>43831</v>
      </c>
      <c r="C90" s="6" t="s">
        <v>413</v>
      </c>
      <c r="D90" s="14">
        <v>1920</v>
      </c>
      <c r="E90" s="14" t="s">
        <v>963</v>
      </c>
      <c r="F90" s="6" t="s">
        <v>964</v>
      </c>
      <c r="G90" s="6" t="s">
        <v>464</v>
      </c>
      <c r="H90" s="6">
        <v>900</v>
      </c>
      <c r="I90" s="69" t="str">
        <f t="shared" si="2"/>
        <v>Q</v>
      </c>
      <c r="J90" s="14" t="s">
        <v>420</v>
      </c>
      <c r="K90" s="14">
        <v>7</v>
      </c>
      <c r="L90" s="6" t="s">
        <v>431</v>
      </c>
      <c r="M90" s="30" t="s">
        <v>1989</v>
      </c>
      <c r="N90" s="6" t="s">
        <v>420</v>
      </c>
      <c r="O90" s="6" t="s">
        <v>3</v>
      </c>
      <c r="P90" s="10">
        <v>43938</v>
      </c>
      <c r="Q90" s="6" t="s">
        <v>965</v>
      </c>
      <c r="R90" s="6" t="s">
        <v>10</v>
      </c>
      <c r="S90" s="6" t="e">
        <f t="shared" si="1"/>
        <v>#N/A</v>
      </c>
      <c r="T90" s="6" t="s">
        <v>418</v>
      </c>
      <c r="U90" s="6" t="s">
        <v>966</v>
      </c>
      <c r="V90" s="6"/>
      <c r="W90" s="6"/>
      <c r="X90" s="6" t="s">
        <v>967</v>
      </c>
      <c r="AA90" s="6" t="s">
        <v>968</v>
      </c>
      <c r="AB90" s="6"/>
      <c r="AC90" s="6" t="s">
        <v>420</v>
      </c>
      <c r="AD90" s="6" t="s">
        <v>420</v>
      </c>
      <c r="AG90" s="6">
        <v>190</v>
      </c>
      <c r="AH90" s="10">
        <v>43782</v>
      </c>
      <c r="AJ90" s="8"/>
      <c r="AN90" s="6">
        <v>43826</v>
      </c>
      <c r="AO90" s="6">
        <v>900</v>
      </c>
      <c r="AR90" s="8"/>
      <c r="BD90" s="6" t="s">
        <v>1838</v>
      </c>
      <c r="BE90" s="6" t="s">
        <v>473</v>
      </c>
      <c r="BF90" s="6" t="e">
        <f>VLOOKUP(A90,'DD Spring Selection Info'!A$1:V$156,21,FALSE)</f>
        <v>#N/A</v>
      </c>
      <c r="BH90" s="6">
        <v>43845</v>
      </c>
      <c r="BI90" s="6">
        <v>900</v>
      </c>
      <c r="BS90" s="6" t="s">
        <v>958</v>
      </c>
      <c r="BT90" s="6">
        <v>43831</v>
      </c>
      <c r="BU90" s="6" t="s">
        <v>373</v>
      </c>
      <c r="BX90" s="6">
        <v>900</v>
      </c>
      <c r="BY90" s="6">
        <v>1</v>
      </c>
      <c r="BZ90" s="6" t="s">
        <v>972</v>
      </c>
      <c r="CB90" s="6" t="s">
        <v>973</v>
      </c>
      <c r="CC90" s="6" t="s">
        <v>420</v>
      </c>
      <c r="CE90" s="10">
        <v>43845</v>
      </c>
      <c r="CF90" s="6" t="s">
        <v>427</v>
      </c>
      <c r="CK90" s="10">
        <v>43898</v>
      </c>
      <c r="CL90" s="10">
        <v>43905</v>
      </c>
      <c r="CO90" s="10">
        <v>43843</v>
      </c>
      <c r="CP90" s="10">
        <v>43952</v>
      </c>
      <c r="CQ90" s="10">
        <v>43955</v>
      </c>
      <c r="CR90" s="10">
        <v>43959</v>
      </c>
      <c r="CS90" s="6" t="s">
        <v>420</v>
      </c>
      <c r="CU90" s="6" t="s">
        <v>491</v>
      </c>
      <c r="DA90" s="6">
        <v>43525</v>
      </c>
      <c r="DB90" s="6">
        <v>900</v>
      </c>
      <c r="DC90" s="6" t="s">
        <v>971</v>
      </c>
      <c r="DD90" s="6" t="s">
        <v>418</v>
      </c>
    </row>
    <row r="91" spans="1:108" x14ac:dyDescent="0.2">
      <c r="A91" s="6" t="s">
        <v>11</v>
      </c>
      <c r="B91" s="9">
        <v>43831</v>
      </c>
      <c r="C91" s="6" t="s">
        <v>413</v>
      </c>
      <c r="D91" s="14">
        <v>1920</v>
      </c>
      <c r="E91" s="14" t="s">
        <v>974</v>
      </c>
      <c r="F91" s="6" t="s">
        <v>975</v>
      </c>
      <c r="G91" s="6" t="s">
        <v>768</v>
      </c>
      <c r="H91" s="6">
        <v>3500</v>
      </c>
      <c r="I91" s="69" t="str">
        <f t="shared" si="2"/>
        <v>Q</v>
      </c>
      <c r="J91" s="14" t="s">
        <v>420</v>
      </c>
      <c r="K91" s="14">
        <v>7</v>
      </c>
      <c r="L91" s="6" t="s">
        <v>421</v>
      </c>
      <c r="M91" s="30" t="s">
        <v>1989</v>
      </c>
      <c r="N91" s="6" t="s">
        <v>438</v>
      </c>
      <c r="O91" s="6" t="s">
        <v>3</v>
      </c>
      <c r="P91" s="10">
        <v>43952</v>
      </c>
      <c r="Q91" s="6" t="s">
        <v>976</v>
      </c>
      <c r="R91" s="6" t="s">
        <v>11</v>
      </c>
      <c r="S91" s="6" t="e">
        <f t="shared" si="1"/>
        <v>#N/A</v>
      </c>
      <c r="T91" s="6" t="s">
        <v>474</v>
      </c>
      <c r="U91" s="6" t="s">
        <v>977</v>
      </c>
      <c r="V91" s="6"/>
      <c r="W91" s="6"/>
      <c r="X91" s="6" t="s">
        <v>978</v>
      </c>
      <c r="AA91" s="6" t="s">
        <v>978</v>
      </c>
      <c r="AB91" s="6"/>
      <c r="AC91" s="6" t="s">
        <v>420</v>
      </c>
      <c r="AD91" s="6" t="s">
        <v>420</v>
      </c>
      <c r="AG91" s="6">
        <v>190</v>
      </c>
      <c r="AH91" s="10">
        <v>43782</v>
      </c>
      <c r="AJ91" s="8"/>
      <c r="AN91" s="6">
        <v>43826</v>
      </c>
      <c r="AO91" s="6">
        <v>3500</v>
      </c>
      <c r="AR91" s="8"/>
      <c r="BD91" s="6" t="s">
        <v>1838</v>
      </c>
      <c r="BE91" s="6" t="s">
        <v>473</v>
      </c>
      <c r="BF91" s="6" t="e">
        <f>VLOOKUP(A91,'DD Spring Selection Info'!A$1:V$156,21,FALSE)</f>
        <v>#N/A</v>
      </c>
      <c r="BH91" s="6">
        <v>43845</v>
      </c>
      <c r="BI91" s="6">
        <v>3500</v>
      </c>
      <c r="BS91" s="6" t="s">
        <v>958</v>
      </c>
      <c r="BT91" s="6">
        <v>43831</v>
      </c>
      <c r="BU91" s="6" t="s">
        <v>373</v>
      </c>
      <c r="BX91" s="6">
        <v>3500</v>
      </c>
      <c r="BY91" s="6">
        <v>4</v>
      </c>
      <c r="CB91" s="6" t="s">
        <v>979</v>
      </c>
      <c r="CC91" s="6" t="s">
        <v>420</v>
      </c>
      <c r="CE91" s="10">
        <v>43845</v>
      </c>
      <c r="CF91" s="6" t="s">
        <v>427</v>
      </c>
      <c r="CK91" s="10">
        <v>43904</v>
      </c>
      <c r="CL91" s="10">
        <v>43912</v>
      </c>
      <c r="CO91" s="10">
        <v>43851</v>
      </c>
      <c r="CP91" s="10">
        <v>43959</v>
      </c>
      <c r="CQ91" s="10">
        <v>43962</v>
      </c>
      <c r="CR91" s="10">
        <v>43966</v>
      </c>
      <c r="CS91" s="6" t="s">
        <v>420</v>
      </c>
      <c r="CU91" s="6" t="s">
        <v>491</v>
      </c>
      <c r="DA91" s="6">
        <v>43517</v>
      </c>
      <c r="DB91" s="6">
        <v>3500</v>
      </c>
      <c r="DC91" s="6" t="s">
        <v>980</v>
      </c>
      <c r="DD91" s="6" t="s">
        <v>474</v>
      </c>
    </row>
    <row r="92" spans="1:108" x14ac:dyDescent="0.2">
      <c r="A92" s="6" t="s">
        <v>12</v>
      </c>
      <c r="B92" s="9">
        <v>43831</v>
      </c>
      <c r="C92" s="6" t="s">
        <v>413</v>
      </c>
      <c r="D92" s="14">
        <v>1920</v>
      </c>
      <c r="E92" s="14" t="s">
        <v>981</v>
      </c>
      <c r="F92" s="6" t="s">
        <v>982</v>
      </c>
      <c r="G92" s="6" t="s">
        <v>983</v>
      </c>
      <c r="H92" s="6">
        <v>8700</v>
      </c>
      <c r="I92" s="69" t="str">
        <f t="shared" si="2"/>
        <v>Q</v>
      </c>
      <c r="J92" s="14" t="s">
        <v>420</v>
      </c>
      <c r="K92" s="14">
        <v>7</v>
      </c>
      <c r="L92" s="6" t="s">
        <v>619</v>
      </c>
      <c r="M92" s="30" t="s">
        <v>1989</v>
      </c>
      <c r="N92" s="6" t="s">
        <v>420</v>
      </c>
      <c r="O92" s="6" t="s">
        <v>3</v>
      </c>
      <c r="P92" s="10">
        <v>43938</v>
      </c>
      <c r="Q92" s="6" t="s">
        <v>984</v>
      </c>
      <c r="R92" s="6" t="s">
        <v>12</v>
      </c>
      <c r="S92" s="6" t="e">
        <f t="shared" si="1"/>
        <v>#N/A</v>
      </c>
      <c r="T92" s="6" t="s">
        <v>418</v>
      </c>
      <c r="U92" s="6" t="s">
        <v>985</v>
      </c>
      <c r="V92" s="6"/>
      <c r="W92" s="6"/>
      <c r="X92" s="6" t="s">
        <v>986</v>
      </c>
      <c r="AA92" s="6" t="s">
        <v>968</v>
      </c>
      <c r="AB92" s="6"/>
      <c r="AC92" s="6" t="s">
        <v>420</v>
      </c>
      <c r="AD92" s="6" t="s">
        <v>420</v>
      </c>
      <c r="AG92" s="6">
        <v>190</v>
      </c>
      <c r="AH92" s="10">
        <v>43782</v>
      </c>
      <c r="AJ92" s="8"/>
      <c r="AN92" s="6">
        <v>43826</v>
      </c>
      <c r="AO92" s="6">
        <v>8700</v>
      </c>
      <c r="AR92" s="8"/>
      <c r="BD92" s="6" t="s">
        <v>1838</v>
      </c>
      <c r="BE92" s="6" t="s">
        <v>473</v>
      </c>
      <c r="BF92" s="6" t="e">
        <f>VLOOKUP(A92,'DD Spring Selection Info'!A$1:V$156,21,FALSE)</f>
        <v>#N/A</v>
      </c>
      <c r="BH92" s="6">
        <v>43838</v>
      </c>
      <c r="BI92" s="6">
        <v>8700</v>
      </c>
      <c r="BS92" s="6" t="s">
        <v>958</v>
      </c>
      <c r="BT92" s="6">
        <v>43831</v>
      </c>
      <c r="BU92" s="6" t="s">
        <v>373</v>
      </c>
      <c r="BX92" s="6">
        <v>8700</v>
      </c>
      <c r="BY92" s="6">
        <v>1</v>
      </c>
      <c r="BZ92" s="6" t="s">
        <v>987</v>
      </c>
      <c r="CB92" s="6" t="s">
        <v>988</v>
      </c>
      <c r="CC92" s="6" t="s">
        <v>420</v>
      </c>
      <c r="CE92" s="10">
        <v>43838</v>
      </c>
      <c r="CF92" s="6" t="s">
        <v>556</v>
      </c>
      <c r="CK92" s="10">
        <v>43904</v>
      </c>
      <c r="CL92" s="10">
        <v>43912</v>
      </c>
      <c r="CO92" s="10">
        <v>43838</v>
      </c>
      <c r="CP92" s="10">
        <v>43945</v>
      </c>
      <c r="CQ92" s="10">
        <v>43948</v>
      </c>
      <c r="CR92" s="10">
        <v>43952</v>
      </c>
      <c r="CS92" s="6" t="s">
        <v>420</v>
      </c>
      <c r="CU92" s="6" t="s">
        <v>491</v>
      </c>
      <c r="DA92" s="6">
        <v>43468</v>
      </c>
      <c r="DB92" s="6">
        <v>8700</v>
      </c>
      <c r="DC92" s="6" t="s">
        <v>989</v>
      </c>
      <c r="DD92" s="6" t="s">
        <v>418</v>
      </c>
    </row>
    <row r="93" spans="1:108" x14ac:dyDescent="0.2">
      <c r="A93" s="6" t="s">
        <v>13</v>
      </c>
      <c r="B93" s="9">
        <v>43831</v>
      </c>
      <c r="C93" s="6" t="s">
        <v>413</v>
      </c>
      <c r="D93" s="14">
        <v>1920</v>
      </c>
      <c r="E93" s="14" t="s">
        <v>990</v>
      </c>
      <c r="F93" s="6" t="s">
        <v>991</v>
      </c>
      <c r="G93" s="6" t="s">
        <v>412</v>
      </c>
      <c r="H93" s="6">
        <v>3000</v>
      </c>
      <c r="I93" s="69" t="str">
        <f t="shared" si="2"/>
        <v>Q</v>
      </c>
      <c r="J93" s="14" t="s">
        <v>420</v>
      </c>
      <c r="K93" s="14">
        <v>7</v>
      </c>
      <c r="L93" s="6" t="s">
        <v>421</v>
      </c>
      <c r="M93" s="30" t="s">
        <v>1989</v>
      </c>
      <c r="N93" s="6" t="s">
        <v>420</v>
      </c>
      <c r="O93" s="6" t="s">
        <v>3</v>
      </c>
      <c r="P93" s="10">
        <v>43938</v>
      </c>
      <c r="Q93" s="6" t="s">
        <v>992</v>
      </c>
      <c r="R93" s="6" t="s">
        <v>13</v>
      </c>
      <c r="S93" s="6" t="e">
        <f t="shared" si="1"/>
        <v>#N/A</v>
      </c>
      <c r="T93" s="6" t="s">
        <v>496</v>
      </c>
      <c r="U93" s="6" t="s">
        <v>993</v>
      </c>
      <c r="V93" s="6"/>
      <c r="W93" s="6"/>
      <c r="X93" s="6" t="s">
        <v>994</v>
      </c>
      <c r="AA93" s="6" t="s">
        <v>995</v>
      </c>
      <c r="AB93" s="6"/>
      <c r="AC93" s="6" t="s">
        <v>420</v>
      </c>
      <c r="AD93" s="6" t="s">
        <v>420</v>
      </c>
      <c r="AG93" s="6">
        <v>190</v>
      </c>
      <c r="AH93" s="10">
        <v>43781</v>
      </c>
      <c r="AJ93" s="8"/>
      <c r="AN93" s="6">
        <v>43826</v>
      </c>
      <c r="AO93" s="6">
        <v>3000</v>
      </c>
      <c r="AR93" s="8"/>
      <c r="BD93" s="6" t="s">
        <v>1838</v>
      </c>
      <c r="BE93" s="6" t="s">
        <v>473</v>
      </c>
      <c r="BF93" s="6" t="e">
        <f>VLOOKUP(A93,'DD Spring Selection Info'!A$1:V$156,21,FALSE)</f>
        <v>#N/A</v>
      </c>
      <c r="BH93" s="6">
        <v>43838</v>
      </c>
      <c r="BI93" s="6">
        <v>3000</v>
      </c>
      <c r="BS93" s="6" t="s">
        <v>958</v>
      </c>
      <c r="BT93" s="6">
        <v>43831</v>
      </c>
      <c r="BU93" s="6" t="s">
        <v>373</v>
      </c>
      <c r="BX93" s="6">
        <v>3000</v>
      </c>
      <c r="BY93" s="6">
        <v>2</v>
      </c>
      <c r="BZ93" s="6" t="s">
        <v>996</v>
      </c>
      <c r="CB93" s="6" t="s">
        <v>997</v>
      </c>
      <c r="CC93" s="6" t="s">
        <v>420</v>
      </c>
      <c r="CE93" s="10">
        <v>43838</v>
      </c>
      <c r="CF93" s="6" t="s">
        <v>556</v>
      </c>
      <c r="CK93" s="10">
        <v>43898</v>
      </c>
      <c r="CL93" s="10">
        <v>43905</v>
      </c>
      <c r="CO93" s="10">
        <v>43843</v>
      </c>
      <c r="CP93" s="10">
        <v>43943</v>
      </c>
      <c r="CQ93" s="10">
        <v>43948</v>
      </c>
      <c r="CR93" s="10">
        <v>43959</v>
      </c>
      <c r="CS93" s="6" t="s">
        <v>420</v>
      </c>
      <c r="CU93" s="6" t="s">
        <v>491</v>
      </c>
      <c r="DA93" s="6">
        <v>43468</v>
      </c>
      <c r="DB93" s="6">
        <v>3000</v>
      </c>
      <c r="DC93" s="6" t="s">
        <v>998</v>
      </c>
      <c r="DD93" s="6" t="s">
        <v>496</v>
      </c>
    </row>
    <row r="94" spans="1:108" x14ac:dyDescent="0.2">
      <c r="A94" s="6" t="s">
        <v>14</v>
      </c>
      <c r="B94" s="9">
        <v>43831</v>
      </c>
      <c r="C94" s="6" t="s">
        <v>413</v>
      </c>
      <c r="D94" s="14">
        <v>1920</v>
      </c>
      <c r="E94" s="14" t="s">
        <v>990</v>
      </c>
      <c r="F94" s="6" t="s">
        <v>991</v>
      </c>
      <c r="G94" s="6" t="s">
        <v>412</v>
      </c>
      <c r="H94" s="6">
        <v>900</v>
      </c>
      <c r="I94" s="69" t="str">
        <f t="shared" si="2"/>
        <v>Q</v>
      </c>
      <c r="J94" s="14" t="s">
        <v>420</v>
      </c>
      <c r="K94" s="14">
        <v>7</v>
      </c>
      <c r="L94" s="6" t="s">
        <v>431</v>
      </c>
      <c r="M94" s="30" t="s">
        <v>1989</v>
      </c>
      <c r="N94" s="6" t="s">
        <v>420</v>
      </c>
      <c r="O94" s="6" t="s">
        <v>3</v>
      </c>
      <c r="P94" s="10">
        <v>43938</v>
      </c>
      <c r="Q94" s="6" t="s">
        <v>992</v>
      </c>
      <c r="R94" s="6" t="s">
        <v>14</v>
      </c>
      <c r="S94" s="6" t="e">
        <f t="shared" si="1"/>
        <v>#N/A</v>
      </c>
      <c r="T94" s="6" t="s">
        <v>496</v>
      </c>
      <c r="U94" s="6" t="s">
        <v>993</v>
      </c>
      <c r="V94" s="6"/>
      <c r="W94" s="6"/>
      <c r="X94" s="6" t="s">
        <v>994</v>
      </c>
      <c r="AA94" s="6" t="s">
        <v>995</v>
      </c>
      <c r="AB94" s="6"/>
      <c r="AC94" s="6" t="s">
        <v>420</v>
      </c>
      <c r="AD94" s="6" t="s">
        <v>420</v>
      </c>
      <c r="AG94" s="6">
        <v>190</v>
      </c>
      <c r="AH94" s="10">
        <v>43781</v>
      </c>
      <c r="AJ94" s="8"/>
      <c r="AN94" s="6">
        <v>43826</v>
      </c>
      <c r="AO94" s="6">
        <v>900</v>
      </c>
      <c r="AR94" s="8"/>
      <c r="BD94" s="6" t="s">
        <v>1838</v>
      </c>
      <c r="BE94" s="6" t="s">
        <v>473</v>
      </c>
      <c r="BF94" s="6" t="e">
        <f>VLOOKUP(A94,'DD Spring Selection Info'!A$1:V$156,21,FALSE)</f>
        <v>#N/A</v>
      </c>
      <c r="BH94" s="6">
        <v>43838</v>
      </c>
      <c r="BI94" s="6">
        <v>900</v>
      </c>
      <c r="BS94" s="6" t="s">
        <v>958</v>
      </c>
      <c r="BT94" s="6">
        <v>43831</v>
      </c>
      <c r="BU94" s="6" t="s">
        <v>373</v>
      </c>
      <c r="BX94" s="6">
        <v>900</v>
      </c>
      <c r="BY94" s="6">
        <v>2</v>
      </c>
      <c r="BZ94" s="6" t="s">
        <v>592</v>
      </c>
      <c r="CB94" s="6" t="s">
        <v>999</v>
      </c>
      <c r="CC94" s="6" t="s">
        <v>420</v>
      </c>
      <c r="CE94" s="10">
        <v>43838</v>
      </c>
      <c r="CF94" s="6" t="s">
        <v>556</v>
      </c>
      <c r="CK94" s="10">
        <v>43898</v>
      </c>
      <c r="CL94" s="10">
        <v>43905</v>
      </c>
      <c r="CO94" s="10">
        <v>43843</v>
      </c>
      <c r="CP94" s="10">
        <v>43943</v>
      </c>
      <c r="CQ94" s="10">
        <v>43948</v>
      </c>
      <c r="CR94" s="10">
        <v>43959</v>
      </c>
      <c r="CS94" s="6" t="s">
        <v>420</v>
      </c>
      <c r="CU94" s="6" t="s">
        <v>491</v>
      </c>
      <c r="DA94" s="6">
        <v>43468</v>
      </c>
      <c r="DB94" s="6">
        <v>900</v>
      </c>
      <c r="DC94" s="6" t="s">
        <v>998</v>
      </c>
      <c r="DD94" s="6" t="s">
        <v>496</v>
      </c>
    </row>
    <row r="95" spans="1:108" x14ac:dyDescent="0.2">
      <c r="A95" s="6" t="s">
        <v>15</v>
      </c>
      <c r="B95" s="9">
        <v>43833</v>
      </c>
      <c r="C95" s="6" t="s">
        <v>413</v>
      </c>
      <c r="D95" s="14">
        <v>1920</v>
      </c>
      <c r="E95" s="14" t="s">
        <v>1000</v>
      </c>
      <c r="F95" s="6" t="s">
        <v>1001</v>
      </c>
      <c r="G95" s="6" t="s">
        <v>1002</v>
      </c>
      <c r="H95" s="6">
        <v>780</v>
      </c>
      <c r="I95" s="69" t="str">
        <f t="shared" si="2"/>
        <v>Q</v>
      </c>
      <c r="J95" s="14" t="s">
        <v>420</v>
      </c>
      <c r="K95" s="14">
        <v>7</v>
      </c>
      <c r="L95" s="6" t="s">
        <v>421</v>
      </c>
      <c r="M95" s="30" t="s">
        <v>1989</v>
      </c>
      <c r="N95" s="6" t="s">
        <v>438</v>
      </c>
      <c r="O95" s="6" t="s">
        <v>3</v>
      </c>
      <c r="P95" s="10">
        <v>43938</v>
      </c>
      <c r="Q95" s="6" t="s">
        <v>1003</v>
      </c>
      <c r="R95" s="6" t="s">
        <v>15</v>
      </c>
      <c r="S95" s="6" t="e">
        <f t="shared" si="1"/>
        <v>#N/A</v>
      </c>
      <c r="T95" s="6" t="s">
        <v>496</v>
      </c>
      <c r="U95" s="6" t="s">
        <v>1004</v>
      </c>
      <c r="V95" s="6"/>
      <c r="W95" s="6"/>
      <c r="X95" s="6" t="s">
        <v>1005</v>
      </c>
      <c r="AA95" s="6" t="s">
        <v>1005</v>
      </c>
      <c r="AB95" s="6"/>
      <c r="AD95" s="6" t="s">
        <v>420</v>
      </c>
      <c r="AG95" s="6">
        <v>190</v>
      </c>
      <c r="AH95" s="10">
        <v>43781</v>
      </c>
      <c r="AJ95" s="8"/>
      <c r="AN95" s="6">
        <v>43828</v>
      </c>
      <c r="AO95" s="6">
        <v>780</v>
      </c>
      <c r="AR95" s="8"/>
      <c r="BD95" s="6" t="s">
        <v>1838</v>
      </c>
      <c r="BE95" s="6" t="s">
        <v>473</v>
      </c>
      <c r="BF95" s="6" t="e">
        <f>VLOOKUP(A95,'DD Spring Selection Info'!A$1:V$156,21,FALSE)</f>
        <v>#N/A</v>
      </c>
      <c r="BH95" s="6">
        <v>43847</v>
      </c>
      <c r="BI95" s="6">
        <v>780</v>
      </c>
      <c r="BS95" s="6" t="s">
        <v>1006</v>
      </c>
      <c r="BT95" s="6">
        <v>43833</v>
      </c>
      <c r="BU95" s="6" t="s">
        <v>373</v>
      </c>
      <c r="BX95" s="6">
        <v>780</v>
      </c>
      <c r="BY95" s="6">
        <v>3</v>
      </c>
      <c r="BZ95" s="6" t="s">
        <v>1007</v>
      </c>
      <c r="CB95" s="6" t="s">
        <v>1008</v>
      </c>
      <c r="CC95" s="6" t="s">
        <v>420</v>
      </c>
      <c r="CE95" s="10">
        <v>43847</v>
      </c>
      <c r="CF95" s="6" t="s">
        <v>556</v>
      </c>
      <c r="CK95" s="10"/>
      <c r="CL95" s="10"/>
      <c r="CO95" s="10"/>
      <c r="CP95" s="10"/>
      <c r="CQ95" s="10"/>
      <c r="CR95" s="10"/>
      <c r="CS95" s="6" t="s">
        <v>420</v>
      </c>
      <c r="CU95" s="6" t="s">
        <v>428</v>
      </c>
      <c r="CV95" s="6" t="s">
        <v>429</v>
      </c>
      <c r="DA95" s="6">
        <v>43476</v>
      </c>
      <c r="DB95" s="6">
        <v>600</v>
      </c>
      <c r="DC95" s="6" t="s">
        <v>1009</v>
      </c>
      <c r="DD95" s="6" t="s">
        <v>496</v>
      </c>
    </row>
    <row r="96" spans="1:108" x14ac:dyDescent="0.2">
      <c r="A96" s="6" t="s">
        <v>16</v>
      </c>
      <c r="B96" s="9">
        <v>43833</v>
      </c>
      <c r="C96" s="6" t="s">
        <v>413</v>
      </c>
      <c r="D96" s="14">
        <v>1920</v>
      </c>
      <c r="E96" s="14" t="s">
        <v>1010</v>
      </c>
      <c r="F96" s="6" t="s">
        <v>1011</v>
      </c>
      <c r="G96" s="6" t="s">
        <v>1012</v>
      </c>
      <c r="H96" s="6">
        <v>600</v>
      </c>
      <c r="I96" s="69" t="str">
        <f t="shared" si="2"/>
        <v>Q</v>
      </c>
      <c r="J96" s="14" t="s">
        <v>420</v>
      </c>
      <c r="K96" s="14">
        <v>7</v>
      </c>
      <c r="L96" s="6" t="s">
        <v>421</v>
      </c>
      <c r="M96" s="30" t="s">
        <v>1989</v>
      </c>
      <c r="N96" s="6" t="s">
        <v>438</v>
      </c>
      <c r="O96" s="6" t="s">
        <v>3</v>
      </c>
      <c r="P96" s="10">
        <v>43952</v>
      </c>
      <c r="Q96" s="6" t="s">
        <v>1013</v>
      </c>
      <c r="R96" s="6" t="s">
        <v>16</v>
      </c>
      <c r="S96" s="6" t="e">
        <f t="shared" si="1"/>
        <v>#N/A</v>
      </c>
      <c r="T96" s="6" t="s">
        <v>860</v>
      </c>
      <c r="U96" s="6" t="s">
        <v>1014</v>
      </c>
      <c r="V96" s="6"/>
      <c r="W96" s="6"/>
      <c r="X96" s="6" t="s">
        <v>1015</v>
      </c>
      <c r="AA96" s="6" t="s">
        <v>1015</v>
      </c>
      <c r="AB96" s="6"/>
      <c r="AC96" s="6" t="s">
        <v>420</v>
      </c>
      <c r="AD96" s="6" t="s">
        <v>420</v>
      </c>
      <c r="AG96" s="6">
        <v>190</v>
      </c>
      <c r="AH96" s="10">
        <v>43782</v>
      </c>
      <c r="AJ96" s="8"/>
      <c r="AN96" s="6">
        <v>43828</v>
      </c>
      <c r="AO96" s="6">
        <v>600</v>
      </c>
      <c r="AR96" s="8"/>
      <c r="BD96" s="6" t="s">
        <v>1838</v>
      </c>
      <c r="BE96" s="6" t="s">
        <v>473</v>
      </c>
      <c r="BF96" s="6" t="e">
        <f>VLOOKUP(A96,'DD Spring Selection Info'!A$1:V$156,21,FALSE)</f>
        <v>#N/A</v>
      </c>
      <c r="BH96" s="6">
        <v>43847</v>
      </c>
      <c r="BI96" s="6">
        <v>600</v>
      </c>
      <c r="BS96" s="6" t="s">
        <v>1006</v>
      </c>
      <c r="BT96" s="6">
        <v>43833</v>
      </c>
      <c r="BU96" s="6" t="s">
        <v>373</v>
      </c>
      <c r="BX96" s="6">
        <v>600</v>
      </c>
      <c r="BY96" s="6">
        <v>5</v>
      </c>
      <c r="BZ96" s="6" t="s">
        <v>1016</v>
      </c>
      <c r="CB96" s="6" t="s">
        <v>1017</v>
      </c>
      <c r="CC96" s="6" t="s">
        <v>420</v>
      </c>
      <c r="CE96" s="10">
        <v>43847</v>
      </c>
      <c r="CF96" s="6" t="s">
        <v>556</v>
      </c>
      <c r="CK96" s="10">
        <v>43891</v>
      </c>
      <c r="CL96" s="10">
        <v>43898</v>
      </c>
      <c r="CO96" s="10">
        <v>43844</v>
      </c>
      <c r="CP96" s="10">
        <v>43950</v>
      </c>
      <c r="CQ96" s="10">
        <v>43952</v>
      </c>
      <c r="CR96" s="10">
        <v>43958</v>
      </c>
      <c r="CS96" s="6" t="s">
        <v>420</v>
      </c>
      <c r="CU96" s="6" t="s">
        <v>491</v>
      </c>
      <c r="DA96" s="6">
        <v>43479</v>
      </c>
      <c r="DB96" s="6">
        <v>600</v>
      </c>
      <c r="DC96" s="6" t="s">
        <v>1018</v>
      </c>
      <c r="DD96" s="6" t="s">
        <v>860</v>
      </c>
    </row>
    <row r="97" spans="1:108" hidden="1" x14ac:dyDescent="0.2">
      <c r="A97" s="6" t="s">
        <v>17</v>
      </c>
      <c r="B97" s="9">
        <v>43836</v>
      </c>
      <c r="C97" s="6" t="s">
        <v>413</v>
      </c>
      <c r="D97" s="14">
        <v>1920</v>
      </c>
      <c r="E97" s="14" t="s">
        <v>1019</v>
      </c>
      <c r="F97" s="6" t="s">
        <v>1020</v>
      </c>
      <c r="G97" s="6" t="s">
        <v>768</v>
      </c>
      <c r="H97" s="6">
        <v>584</v>
      </c>
      <c r="J97" s="14" t="s">
        <v>420</v>
      </c>
      <c r="K97" s="14">
        <v>1</v>
      </c>
      <c r="L97" s="6" t="s">
        <v>421</v>
      </c>
      <c r="M97" s="30" t="str">
        <f>VLOOKUP(A97,'DD Spring Selection Info'!A$1:F$156,6,FALSE)</f>
        <v>To The Parents of</v>
      </c>
      <c r="O97" s="6" t="s">
        <v>3</v>
      </c>
      <c r="P97" s="10">
        <v>43952</v>
      </c>
      <c r="Q97" s="6" t="s">
        <v>1021</v>
      </c>
      <c r="R97" s="6" t="s">
        <v>17</v>
      </c>
      <c r="S97" s="6" t="str">
        <f t="shared" si="1"/>
        <v>DD-LOM1R9DQQQ01GradSenReuseLoyolaUnvMaryland</v>
      </c>
      <c r="T97" s="6" t="s">
        <v>418</v>
      </c>
      <c r="U97" s="6" t="s">
        <v>1022</v>
      </c>
      <c r="V97" s="6"/>
      <c r="W97" s="6"/>
      <c r="X97" s="6" t="s">
        <v>423</v>
      </c>
      <c r="AA97" s="6" t="s">
        <v>1023</v>
      </c>
      <c r="AB97" s="6"/>
      <c r="AC97" s="6" t="s">
        <v>420</v>
      </c>
      <c r="AD97" s="6" t="s">
        <v>420</v>
      </c>
      <c r="AF97" s="6" t="s">
        <v>424</v>
      </c>
      <c r="AG97" s="6">
        <v>180</v>
      </c>
      <c r="AH97" s="10">
        <v>43782</v>
      </c>
      <c r="AJ97" s="8">
        <v>43829</v>
      </c>
      <c r="AM97" s="6">
        <v>584</v>
      </c>
      <c r="AR97" s="8">
        <v>43836</v>
      </c>
      <c r="AS97" s="6">
        <v>584</v>
      </c>
      <c r="BD97" s="6" t="s">
        <v>1838</v>
      </c>
      <c r="BE97" s="6" t="s">
        <v>473</v>
      </c>
      <c r="BF97" s="6" t="str">
        <f>VLOOKUP(A97,'DD Spring Selection Info'!A$1:V$156,21,FALSE)</f>
        <v>LoyolaUnvMaryland</v>
      </c>
      <c r="BS97" s="6" t="s">
        <v>1024</v>
      </c>
      <c r="BU97" s="6" t="s">
        <v>373</v>
      </c>
      <c r="BX97" s="6">
        <v>584</v>
      </c>
      <c r="BY97" s="6">
        <v>3</v>
      </c>
      <c r="CB97" s="6" t="s">
        <v>1025</v>
      </c>
      <c r="CC97" s="6" t="s">
        <v>420</v>
      </c>
      <c r="CE97" s="10">
        <v>43836</v>
      </c>
      <c r="CF97" s="6" t="s">
        <v>427</v>
      </c>
      <c r="CK97" s="10">
        <v>43930</v>
      </c>
      <c r="CL97" s="10">
        <v>43934</v>
      </c>
      <c r="CO97" s="10">
        <v>43843</v>
      </c>
      <c r="CP97" s="10">
        <v>43949</v>
      </c>
      <c r="CQ97" s="10">
        <v>43951</v>
      </c>
      <c r="CR97" s="10">
        <v>43959</v>
      </c>
      <c r="CS97" s="6" t="s">
        <v>420</v>
      </c>
      <c r="CU97" s="6" t="s">
        <v>491</v>
      </c>
      <c r="DA97" s="6">
        <v>43487</v>
      </c>
      <c r="DB97" s="6">
        <v>194</v>
      </c>
      <c r="DC97" s="6" t="s">
        <v>1026</v>
      </c>
      <c r="DD97" s="6" t="s">
        <v>734</v>
      </c>
    </row>
    <row r="98" spans="1:108" hidden="1" x14ac:dyDescent="0.2">
      <c r="A98" s="6" t="s">
        <v>18</v>
      </c>
      <c r="B98" s="9">
        <v>43837</v>
      </c>
      <c r="C98" s="6" t="s">
        <v>413</v>
      </c>
      <c r="D98" s="14">
        <v>1920</v>
      </c>
      <c r="E98" s="14" t="s">
        <v>1027</v>
      </c>
      <c r="F98" s="6" t="s">
        <v>1028</v>
      </c>
      <c r="G98" s="6" t="s">
        <v>464</v>
      </c>
      <c r="H98" s="6">
        <v>2728</v>
      </c>
      <c r="J98" s="14" t="s">
        <v>420</v>
      </c>
      <c r="K98" s="14">
        <v>1</v>
      </c>
      <c r="L98" s="6" t="s">
        <v>447</v>
      </c>
      <c r="M98" s="30" t="str">
        <f>VLOOKUP(A98,'DD Spring Selection Info'!A$1:F$156,6,FALSE)</f>
        <v>To The Parents of</v>
      </c>
      <c r="O98" s="6" t="s">
        <v>3</v>
      </c>
      <c r="P98" s="10">
        <v>43938</v>
      </c>
      <c r="Q98" s="6" t="s">
        <v>1029</v>
      </c>
      <c r="R98" s="6" t="s">
        <v>18</v>
      </c>
      <c r="S98" s="6" t="str">
        <f>VLOOKUP(A98,'DD Spring Selection Info'!A97:V252,22,FALSE)</f>
        <v>DD-UNC1W9DQQQ01AllSenReuseUnvofNorthernColorado</v>
      </c>
      <c r="T98" s="6" t="s">
        <v>418</v>
      </c>
      <c r="U98" s="6" t="s">
        <v>1030</v>
      </c>
      <c r="V98" s="6"/>
      <c r="W98" s="6"/>
      <c r="AA98" s="6" t="s">
        <v>457</v>
      </c>
      <c r="AB98" s="6"/>
      <c r="AC98" s="6" t="s">
        <v>420</v>
      </c>
      <c r="AD98" s="6" t="s">
        <v>420</v>
      </c>
      <c r="AF98" s="6" t="s">
        <v>424</v>
      </c>
      <c r="AG98" s="6">
        <v>180</v>
      </c>
      <c r="AH98" s="10">
        <v>43781</v>
      </c>
      <c r="AJ98" s="8">
        <v>43830</v>
      </c>
      <c r="AM98" s="6">
        <v>2728</v>
      </c>
      <c r="AR98" s="8">
        <v>43837</v>
      </c>
      <c r="AS98" s="6">
        <v>2728</v>
      </c>
      <c r="BD98" s="6" t="s">
        <v>1838</v>
      </c>
      <c r="BE98" s="6" t="s">
        <v>473</v>
      </c>
      <c r="BF98" s="6" t="str">
        <f>VLOOKUP(A98,'DD Spring Selection Info'!A$1:V$156,21,FALSE)</f>
        <v>UnvofNorthernColorado</v>
      </c>
      <c r="BS98" s="6" t="s">
        <v>1024</v>
      </c>
      <c r="BU98" s="6" t="s">
        <v>373</v>
      </c>
      <c r="BX98" s="6">
        <v>2728</v>
      </c>
      <c r="BY98" s="6">
        <v>2</v>
      </c>
      <c r="CB98" s="6" t="s">
        <v>1031</v>
      </c>
      <c r="CC98" s="6" t="s">
        <v>420</v>
      </c>
      <c r="CE98" s="10">
        <v>43837</v>
      </c>
      <c r="CF98" s="6" t="s">
        <v>428</v>
      </c>
      <c r="CK98" s="10">
        <v>43904</v>
      </c>
      <c r="CL98" s="10">
        <v>43912</v>
      </c>
      <c r="CO98" s="10">
        <v>43843</v>
      </c>
      <c r="CP98" s="10">
        <v>43952</v>
      </c>
      <c r="CQ98" s="10">
        <v>43955</v>
      </c>
      <c r="CR98" s="10">
        <v>43959</v>
      </c>
      <c r="CS98" s="6" t="s">
        <v>420</v>
      </c>
      <c r="CU98" s="6" t="s">
        <v>428</v>
      </c>
      <c r="CV98" s="6" t="s">
        <v>429</v>
      </c>
      <c r="CW98" s="6" t="s">
        <v>564</v>
      </c>
      <c r="DA98" s="6">
        <v>43480</v>
      </c>
      <c r="DB98" s="6">
        <v>1023</v>
      </c>
      <c r="DC98" s="6" t="s">
        <v>1032</v>
      </c>
      <c r="DD98" s="6" t="s">
        <v>734</v>
      </c>
    </row>
    <row r="99" spans="1:108" x14ac:dyDescent="0.2">
      <c r="A99" s="6" t="s">
        <v>19</v>
      </c>
      <c r="B99" s="9">
        <v>43838</v>
      </c>
      <c r="C99" s="6" t="s">
        <v>413</v>
      </c>
      <c r="D99" s="14">
        <v>1920</v>
      </c>
      <c r="E99" s="14" t="s">
        <v>1033</v>
      </c>
      <c r="F99" s="6" t="s">
        <v>1034</v>
      </c>
      <c r="G99" s="6" t="s">
        <v>1035</v>
      </c>
      <c r="H99" s="6">
        <v>1500</v>
      </c>
      <c r="I99" s="69" t="str">
        <f>MID(A99,9,1)</f>
        <v>Q</v>
      </c>
      <c r="J99" s="14" t="s">
        <v>420</v>
      </c>
      <c r="K99" s="14">
        <v>7</v>
      </c>
      <c r="L99" s="6" t="s">
        <v>421</v>
      </c>
      <c r="M99" s="30" t="s">
        <v>1989</v>
      </c>
      <c r="N99" s="6" t="s">
        <v>438</v>
      </c>
      <c r="O99" s="6" t="s">
        <v>3</v>
      </c>
      <c r="P99" s="10">
        <v>43945</v>
      </c>
      <c r="Q99" s="6" t="s">
        <v>1036</v>
      </c>
      <c r="R99" s="6" t="s">
        <v>19</v>
      </c>
      <c r="S99" s="6" t="e">
        <f t="shared" ref="S99:S107" si="3">BD99&amp;A99&amp;L99&amp;BE99&amp;BF99</f>
        <v>#N/A</v>
      </c>
      <c r="T99" s="6" t="s">
        <v>860</v>
      </c>
      <c r="U99" s="6" t="s">
        <v>1037</v>
      </c>
      <c r="V99" s="6"/>
      <c r="W99" s="6"/>
      <c r="X99" s="6" t="s">
        <v>1038</v>
      </c>
      <c r="AA99" s="6" t="s">
        <v>1038</v>
      </c>
      <c r="AB99" s="6"/>
      <c r="AC99" s="6" t="s">
        <v>420</v>
      </c>
      <c r="AD99" s="6" t="s">
        <v>420</v>
      </c>
      <c r="AG99" s="6">
        <v>190</v>
      </c>
      <c r="AH99" s="10">
        <v>43780</v>
      </c>
      <c r="AJ99" s="8"/>
      <c r="AN99" s="6">
        <v>43833</v>
      </c>
      <c r="AO99" s="6">
        <v>1500</v>
      </c>
      <c r="AR99" s="8"/>
      <c r="BD99" s="6" t="s">
        <v>1838</v>
      </c>
      <c r="BE99" s="6" t="s">
        <v>473</v>
      </c>
      <c r="BF99" s="6" t="e">
        <f>VLOOKUP(A99,'DD Spring Selection Info'!A$1:V$156,21,FALSE)</f>
        <v>#N/A</v>
      </c>
      <c r="BH99" s="6">
        <v>43852</v>
      </c>
      <c r="BI99" s="6">
        <v>1500</v>
      </c>
      <c r="BS99" s="6" t="s">
        <v>1039</v>
      </c>
      <c r="BT99" s="6">
        <v>43838</v>
      </c>
      <c r="BU99" s="6" t="s">
        <v>373</v>
      </c>
      <c r="BX99" s="6">
        <v>1500</v>
      </c>
      <c r="BY99" s="6">
        <v>4</v>
      </c>
      <c r="CB99" s="6" t="s">
        <v>1040</v>
      </c>
      <c r="CC99" s="6" t="s">
        <v>420</v>
      </c>
      <c r="CE99" s="10">
        <v>43852</v>
      </c>
      <c r="CF99" s="6" t="s">
        <v>556</v>
      </c>
      <c r="CK99" s="10">
        <v>43905</v>
      </c>
      <c r="CL99" s="10">
        <v>43912</v>
      </c>
      <c r="CO99" s="10">
        <v>43851</v>
      </c>
      <c r="CP99" s="10">
        <v>43955</v>
      </c>
      <c r="CQ99" s="10">
        <v>43959</v>
      </c>
      <c r="CR99" s="10">
        <v>43966</v>
      </c>
      <c r="CS99" s="6" t="s">
        <v>420</v>
      </c>
      <c r="CU99" s="6" t="s">
        <v>428</v>
      </c>
      <c r="CV99" s="6" t="s">
        <v>429</v>
      </c>
      <c r="DA99" s="6">
        <v>43481</v>
      </c>
      <c r="DB99" s="6">
        <v>1500</v>
      </c>
      <c r="DC99" s="6" t="s">
        <v>1041</v>
      </c>
      <c r="DD99" s="6" t="s">
        <v>860</v>
      </c>
    </row>
    <row r="100" spans="1:108" hidden="1" x14ac:dyDescent="0.2">
      <c r="A100" s="6" t="s">
        <v>20</v>
      </c>
      <c r="B100" s="9">
        <v>43838</v>
      </c>
      <c r="C100" s="6" t="s">
        <v>413</v>
      </c>
      <c r="D100" s="14">
        <v>1920</v>
      </c>
      <c r="E100" s="14" t="s">
        <v>1042</v>
      </c>
      <c r="F100" s="6" t="s">
        <v>1043</v>
      </c>
      <c r="G100" s="6" t="s">
        <v>768</v>
      </c>
      <c r="H100" s="6">
        <v>6198</v>
      </c>
      <c r="J100" s="14" t="s">
        <v>420</v>
      </c>
      <c r="K100" s="14">
        <v>1</v>
      </c>
      <c r="L100" s="6" t="s">
        <v>447</v>
      </c>
      <c r="M100" s="30" t="str">
        <f>VLOOKUP(A100,'DD Spring Selection Info'!A$1:F$156,6,FALSE)</f>
        <v>To The Family of</v>
      </c>
      <c r="O100" s="6" t="s">
        <v>3</v>
      </c>
      <c r="P100" s="10">
        <v>43938</v>
      </c>
      <c r="Q100" s="6" t="s">
        <v>1044</v>
      </c>
      <c r="R100" s="6" t="s">
        <v>20</v>
      </c>
      <c r="S100" s="6" t="str">
        <f t="shared" si="3"/>
        <v>DD-CLU1D9DQQQ01AllSenReuseClemsonUnv</v>
      </c>
      <c r="T100" s="6" t="s">
        <v>418</v>
      </c>
      <c r="U100" s="6" t="s">
        <v>1045</v>
      </c>
      <c r="V100" s="6"/>
      <c r="W100" s="6"/>
      <c r="AB100" s="6"/>
      <c r="AC100" s="6" t="s">
        <v>420</v>
      </c>
      <c r="AD100" s="6" t="s">
        <v>420</v>
      </c>
      <c r="AF100" s="6" t="s">
        <v>424</v>
      </c>
      <c r="AG100" s="6">
        <v>180</v>
      </c>
      <c r="AH100" s="10">
        <v>43780</v>
      </c>
      <c r="AJ100" s="8">
        <v>43831</v>
      </c>
      <c r="AM100" s="6">
        <v>6198</v>
      </c>
      <c r="AR100" s="8">
        <v>43838</v>
      </c>
      <c r="AS100" s="6">
        <v>6198</v>
      </c>
      <c r="BD100" s="6" t="s">
        <v>1838</v>
      </c>
      <c r="BE100" s="6" t="s">
        <v>473</v>
      </c>
      <c r="BF100" s="6" t="str">
        <f>VLOOKUP(A100,'DD Spring Selection Info'!A$1:V$156,21,FALSE)</f>
        <v>ClemsonUnv</v>
      </c>
      <c r="BS100" s="6" t="s">
        <v>1024</v>
      </c>
      <c r="BU100" s="6" t="s">
        <v>373</v>
      </c>
      <c r="BX100" s="6">
        <v>6198</v>
      </c>
      <c r="BY100" s="6">
        <v>1</v>
      </c>
      <c r="CB100" s="6" t="s">
        <v>1046</v>
      </c>
      <c r="CC100" s="6" t="s">
        <v>420</v>
      </c>
      <c r="CE100" s="10">
        <v>43838</v>
      </c>
      <c r="CF100" s="6" t="s">
        <v>427</v>
      </c>
      <c r="CK100" s="10">
        <v>43906</v>
      </c>
      <c r="CL100" s="10">
        <v>43910</v>
      </c>
      <c r="CO100" s="10">
        <v>43838</v>
      </c>
      <c r="CP100" s="10">
        <v>43945</v>
      </c>
      <c r="CQ100" s="10">
        <v>43948</v>
      </c>
      <c r="CR100" s="10">
        <v>43952</v>
      </c>
      <c r="CS100" s="6" t="s">
        <v>420</v>
      </c>
      <c r="CU100" s="6" t="s">
        <v>491</v>
      </c>
      <c r="DA100" s="6">
        <v>43473</v>
      </c>
      <c r="DB100" s="6">
        <v>1605</v>
      </c>
      <c r="DC100" s="6" t="s">
        <v>1047</v>
      </c>
      <c r="DD100" s="6" t="s">
        <v>418</v>
      </c>
    </row>
    <row r="101" spans="1:108" hidden="1" x14ac:dyDescent="0.2">
      <c r="A101" s="6" t="s">
        <v>21</v>
      </c>
      <c r="B101" s="10">
        <v>43838</v>
      </c>
      <c r="C101" s="6" t="s">
        <v>413</v>
      </c>
      <c r="D101" s="14">
        <v>1920</v>
      </c>
      <c r="E101" s="14" t="s">
        <v>1048</v>
      </c>
      <c r="F101" s="6" t="s">
        <v>1049</v>
      </c>
      <c r="G101" s="6" t="s">
        <v>464</v>
      </c>
      <c r="H101" s="7">
        <v>2906</v>
      </c>
      <c r="I101" s="7"/>
      <c r="J101" s="14" t="s">
        <v>420</v>
      </c>
      <c r="K101" s="14">
        <v>1</v>
      </c>
      <c r="L101" s="6" t="s">
        <v>619</v>
      </c>
      <c r="M101" s="30" t="str">
        <f>VLOOKUP(A101,'DD Spring Selection Info'!A$1:F$156,6,FALSE)</f>
        <v>To The Family of</v>
      </c>
      <c r="N101" s="6" t="s">
        <v>420</v>
      </c>
      <c r="O101" s="6" t="s">
        <v>3</v>
      </c>
      <c r="P101" s="10">
        <v>43938</v>
      </c>
      <c r="Q101" s="6" t="s">
        <v>1050</v>
      </c>
      <c r="R101" s="6" t="s">
        <v>21</v>
      </c>
      <c r="S101" s="6" t="str">
        <f t="shared" si="3"/>
        <v>DD-EIU1D9DQQQ01GradBothReuseEasternIllinoisUnv</v>
      </c>
      <c r="T101" s="6" t="s">
        <v>418</v>
      </c>
      <c r="U101" s="6" t="s">
        <v>1051</v>
      </c>
      <c r="V101" s="6"/>
      <c r="W101" s="6"/>
      <c r="AA101" s="6" t="s">
        <v>457</v>
      </c>
      <c r="AB101" s="6"/>
      <c r="AC101" s="6" t="s">
        <v>420</v>
      </c>
      <c r="AD101" s="6" t="s">
        <v>420</v>
      </c>
      <c r="AF101" s="6" t="s">
        <v>424</v>
      </c>
      <c r="AG101" s="6">
        <v>180</v>
      </c>
      <c r="AH101" s="10">
        <v>43781</v>
      </c>
      <c r="AJ101" s="8">
        <v>43831</v>
      </c>
      <c r="AM101" s="7">
        <v>2906</v>
      </c>
      <c r="AR101" s="8">
        <v>43838</v>
      </c>
      <c r="AS101" s="7">
        <v>2906</v>
      </c>
      <c r="BD101" s="6" t="s">
        <v>1838</v>
      </c>
      <c r="BE101" s="6" t="s">
        <v>473</v>
      </c>
      <c r="BF101" s="6" t="str">
        <f>VLOOKUP(A101,'DD Spring Selection Info'!A$1:V$156,21,FALSE)</f>
        <v>EasternIllinoisUnv</v>
      </c>
      <c r="BS101" s="6" t="s">
        <v>1024</v>
      </c>
      <c r="BU101" s="6" t="s">
        <v>373</v>
      </c>
      <c r="BX101" s="7">
        <v>2906</v>
      </c>
      <c r="BY101" s="6">
        <v>2</v>
      </c>
      <c r="CB101" s="6" t="s">
        <v>1052</v>
      </c>
      <c r="CC101" s="6" t="s">
        <v>420</v>
      </c>
      <c r="CE101" s="10">
        <v>43838</v>
      </c>
      <c r="CF101" s="6" t="s">
        <v>428</v>
      </c>
      <c r="CK101" s="10">
        <v>43906</v>
      </c>
      <c r="CL101" s="10">
        <v>43910</v>
      </c>
      <c r="CO101" s="10">
        <v>43843</v>
      </c>
      <c r="CP101" s="10">
        <v>43952</v>
      </c>
      <c r="CQ101" s="10">
        <v>43955</v>
      </c>
      <c r="CR101" s="10">
        <v>43959</v>
      </c>
      <c r="CS101" s="6" t="s">
        <v>420</v>
      </c>
      <c r="CU101" s="6" t="s">
        <v>428</v>
      </c>
      <c r="CV101" s="6" t="s">
        <v>429</v>
      </c>
      <c r="DA101" s="10">
        <v>43473</v>
      </c>
      <c r="DB101" s="7">
        <v>2906</v>
      </c>
      <c r="DC101" s="6" t="s">
        <v>1053</v>
      </c>
      <c r="DD101" s="6" t="s">
        <v>418</v>
      </c>
    </row>
    <row r="102" spans="1:108" x14ac:dyDescent="0.2">
      <c r="A102" s="6" t="s">
        <v>22</v>
      </c>
      <c r="B102" s="10">
        <v>43838</v>
      </c>
      <c r="C102" s="6" t="s">
        <v>413</v>
      </c>
      <c r="D102" s="14">
        <v>1920</v>
      </c>
      <c r="E102" s="14" t="s">
        <v>1054</v>
      </c>
      <c r="F102" s="6" t="s">
        <v>1055</v>
      </c>
      <c r="G102" s="6" t="s">
        <v>883</v>
      </c>
      <c r="H102" s="7">
        <v>4120</v>
      </c>
      <c r="I102" s="69" t="str">
        <f>MID(A102,9,1)</f>
        <v>Q</v>
      </c>
      <c r="J102" s="14" t="s">
        <v>420</v>
      </c>
      <c r="K102" s="14">
        <v>7</v>
      </c>
      <c r="L102" s="6" t="s">
        <v>619</v>
      </c>
      <c r="M102" s="30" t="s">
        <v>1989</v>
      </c>
      <c r="N102" s="6" t="s">
        <v>420</v>
      </c>
      <c r="O102" s="6" t="s">
        <v>3</v>
      </c>
      <c r="P102" s="10">
        <v>43945</v>
      </c>
      <c r="Q102" s="6" t="s">
        <v>1056</v>
      </c>
      <c r="R102" s="6" t="s">
        <v>22</v>
      </c>
      <c r="S102" s="6" t="e">
        <f t="shared" si="3"/>
        <v>#N/A</v>
      </c>
      <c r="T102" s="6" t="s">
        <v>496</v>
      </c>
      <c r="U102" s="6" t="s">
        <v>1057</v>
      </c>
      <c r="V102" s="6"/>
      <c r="W102" s="6"/>
      <c r="X102" s="6" t="s">
        <v>1058</v>
      </c>
      <c r="AA102" s="6" t="s">
        <v>1059</v>
      </c>
      <c r="AB102" s="6"/>
      <c r="AD102" s="6" t="s">
        <v>420</v>
      </c>
      <c r="AG102" s="6">
        <v>190</v>
      </c>
      <c r="AH102" s="10">
        <v>43782</v>
      </c>
      <c r="AN102" s="8">
        <v>43833</v>
      </c>
      <c r="AO102" s="7">
        <v>4120</v>
      </c>
      <c r="BD102" s="6" t="s">
        <v>1838</v>
      </c>
      <c r="BE102" s="6" t="s">
        <v>473</v>
      </c>
      <c r="BF102" s="6" t="e">
        <f>VLOOKUP(A102,'DD Spring Selection Info'!A$1:V$156,21,FALSE)</f>
        <v>#N/A</v>
      </c>
      <c r="BH102" s="8">
        <v>43852</v>
      </c>
      <c r="BI102" s="7">
        <v>4120</v>
      </c>
      <c r="BS102" s="6" t="s">
        <v>1039</v>
      </c>
      <c r="BT102" s="8">
        <v>43838</v>
      </c>
      <c r="BU102" s="6" t="s">
        <v>373</v>
      </c>
      <c r="BX102" s="7">
        <v>4120</v>
      </c>
      <c r="BY102" s="6">
        <v>1</v>
      </c>
      <c r="BZ102" s="6" t="s">
        <v>1060</v>
      </c>
      <c r="CB102" s="6" t="s">
        <v>1061</v>
      </c>
      <c r="CC102" s="6" t="s">
        <v>420</v>
      </c>
      <c r="CE102" s="10">
        <v>43852</v>
      </c>
      <c r="CF102" s="6" t="s">
        <v>556</v>
      </c>
      <c r="CK102" s="10">
        <v>43912</v>
      </c>
      <c r="CL102" s="10">
        <v>43919</v>
      </c>
      <c r="CO102" s="10">
        <v>43843</v>
      </c>
      <c r="CP102" s="10">
        <v>43949</v>
      </c>
      <c r="CQ102" s="10">
        <v>43951</v>
      </c>
      <c r="CR102" s="10">
        <v>43957</v>
      </c>
      <c r="CS102" s="6" t="s">
        <v>420</v>
      </c>
      <c r="CU102" s="6" t="s">
        <v>491</v>
      </c>
      <c r="DA102" s="10">
        <v>43482</v>
      </c>
      <c r="DB102" s="7">
        <v>4120</v>
      </c>
      <c r="DC102" s="6" t="s">
        <v>1062</v>
      </c>
      <c r="DD102" s="6" t="s">
        <v>496</v>
      </c>
    </row>
    <row r="103" spans="1:108" hidden="1" x14ac:dyDescent="0.2">
      <c r="A103" s="6" t="s">
        <v>23</v>
      </c>
      <c r="B103" s="10">
        <v>43838</v>
      </c>
      <c r="C103" s="6" t="s">
        <v>413</v>
      </c>
      <c r="D103" s="14">
        <v>1920</v>
      </c>
      <c r="E103" s="14" t="s">
        <v>1063</v>
      </c>
      <c r="F103" s="6" t="s">
        <v>1064</v>
      </c>
      <c r="G103" s="6" t="s">
        <v>1065</v>
      </c>
      <c r="H103" s="7">
        <v>1113</v>
      </c>
      <c r="I103" s="7"/>
      <c r="J103" s="14" t="s">
        <v>420</v>
      </c>
      <c r="K103" s="14">
        <v>1</v>
      </c>
      <c r="L103" s="6" t="s">
        <v>421</v>
      </c>
      <c r="M103" s="30" t="str">
        <f>VLOOKUP(A103,'DD Spring Selection Info'!A$1:F$156,6,FALSE)</f>
        <v>To The Parents of</v>
      </c>
      <c r="O103" s="6" t="s">
        <v>3</v>
      </c>
      <c r="P103" s="10">
        <v>43959</v>
      </c>
      <c r="Q103" s="6" t="s">
        <v>1066</v>
      </c>
      <c r="R103" s="6" t="s">
        <v>23</v>
      </c>
      <c r="S103" s="6" t="str">
        <f t="shared" si="3"/>
        <v>DD-NAV1S9DQQQ01GradSenReuseUnitedStatesNavalAcademy</v>
      </c>
      <c r="T103" s="6" t="s">
        <v>496</v>
      </c>
      <c r="U103" s="6" t="s">
        <v>1067</v>
      </c>
      <c r="V103" s="6"/>
      <c r="W103" s="6"/>
      <c r="X103" s="6" t="s">
        <v>1068</v>
      </c>
      <c r="AA103" s="6" t="s">
        <v>1069</v>
      </c>
      <c r="AB103" s="6"/>
      <c r="AD103" s="6" t="s">
        <v>420</v>
      </c>
      <c r="AF103" s="6" t="s">
        <v>424</v>
      </c>
      <c r="AG103" s="6">
        <v>180</v>
      </c>
      <c r="AH103" s="10">
        <v>43782</v>
      </c>
      <c r="AJ103" s="8">
        <v>43831</v>
      </c>
      <c r="AM103" s="7">
        <v>1113</v>
      </c>
      <c r="AR103" s="8">
        <v>43838</v>
      </c>
      <c r="AS103" s="7">
        <v>1113</v>
      </c>
      <c r="BD103" s="6" t="s">
        <v>1838</v>
      </c>
      <c r="BE103" s="6" t="s">
        <v>473</v>
      </c>
      <c r="BF103" s="6" t="str">
        <f>VLOOKUP(A103,'DD Spring Selection Info'!A$1:V$156,21,FALSE)</f>
        <v>UnitedStatesNavalAcademy</v>
      </c>
      <c r="BS103" s="6" t="s">
        <v>1024</v>
      </c>
      <c r="BU103" s="6" t="s">
        <v>373</v>
      </c>
      <c r="BX103" s="7">
        <v>1113</v>
      </c>
      <c r="BY103" s="6">
        <v>1</v>
      </c>
      <c r="CB103" s="6" t="s">
        <v>1070</v>
      </c>
      <c r="CC103" s="6" t="s">
        <v>420</v>
      </c>
      <c r="CE103" s="10">
        <v>43838</v>
      </c>
      <c r="CF103" s="6" t="s">
        <v>427</v>
      </c>
      <c r="CK103" s="10">
        <v>43897</v>
      </c>
      <c r="CL103" s="10">
        <v>43904</v>
      </c>
      <c r="CO103" s="10">
        <v>43837</v>
      </c>
      <c r="CP103" s="10">
        <v>43949</v>
      </c>
      <c r="CQ103" s="10">
        <v>43951</v>
      </c>
      <c r="CR103" s="10">
        <v>43958</v>
      </c>
      <c r="CS103" s="6" t="s">
        <v>420</v>
      </c>
      <c r="CU103" s="6" t="s">
        <v>428</v>
      </c>
      <c r="CV103" s="6" t="s">
        <v>429</v>
      </c>
      <c r="DA103" s="10">
        <v>43473</v>
      </c>
      <c r="DB103" s="7">
        <v>1113</v>
      </c>
      <c r="DC103" s="6" t="s">
        <v>1071</v>
      </c>
      <c r="DD103" s="6" t="s">
        <v>496</v>
      </c>
    </row>
    <row r="104" spans="1:108" x14ac:dyDescent="0.2">
      <c r="A104" s="6" t="s">
        <v>24</v>
      </c>
      <c r="B104" s="10">
        <v>43838</v>
      </c>
      <c r="C104" s="6" t="s">
        <v>413</v>
      </c>
      <c r="D104" s="14">
        <v>1920</v>
      </c>
      <c r="E104" s="14" t="s">
        <v>1072</v>
      </c>
      <c r="F104" s="6" t="s">
        <v>1073</v>
      </c>
      <c r="G104" s="6" t="s">
        <v>768</v>
      </c>
      <c r="H104" s="7">
        <v>2700</v>
      </c>
      <c r="I104" s="69" t="str">
        <f>MID(A104,9,1)</f>
        <v>Q</v>
      </c>
      <c r="J104" s="14" t="s">
        <v>420</v>
      </c>
      <c r="K104" s="14">
        <v>7</v>
      </c>
      <c r="L104" s="6" t="s">
        <v>421</v>
      </c>
      <c r="M104" s="30" t="s">
        <v>1989</v>
      </c>
      <c r="N104" s="6" t="s">
        <v>438</v>
      </c>
      <c r="O104" s="6" t="s">
        <v>3</v>
      </c>
      <c r="P104" s="10">
        <v>43959</v>
      </c>
      <c r="Q104" s="6" t="s">
        <v>1074</v>
      </c>
      <c r="R104" s="6" t="s">
        <v>24</v>
      </c>
      <c r="S104" s="6" t="e">
        <f t="shared" si="3"/>
        <v>#N/A</v>
      </c>
      <c r="T104" s="6" t="s">
        <v>418</v>
      </c>
      <c r="U104" s="6" t="s">
        <v>1075</v>
      </c>
      <c r="V104" s="6"/>
      <c r="W104" s="6"/>
      <c r="X104" s="6" t="s">
        <v>978</v>
      </c>
      <c r="AA104" s="6" t="s">
        <v>1076</v>
      </c>
      <c r="AB104" s="6"/>
      <c r="AC104" s="6" t="s">
        <v>420</v>
      </c>
      <c r="AD104" s="6" t="s">
        <v>420</v>
      </c>
      <c r="AG104" s="6">
        <v>190</v>
      </c>
      <c r="AH104" s="10">
        <v>43782</v>
      </c>
      <c r="AN104" s="8">
        <v>43833</v>
      </c>
      <c r="AO104" s="7">
        <v>2700</v>
      </c>
      <c r="BD104" s="6" t="s">
        <v>1838</v>
      </c>
      <c r="BE104" s="6" t="s">
        <v>473</v>
      </c>
      <c r="BF104" s="6" t="e">
        <f>VLOOKUP(A104,'DD Spring Selection Info'!A$1:V$156,21,FALSE)</f>
        <v>#N/A</v>
      </c>
      <c r="BH104" s="8">
        <v>43852</v>
      </c>
      <c r="BI104" s="7">
        <v>2700</v>
      </c>
      <c r="BS104" s="6" t="s">
        <v>1039</v>
      </c>
      <c r="BT104" s="8">
        <v>43838</v>
      </c>
      <c r="BU104" s="6" t="s">
        <v>373</v>
      </c>
      <c r="BX104" s="7">
        <v>2700</v>
      </c>
      <c r="BY104" s="6">
        <v>3</v>
      </c>
      <c r="CB104" s="6" t="s">
        <v>1077</v>
      </c>
      <c r="CC104" s="6" t="s">
        <v>420</v>
      </c>
      <c r="CE104" s="10">
        <v>43852</v>
      </c>
      <c r="CF104" s="6" t="s">
        <v>556</v>
      </c>
      <c r="CK104" s="10">
        <v>43905</v>
      </c>
      <c r="CL104" s="10">
        <v>43912</v>
      </c>
      <c r="CO104" s="10">
        <v>43857</v>
      </c>
      <c r="CP104" s="10">
        <v>43960</v>
      </c>
      <c r="CQ104" s="10">
        <v>43963</v>
      </c>
      <c r="CR104" s="10">
        <v>43971</v>
      </c>
      <c r="CS104" s="6" t="s">
        <v>420</v>
      </c>
      <c r="CU104" s="6" t="s">
        <v>428</v>
      </c>
      <c r="CV104" s="6" t="s">
        <v>429</v>
      </c>
      <c r="DA104" s="10">
        <v>43481</v>
      </c>
      <c r="DB104" s="7">
        <v>2700</v>
      </c>
      <c r="DC104" s="6" t="s">
        <v>1078</v>
      </c>
      <c r="DD104" s="6" t="s">
        <v>418</v>
      </c>
    </row>
    <row r="105" spans="1:108" x14ac:dyDescent="0.2">
      <c r="A105" s="6" t="s">
        <v>25</v>
      </c>
      <c r="B105" s="10">
        <v>43838</v>
      </c>
      <c r="C105" s="6" t="s">
        <v>413</v>
      </c>
      <c r="D105" s="14">
        <v>1920</v>
      </c>
      <c r="E105" s="14" t="s">
        <v>1072</v>
      </c>
      <c r="F105" s="6" t="s">
        <v>1073</v>
      </c>
      <c r="G105" s="6" t="s">
        <v>768</v>
      </c>
      <c r="H105" s="6">
        <v>400</v>
      </c>
      <c r="I105" s="69" t="str">
        <f>MID(A105,9,1)</f>
        <v>Q</v>
      </c>
      <c r="J105" s="14" t="s">
        <v>420</v>
      </c>
      <c r="K105" s="14">
        <v>7</v>
      </c>
      <c r="L105" s="6" t="s">
        <v>431</v>
      </c>
      <c r="M105" s="30" t="s">
        <v>1989</v>
      </c>
      <c r="N105" s="6" t="s">
        <v>438</v>
      </c>
      <c r="O105" s="6" t="s">
        <v>3</v>
      </c>
      <c r="P105" s="10">
        <v>43959</v>
      </c>
      <c r="Q105" s="6" t="s">
        <v>1074</v>
      </c>
      <c r="R105" s="6" t="s">
        <v>25</v>
      </c>
      <c r="S105" s="6" t="e">
        <f t="shared" si="3"/>
        <v>#N/A</v>
      </c>
      <c r="T105" s="6" t="s">
        <v>418</v>
      </c>
      <c r="U105" s="6" t="s">
        <v>1075</v>
      </c>
      <c r="V105" s="6"/>
      <c r="W105" s="6"/>
      <c r="X105" s="6" t="s">
        <v>978</v>
      </c>
      <c r="AA105" s="6" t="s">
        <v>978</v>
      </c>
      <c r="AB105" s="6"/>
      <c r="AC105" s="6" t="s">
        <v>420</v>
      </c>
      <c r="AD105" s="6" t="s">
        <v>420</v>
      </c>
      <c r="AG105" s="6">
        <v>190</v>
      </c>
      <c r="AH105" s="10">
        <v>43782</v>
      </c>
      <c r="AN105" s="8">
        <v>43833</v>
      </c>
      <c r="AO105" s="6">
        <v>400</v>
      </c>
      <c r="BD105" s="6" t="s">
        <v>1838</v>
      </c>
      <c r="BE105" s="6" t="s">
        <v>473</v>
      </c>
      <c r="BF105" s="6" t="e">
        <f>VLOOKUP(A105,'DD Spring Selection Info'!A$1:V$156,21,FALSE)</f>
        <v>#N/A</v>
      </c>
      <c r="BH105" s="8">
        <v>43852</v>
      </c>
      <c r="BI105" s="6">
        <v>400</v>
      </c>
      <c r="BS105" s="6" t="s">
        <v>1039</v>
      </c>
      <c r="BT105" s="8">
        <v>43838</v>
      </c>
      <c r="BU105" s="6" t="s">
        <v>373</v>
      </c>
      <c r="BX105" s="6">
        <v>400</v>
      </c>
      <c r="BY105" s="6">
        <v>3</v>
      </c>
      <c r="CB105" s="6" t="s">
        <v>1079</v>
      </c>
      <c r="CC105" s="6" t="s">
        <v>420</v>
      </c>
      <c r="CE105" s="10">
        <v>43852</v>
      </c>
      <c r="CF105" s="6" t="s">
        <v>556</v>
      </c>
      <c r="CK105" s="10">
        <v>43905</v>
      </c>
      <c r="CL105" s="10">
        <v>43912</v>
      </c>
      <c r="CO105" s="10">
        <v>43857</v>
      </c>
      <c r="CP105" s="10">
        <v>43960</v>
      </c>
      <c r="CQ105" s="10">
        <v>43963</v>
      </c>
      <c r="CR105" s="10">
        <v>43971</v>
      </c>
      <c r="CS105" s="6" t="s">
        <v>420</v>
      </c>
      <c r="CU105" s="6" t="s">
        <v>428</v>
      </c>
      <c r="CV105" s="6" t="s">
        <v>429</v>
      </c>
      <c r="DA105" s="10">
        <v>43481</v>
      </c>
      <c r="DB105" s="6">
        <v>400</v>
      </c>
      <c r="DC105" s="6" t="s">
        <v>1078</v>
      </c>
      <c r="DD105" s="6" t="s">
        <v>418</v>
      </c>
    </row>
    <row r="106" spans="1:108" hidden="1" x14ac:dyDescent="0.2">
      <c r="A106" s="6" t="s">
        <v>26</v>
      </c>
      <c r="B106" s="10">
        <v>43838</v>
      </c>
      <c r="C106" s="6" t="s">
        <v>413</v>
      </c>
      <c r="D106" s="14">
        <v>1920</v>
      </c>
      <c r="E106" s="14" t="s">
        <v>1080</v>
      </c>
      <c r="F106" s="6" t="s">
        <v>1081</v>
      </c>
      <c r="G106" s="6" t="s">
        <v>1082</v>
      </c>
      <c r="H106" s="6">
        <v>617</v>
      </c>
      <c r="J106" s="14" t="s">
        <v>420</v>
      </c>
      <c r="K106" s="14">
        <v>1</v>
      </c>
      <c r="L106" s="6" t="s">
        <v>421</v>
      </c>
      <c r="M106" s="30" t="str">
        <f>VLOOKUP(A106,'DD Spring Selection Info'!A$1:F$156,6,FALSE)</f>
        <v>To The Family of</v>
      </c>
      <c r="N106" s="6" t="s">
        <v>420</v>
      </c>
      <c r="O106" s="6" t="s">
        <v>3</v>
      </c>
      <c r="P106" s="10">
        <v>43938</v>
      </c>
      <c r="Q106" s="6" t="s">
        <v>1083</v>
      </c>
      <c r="R106" s="6" t="s">
        <v>26</v>
      </c>
      <c r="S106" s="6" t="str">
        <f t="shared" si="3"/>
        <v>DD-TUL1D9DQQQ01GradSenReuseTheUnvofTulsa</v>
      </c>
      <c r="T106" s="6" t="s">
        <v>418</v>
      </c>
      <c r="U106" s="6" t="s">
        <v>1084</v>
      </c>
      <c r="V106" s="6"/>
      <c r="W106" s="6"/>
      <c r="AB106" s="6"/>
      <c r="AC106" s="6" t="s">
        <v>420</v>
      </c>
      <c r="AD106" s="6" t="s">
        <v>420</v>
      </c>
      <c r="AF106" s="6" t="s">
        <v>424</v>
      </c>
      <c r="AG106" s="6">
        <v>180</v>
      </c>
      <c r="AH106" s="10">
        <v>43782</v>
      </c>
      <c r="AJ106" s="8">
        <v>43831</v>
      </c>
      <c r="AM106" s="6">
        <v>617</v>
      </c>
      <c r="AR106" s="8">
        <v>43838</v>
      </c>
      <c r="AS106" s="6">
        <v>617</v>
      </c>
      <c r="BD106" s="6" t="s">
        <v>1838</v>
      </c>
      <c r="BE106" s="6" t="s">
        <v>473</v>
      </c>
      <c r="BF106" s="6" t="str">
        <f>VLOOKUP(A106,'DD Spring Selection Info'!A$1:V$156,21,FALSE)</f>
        <v>TheUnvofTulsa</v>
      </c>
      <c r="BS106" s="6" t="s">
        <v>1024</v>
      </c>
      <c r="BU106" s="6" t="s">
        <v>373</v>
      </c>
      <c r="BX106" s="6">
        <v>617</v>
      </c>
      <c r="BY106" s="6">
        <v>3</v>
      </c>
      <c r="BZ106" s="6" t="s">
        <v>913</v>
      </c>
      <c r="CB106" s="6" t="s">
        <v>1085</v>
      </c>
      <c r="CC106" s="6" t="s">
        <v>420</v>
      </c>
      <c r="CE106" s="10">
        <v>43838</v>
      </c>
      <c r="CF106" s="6" t="s">
        <v>427</v>
      </c>
      <c r="CK106" s="10">
        <v>43905</v>
      </c>
      <c r="CL106" s="10">
        <v>43912</v>
      </c>
      <c r="CO106" s="10">
        <v>43843</v>
      </c>
      <c r="CP106" s="10">
        <v>43948</v>
      </c>
      <c r="CQ106" s="10">
        <v>43951</v>
      </c>
      <c r="CR106" s="10">
        <v>43958</v>
      </c>
      <c r="CS106" s="6" t="s">
        <v>420</v>
      </c>
      <c r="CU106" s="6" t="s">
        <v>428</v>
      </c>
      <c r="CV106" s="6" t="s">
        <v>429</v>
      </c>
      <c r="DA106" s="10">
        <v>43479</v>
      </c>
      <c r="DB106" s="6">
        <v>617</v>
      </c>
      <c r="DC106" s="6" t="s">
        <v>1086</v>
      </c>
      <c r="DD106" s="6" t="s">
        <v>496</v>
      </c>
    </row>
    <row r="107" spans="1:108" hidden="1" x14ac:dyDescent="0.2">
      <c r="A107" s="6" t="s">
        <v>27</v>
      </c>
      <c r="B107" s="10">
        <v>43838</v>
      </c>
      <c r="C107" s="6" t="s">
        <v>413</v>
      </c>
      <c r="D107" s="14">
        <v>1920</v>
      </c>
      <c r="E107" s="14" t="s">
        <v>1080</v>
      </c>
      <c r="F107" s="6" t="s">
        <v>1081</v>
      </c>
      <c r="G107" s="6" t="s">
        <v>1082</v>
      </c>
      <c r="H107" s="6">
        <v>273</v>
      </c>
      <c r="J107" s="14" t="s">
        <v>420</v>
      </c>
      <c r="K107" s="14">
        <v>1</v>
      </c>
      <c r="L107" s="6" t="s">
        <v>431</v>
      </c>
      <c r="M107" s="30" t="str">
        <f>VLOOKUP(A107,'DD Spring Selection Info'!A$1:F$156,6,FALSE)</f>
        <v>To The Family of</v>
      </c>
      <c r="O107" s="6" t="s">
        <v>3</v>
      </c>
      <c r="P107" s="10">
        <v>43938</v>
      </c>
      <c r="Q107" s="6" t="s">
        <v>1083</v>
      </c>
      <c r="R107" s="6" t="s">
        <v>27</v>
      </c>
      <c r="S107" s="6" t="str">
        <f t="shared" si="3"/>
        <v>DD-TUL1D9DQQQ30GradGradsReuseTheUnvofTulsa</v>
      </c>
      <c r="T107" s="6" t="s">
        <v>418</v>
      </c>
      <c r="U107" s="6" t="s">
        <v>1084</v>
      </c>
      <c r="V107" s="6"/>
      <c r="W107" s="6"/>
      <c r="AB107" s="6"/>
      <c r="AC107" s="6" t="s">
        <v>420</v>
      </c>
      <c r="AD107" s="6" t="s">
        <v>420</v>
      </c>
      <c r="AF107" s="6" t="s">
        <v>424</v>
      </c>
      <c r="AG107" s="6">
        <v>180</v>
      </c>
      <c r="AH107" s="10">
        <v>43782</v>
      </c>
      <c r="AJ107" s="8">
        <v>43831</v>
      </c>
      <c r="AM107" s="6">
        <v>273</v>
      </c>
      <c r="AR107" s="8">
        <v>43838</v>
      </c>
      <c r="AS107" s="6">
        <v>273</v>
      </c>
      <c r="BD107" s="6" t="s">
        <v>1838</v>
      </c>
      <c r="BE107" s="6" t="s">
        <v>473</v>
      </c>
      <c r="BF107" s="6" t="str">
        <f>VLOOKUP(A107,'DD Spring Selection Info'!A$1:V$156,21,FALSE)</f>
        <v>TheUnvofTulsa</v>
      </c>
      <c r="BS107" s="6" t="s">
        <v>1024</v>
      </c>
      <c r="BU107" s="6" t="s">
        <v>373</v>
      </c>
      <c r="BX107" s="6">
        <v>273</v>
      </c>
      <c r="BY107" s="6">
        <v>3</v>
      </c>
      <c r="BZ107" s="6" t="s">
        <v>592</v>
      </c>
      <c r="CB107" s="6" t="s">
        <v>1087</v>
      </c>
      <c r="CC107" s="6" t="s">
        <v>420</v>
      </c>
      <c r="CE107" s="10">
        <v>43838</v>
      </c>
      <c r="CF107" s="6" t="s">
        <v>427</v>
      </c>
      <c r="CK107" s="10">
        <v>43905</v>
      </c>
      <c r="CL107" s="10">
        <v>43912</v>
      </c>
      <c r="CO107" s="10">
        <v>43843</v>
      </c>
      <c r="CP107" s="10">
        <v>43948</v>
      </c>
      <c r="CQ107" s="10">
        <v>43951</v>
      </c>
      <c r="CR107" s="10">
        <v>43958</v>
      </c>
      <c r="CS107" s="6" t="s">
        <v>420</v>
      </c>
      <c r="CU107" s="6" t="s">
        <v>428</v>
      </c>
      <c r="CV107" s="6" t="s">
        <v>429</v>
      </c>
      <c r="DA107" s="10">
        <v>43479</v>
      </c>
      <c r="DB107" s="6">
        <v>273</v>
      </c>
      <c r="DC107" s="6" t="s">
        <v>1086</v>
      </c>
      <c r="DD107" s="6" t="s">
        <v>496</v>
      </c>
    </row>
    <row r="108" spans="1:108" hidden="1" x14ac:dyDescent="0.2">
      <c r="A108" s="6" t="s">
        <v>28</v>
      </c>
      <c r="B108" s="10">
        <v>43838</v>
      </c>
      <c r="C108" s="6" t="s">
        <v>413</v>
      </c>
      <c r="D108" s="14">
        <v>1920</v>
      </c>
      <c r="E108" s="14" t="s">
        <v>1088</v>
      </c>
      <c r="F108" s="6" t="s">
        <v>1089</v>
      </c>
      <c r="G108" s="6" t="s">
        <v>1090</v>
      </c>
      <c r="H108" s="6">
        <v>897</v>
      </c>
      <c r="J108" s="14" t="s">
        <v>420</v>
      </c>
      <c r="K108" s="14">
        <v>1</v>
      </c>
      <c r="L108" s="6" t="s">
        <v>421</v>
      </c>
      <c r="M108" s="30" t="str">
        <f>VLOOKUP(A108,'DD Spring Selection Info'!A$1:F$156,6,FALSE)</f>
        <v>To The Parents of</v>
      </c>
      <c r="N108" s="6" t="s">
        <v>420</v>
      </c>
      <c r="O108" s="6" t="s">
        <v>3</v>
      </c>
      <c r="P108" s="10">
        <v>43952</v>
      </c>
      <c r="Q108" s="6" t="s">
        <v>1091</v>
      </c>
      <c r="R108" s="6" t="s">
        <v>28</v>
      </c>
      <c r="S108" s="6" t="str">
        <f>VLOOKUP(A108,'DD Spring Selection Info'!A107:V262,22,FALSE)</f>
        <v>DD-URO1R9DQQQ01ReuseUnvofRochester</v>
      </c>
      <c r="T108" s="6" t="s">
        <v>418</v>
      </c>
      <c r="U108" s="6" t="s">
        <v>1092</v>
      </c>
      <c r="V108" s="6"/>
      <c r="W108" s="6"/>
      <c r="X108" s="6" t="s">
        <v>423</v>
      </c>
      <c r="AA108" s="6" t="s">
        <v>423</v>
      </c>
      <c r="AB108" s="6"/>
      <c r="AC108" s="6" t="s">
        <v>420</v>
      </c>
      <c r="AD108" s="6" t="s">
        <v>420</v>
      </c>
      <c r="AF108" s="6" t="s">
        <v>424</v>
      </c>
      <c r="AG108" s="6">
        <v>180</v>
      </c>
      <c r="AH108" s="10">
        <v>43782</v>
      </c>
      <c r="AJ108" s="8">
        <v>43831</v>
      </c>
      <c r="AM108" s="6">
        <v>897</v>
      </c>
      <c r="AR108" s="8">
        <v>43838</v>
      </c>
      <c r="AS108" s="6">
        <v>897</v>
      </c>
      <c r="BD108" s="6" t="s">
        <v>1838</v>
      </c>
      <c r="BE108" s="6" t="s">
        <v>473</v>
      </c>
      <c r="BF108" s="6" t="str">
        <f>VLOOKUP(A108,'DD Spring Selection Info'!A$1:V$156,21,FALSE)</f>
        <v>UnvofRochester</v>
      </c>
      <c r="BS108" s="6" t="s">
        <v>1024</v>
      </c>
      <c r="BU108" s="6" t="s">
        <v>373</v>
      </c>
      <c r="BX108" s="6">
        <v>897</v>
      </c>
      <c r="BY108" s="6">
        <v>2</v>
      </c>
      <c r="CB108" s="6" t="s">
        <v>1093</v>
      </c>
      <c r="CC108" s="6" t="s">
        <v>420</v>
      </c>
      <c r="CE108" s="10">
        <v>43838</v>
      </c>
      <c r="CF108" s="6" t="s">
        <v>427</v>
      </c>
      <c r="CK108" s="10">
        <v>43897</v>
      </c>
      <c r="CL108" s="10">
        <v>43905</v>
      </c>
      <c r="CO108" s="10">
        <v>43845</v>
      </c>
      <c r="CP108" s="10">
        <v>43950</v>
      </c>
      <c r="CQ108" s="10">
        <v>43955</v>
      </c>
      <c r="CR108" s="10">
        <v>43962</v>
      </c>
      <c r="CS108" s="6" t="s">
        <v>420</v>
      </c>
      <c r="CU108" s="6" t="s">
        <v>428</v>
      </c>
      <c r="CV108" s="6" t="s">
        <v>429</v>
      </c>
      <c r="DA108" s="10">
        <v>43473</v>
      </c>
      <c r="DB108" s="6">
        <v>897</v>
      </c>
      <c r="DC108" s="6" t="s">
        <v>1094</v>
      </c>
      <c r="DD108" s="6" t="s">
        <v>418</v>
      </c>
    </row>
    <row r="109" spans="1:108" hidden="1" x14ac:dyDescent="0.2">
      <c r="A109" s="6" t="s">
        <v>29</v>
      </c>
      <c r="B109" s="10">
        <v>43838</v>
      </c>
      <c r="C109" s="6" t="s">
        <v>413</v>
      </c>
      <c r="D109" s="14">
        <v>1920</v>
      </c>
      <c r="E109" s="14" t="s">
        <v>1095</v>
      </c>
      <c r="F109" s="6" t="s">
        <v>1096</v>
      </c>
      <c r="G109" s="6" t="s">
        <v>789</v>
      </c>
      <c r="H109" s="7">
        <v>1200</v>
      </c>
      <c r="I109" s="7"/>
      <c r="J109" s="14" t="s">
        <v>420</v>
      </c>
      <c r="K109" s="14">
        <v>1</v>
      </c>
      <c r="L109" s="6" t="s">
        <v>421</v>
      </c>
      <c r="M109" s="30" t="str">
        <f>VLOOKUP(A109,'DD Spring Selection Info'!A$1:F$156,6,FALSE)</f>
        <v>To The Family of</v>
      </c>
      <c r="O109" s="6" t="s">
        <v>3</v>
      </c>
      <c r="P109" s="10">
        <v>43952</v>
      </c>
      <c r="Q109" s="6" t="s">
        <v>1097</v>
      </c>
      <c r="R109" s="6" t="s">
        <v>29</v>
      </c>
      <c r="S109" s="6" t="str">
        <f>VLOOKUP(A109,'DD Spring Selection Info'!A108:V263,22,FALSE)</f>
        <v>DD-WFU1R9DQQQ01AllSenReuseWakeForestUnv</v>
      </c>
      <c r="T109" s="6" t="s">
        <v>418</v>
      </c>
      <c r="U109" s="6" t="s">
        <v>1098</v>
      </c>
      <c r="V109" s="6"/>
      <c r="W109" s="6"/>
      <c r="X109" s="6" t="s">
        <v>1099</v>
      </c>
      <c r="AB109" s="6"/>
      <c r="AC109" s="6" t="s">
        <v>420</v>
      </c>
      <c r="AD109" s="6" t="s">
        <v>420</v>
      </c>
      <c r="AF109" s="6" t="s">
        <v>424</v>
      </c>
      <c r="AG109" s="6">
        <v>180</v>
      </c>
      <c r="AH109" s="10">
        <v>43780</v>
      </c>
      <c r="AJ109" s="8">
        <v>43831</v>
      </c>
      <c r="AM109" s="7">
        <v>1200</v>
      </c>
      <c r="AR109" s="8">
        <v>43838</v>
      </c>
      <c r="AS109" s="7">
        <v>1200</v>
      </c>
      <c r="BD109" s="6" t="s">
        <v>1838</v>
      </c>
      <c r="BE109" s="6" t="s">
        <v>473</v>
      </c>
      <c r="BF109" s="6" t="str">
        <f>VLOOKUP(A109,'DD Spring Selection Info'!A$1:V$156,21,FALSE)</f>
        <v>WakeForestUnv</v>
      </c>
      <c r="BS109" s="6" t="s">
        <v>1024</v>
      </c>
      <c r="BU109" s="6" t="s">
        <v>373</v>
      </c>
      <c r="BX109" s="7">
        <v>1200</v>
      </c>
      <c r="BY109" s="6">
        <v>2</v>
      </c>
      <c r="CB109" s="6" t="s">
        <v>1100</v>
      </c>
      <c r="CC109" s="6" t="s">
        <v>420</v>
      </c>
      <c r="CE109" s="10">
        <v>43838</v>
      </c>
      <c r="CF109" s="6" t="s">
        <v>427</v>
      </c>
      <c r="CK109" s="10">
        <v>43897</v>
      </c>
      <c r="CL109" s="10">
        <v>43905</v>
      </c>
      <c r="CO109" s="10">
        <v>43843</v>
      </c>
      <c r="CP109" s="10">
        <v>43950</v>
      </c>
      <c r="CQ109" s="10">
        <v>43952</v>
      </c>
      <c r="CR109" s="10">
        <v>43959</v>
      </c>
      <c r="CS109" s="6" t="s">
        <v>420</v>
      </c>
      <c r="CU109" s="6" t="s">
        <v>428</v>
      </c>
      <c r="CV109" s="6" t="s">
        <v>429</v>
      </c>
      <c r="DA109" s="10">
        <v>43468</v>
      </c>
      <c r="DB109" s="7">
        <v>1200</v>
      </c>
      <c r="DC109" s="6" t="s">
        <v>1101</v>
      </c>
      <c r="DD109" s="6" t="s">
        <v>418</v>
      </c>
    </row>
    <row r="110" spans="1:108" hidden="1" x14ac:dyDescent="0.2">
      <c r="A110" s="6" t="s">
        <v>30</v>
      </c>
      <c r="B110" s="10">
        <v>43840</v>
      </c>
      <c r="C110" s="6" t="s">
        <v>413</v>
      </c>
      <c r="D110" s="14">
        <v>1920</v>
      </c>
      <c r="E110" s="14" t="s">
        <v>1102</v>
      </c>
      <c r="F110" s="6" t="s">
        <v>1103</v>
      </c>
      <c r="G110" s="6" t="s">
        <v>435</v>
      </c>
      <c r="H110" s="7">
        <v>3058</v>
      </c>
      <c r="I110" s="7"/>
      <c r="J110" s="14" t="s">
        <v>438</v>
      </c>
      <c r="K110" s="14">
        <v>1</v>
      </c>
      <c r="L110" s="6" t="s">
        <v>619</v>
      </c>
      <c r="M110" s="30" t="str">
        <f>VLOOKUP(A110,'DD Spring Selection Info'!A$1:F$156,6,FALSE)</f>
        <v>To The Family of</v>
      </c>
      <c r="N110" s="6" t="s">
        <v>420</v>
      </c>
      <c r="O110" s="6" t="s">
        <v>3</v>
      </c>
      <c r="P110" s="10">
        <v>43938</v>
      </c>
      <c r="Q110" s="6" t="s">
        <v>1104</v>
      </c>
      <c r="R110" s="6" t="s">
        <v>30</v>
      </c>
      <c r="S110" s="6" t="str">
        <f>BD110&amp;A110&amp;L110&amp;BE110&amp;BF110</f>
        <v>DD-CSU1D9DQQQ01GradBothReuseColoradoStateUnv</v>
      </c>
      <c r="T110" s="6" t="s">
        <v>418</v>
      </c>
      <c r="U110" s="6" t="s">
        <v>1105</v>
      </c>
      <c r="V110" s="6"/>
      <c r="W110" s="6"/>
      <c r="X110" s="6" t="s">
        <v>621</v>
      </c>
      <c r="AA110" s="6" t="s">
        <v>622</v>
      </c>
      <c r="AB110" s="6"/>
      <c r="AC110" s="6" t="s">
        <v>420</v>
      </c>
      <c r="AD110" s="6" t="s">
        <v>420</v>
      </c>
      <c r="AF110" s="6" t="s">
        <v>424</v>
      </c>
      <c r="AG110" s="6">
        <v>180</v>
      </c>
      <c r="AH110" s="10">
        <v>43781</v>
      </c>
      <c r="AJ110" s="8">
        <v>43833</v>
      </c>
      <c r="AM110" s="7">
        <v>3058</v>
      </c>
      <c r="AR110" s="8">
        <v>43840</v>
      </c>
      <c r="AS110" s="7">
        <v>3058</v>
      </c>
      <c r="BD110" s="6" t="s">
        <v>1838</v>
      </c>
      <c r="BE110" s="6" t="s">
        <v>473</v>
      </c>
      <c r="BF110" s="6" t="str">
        <f>VLOOKUP(A110,'DD Spring Selection Info'!A$1:V$156,21,FALSE)</f>
        <v>ColoradoStateUnv</v>
      </c>
      <c r="BS110" s="6" t="s">
        <v>1024</v>
      </c>
      <c r="BU110" s="6" t="s">
        <v>373</v>
      </c>
      <c r="BX110" s="7">
        <v>3058</v>
      </c>
      <c r="BY110" s="6">
        <v>1</v>
      </c>
      <c r="CB110" s="6" t="s">
        <v>1106</v>
      </c>
      <c r="CC110" s="6" t="s">
        <v>420</v>
      </c>
      <c r="CE110" s="10">
        <v>43840</v>
      </c>
      <c r="CF110" s="6" t="s">
        <v>427</v>
      </c>
      <c r="CK110" s="10">
        <v>43904</v>
      </c>
      <c r="CL110" s="10">
        <v>43912</v>
      </c>
      <c r="CO110" s="10">
        <v>43851</v>
      </c>
      <c r="CP110" s="10">
        <v>43959</v>
      </c>
      <c r="CQ110" s="10">
        <v>43962</v>
      </c>
      <c r="CR110" s="10">
        <v>43966</v>
      </c>
      <c r="CS110" s="6" t="s">
        <v>420</v>
      </c>
      <c r="DA110" s="10">
        <v>43487</v>
      </c>
      <c r="DB110" s="7">
        <v>1020</v>
      </c>
      <c r="DC110" s="6" t="s">
        <v>1107</v>
      </c>
      <c r="DD110" s="6" t="s">
        <v>734</v>
      </c>
    </row>
    <row r="111" spans="1:108" hidden="1" x14ac:dyDescent="0.2">
      <c r="A111" s="6" t="s">
        <v>31</v>
      </c>
      <c r="B111" s="10">
        <v>43840</v>
      </c>
      <c r="C111" s="6" t="s">
        <v>413</v>
      </c>
      <c r="D111" s="14">
        <v>1920</v>
      </c>
      <c r="E111" s="14" t="s">
        <v>1108</v>
      </c>
      <c r="F111" s="6" t="s">
        <v>1109</v>
      </c>
      <c r="G111" s="6" t="s">
        <v>412</v>
      </c>
      <c r="H111" s="7">
        <v>2326</v>
      </c>
      <c r="I111" s="7"/>
      <c r="J111" s="14" t="s">
        <v>420</v>
      </c>
      <c r="K111" s="14">
        <v>1</v>
      </c>
      <c r="L111" s="6" t="s">
        <v>421</v>
      </c>
      <c r="M111" s="30" t="str">
        <f>VLOOKUP(A111,'DD Spring Selection Info'!A$1:F$156,6,FALSE)</f>
        <v>To The Family of</v>
      </c>
      <c r="N111" s="6" t="s">
        <v>420</v>
      </c>
      <c r="O111" s="6" t="s">
        <v>3</v>
      </c>
      <c r="P111" s="10">
        <v>43952</v>
      </c>
      <c r="Q111" s="6" t="s">
        <v>1110</v>
      </c>
      <c r="R111" s="6" t="s">
        <v>31</v>
      </c>
      <c r="S111" s="6" t="str">
        <f>BD111&amp;A111&amp;L111&amp;BE111&amp;BF111</f>
        <v>DD-HBT1S9DQQQ01GradSenReuseHumboldtStateUnv</v>
      </c>
      <c r="T111" s="6" t="s">
        <v>496</v>
      </c>
      <c r="U111" s="6" t="s">
        <v>1111</v>
      </c>
      <c r="V111" s="6"/>
      <c r="W111" s="6"/>
      <c r="X111" s="6" t="s">
        <v>621</v>
      </c>
      <c r="AA111" s="6" t="s">
        <v>622</v>
      </c>
      <c r="AB111" s="6"/>
      <c r="AC111" s="6" t="s">
        <v>420</v>
      </c>
      <c r="AD111" s="6" t="s">
        <v>420</v>
      </c>
      <c r="AF111" s="6" t="s">
        <v>424</v>
      </c>
      <c r="AG111" s="6">
        <v>180</v>
      </c>
      <c r="AH111" s="10">
        <v>43781</v>
      </c>
      <c r="AJ111" s="8">
        <v>43833</v>
      </c>
      <c r="AM111" s="7">
        <v>2326</v>
      </c>
      <c r="AR111" s="8">
        <v>43840</v>
      </c>
      <c r="AS111" s="7">
        <v>2326</v>
      </c>
      <c r="BD111" s="6" t="s">
        <v>1838</v>
      </c>
      <c r="BE111" s="6" t="s">
        <v>473</v>
      </c>
      <c r="BF111" s="6" t="str">
        <f>VLOOKUP(A111,'DD Spring Selection Info'!A$1:V$156,21,FALSE)</f>
        <v>HumboldtStateUnv</v>
      </c>
      <c r="BS111" s="6" t="s">
        <v>1024</v>
      </c>
      <c r="BU111" s="6" t="s">
        <v>373</v>
      </c>
      <c r="BX111" s="7">
        <v>2326</v>
      </c>
      <c r="BY111" s="6">
        <v>2</v>
      </c>
      <c r="CB111" s="6" t="s">
        <v>1112</v>
      </c>
      <c r="CC111" s="6" t="s">
        <v>420</v>
      </c>
      <c r="CE111" s="10">
        <v>43840</v>
      </c>
      <c r="CF111" s="6" t="s">
        <v>427</v>
      </c>
      <c r="CK111" s="10">
        <v>43905</v>
      </c>
      <c r="CL111" s="10">
        <v>43912</v>
      </c>
      <c r="CO111" s="10">
        <v>43851</v>
      </c>
      <c r="CP111" s="10">
        <v>43959</v>
      </c>
      <c r="CQ111" s="10">
        <v>43962</v>
      </c>
      <c r="CR111" s="10">
        <v>43966</v>
      </c>
      <c r="CS111" s="6" t="s">
        <v>420</v>
      </c>
      <c r="CU111" s="6" t="s">
        <v>428</v>
      </c>
      <c r="CV111" s="6" t="s">
        <v>429</v>
      </c>
      <c r="DA111" s="10">
        <v>43487</v>
      </c>
      <c r="DB111" s="6">
        <v>776</v>
      </c>
      <c r="DC111" s="6" t="s">
        <v>1113</v>
      </c>
      <c r="DD111" s="6" t="s">
        <v>734</v>
      </c>
    </row>
    <row r="112" spans="1:108" hidden="1" x14ac:dyDescent="0.2">
      <c r="A112" s="6" t="s">
        <v>32</v>
      </c>
      <c r="B112" s="10">
        <v>43840</v>
      </c>
      <c r="C112" s="6" t="s">
        <v>413</v>
      </c>
      <c r="D112" s="14">
        <v>1920</v>
      </c>
      <c r="E112" s="14" t="s">
        <v>1114</v>
      </c>
      <c r="F112" s="6" t="s">
        <v>1115</v>
      </c>
      <c r="G112" s="6" t="s">
        <v>412</v>
      </c>
      <c r="H112" s="6">
        <v>513</v>
      </c>
      <c r="J112" s="14" t="s">
        <v>420</v>
      </c>
      <c r="K112" s="14">
        <v>1</v>
      </c>
      <c r="L112" s="6" t="s">
        <v>421</v>
      </c>
      <c r="M112" s="30" t="str">
        <f>VLOOKUP(A112,'DD Spring Selection Info'!A$1:F$156,6,FALSE)</f>
        <v>To The Parents of</v>
      </c>
      <c r="N112" s="6" t="s">
        <v>420</v>
      </c>
      <c r="O112" s="6" t="s">
        <v>3</v>
      </c>
      <c r="P112" s="10">
        <v>43959</v>
      </c>
      <c r="Q112" s="6" t="s">
        <v>1117</v>
      </c>
      <c r="R112" s="6" t="s">
        <v>32</v>
      </c>
      <c r="S112" s="6" t="str">
        <f>BD112&amp;A112&amp;L112&amp;BE112&amp;BF112</f>
        <v>DD-LAF1R9DQQQ01GradSenReuseLafayetteCollege</v>
      </c>
      <c r="T112" s="6" t="s">
        <v>418</v>
      </c>
      <c r="U112" s="6" t="s">
        <v>1118</v>
      </c>
      <c r="V112" s="6"/>
      <c r="W112" s="6"/>
      <c r="X112" s="6" t="s">
        <v>1119</v>
      </c>
      <c r="AA112" s="6" t="s">
        <v>1119</v>
      </c>
      <c r="AB112" s="6"/>
      <c r="AC112" s="6" t="s">
        <v>420</v>
      </c>
      <c r="AD112" s="6" t="s">
        <v>420</v>
      </c>
      <c r="AF112" s="6" t="s">
        <v>424</v>
      </c>
      <c r="AG112" s="6">
        <v>180</v>
      </c>
      <c r="AH112" s="10">
        <v>43782</v>
      </c>
      <c r="AJ112" s="8">
        <v>43833</v>
      </c>
      <c r="AM112" s="6">
        <v>513</v>
      </c>
      <c r="AR112" s="8">
        <v>43840</v>
      </c>
      <c r="AS112" s="6">
        <v>513</v>
      </c>
      <c r="BD112" s="6" t="s">
        <v>1838</v>
      </c>
      <c r="BE112" s="6" t="s">
        <v>473</v>
      </c>
      <c r="BF112" s="6" t="str">
        <f>VLOOKUP(A112,'DD Spring Selection Info'!A$1:V$156,21,FALSE)</f>
        <v>LafayetteCollege</v>
      </c>
      <c r="BS112" s="6" t="s">
        <v>1024</v>
      </c>
      <c r="BU112" s="6" t="s">
        <v>373</v>
      </c>
      <c r="BX112" s="6">
        <v>513</v>
      </c>
      <c r="BY112" s="6">
        <v>3</v>
      </c>
      <c r="CB112" s="6" t="s">
        <v>1120</v>
      </c>
      <c r="CC112" s="6" t="s">
        <v>420</v>
      </c>
      <c r="CE112" s="10">
        <v>43840</v>
      </c>
      <c r="CF112" s="6" t="s">
        <v>427</v>
      </c>
      <c r="CK112" s="10">
        <v>43912</v>
      </c>
      <c r="CL112" s="10">
        <v>43919</v>
      </c>
      <c r="CO112" s="10">
        <v>43857</v>
      </c>
      <c r="CP112" s="10">
        <v>43959</v>
      </c>
      <c r="CQ112" s="10">
        <v>43962</v>
      </c>
      <c r="CR112" s="10">
        <v>43969</v>
      </c>
      <c r="CS112" s="6" t="s">
        <v>420</v>
      </c>
      <c r="CU112" s="6" t="s">
        <v>428</v>
      </c>
      <c r="CV112" s="6" t="s">
        <v>429</v>
      </c>
      <c r="DA112" s="10">
        <v>43486</v>
      </c>
      <c r="DB112" s="6">
        <v>171</v>
      </c>
      <c r="DC112" s="6" t="s">
        <v>1121</v>
      </c>
      <c r="DD112" s="6" t="s">
        <v>734</v>
      </c>
    </row>
    <row r="113" spans="1:108" hidden="1" x14ac:dyDescent="0.2">
      <c r="A113" s="6" t="s">
        <v>33</v>
      </c>
      <c r="B113" s="10">
        <v>43840</v>
      </c>
      <c r="C113" s="6" t="s">
        <v>413</v>
      </c>
      <c r="D113" s="14">
        <v>1920</v>
      </c>
      <c r="E113" s="14" t="s">
        <v>1122</v>
      </c>
      <c r="F113" s="6" t="s">
        <v>1123</v>
      </c>
      <c r="G113" s="6" t="s">
        <v>1124</v>
      </c>
      <c r="H113" s="6">
        <v>980</v>
      </c>
      <c r="J113" s="14" t="s">
        <v>420</v>
      </c>
      <c r="K113" s="14">
        <v>1</v>
      </c>
      <c r="L113" s="6" t="s">
        <v>421</v>
      </c>
      <c r="M113" s="30" t="str">
        <f>VLOOKUP(A113,'DD Spring Selection Info'!A$1:F$156,6,FALSE)</f>
        <v>To The Parents of</v>
      </c>
      <c r="N113" s="6" t="s">
        <v>420</v>
      </c>
      <c r="O113" s="6" t="s">
        <v>3</v>
      </c>
      <c r="P113" s="10">
        <v>43959</v>
      </c>
      <c r="Q113" s="6" t="s">
        <v>1125</v>
      </c>
      <c r="R113" s="6" t="s">
        <v>33</v>
      </c>
      <c r="S113" s="6" t="str">
        <f>BD113&amp;A113&amp;L113&amp;BE113&amp;BF113</f>
        <v>DD-MAR1R9DQQQ01GradSenReuseMaristCollege</v>
      </c>
      <c r="T113" s="6" t="s">
        <v>496</v>
      </c>
      <c r="U113" s="6" t="s">
        <v>1126</v>
      </c>
      <c r="V113" s="6"/>
      <c r="W113" s="6"/>
      <c r="AB113" s="6"/>
      <c r="AC113" s="6" t="s">
        <v>420</v>
      </c>
      <c r="AD113" s="6" t="s">
        <v>420</v>
      </c>
      <c r="AF113" s="6" t="s">
        <v>424</v>
      </c>
      <c r="AG113" s="6">
        <v>180</v>
      </c>
      <c r="AH113" s="10">
        <v>43782</v>
      </c>
      <c r="AJ113" s="8">
        <v>43833</v>
      </c>
      <c r="AM113" s="6">
        <v>980</v>
      </c>
      <c r="AR113" s="8">
        <v>43840</v>
      </c>
      <c r="AS113" s="6">
        <v>980</v>
      </c>
      <c r="BD113" s="6" t="s">
        <v>1838</v>
      </c>
      <c r="BE113" s="6" t="s">
        <v>473</v>
      </c>
      <c r="BF113" s="6" t="str">
        <f>VLOOKUP(A113,'DD Spring Selection Info'!A$1:V$156,21,FALSE)</f>
        <v>MaristCollege</v>
      </c>
      <c r="BS113" s="6" t="s">
        <v>1024</v>
      </c>
      <c r="BU113" s="6" t="s">
        <v>373</v>
      </c>
      <c r="BX113" s="6">
        <v>980</v>
      </c>
      <c r="BY113" s="6">
        <v>2</v>
      </c>
      <c r="CB113" s="6" t="s">
        <v>1127</v>
      </c>
      <c r="CC113" s="6" t="s">
        <v>420</v>
      </c>
      <c r="CE113" s="10">
        <v>43840</v>
      </c>
      <c r="CF113" s="6" t="s">
        <v>427</v>
      </c>
      <c r="CK113" s="10">
        <v>43904</v>
      </c>
      <c r="CL113" s="10">
        <v>43912</v>
      </c>
      <c r="CO113" s="10">
        <v>43851</v>
      </c>
      <c r="CP113" s="10">
        <v>43959</v>
      </c>
      <c r="CQ113" s="10">
        <v>43962</v>
      </c>
      <c r="CR113" s="10">
        <v>43966</v>
      </c>
      <c r="CS113" s="6" t="s">
        <v>420</v>
      </c>
      <c r="CU113" s="6" t="s">
        <v>428</v>
      </c>
      <c r="CV113" s="6" t="s">
        <v>429</v>
      </c>
      <c r="DA113" s="10">
        <v>43480</v>
      </c>
      <c r="DB113" s="6">
        <v>327</v>
      </c>
      <c r="DC113" s="6" t="s">
        <v>1128</v>
      </c>
      <c r="DD113" s="6" t="s">
        <v>734</v>
      </c>
    </row>
    <row r="114" spans="1:108" x14ac:dyDescent="0.2">
      <c r="A114" s="6" t="s">
        <v>34</v>
      </c>
      <c r="B114" s="10">
        <v>43840</v>
      </c>
      <c r="C114" s="6" t="s">
        <v>413</v>
      </c>
      <c r="D114" s="14">
        <v>1920</v>
      </c>
      <c r="E114" s="14" t="s">
        <v>1129</v>
      </c>
      <c r="F114" s="6" t="s">
        <v>1130</v>
      </c>
      <c r="G114" s="6" t="s">
        <v>768</v>
      </c>
      <c r="H114" s="6">
        <v>625</v>
      </c>
      <c r="I114" s="69" t="str">
        <f>MID(A114,9,1)</f>
        <v>Q</v>
      </c>
      <c r="J114" s="14" t="s">
        <v>420</v>
      </c>
      <c r="K114" s="14">
        <v>7</v>
      </c>
      <c r="L114" s="6" t="s">
        <v>421</v>
      </c>
      <c r="M114" s="30" t="s">
        <v>1989</v>
      </c>
      <c r="N114" s="6" t="s">
        <v>438</v>
      </c>
      <c r="O114" s="6" t="s">
        <v>3</v>
      </c>
      <c r="P114" s="10">
        <v>43938</v>
      </c>
      <c r="Q114" s="6" t="s">
        <v>1132</v>
      </c>
      <c r="R114" s="6" t="s">
        <v>34</v>
      </c>
      <c r="S114" s="6" t="e">
        <f>BD114&amp;A114&amp;L114&amp;BE114&amp;BF114</f>
        <v>#N/A</v>
      </c>
      <c r="T114" s="6" t="s">
        <v>1131</v>
      </c>
      <c r="U114" s="6" t="s">
        <v>1133</v>
      </c>
      <c r="V114" s="6"/>
      <c r="W114" s="6"/>
      <c r="X114" s="6" t="s">
        <v>1076</v>
      </c>
      <c r="AA114" s="6" t="s">
        <v>1076</v>
      </c>
      <c r="AB114" s="6"/>
      <c r="AC114" s="6" t="s">
        <v>420</v>
      </c>
      <c r="AD114" s="6" t="s">
        <v>420</v>
      </c>
      <c r="AG114" s="6">
        <v>190</v>
      </c>
      <c r="AH114" s="10">
        <v>43781</v>
      </c>
      <c r="AN114" s="8">
        <v>43835</v>
      </c>
      <c r="AO114" s="6">
        <v>625</v>
      </c>
      <c r="BD114" s="6" t="s">
        <v>1838</v>
      </c>
      <c r="BE114" s="6" t="s">
        <v>473</v>
      </c>
      <c r="BF114" s="6" t="e">
        <f>VLOOKUP(A114,'DD Spring Selection Info'!A$1:V$156,21,FALSE)</f>
        <v>#N/A</v>
      </c>
      <c r="BH114" s="8">
        <v>43854</v>
      </c>
      <c r="BI114" s="6">
        <v>625</v>
      </c>
      <c r="BS114" s="6" t="s">
        <v>1024</v>
      </c>
      <c r="BT114" s="8">
        <v>43840</v>
      </c>
      <c r="BU114" s="6" t="s">
        <v>373</v>
      </c>
      <c r="BX114" s="6">
        <v>625</v>
      </c>
      <c r="BY114" s="6">
        <v>5</v>
      </c>
      <c r="BZ114" s="6" t="s">
        <v>1134</v>
      </c>
      <c r="CB114" s="6" t="s">
        <v>1135</v>
      </c>
      <c r="CC114" s="6" t="s">
        <v>420</v>
      </c>
      <c r="CE114" s="10">
        <v>43854</v>
      </c>
      <c r="CF114" s="6" t="s">
        <v>556</v>
      </c>
      <c r="CK114" s="10">
        <v>43898</v>
      </c>
      <c r="CL114" s="10">
        <v>43905</v>
      </c>
      <c r="CO114" s="10">
        <v>43843</v>
      </c>
      <c r="CP114" s="10">
        <v>43952</v>
      </c>
      <c r="CQ114" s="10">
        <v>43955</v>
      </c>
      <c r="CR114" s="10">
        <v>43958</v>
      </c>
      <c r="CS114" s="6" t="s">
        <v>420</v>
      </c>
      <c r="CU114" s="6" t="s">
        <v>491</v>
      </c>
      <c r="DA114" s="10">
        <v>43480</v>
      </c>
      <c r="DB114" s="6">
        <v>625</v>
      </c>
      <c r="DC114" s="6" t="s">
        <v>1136</v>
      </c>
      <c r="DD114" s="6" t="s">
        <v>1131</v>
      </c>
    </row>
    <row r="115" spans="1:108" hidden="1" x14ac:dyDescent="0.2">
      <c r="A115" s="6" t="s">
        <v>35</v>
      </c>
      <c r="B115" s="10">
        <v>43843</v>
      </c>
      <c r="C115" s="6" t="s">
        <v>413</v>
      </c>
      <c r="D115" s="14">
        <v>1920</v>
      </c>
      <c r="E115" s="14" t="s">
        <v>1137</v>
      </c>
      <c r="F115" s="6" t="s">
        <v>1138</v>
      </c>
      <c r="G115" s="6" t="s">
        <v>1139</v>
      </c>
      <c r="H115" s="7">
        <v>5270</v>
      </c>
      <c r="I115" s="7"/>
      <c r="J115" s="14" t="s">
        <v>420</v>
      </c>
      <c r="K115" s="14">
        <v>1</v>
      </c>
      <c r="L115" s="6" t="s">
        <v>421</v>
      </c>
      <c r="M115" s="30" t="str">
        <f>VLOOKUP(A115,'DD Spring Selection Info'!A$1:F$156,6,FALSE)</f>
        <v>To The Parents of</v>
      </c>
      <c r="N115" s="6" t="s">
        <v>420</v>
      </c>
      <c r="O115" s="6" t="s">
        <v>3</v>
      </c>
      <c r="P115" s="10">
        <v>43945</v>
      </c>
      <c r="Q115" s="6" t="s">
        <v>1140</v>
      </c>
      <c r="R115" s="6" t="s">
        <v>35</v>
      </c>
      <c r="S115" s="6" t="str">
        <f>VLOOKUP(A115,'DD Spring Selection Info'!A114:V269,22,FALSE)</f>
        <v>DD-WVU1R9DQQQ01GradBothReuseWestVirginiaUnv</v>
      </c>
      <c r="T115" s="6" t="s">
        <v>418</v>
      </c>
      <c r="U115" s="6" t="s">
        <v>1141</v>
      </c>
      <c r="V115" s="6"/>
      <c r="W115" s="6"/>
      <c r="AA115" s="6" t="s">
        <v>457</v>
      </c>
      <c r="AB115" s="6"/>
      <c r="AC115" s="6" t="s">
        <v>420</v>
      </c>
      <c r="AD115" s="6" t="s">
        <v>420</v>
      </c>
      <c r="AF115" s="6" t="s">
        <v>424</v>
      </c>
      <c r="AG115" s="6">
        <v>180</v>
      </c>
      <c r="AH115" s="10">
        <v>43781</v>
      </c>
      <c r="AJ115" s="8">
        <v>43836</v>
      </c>
      <c r="AM115" s="7">
        <v>5270</v>
      </c>
      <c r="AR115" s="8">
        <v>43843</v>
      </c>
      <c r="AS115" s="7">
        <v>5270</v>
      </c>
      <c r="BD115" s="6" t="s">
        <v>1838</v>
      </c>
      <c r="BE115" s="6" t="s">
        <v>473</v>
      </c>
      <c r="BF115" s="6" t="str">
        <f>VLOOKUP(A115,'DD Spring Selection Info'!A$1:V$156,21,FALSE)</f>
        <v>WestVirginiaUnv</v>
      </c>
      <c r="BS115" s="6" t="s">
        <v>1142</v>
      </c>
      <c r="BU115" s="6" t="s">
        <v>373</v>
      </c>
      <c r="BX115" s="7">
        <v>5270</v>
      </c>
      <c r="BY115" s="6">
        <v>1</v>
      </c>
      <c r="CB115" s="6" t="s">
        <v>1143</v>
      </c>
      <c r="CC115" s="6" t="s">
        <v>420</v>
      </c>
      <c r="CE115" s="10">
        <v>43843</v>
      </c>
      <c r="CF115" s="6" t="s">
        <v>427</v>
      </c>
      <c r="CK115" s="10">
        <v>43904</v>
      </c>
      <c r="CL115" s="10">
        <v>43912</v>
      </c>
      <c r="CO115" s="10">
        <v>43843</v>
      </c>
      <c r="CP115" s="10">
        <v>43952</v>
      </c>
      <c r="CQ115" s="10">
        <v>43955</v>
      </c>
      <c r="CR115" s="10">
        <v>43959</v>
      </c>
      <c r="CS115" s="6" t="s">
        <v>420</v>
      </c>
      <c r="CU115" s="6" t="s">
        <v>428</v>
      </c>
      <c r="CV115" s="6" t="s">
        <v>429</v>
      </c>
      <c r="DA115" s="10">
        <v>43489</v>
      </c>
      <c r="DB115" s="7">
        <v>1757</v>
      </c>
      <c r="DC115" s="6" t="s">
        <v>1144</v>
      </c>
      <c r="DD115" s="6" t="s">
        <v>734</v>
      </c>
    </row>
    <row r="116" spans="1:108" hidden="1" x14ac:dyDescent="0.2">
      <c r="A116" s="6" t="s">
        <v>36</v>
      </c>
      <c r="B116" s="10">
        <v>43843</v>
      </c>
      <c r="C116" s="6" t="s">
        <v>413</v>
      </c>
      <c r="D116" s="14">
        <v>1920</v>
      </c>
      <c r="E116" s="14" t="s">
        <v>1137</v>
      </c>
      <c r="F116" s="6" t="s">
        <v>1138</v>
      </c>
      <c r="G116" s="6" t="s">
        <v>1139</v>
      </c>
      <c r="H116" s="7">
        <v>2820</v>
      </c>
      <c r="I116" s="7"/>
      <c r="J116" s="14" t="s">
        <v>420</v>
      </c>
      <c r="K116" s="14">
        <v>1</v>
      </c>
      <c r="L116" s="6" t="s">
        <v>431</v>
      </c>
      <c r="M116" s="30" t="str">
        <f>VLOOKUP(A116,'DD Spring Selection Info'!A$1:F$156,6,FALSE)</f>
        <v>To The Parents of</v>
      </c>
      <c r="N116" s="6" t="s">
        <v>420</v>
      </c>
      <c r="O116" s="6" t="s">
        <v>3</v>
      </c>
      <c r="P116" s="10">
        <v>43945</v>
      </c>
      <c r="Q116" s="6" t="s">
        <v>1140</v>
      </c>
      <c r="R116" s="6" t="s">
        <v>36</v>
      </c>
      <c r="S116" s="6" t="str">
        <f>VLOOKUP(A116,'DD Spring Selection Info'!A115:V270,22,FALSE)</f>
        <v>DD-WVU1R9DQQQ30GradBothReuseWestVirginiaUnv</v>
      </c>
      <c r="T116" s="6" t="s">
        <v>418</v>
      </c>
      <c r="U116" s="6" t="s">
        <v>1141</v>
      </c>
      <c r="V116" s="6"/>
      <c r="W116" s="6"/>
      <c r="AA116" s="6" t="s">
        <v>457</v>
      </c>
      <c r="AB116" s="6"/>
      <c r="AC116" s="6" t="s">
        <v>420</v>
      </c>
      <c r="AD116" s="6" t="s">
        <v>420</v>
      </c>
      <c r="AF116" s="6" t="s">
        <v>424</v>
      </c>
      <c r="AG116" s="6">
        <v>180</v>
      </c>
      <c r="AH116" s="10">
        <v>43781</v>
      </c>
      <c r="AJ116" s="8">
        <v>43836</v>
      </c>
      <c r="AM116" s="7">
        <v>2820</v>
      </c>
      <c r="AR116" s="8">
        <v>43843</v>
      </c>
      <c r="AS116" s="7">
        <v>2820</v>
      </c>
      <c r="BD116" s="6" t="s">
        <v>1838</v>
      </c>
      <c r="BE116" s="6" t="s">
        <v>473</v>
      </c>
      <c r="BF116" s="6" t="str">
        <f>VLOOKUP(A116,'DD Spring Selection Info'!A$1:V$156,21,FALSE)</f>
        <v>WestVirginiaUnv</v>
      </c>
      <c r="BS116" s="6" t="s">
        <v>1142</v>
      </c>
      <c r="BU116" s="6" t="s">
        <v>373</v>
      </c>
      <c r="BX116" s="7">
        <v>2820</v>
      </c>
      <c r="BY116" s="6">
        <v>1</v>
      </c>
      <c r="CB116" s="6" t="s">
        <v>1145</v>
      </c>
      <c r="CC116" s="6" t="s">
        <v>420</v>
      </c>
      <c r="CE116" s="10">
        <v>43843</v>
      </c>
      <c r="CF116" s="6" t="s">
        <v>427</v>
      </c>
      <c r="CK116" s="10">
        <v>43904</v>
      </c>
      <c r="CL116" s="10">
        <v>43912</v>
      </c>
      <c r="CO116" s="10">
        <v>43843</v>
      </c>
      <c r="CP116" s="10">
        <v>43952</v>
      </c>
      <c r="CQ116" s="10">
        <v>43955</v>
      </c>
      <c r="CR116" s="10">
        <v>43959</v>
      </c>
      <c r="CS116" s="6" t="s">
        <v>420</v>
      </c>
      <c r="CU116" s="6" t="s">
        <v>428</v>
      </c>
      <c r="CV116" s="6" t="s">
        <v>429</v>
      </c>
      <c r="DC116" s="6" t="s">
        <v>1144</v>
      </c>
      <c r="DD116" s="6" t="s">
        <v>734</v>
      </c>
    </row>
    <row r="117" spans="1:108" hidden="1" x14ac:dyDescent="0.2">
      <c r="A117" s="6" t="s">
        <v>37</v>
      </c>
      <c r="B117" s="10">
        <v>43845</v>
      </c>
      <c r="C117" s="6" t="s">
        <v>413</v>
      </c>
      <c r="D117" s="14">
        <v>1920</v>
      </c>
      <c r="E117" s="14" t="s">
        <v>1146</v>
      </c>
      <c r="F117" s="6" t="s">
        <v>1147</v>
      </c>
      <c r="G117" s="6" t="s">
        <v>1148</v>
      </c>
      <c r="H117" s="7">
        <v>4701</v>
      </c>
      <c r="I117" s="7"/>
      <c r="J117" s="14" t="s">
        <v>420</v>
      </c>
      <c r="K117" s="14">
        <v>1</v>
      </c>
      <c r="L117" s="6" t="s">
        <v>447</v>
      </c>
      <c r="M117" s="30" t="str">
        <f>VLOOKUP(A117,'DD Spring Selection Info'!A$1:F$156,6,FALSE)</f>
        <v>To The Parents of</v>
      </c>
      <c r="N117" s="6" t="s">
        <v>420</v>
      </c>
      <c r="O117" s="6" t="s">
        <v>3</v>
      </c>
      <c r="P117" s="10">
        <v>43945</v>
      </c>
      <c r="Q117" s="6" t="s">
        <v>1149</v>
      </c>
      <c r="R117" s="6" t="s">
        <v>37</v>
      </c>
      <c r="S117" s="6" t="str">
        <f t="shared" ref="S117:S131" si="4">BD117&amp;A117&amp;L117&amp;BE117&amp;BF117</f>
        <v>DD-APP1R9DQQQ01AllSenReuseAppalachianStateUnv</v>
      </c>
      <c r="T117" s="6" t="s">
        <v>418</v>
      </c>
      <c r="U117" s="6" t="s">
        <v>1150</v>
      </c>
      <c r="V117" s="6"/>
      <c r="W117" s="6"/>
      <c r="AA117" s="6" t="s">
        <v>457</v>
      </c>
      <c r="AB117" s="6"/>
      <c r="AC117" s="6" t="s">
        <v>420</v>
      </c>
      <c r="AD117" s="6" t="s">
        <v>420</v>
      </c>
      <c r="AF117" s="6" t="s">
        <v>424</v>
      </c>
      <c r="AG117" s="6">
        <v>180</v>
      </c>
      <c r="AH117" s="10">
        <v>43780</v>
      </c>
      <c r="AJ117" s="8">
        <v>43838</v>
      </c>
      <c r="AM117" s="7">
        <v>4701</v>
      </c>
      <c r="AR117" s="8">
        <v>43845</v>
      </c>
      <c r="AS117" s="7">
        <v>4701</v>
      </c>
      <c r="BD117" s="6" t="s">
        <v>1838</v>
      </c>
      <c r="BE117" s="6" t="s">
        <v>473</v>
      </c>
      <c r="BF117" s="6" t="str">
        <f>VLOOKUP(A117,'DD Spring Selection Info'!A$1:V$156,21,FALSE)</f>
        <v>AppalachianStateUnv</v>
      </c>
      <c r="BS117" s="6" t="s">
        <v>1142</v>
      </c>
      <c r="BU117" s="6" t="s">
        <v>373</v>
      </c>
      <c r="BX117" s="7">
        <v>4701</v>
      </c>
      <c r="BY117" s="6">
        <v>1</v>
      </c>
      <c r="CB117" s="6" t="s">
        <v>1151</v>
      </c>
      <c r="CC117" s="6" t="s">
        <v>420</v>
      </c>
      <c r="CE117" s="10">
        <v>43845</v>
      </c>
      <c r="CF117" s="6" t="s">
        <v>427</v>
      </c>
      <c r="CK117" s="10">
        <v>43898</v>
      </c>
      <c r="CL117" s="10">
        <v>43905</v>
      </c>
      <c r="CO117" s="10">
        <v>43843</v>
      </c>
      <c r="CP117" s="10">
        <v>43950</v>
      </c>
      <c r="CQ117" s="10">
        <v>43952</v>
      </c>
      <c r="CR117" s="10">
        <v>43958</v>
      </c>
      <c r="CS117" s="6" t="s">
        <v>420</v>
      </c>
      <c r="CU117" s="6" t="s">
        <v>428</v>
      </c>
      <c r="CV117" s="6" t="s">
        <v>429</v>
      </c>
      <c r="DA117" s="10">
        <v>43480</v>
      </c>
      <c r="DB117" s="7">
        <v>1567</v>
      </c>
      <c r="DC117" s="6" t="s">
        <v>1152</v>
      </c>
      <c r="DD117" s="6" t="s">
        <v>460</v>
      </c>
    </row>
    <row r="118" spans="1:108" hidden="1" x14ac:dyDescent="0.2">
      <c r="A118" s="6" t="s">
        <v>38</v>
      </c>
      <c r="B118" s="10">
        <v>43845</v>
      </c>
      <c r="C118" s="6" t="s">
        <v>413</v>
      </c>
      <c r="D118" s="14">
        <v>1920</v>
      </c>
      <c r="E118" s="14" t="s">
        <v>1153</v>
      </c>
      <c r="F118" s="6" t="s">
        <v>1154</v>
      </c>
      <c r="G118" s="6" t="s">
        <v>1155</v>
      </c>
      <c r="H118" s="6">
        <v>960</v>
      </c>
      <c r="J118" s="14" t="s">
        <v>420</v>
      </c>
      <c r="K118" s="14">
        <v>1</v>
      </c>
      <c r="L118" s="6" t="s">
        <v>447</v>
      </c>
      <c r="M118" s="30" t="str">
        <f>VLOOKUP(A118,'DD Spring Selection Info'!A$1:F$156,6,FALSE)</f>
        <v>To The Parents of</v>
      </c>
      <c r="N118" s="6" t="s">
        <v>420</v>
      </c>
      <c r="O118" s="6" t="s">
        <v>3</v>
      </c>
      <c r="P118" s="10">
        <v>43952</v>
      </c>
      <c r="Q118" s="6" t="s">
        <v>1156</v>
      </c>
      <c r="R118" s="6" t="s">
        <v>38</v>
      </c>
      <c r="S118" s="6" t="str">
        <f t="shared" si="4"/>
        <v>DD-BRD1R9DQQQ01AllSenReuseBradleyUnv</v>
      </c>
      <c r="T118" s="6" t="s">
        <v>496</v>
      </c>
      <c r="U118" s="6" t="s">
        <v>1157</v>
      </c>
      <c r="V118" s="6"/>
      <c r="W118" s="6"/>
      <c r="AB118" s="6"/>
      <c r="AD118" s="6" t="s">
        <v>420</v>
      </c>
      <c r="AF118" s="6" t="s">
        <v>424</v>
      </c>
      <c r="AG118" s="6">
        <v>180</v>
      </c>
      <c r="AH118" s="10">
        <v>43780</v>
      </c>
      <c r="AJ118" s="8">
        <v>43838</v>
      </c>
      <c r="AM118" s="6">
        <v>960</v>
      </c>
      <c r="AR118" s="8">
        <v>43845</v>
      </c>
      <c r="AS118" s="6">
        <v>960</v>
      </c>
      <c r="BD118" s="6" t="s">
        <v>1838</v>
      </c>
      <c r="BE118" s="6" t="s">
        <v>473</v>
      </c>
      <c r="BF118" s="6" t="str">
        <f>VLOOKUP(A118,'DD Spring Selection Info'!A$1:V$156,21,FALSE)</f>
        <v>BradleyUnv</v>
      </c>
      <c r="BS118" s="6" t="s">
        <v>1142</v>
      </c>
      <c r="BU118" s="6" t="s">
        <v>373</v>
      </c>
      <c r="BX118" s="6">
        <v>960</v>
      </c>
      <c r="BY118" s="6">
        <v>2</v>
      </c>
      <c r="BZ118" s="6" t="s">
        <v>996</v>
      </c>
      <c r="CB118" s="6" t="s">
        <v>1158</v>
      </c>
      <c r="CC118" s="6" t="s">
        <v>420</v>
      </c>
      <c r="CE118" s="10">
        <v>43845</v>
      </c>
      <c r="CF118" s="6" t="s">
        <v>427</v>
      </c>
      <c r="CK118" s="10">
        <v>43904</v>
      </c>
      <c r="CL118" s="10">
        <v>43912</v>
      </c>
      <c r="CO118" s="10">
        <v>43852</v>
      </c>
      <c r="CP118" s="10">
        <v>43956</v>
      </c>
      <c r="CQ118" s="10">
        <v>43958</v>
      </c>
      <c r="CR118" s="10">
        <v>43964</v>
      </c>
      <c r="CS118" s="6" t="s">
        <v>420</v>
      </c>
      <c r="CU118" s="6" t="s">
        <v>428</v>
      </c>
      <c r="DA118" s="10">
        <v>43503</v>
      </c>
      <c r="DB118" s="6">
        <v>960</v>
      </c>
      <c r="DC118" s="6" t="s">
        <v>1159</v>
      </c>
      <c r="DD118" s="6" t="s">
        <v>496</v>
      </c>
    </row>
    <row r="119" spans="1:108" hidden="1" x14ac:dyDescent="0.2">
      <c r="A119" s="6" t="s">
        <v>39</v>
      </c>
      <c r="B119" s="10">
        <v>43845</v>
      </c>
      <c r="C119" s="6" t="s">
        <v>413</v>
      </c>
      <c r="D119" s="14">
        <v>1920</v>
      </c>
      <c r="E119" s="14" t="s">
        <v>1160</v>
      </c>
      <c r="F119" s="6" t="s">
        <v>1161</v>
      </c>
      <c r="G119" s="6" t="s">
        <v>1162</v>
      </c>
      <c r="H119" s="7">
        <v>3896</v>
      </c>
      <c r="I119" s="7"/>
      <c r="J119" s="14" t="s">
        <v>420</v>
      </c>
      <c r="K119" s="14">
        <v>1</v>
      </c>
      <c r="L119" s="6" t="s">
        <v>421</v>
      </c>
      <c r="M119" s="30" t="str">
        <f>VLOOKUP(A119,'DD Spring Selection Info'!A$1:F$156,6,FALSE)</f>
        <v>To The Parents of</v>
      </c>
      <c r="O119" s="6" t="s">
        <v>3</v>
      </c>
      <c r="P119" s="10">
        <v>43952</v>
      </c>
      <c r="Q119" s="6" t="s">
        <v>1163</v>
      </c>
      <c r="R119" s="6" t="s">
        <v>39</v>
      </c>
      <c r="S119" s="6" t="str">
        <f t="shared" si="4"/>
        <v>DD-CAT1D9DQQQ01GradSenReuseCastletonUnv</v>
      </c>
      <c r="T119" s="6" t="s">
        <v>496</v>
      </c>
      <c r="U119" s="6" t="s">
        <v>1164</v>
      </c>
      <c r="V119" s="6"/>
      <c r="W119" s="6"/>
      <c r="AB119" s="6"/>
      <c r="AC119" s="6" t="s">
        <v>420</v>
      </c>
      <c r="AD119" s="6" t="s">
        <v>420</v>
      </c>
      <c r="AF119" s="6" t="s">
        <v>424</v>
      </c>
      <c r="AG119" s="6">
        <v>180</v>
      </c>
      <c r="AH119" s="10">
        <v>43780</v>
      </c>
      <c r="AJ119" s="8">
        <v>43838</v>
      </c>
      <c r="AM119" s="6">
        <v>386</v>
      </c>
      <c r="AR119" s="8">
        <v>43845</v>
      </c>
      <c r="AS119" s="6">
        <v>386</v>
      </c>
      <c r="BD119" s="6" t="s">
        <v>1838</v>
      </c>
      <c r="BE119" s="6" t="s">
        <v>473</v>
      </c>
      <c r="BF119" s="6" t="str">
        <f>VLOOKUP(A119,'DD Spring Selection Info'!A$1:V$156,21,FALSE)</f>
        <v>CastletonUnv</v>
      </c>
      <c r="BS119" s="6" t="s">
        <v>1142</v>
      </c>
      <c r="BU119" s="6" t="s">
        <v>373</v>
      </c>
      <c r="BX119" s="6">
        <v>386</v>
      </c>
      <c r="BY119" s="6">
        <v>4</v>
      </c>
      <c r="BZ119" s="6" t="s">
        <v>1165</v>
      </c>
      <c r="CB119" s="6" t="s">
        <v>1166</v>
      </c>
      <c r="CC119" s="6" t="s">
        <v>420</v>
      </c>
      <c r="CE119" s="10">
        <v>43845</v>
      </c>
      <c r="CF119" s="6" t="s">
        <v>427</v>
      </c>
      <c r="CK119" s="10">
        <v>43924</v>
      </c>
      <c r="CL119" s="10">
        <v>43933</v>
      </c>
      <c r="CO119" s="10">
        <v>43851</v>
      </c>
      <c r="CP119" s="10">
        <v>43959</v>
      </c>
      <c r="CQ119" s="10">
        <v>43962</v>
      </c>
      <c r="CR119" s="10">
        <v>43966</v>
      </c>
      <c r="CS119" s="6" t="s">
        <v>420</v>
      </c>
      <c r="CU119" s="6" t="s">
        <v>428</v>
      </c>
      <c r="CV119" s="6" t="s">
        <v>429</v>
      </c>
      <c r="CW119" s="6" t="s">
        <v>564</v>
      </c>
      <c r="DA119" s="10">
        <v>43493</v>
      </c>
      <c r="DB119" s="6">
        <v>386</v>
      </c>
      <c r="DC119" s="6" t="s">
        <v>1167</v>
      </c>
      <c r="DD119" s="6" t="s">
        <v>496</v>
      </c>
    </row>
    <row r="120" spans="1:108" hidden="1" x14ac:dyDescent="0.2">
      <c r="A120" s="6" t="s">
        <v>40</v>
      </c>
      <c r="B120" s="10">
        <v>43845</v>
      </c>
      <c r="C120" s="6" t="s">
        <v>413</v>
      </c>
      <c r="D120" s="14">
        <v>1920</v>
      </c>
      <c r="E120" s="14" t="s">
        <v>1168</v>
      </c>
      <c r="F120" s="6" t="s">
        <v>1169</v>
      </c>
      <c r="G120" s="6" t="s">
        <v>768</v>
      </c>
      <c r="H120" s="6">
        <v>98</v>
      </c>
      <c r="J120" s="14" t="s">
        <v>420</v>
      </c>
      <c r="K120" s="14">
        <v>1</v>
      </c>
      <c r="L120" s="6" t="s">
        <v>619</v>
      </c>
      <c r="M120" s="30" t="str">
        <f>VLOOKUP(A120,'DD Spring Selection Info'!A$1:F$156,6,FALSE)</f>
        <v>To The Parents of</v>
      </c>
      <c r="N120" s="6" t="s">
        <v>420</v>
      </c>
      <c r="O120" s="6" t="s">
        <v>3</v>
      </c>
      <c r="P120" s="10">
        <v>43938</v>
      </c>
      <c r="Q120" s="6" t="s">
        <v>1170</v>
      </c>
      <c r="R120" s="6" t="s">
        <v>40</v>
      </c>
      <c r="S120" s="6" t="str">
        <f t="shared" si="4"/>
        <v>DD-CCO1R9DQQQ01GradBothReuseCentenaryCollegeofLouisiana</v>
      </c>
      <c r="T120" s="6" t="s">
        <v>418</v>
      </c>
      <c r="U120" s="6" t="s">
        <v>1171</v>
      </c>
      <c r="V120" s="6"/>
      <c r="W120" s="6"/>
      <c r="X120" s="6" t="s">
        <v>1172</v>
      </c>
      <c r="AA120" s="6" t="s">
        <v>1172</v>
      </c>
      <c r="AB120" s="6"/>
      <c r="AC120" s="6" t="s">
        <v>420</v>
      </c>
      <c r="AD120" s="6" t="s">
        <v>420</v>
      </c>
      <c r="AF120" s="6" t="s">
        <v>424</v>
      </c>
      <c r="AG120" s="6">
        <v>180</v>
      </c>
      <c r="AH120" s="10">
        <v>43780</v>
      </c>
      <c r="AJ120" s="8">
        <v>43838</v>
      </c>
      <c r="AM120" s="6">
        <v>98</v>
      </c>
      <c r="AR120" s="8">
        <v>43845</v>
      </c>
      <c r="AS120" s="6">
        <v>98</v>
      </c>
      <c r="BD120" s="6" t="s">
        <v>1838</v>
      </c>
      <c r="BE120" s="6" t="s">
        <v>473</v>
      </c>
      <c r="BF120" s="6" t="str">
        <f>VLOOKUP(A120,'DD Spring Selection Info'!A$1:V$156,21,FALSE)</f>
        <v>CentenaryCollegeofLouisiana</v>
      </c>
      <c r="BS120" s="6" t="s">
        <v>1142</v>
      </c>
      <c r="BU120" s="6" t="s">
        <v>373</v>
      </c>
      <c r="BX120" s="6">
        <v>98</v>
      </c>
      <c r="BY120" s="6">
        <v>4</v>
      </c>
      <c r="CB120" s="6" t="s">
        <v>1173</v>
      </c>
      <c r="CC120" s="6" t="s">
        <v>420</v>
      </c>
      <c r="CE120" s="10">
        <v>43845</v>
      </c>
      <c r="CF120" s="6" t="s">
        <v>427</v>
      </c>
      <c r="CK120" s="10">
        <v>43882</v>
      </c>
      <c r="CL120" s="10">
        <v>43891</v>
      </c>
      <c r="CO120" s="10">
        <v>43836</v>
      </c>
      <c r="CP120" s="10">
        <v>43945</v>
      </c>
      <c r="CQ120" s="10">
        <v>43948</v>
      </c>
      <c r="CR120" s="10">
        <v>43952</v>
      </c>
      <c r="CS120" s="6" t="s">
        <v>420</v>
      </c>
      <c r="CU120" s="6" t="s">
        <v>428</v>
      </c>
      <c r="DA120" s="10">
        <v>43480</v>
      </c>
      <c r="DB120" s="6">
        <v>98</v>
      </c>
      <c r="DC120" s="6" t="s">
        <v>1174</v>
      </c>
      <c r="DD120" s="6" t="s">
        <v>418</v>
      </c>
    </row>
    <row r="121" spans="1:108" hidden="1" x14ac:dyDescent="0.2">
      <c r="A121" s="6" t="s">
        <v>41</v>
      </c>
      <c r="B121" s="10">
        <v>43845</v>
      </c>
      <c r="C121" s="6" t="s">
        <v>413</v>
      </c>
      <c r="D121" s="14">
        <v>1920</v>
      </c>
      <c r="E121" s="14" t="s">
        <v>1175</v>
      </c>
      <c r="F121" s="6" t="s">
        <v>1176</v>
      </c>
      <c r="G121" s="6" t="s">
        <v>435</v>
      </c>
      <c r="H121" s="7">
        <v>2983</v>
      </c>
      <c r="I121" s="7"/>
      <c r="J121" s="14" t="s">
        <v>438</v>
      </c>
      <c r="K121" s="14">
        <v>1</v>
      </c>
      <c r="L121" s="6" t="s">
        <v>447</v>
      </c>
      <c r="M121" s="30" t="str">
        <f>VLOOKUP(A121,'DD Spring Selection Info'!A$1:F$156,6,FALSE)</f>
        <v>To The Parents of</v>
      </c>
      <c r="N121" s="6" t="s">
        <v>420</v>
      </c>
      <c r="O121" s="6" t="s">
        <v>3</v>
      </c>
      <c r="P121" s="10">
        <v>43938</v>
      </c>
      <c r="Q121" s="6" t="s">
        <v>1177</v>
      </c>
      <c r="R121" s="6" t="s">
        <v>41</v>
      </c>
      <c r="S121" s="6" t="str">
        <f t="shared" si="4"/>
        <v>DD-COB1W9DQQQ01AllSenReuseUnvofColorado</v>
      </c>
      <c r="T121" s="6" t="s">
        <v>418</v>
      </c>
      <c r="U121" s="6" t="s">
        <v>435</v>
      </c>
      <c r="V121" s="6"/>
      <c r="W121" s="6"/>
      <c r="AB121" s="6"/>
      <c r="AC121" s="6" t="s">
        <v>420</v>
      </c>
      <c r="AD121" s="6" t="s">
        <v>420</v>
      </c>
      <c r="AF121" s="6" t="s">
        <v>424</v>
      </c>
      <c r="AG121" s="6">
        <v>180</v>
      </c>
      <c r="AH121" s="10">
        <v>43781</v>
      </c>
      <c r="AJ121" s="8">
        <v>43838</v>
      </c>
      <c r="AM121" s="7">
        <v>2983</v>
      </c>
      <c r="AR121" s="8">
        <v>43845</v>
      </c>
      <c r="AS121" s="7">
        <v>2983</v>
      </c>
      <c r="BD121" s="6" t="s">
        <v>1838</v>
      </c>
      <c r="BE121" s="6" t="s">
        <v>473</v>
      </c>
      <c r="BF121" s="6" t="str">
        <f>VLOOKUP(A121,'DD Spring Selection Info'!A$1:V$156,21,FALSE)</f>
        <v>UnvofColorado</v>
      </c>
      <c r="BS121" s="6" t="s">
        <v>1142</v>
      </c>
      <c r="BU121" s="6" t="s">
        <v>373</v>
      </c>
      <c r="BX121" s="7">
        <v>2983</v>
      </c>
      <c r="BY121" s="6">
        <v>2</v>
      </c>
      <c r="BZ121" s="6" t="s">
        <v>996</v>
      </c>
      <c r="CB121" s="6" t="s">
        <v>1178</v>
      </c>
      <c r="CC121" s="6" t="s">
        <v>420</v>
      </c>
      <c r="CE121" s="10">
        <v>43845</v>
      </c>
      <c r="CF121" s="6" t="s">
        <v>427</v>
      </c>
      <c r="CK121" s="10">
        <v>43912</v>
      </c>
      <c r="CL121" s="10">
        <v>43919</v>
      </c>
      <c r="CO121" s="10">
        <v>43843</v>
      </c>
      <c r="CP121" s="10">
        <v>43951</v>
      </c>
      <c r="CQ121" s="10">
        <v>43953</v>
      </c>
      <c r="CR121" s="10">
        <v>43957</v>
      </c>
      <c r="CS121" s="6" t="s">
        <v>420</v>
      </c>
      <c r="DA121" s="10">
        <v>43480</v>
      </c>
      <c r="DB121" s="7">
        <v>2983</v>
      </c>
      <c r="DC121" s="6" t="s">
        <v>1179</v>
      </c>
      <c r="DD121" s="6" t="s">
        <v>418</v>
      </c>
    </row>
    <row r="122" spans="1:108" hidden="1" x14ac:dyDescent="0.2">
      <c r="A122" s="6" t="s">
        <v>42</v>
      </c>
      <c r="B122" s="10">
        <v>43845</v>
      </c>
      <c r="C122" s="6" t="s">
        <v>413</v>
      </c>
      <c r="D122" s="14">
        <v>1920</v>
      </c>
      <c r="E122" s="14" t="s">
        <v>1180</v>
      </c>
      <c r="F122" s="6" t="s">
        <v>1181</v>
      </c>
      <c r="G122" s="6" t="s">
        <v>412</v>
      </c>
      <c r="H122" s="7">
        <v>9610</v>
      </c>
      <c r="I122" s="7"/>
      <c r="J122" s="14" t="s">
        <v>420</v>
      </c>
      <c r="K122" s="14">
        <v>1</v>
      </c>
      <c r="L122" s="6" t="s">
        <v>421</v>
      </c>
      <c r="M122" s="30" t="str">
        <f>VLOOKUP(A122,'DD Spring Selection Info'!A$1:F$156,6,FALSE)</f>
        <v>To The Family of</v>
      </c>
      <c r="N122" s="6" t="s">
        <v>420</v>
      </c>
      <c r="O122" s="6" t="s">
        <v>3</v>
      </c>
      <c r="P122" s="10">
        <v>43952</v>
      </c>
      <c r="Q122" s="6" t="s">
        <v>1182</v>
      </c>
      <c r="R122" s="6" t="s">
        <v>42</v>
      </c>
      <c r="S122" s="6" t="str">
        <f t="shared" si="4"/>
        <v>DD-GMU1R9DQQQ01GradSenReuseGeorgeMasonUnv</v>
      </c>
      <c r="T122" s="6" t="s">
        <v>496</v>
      </c>
      <c r="U122" s="6" t="s">
        <v>1183</v>
      </c>
      <c r="V122" s="6"/>
      <c r="W122" s="6"/>
      <c r="X122" s="6" t="s">
        <v>423</v>
      </c>
      <c r="AA122" s="6" t="s">
        <v>1023</v>
      </c>
      <c r="AB122" s="6"/>
      <c r="AD122" s="6" t="s">
        <v>420</v>
      </c>
      <c r="AF122" s="6" t="s">
        <v>424</v>
      </c>
      <c r="AG122" s="6">
        <v>180</v>
      </c>
      <c r="AH122" s="10">
        <v>43781</v>
      </c>
      <c r="AJ122" s="8">
        <v>43838</v>
      </c>
      <c r="AM122" s="7">
        <v>9610</v>
      </c>
      <c r="AR122" s="8">
        <v>43845</v>
      </c>
      <c r="AS122" s="7">
        <v>9610</v>
      </c>
      <c r="BD122" s="6" t="s">
        <v>1838</v>
      </c>
      <c r="BE122" s="6" t="s">
        <v>473</v>
      </c>
      <c r="BF122" s="6" t="str">
        <f>VLOOKUP(A122,'DD Spring Selection Info'!A$1:V$156,21,FALSE)</f>
        <v>GeorgeMasonUnv</v>
      </c>
      <c r="BS122" s="6" t="s">
        <v>1142</v>
      </c>
      <c r="BU122" s="6" t="s">
        <v>373</v>
      </c>
      <c r="BX122" s="7">
        <v>9610</v>
      </c>
      <c r="BY122" s="6">
        <v>1</v>
      </c>
      <c r="CB122" s="6" t="s">
        <v>1184</v>
      </c>
      <c r="CC122" s="6" t="s">
        <v>420</v>
      </c>
      <c r="CE122" s="10">
        <v>43845</v>
      </c>
      <c r="CF122" s="6" t="s">
        <v>427</v>
      </c>
      <c r="CK122" s="10">
        <v>43898</v>
      </c>
      <c r="CL122" s="10">
        <v>43905</v>
      </c>
      <c r="CO122" s="10">
        <v>43851</v>
      </c>
      <c r="CP122" s="10">
        <v>43955</v>
      </c>
      <c r="CQ122" s="10">
        <v>43957</v>
      </c>
      <c r="CR122" s="10">
        <v>43964</v>
      </c>
      <c r="CS122" s="6" t="s">
        <v>420</v>
      </c>
      <c r="CU122" s="6" t="s">
        <v>428</v>
      </c>
      <c r="CV122" s="6" t="s">
        <v>429</v>
      </c>
      <c r="DA122" s="10">
        <v>43481</v>
      </c>
      <c r="DB122" s="7">
        <v>3204</v>
      </c>
      <c r="DC122" s="6" t="s">
        <v>1185</v>
      </c>
      <c r="DD122" s="6" t="s">
        <v>460</v>
      </c>
    </row>
    <row r="123" spans="1:108" hidden="1" x14ac:dyDescent="0.2">
      <c r="A123" s="6" t="s">
        <v>43</v>
      </c>
      <c r="B123" s="10">
        <v>43845</v>
      </c>
      <c r="C123" s="6" t="s">
        <v>413</v>
      </c>
      <c r="D123" s="14">
        <v>1920</v>
      </c>
      <c r="E123" s="14" t="s">
        <v>1186</v>
      </c>
      <c r="F123" s="6" t="s">
        <v>1187</v>
      </c>
      <c r="G123" s="6" t="s">
        <v>435</v>
      </c>
      <c r="H123" s="7">
        <v>2555</v>
      </c>
      <c r="I123" s="7"/>
      <c r="J123" s="14" t="s">
        <v>438</v>
      </c>
      <c r="K123" s="14">
        <v>1</v>
      </c>
      <c r="L123" s="6" t="s">
        <v>447</v>
      </c>
      <c r="M123" s="30" t="str">
        <f>VLOOKUP(A123,'DD Spring Selection Info'!A$1:F$156,6,FALSE)</f>
        <v>To The Parents of</v>
      </c>
      <c r="O123" s="6" t="s">
        <v>3</v>
      </c>
      <c r="P123" s="10">
        <v>43931</v>
      </c>
      <c r="Q123" s="6" t="s">
        <v>1188</v>
      </c>
      <c r="R123" s="6" t="s">
        <v>43</v>
      </c>
      <c r="S123" s="6" t="str">
        <f t="shared" si="4"/>
        <v>DD-JMU1R9DQQQ01AllSenReuseJamesMadisonUnv</v>
      </c>
      <c r="T123" s="6" t="s">
        <v>418</v>
      </c>
      <c r="U123" s="6" t="s">
        <v>1189</v>
      </c>
      <c r="V123" s="6"/>
      <c r="W123" s="6"/>
      <c r="X123" s="6" t="s">
        <v>1190</v>
      </c>
      <c r="AA123" s="6" t="s">
        <v>1191</v>
      </c>
      <c r="AB123" s="6"/>
      <c r="AC123" s="6" t="s">
        <v>420</v>
      </c>
      <c r="AD123" s="6" t="s">
        <v>420</v>
      </c>
      <c r="AF123" s="6" t="s">
        <v>424</v>
      </c>
      <c r="AG123" s="6">
        <v>180</v>
      </c>
      <c r="AH123" s="10">
        <v>43782</v>
      </c>
      <c r="AJ123" s="8">
        <v>43838</v>
      </c>
      <c r="AM123" s="7">
        <v>2555</v>
      </c>
      <c r="AR123" s="8">
        <v>43845</v>
      </c>
      <c r="AS123" s="7">
        <v>2555</v>
      </c>
      <c r="BD123" s="6" t="s">
        <v>1838</v>
      </c>
      <c r="BE123" s="6" t="s">
        <v>473</v>
      </c>
      <c r="BF123" s="6" t="str">
        <f>VLOOKUP(A123,'DD Spring Selection Info'!A$1:V$156,21,FALSE)</f>
        <v>JamesMadisonUnv</v>
      </c>
      <c r="BS123" s="6" t="s">
        <v>1142</v>
      </c>
      <c r="BU123" s="6" t="s">
        <v>373</v>
      </c>
      <c r="BX123" s="7">
        <v>2555</v>
      </c>
      <c r="BY123" s="6">
        <v>1</v>
      </c>
      <c r="CB123" s="6" t="s">
        <v>1192</v>
      </c>
      <c r="CC123" s="6" t="s">
        <v>420</v>
      </c>
      <c r="CE123" s="10">
        <v>43845</v>
      </c>
      <c r="CF123" s="6" t="s">
        <v>427</v>
      </c>
      <c r="CK123" s="10">
        <v>43898</v>
      </c>
      <c r="CL123" s="10">
        <v>43905</v>
      </c>
      <c r="CO123" s="10">
        <v>43843</v>
      </c>
      <c r="CP123" s="10">
        <v>43951</v>
      </c>
      <c r="CQ123" s="10">
        <v>43952</v>
      </c>
      <c r="CR123" s="10">
        <v>43958</v>
      </c>
      <c r="CS123" s="6" t="s">
        <v>420</v>
      </c>
      <c r="CX123" s="10">
        <v>43960</v>
      </c>
      <c r="DA123" s="10">
        <v>43480</v>
      </c>
      <c r="DB123" s="7">
        <v>2555</v>
      </c>
      <c r="DC123" s="6" t="s">
        <v>1193</v>
      </c>
      <c r="DD123" s="6" t="s">
        <v>418</v>
      </c>
    </row>
    <row r="124" spans="1:108" hidden="1" x14ac:dyDescent="0.2">
      <c r="A124" s="6" t="s">
        <v>44</v>
      </c>
      <c r="B124" s="10">
        <v>43845</v>
      </c>
      <c r="C124" s="6" t="s">
        <v>413</v>
      </c>
      <c r="D124" s="14">
        <v>1920</v>
      </c>
      <c r="E124" s="14" t="s">
        <v>1194</v>
      </c>
      <c r="F124" s="6" t="s">
        <v>1195</v>
      </c>
      <c r="G124" s="6" t="s">
        <v>464</v>
      </c>
      <c r="H124" s="7">
        <v>3957</v>
      </c>
      <c r="I124" s="7"/>
      <c r="J124" s="14" t="s">
        <v>420</v>
      </c>
      <c r="K124" s="14">
        <v>1</v>
      </c>
      <c r="L124" s="6" t="s">
        <v>619</v>
      </c>
      <c r="M124" s="30" t="str">
        <f>VLOOKUP(A124,'DD Spring Selection Info'!A$1:F$156,6,FALSE)</f>
        <v>To The Family of</v>
      </c>
      <c r="N124" s="6" t="s">
        <v>420</v>
      </c>
      <c r="O124" s="6" t="s">
        <v>3</v>
      </c>
      <c r="P124" s="10">
        <v>43952</v>
      </c>
      <c r="Q124" s="6" t="s">
        <v>1196</v>
      </c>
      <c r="R124" s="6" t="s">
        <v>44</v>
      </c>
      <c r="S124" s="6" t="str">
        <f t="shared" si="4"/>
        <v>DD-MIA1R9DQQQ01GradBothReuseMiamiUnvofOhio</v>
      </c>
      <c r="T124" s="6" t="s">
        <v>418</v>
      </c>
      <c r="U124" s="6" t="s">
        <v>1197</v>
      </c>
      <c r="V124" s="6"/>
      <c r="W124" s="6"/>
      <c r="X124" s="6" t="s">
        <v>621</v>
      </c>
      <c r="AA124" s="6" t="s">
        <v>622</v>
      </c>
      <c r="AB124" s="6"/>
      <c r="AC124" s="6" t="s">
        <v>420</v>
      </c>
      <c r="AD124" s="6" t="s">
        <v>420</v>
      </c>
      <c r="AF124" s="6" t="s">
        <v>424</v>
      </c>
      <c r="AG124" s="6">
        <v>180</v>
      </c>
      <c r="AH124" s="10">
        <v>43782</v>
      </c>
      <c r="AJ124" s="8">
        <v>43838</v>
      </c>
      <c r="AM124" s="7">
        <v>3957</v>
      </c>
      <c r="AR124" s="8">
        <v>43845</v>
      </c>
      <c r="AS124" s="7">
        <v>3957</v>
      </c>
      <c r="BD124" s="6" t="s">
        <v>1838</v>
      </c>
      <c r="BE124" s="6" t="s">
        <v>473</v>
      </c>
      <c r="BF124" s="6" t="str">
        <f>VLOOKUP(A124,'DD Spring Selection Info'!A$1:V$156,21,FALSE)</f>
        <v>MiamiUnvofOhio</v>
      </c>
      <c r="BS124" s="6" t="s">
        <v>1142</v>
      </c>
      <c r="BU124" s="6" t="s">
        <v>373</v>
      </c>
      <c r="BX124" s="7">
        <v>3957</v>
      </c>
      <c r="BY124" s="6">
        <v>1</v>
      </c>
      <c r="CB124" s="6" t="s">
        <v>1198</v>
      </c>
      <c r="CC124" s="6" t="s">
        <v>420</v>
      </c>
      <c r="CE124" s="10">
        <v>43845</v>
      </c>
      <c r="CF124" s="6" t="s">
        <v>427</v>
      </c>
      <c r="CK124" s="10">
        <v>43547</v>
      </c>
      <c r="CL124" s="10">
        <v>43555</v>
      </c>
      <c r="CO124" s="10">
        <v>43857</v>
      </c>
      <c r="CP124" s="10">
        <v>43960</v>
      </c>
      <c r="CQ124" s="10">
        <v>43962</v>
      </c>
      <c r="CR124" s="10">
        <v>43967</v>
      </c>
      <c r="CS124" s="6" t="s">
        <v>420</v>
      </c>
      <c r="CU124" s="6" t="s">
        <v>428</v>
      </c>
      <c r="CV124" s="6" t="s">
        <v>429</v>
      </c>
      <c r="DA124" s="10">
        <v>43480</v>
      </c>
      <c r="DB124" s="7">
        <v>3957</v>
      </c>
      <c r="DC124" s="6" t="s">
        <v>1199</v>
      </c>
      <c r="DD124" s="6" t="s">
        <v>418</v>
      </c>
    </row>
    <row r="125" spans="1:108" hidden="1" x14ac:dyDescent="0.2">
      <c r="A125" s="6" t="s">
        <v>45</v>
      </c>
      <c r="B125" s="10">
        <v>43845</v>
      </c>
      <c r="C125" s="6" t="s">
        <v>413</v>
      </c>
      <c r="D125" s="14">
        <v>1920</v>
      </c>
      <c r="E125" s="14" t="s">
        <v>1200</v>
      </c>
      <c r="F125" s="6" t="s">
        <v>1201</v>
      </c>
      <c r="G125" s="6" t="s">
        <v>1202</v>
      </c>
      <c r="H125" s="7">
        <v>3938</v>
      </c>
      <c r="I125" s="7"/>
      <c r="J125" s="14" t="s">
        <v>420</v>
      </c>
      <c r="K125" s="14">
        <v>1</v>
      </c>
      <c r="L125" s="6" t="s">
        <v>447</v>
      </c>
      <c r="M125" s="30" t="str">
        <f>VLOOKUP(A125,'DD Spring Selection Info'!A$1:F$156,6,FALSE)</f>
        <v>To The Family of</v>
      </c>
      <c r="N125" s="6" t="s">
        <v>420</v>
      </c>
      <c r="O125" s="6" t="s">
        <v>3</v>
      </c>
      <c r="P125" s="10">
        <v>43938</v>
      </c>
      <c r="Q125" s="6" t="s">
        <v>1203</v>
      </c>
      <c r="R125" s="6" t="s">
        <v>45</v>
      </c>
      <c r="S125" s="6" t="str">
        <f t="shared" si="4"/>
        <v>DD-MST1R9DQQQ01AllSenReuseMichiganStateUnv</v>
      </c>
      <c r="T125" s="6" t="s">
        <v>418</v>
      </c>
      <c r="U125" s="6" t="s">
        <v>1204</v>
      </c>
      <c r="V125" s="6"/>
      <c r="W125" s="6"/>
      <c r="X125" s="6" t="s">
        <v>1205</v>
      </c>
      <c r="AA125" s="6" t="s">
        <v>1205</v>
      </c>
      <c r="AB125" s="6"/>
      <c r="AC125" s="6" t="s">
        <v>420</v>
      </c>
      <c r="AD125" s="6" t="s">
        <v>420</v>
      </c>
      <c r="AF125" s="6" t="s">
        <v>424</v>
      </c>
      <c r="AG125" s="6">
        <v>180</v>
      </c>
      <c r="AH125" s="10">
        <v>43784</v>
      </c>
      <c r="AJ125" s="8">
        <v>43838</v>
      </c>
      <c r="AM125" s="7">
        <v>3938</v>
      </c>
      <c r="AR125" s="8">
        <v>43845</v>
      </c>
      <c r="AS125" s="7">
        <v>3938</v>
      </c>
      <c r="BD125" s="6" t="s">
        <v>1838</v>
      </c>
      <c r="BE125" s="6" t="s">
        <v>473</v>
      </c>
      <c r="BF125" s="6" t="str">
        <f>VLOOKUP(A125,'DD Spring Selection Info'!A$1:V$156,21,FALSE)</f>
        <v>MichiganStateUnv</v>
      </c>
      <c r="BS125" s="6" t="s">
        <v>1142</v>
      </c>
      <c r="BU125" s="6" t="s">
        <v>373</v>
      </c>
      <c r="BX125" s="7">
        <v>3938</v>
      </c>
      <c r="BY125" s="6">
        <v>1</v>
      </c>
      <c r="CB125" s="6" t="s">
        <v>1206</v>
      </c>
      <c r="CC125" s="6" t="s">
        <v>420</v>
      </c>
      <c r="CE125" s="10">
        <v>43845</v>
      </c>
      <c r="CF125" s="6" t="s">
        <v>427</v>
      </c>
      <c r="CK125" s="10">
        <v>43891</v>
      </c>
      <c r="CL125" s="10">
        <v>43898</v>
      </c>
      <c r="CO125" s="10">
        <v>43836</v>
      </c>
      <c r="CP125" s="10">
        <v>43945</v>
      </c>
      <c r="CQ125" s="10">
        <v>43948</v>
      </c>
      <c r="CR125" s="10">
        <v>43952</v>
      </c>
      <c r="CS125" s="6" t="s">
        <v>420</v>
      </c>
      <c r="CU125" s="6" t="s">
        <v>428</v>
      </c>
      <c r="CV125" s="6" t="s">
        <v>429</v>
      </c>
      <c r="DA125" s="10">
        <v>43501</v>
      </c>
      <c r="DB125" s="7">
        <v>3938</v>
      </c>
      <c r="DC125" s="6" t="s">
        <v>1207</v>
      </c>
      <c r="DD125" s="6" t="s">
        <v>418</v>
      </c>
    </row>
    <row r="126" spans="1:108" hidden="1" x14ac:dyDescent="0.2">
      <c r="A126" s="6" t="s">
        <v>46</v>
      </c>
      <c r="B126" s="10">
        <v>43845</v>
      </c>
      <c r="C126" s="6" t="s">
        <v>413</v>
      </c>
      <c r="D126" s="14">
        <v>1920</v>
      </c>
      <c r="E126" s="14" t="s">
        <v>1200</v>
      </c>
      <c r="F126" s="6" t="s">
        <v>1201</v>
      </c>
      <c r="G126" s="6" t="s">
        <v>1202</v>
      </c>
      <c r="H126" s="7">
        <v>1114</v>
      </c>
      <c r="I126" s="7"/>
      <c r="J126" s="14" t="s">
        <v>420</v>
      </c>
      <c r="K126" s="14">
        <v>1</v>
      </c>
      <c r="L126" s="6" t="s">
        <v>431</v>
      </c>
      <c r="M126" s="30" t="str">
        <f>VLOOKUP(A126,'DD Spring Selection Info'!A$1:F$156,6,FALSE)</f>
        <v>To The Family of</v>
      </c>
      <c r="N126" s="6" t="s">
        <v>420</v>
      </c>
      <c r="O126" s="6" t="s">
        <v>3</v>
      </c>
      <c r="P126" s="10">
        <v>43938</v>
      </c>
      <c r="Q126" s="6" t="s">
        <v>1203</v>
      </c>
      <c r="R126" s="6" t="s">
        <v>46</v>
      </c>
      <c r="S126" s="6" t="str">
        <f t="shared" si="4"/>
        <v>DD-MST1R9DQQQ30GradGradsReuseMichiganStateUnv</v>
      </c>
      <c r="T126" s="6" t="s">
        <v>418</v>
      </c>
      <c r="U126" s="6" t="s">
        <v>1204</v>
      </c>
      <c r="V126" s="6"/>
      <c r="W126" s="6"/>
      <c r="X126" s="6" t="s">
        <v>1205</v>
      </c>
      <c r="AA126" s="6" t="s">
        <v>1205</v>
      </c>
      <c r="AB126" s="6"/>
      <c r="AC126" s="6" t="s">
        <v>420</v>
      </c>
      <c r="AD126" s="6" t="s">
        <v>420</v>
      </c>
      <c r="AF126" s="6" t="s">
        <v>424</v>
      </c>
      <c r="AG126" s="6">
        <v>180</v>
      </c>
      <c r="AH126" s="10">
        <v>43784</v>
      </c>
      <c r="AJ126" s="8">
        <v>43838</v>
      </c>
      <c r="AM126" s="7">
        <v>1114</v>
      </c>
      <c r="AR126" s="8">
        <v>43845</v>
      </c>
      <c r="AS126" s="7">
        <v>1114</v>
      </c>
      <c r="BD126" s="6" t="s">
        <v>1838</v>
      </c>
      <c r="BE126" s="6" t="s">
        <v>473</v>
      </c>
      <c r="BF126" s="6" t="str">
        <f>VLOOKUP(A126,'DD Spring Selection Info'!A$1:V$156,21,FALSE)</f>
        <v>MichiganStateUnv</v>
      </c>
      <c r="BS126" s="6" t="s">
        <v>1142</v>
      </c>
      <c r="BU126" s="6" t="s">
        <v>373</v>
      </c>
      <c r="BX126" s="7">
        <v>1114</v>
      </c>
      <c r="BY126" s="6">
        <v>1</v>
      </c>
      <c r="CB126" s="6" t="s">
        <v>1208</v>
      </c>
      <c r="CC126" s="6" t="s">
        <v>420</v>
      </c>
      <c r="CE126" s="10">
        <v>43845</v>
      </c>
      <c r="CF126" s="6" t="s">
        <v>427</v>
      </c>
      <c r="CK126" s="10">
        <v>43891</v>
      </c>
      <c r="CL126" s="10">
        <v>43898</v>
      </c>
      <c r="CO126" s="10">
        <v>43836</v>
      </c>
      <c r="CP126" s="10">
        <v>43945</v>
      </c>
      <c r="CQ126" s="10">
        <v>43948</v>
      </c>
      <c r="CR126" s="10">
        <v>43952</v>
      </c>
      <c r="CS126" s="6" t="s">
        <v>420</v>
      </c>
      <c r="CU126" s="6" t="s">
        <v>428</v>
      </c>
      <c r="CV126" s="6" t="s">
        <v>429</v>
      </c>
      <c r="DA126" s="10">
        <v>43501</v>
      </c>
      <c r="DB126" s="7">
        <v>1114</v>
      </c>
      <c r="DC126" s="6" t="s">
        <v>1207</v>
      </c>
      <c r="DD126" s="6" t="s">
        <v>418</v>
      </c>
    </row>
    <row r="127" spans="1:108" hidden="1" x14ac:dyDescent="0.2">
      <c r="A127" s="6" t="s">
        <v>47</v>
      </c>
      <c r="B127" s="10">
        <v>43845</v>
      </c>
      <c r="C127" s="6" t="s">
        <v>413</v>
      </c>
      <c r="D127" s="14">
        <v>1920</v>
      </c>
      <c r="E127" s="14" t="s">
        <v>1209</v>
      </c>
      <c r="F127" s="6" t="s">
        <v>1210</v>
      </c>
      <c r="G127" s="6" t="s">
        <v>1139</v>
      </c>
      <c r="H127" s="7">
        <v>1668</v>
      </c>
      <c r="I127" s="7"/>
      <c r="J127" s="14" t="s">
        <v>420</v>
      </c>
      <c r="K127" s="14">
        <v>1</v>
      </c>
      <c r="L127" s="6" t="s">
        <v>421</v>
      </c>
      <c r="M127" s="30" t="str">
        <f>VLOOKUP(A127,'DD Spring Selection Info'!A$1:F$156,6,FALSE)</f>
        <v>To The Parents of</v>
      </c>
      <c r="N127" s="6" t="s">
        <v>420</v>
      </c>
      <c r="O127" s="6" t="s">
        <v>3</v>
      </c>
      <c r="P127" s="10">
        <v>43938</v>
      </c>
      <c r="Q127" s="6" t="s">
        <v>1211</v>
      </c>
      <c r="R127" s="6" t="s">
        <v>47</v>
      </c>
      <c r="S127" s="6" t="str">
        <f t="shared" si="4"/>
        <v>DD-MTH1R9DQQQ01GradSenReuseMichiganTechnologicalUnv</v>
      </c>
      <c r="T127" s="6" t="s">
        <v>418</v>
      </c>
      <c r="U127" s="6" t="s">
        <v>1212</v>
      </c>
      <c r="V127" s="6"/>
      <c r="W127" s="6"/>
      <c r="X127" s="6" t="s">
        <v>423</v>
      </c>
      <c r="AA127" s="6" t="s">
        <v>1023</v>
      </c>
      <c r="AB127" s="6"/>
      <c r="AC127" s="6" t="s">
        <v>420</v>
      </c>
      <c r="AD127" s="6" t="s">
        <v>420</v>
      </c>
      <c r="AF127" s="6" t="s">
        <v>424</v>
      </c>
      <c r="AG127" s="6">
        <v>180</v>
      </c>
      <c r="AH127" s="10">
        <v>43782</v>
      </c>
      <c r="AJ127" s="8">
        <v>43838</v>
      </c>
      <c r="AM127" s="7">
        <v>1668</v>
      </c>
      <c r="AR127" s="8">
        <v>43845</v>
      </c>
      <c r="AS127" s="7">
        <v>1668</v>
      </c>
      <c r="BD127" s="6" t="s">
        <v>1838</v>
      </c>
      <c r="BE127" s="6" t="s">
        <v>473</v>
      </c>
      <c r="BF127" s="6" t="str">
        <f>VLOOKUP(A127,'DD Spring Selection Info'!A$1:V$156,21,FALSE)</f>
        <v>MichiganTechnologicalUnv</v>
      </c>
      <c r="BS127" s="6" t="s">
        <v>1142</v>
      </c>
      <c r="BU127" s="6" t="s">
        <v>373</v>
      </c>
      <c r="BX127" s="7">
        <v>1668</v>
      </c>
      <c r="BY127" s="6">
        <v>3</v>
      </c>
      <c r="CB127" s="6" t="s">
        <v>1213</v>
      </c>
      <c r="CC127" s="6" t="s">
        <v>420</v>
      </c>
      <c r="CE127" s="10">
        <v>43845</v>
      </c>
      <c r="CF127" s="6" t="s">
        <v>427</v>
      </c>
      <c r="CK127" s="10">
        <v>43897</v>
      </c>
      <c r="CL127" s="10">
        <v>43905</v>
      </c>
      <c r="CO127" s="10">
        <v>43843</v>
      </c>
      <c r="CP127" s="10">
        <v>43945</v>
      </c>
      <c r="CQ127" s="10">
        <v>43948</v>
      </c>
      <c r="CR127" s="10">
        <v>43952</v>
      </c>
      <c r="CS127" s="6" t="s">
        <v>420</v>
      </c>
      <c r="CU127" s="6" t="s">
        <v>428</v>
      </c>
      <c r="CV127" s="6" t="s">
        <v>429</v>
      </c>
      <c r="DA127" s="10">
        <v>43509</v>
      </c>
      <c r="DB127" s="6">
        <v>556</v>
      </c>
      <c r="DC127" s="6" t="s">
        <v>1214</v>
      </c>
      <c r="DD127" s="6" t="s">
        <v>460</v>
      </c>
    </row>
    <row r="128" spans="1:108" hidden="1" x14ac:dyDescent="0.2">
      <c r="A128" s="6" t="s">
        <v>48</v>
      </c>
      <c r="B128" s="10">
        <v>43845</v>
      </c>
      <c r="C128" s="6" t="s">
        <v>413</v>
      </c>
      <c r="D128" s="14">
        <v>1920</v>
      </c>
      <c r="E128" s="14" t="s">
        <v>1215</v>
      </c>
      <c r="F128" s="6" t="s">
        <v>1216</v>
      </c>
      <c r="G128" s="6" t="s">
        <v>464</v>
      </c>
      <c r="H128" s="6">
        <v>284</v>
      </c>
      <c r="J128" s="14" t="s">
        <v>420</v>
      </c>
      <c r="K128" s="14">
        <v>1</v>
      </c>
      <c r="L128" s="6" t="s">
        <v>421</v>
      </c>
      <c r="M128" s="30" t="str">
        <f>VLOOKUP(A128,'DD Spring Selection Info'!A$1:F$156,6,FALSE)</f>
        <v>To The Parents of</v>
      </c>
      <c r="N128" s="6" t="s">
        <v>420</v>
      </c>
      <c r="O128" s="6" t="s">
        <v>3</v>
      </c>
      <c r="P128" s="10">
        <v>43945</v>
      </c>
      <c r="Q128" s="6" t="s">
        <v>1217</v>
      </c>
      <c r="R128" s="6" t="s">
        <v>48</v>
      </c>
      <c r="S128" s="6" t="str">
        <f t="shared" si="4"/>
        <v>DD-OWU1R9DQQQ01GradSenReuseOhioWesleyanUnv</v>
      </c>
      <c r="T128" s="6" t="s">
        <v>496</v>
      </c>
      <c r="U128" s="6" t="s">
        <v>456</v>
      </c>
      <c r="V128" s="6"/>
      <c r="W128" s="6"/>
      <c r="AB128" s="6"/>
      <c r="AC128" s="6" t="s">
        <v>420</v>
      </c>
      <c r="AD128" s="6" t="s">
        <v>420</v>
      </c>
      <c r="AF128" s="6" t="s">
        <v>424</v>
      </c>
      <c r="AG128" s="6">
        <v>180</v>
      </c>
      <c r="AH128" s="10">
        <v>43781</v>
      </c>
      <c r="AJ128" s="8">
        <v>43838</v>
      </c>
      <c r="AM128" s="6">
        <v>284</v>
      </c>
      <c r="AR128" s="8">
        <v>43845</v>
      </c>
      <c r="AS128" s="6">
        <v>284</v>
      </c>
      <c r="BD128" s="6" t="s">
        <v>1838</v>
      </c>
      <c r="BE128" s="6" t="s">
        <v>473</v>
      </c>
      <c r="BF128" s="6" t="str">
        <f>VLOOKUP(A128,'DD Spring Selection Info'!A$1:V$156,21,FALSE)</f>
        <v>OhioWesleyanUnv</v>
      </c>
      <c r="BS128" s="6" t="s">
        <v>1142</v>
      </c>
      <c r="BU128" s="6" t="s">
        <v>373</v>
      </c>
      <c r="BX128" s="6">
        <v>284</v>
      </c>
      <c r="BY128" s="6">
        <v>3</v>
      </c>
      <c r="BZ128" s="6" t="s">
        <v>656</v>
      </c>
      <c r="CB128" s="6" t="s">
        <v>1218</v>
      </c>
      <c r="CC128" s="6" t="s">
        <v>420</v>
      </c>
      <c r="CE128" s="10">
        <v>43845</v>
      </c>
      <c r="CF128" s="6" t="s">
        <v>427</v>
      </c>
      <c r="CS128" s="6" t="s">
        <v>420</v>
      </c>
      <c r="CU128" s="6" t="s">
        <v>491</v>
      </c>
      <c r="DA128" s="10">
        <v>43481</v>
      </c>
      <c r="DB128" s="6">
        <v>284</v>
      </c>
      <c r="DC128" s="6" t="s">
        <v>1219</v>
      </c>
      <c r="DD128" s="6" t="s">
        <v>496</v>
      </c>
    </row>
    <row r="129" spans="1:108" hidden="1" x14ac:dyDescent="0.2">
      <c r="A129" s="6" t="s">
        <v>49</v>
      </c>
      <c r="B129" s="10">
        <v>43845</v>
      </c>
      <c r="C129" s="6" t="s">
        <v>413</v>
      </c>
      <c r="D129" s="14">
        <v>1920</v>
      </c>
      <c r="E129" s="14" t="s">
        <v>1220</v>
      </c>
      <c r="F129" s="6" t="s">
        <v>1221</v>
      </c>
      <c r="G129" s="6" t="s">
        <v>696</v>
      </c>
      <c r="H129" s="7">
        <v>1300</v>
      </c>
      <c r="I129" s="7"/>
      <c r="J129" s="14" t="s">
        <v>420</v>
      </c>
      <c r="K129" s="14">
        <v>1</v>
      </c>
      <c r="L129" s="6" t="s">
        <v>421</v>
      </c>
      <c r="M129" s="30" t="str">
        <f>VLOOKUP(A129,'DD Spring Selection Info'!A$1:F$156,6,FALSE)</f>
        <v>To The Parents of</v>
      </c>
      <c r="N129" s="6" t="s">
        <v>420</v>
      </c>
      <c r="O129" s="6" t="s">
        <v>3</v>
      </c>
      <c r="P129" s="10">
        <v>43952</v>
      </c>
      <c r="Q129" s="6" t="s">
        <v>1222</v>
      </c>
      <c r="R129" s="6" t="s">
        <v>49</v>
      </c>
      <c r="S129" s="6" t="str">
        <f t="shared" si="4"/>
        <v>DD-STL1R9DQQQ01GradSenReuseSaintLouisUnv</v>
      </c>
      <c r="T129" s="6" t="s">
        <v>496</v>
      </c>
      <c r="U129" s="6" t="s">
        <v>1223</v>
      </c>
      <c r="V129" s="6"/>
      <c r="W129" s="6"/>
      <c r="AA129" s="6" t="s">
        <v>457</v>
      </c>
      <c r="AB129" s="6"/>
      <c r="AC129" s="6" t="s">
        <v>420</v>
      </c>
      <c r="AD129" s="6" t="s">
        <v>420</v>
      </c>
      <c r="AF129" s="6" t="s">
        <v>424</v>
      </c>
      <c r="AG129" s="6">
        <v>180</v>
      </c>
      <c r="AH129" s="10">
        <v>43782</v>
      </c>
      <c r="AJ129" s="8">
        <v>43838</v>
      </c>
      <c r="AM129" s="7">
        <v>1300</v>
      </c>
      <c r="AR129" s="8">
        <v>43845</v>
      </c>
      <c r="AS129" s="7">
        <v>1300</v>
      </c>
      <c r="BD129" s="6" t="s">
        <v>1838</v>
      </c>
      <c r="BE129" s="6" t="s">
        <v>473</v>
      </c>
      <c r="BF129" s="6" t="str">
        <f>VLOOKUP(A129,'DD Spring Selection Info'!A$1:V$156,21,FALSE)</f>
        <v>SaintLouisUnv</v>
      </c>
      <c r="BS129" s="6" t="s">
        <v>1142</v>
      </c>
      <c r="BU129" s="6" t="s">
        <v>373</v>
      </c>
      <c r="BX129" s="7">
        <v>1300</v>
      </c>
      <c r="BY129" s="6">
        <v>2</v>
      </c>
      <c r="CB129" s="6" t="s">
        <v>1224</v>
      </c>
      <c r="CC129" s="6" t="s">
        <v>420</v>
      </c>
      <c r="CE129" s="10">
        <v>43845</v>
      </c>
      <c r="CF129" s="6" t="s">
        <v>427</v>
      </c>
      <c r="CK129" s="10">
        <v>43898</v>
      </c>
      <c r="CL129" s="10">
        <v>43905</v>
      </c>
      <c r="CO129" s="10">
        <v>43843</v>
      </c>
      <c r="CP129" s="10">
        <v>43955</v>
      </c>
      <c r="CQ129" s="10">
        <v>43957</v>
      </c>
      <c r="CR129" s="10">
        <v>43963</v>
      </c>
      <c r="CS129" s="6" t="s">
        <v>420</v>
      </c>
      <c r="CU129" s="6" t="s">
        <v>491</v>
      </c>
      <c r="DC129" s="6" t="s">
        <v>1225</v>
      </c>
      <c r="DD129" s="6" t="s">
        <v>460</v>
      </c>
    </row>
    <row r="130" spans="1:108" hidden="1" x14ac:dyDescent="0.2">
      <c r="A130" s="6" t="s">
        <v>50</v>
      </c>
      <c r="B130" s="10">
        <v>43845</v>
      </c>
      <c r="C130" s="6" t="s">
        <v>413</v>
      </c>
      <c r="D130" s="14">
        <v>1920</v>
      </c>
      <c r="E130" s="14" t="s">
        <v>1226</v>
      </c>
      <c r="F130" s="6" t="s">
        <v>1227</v>
      </c>
      <c r="G130" s="6" t="s">
        <v>435</v>
      </c>
      <c r="H130" s="7">
        <v>2789</v>
      </c>
      <c r="I130" s="7"/>
      <c r="J130" s="14" t="s">
        <v>438</v>
      </c>
      <c r="K130" s="14">
        <v>1</v>
      </c>
      <c r="L130" s="6" t="s">
        <v>447</v>
      </c>
      <c r="M130" s="30" t="str">
        <f>VLOOKUP(A130,'DD Spring Selection Info'!A$1:F$156,6,FALSE)</f>
        <v>To The Parents of</v>
      </c>
      <c r="N130" s="6" t="s">
        <v>420</v>
      </c>
      <c r="O130" s="6" t="s">
        <v>3</v>
      </c>
      <c r="P130" s="10">
        <v>43945</v>
      </c>
      <c r="Q130" s="6" t="s">
        <v>1228</v>
      </c>
      <c r="R130" s="6" t="s">
        <v>50</v>
      </c>
      <c r="S130" s="6" t="str">
        <f t="shared" si="4"/>
        <v>DD-UIL1R9DQQQ01AllSenReuseUnvofIllinoisatUrbana-Champaign</v>
      </c>
      <c r="T130" s="6" t="s">
        <v>418</v>
      </c>
      <c r="U130" s="6" t="s">
        <v>439</v>
      </c>
      <c r="V130" s="6"/>
      <c r="W130" s="6"/>
      <c r="X130" s="6" t="s">
        <v>1229</v>
      </c>
      <c r="AB130" s="6"/>
      <c r="AC130" s="6" t="s">
        <v>420</v>
      </c>
      <c r="AD130" s="6" t="s">
        <v>420</v>
      </c>
      <c r="AF130" s="6" t="s">
        <v>424</v>
      </c>
      <c r="AG130" s="6">
        <v>180</v>
      </c>
      <c r="AH130" s="10">
        <v>43781</v>
      </c>
      <c r="AJ130" s="8">
        <v>43838</v>
      </c>
      <c r="AM130" s="7">
        <v>2789</v>
      </c>
      <c r="AR130" s="8">
        <v>43845</v>
      </c>
      <c r="AS130" s="7">
        <v>2789</v>
      </c>
      <c r="BD130" s="6" t="s">
        <v>1838</v>
      </c>
      <c r="BE130" s="6" t="s">
        <v>473</v>
      </c>
      <c r="BF130" s="6" t="str">
        <f>VLOOKUP(A130,'DD Spring Selection Info'!A$1:V$156,21,FALSE)</f>
        <v>UnvofIllinoisatUrbana-Champaign</v>
      </c>
      <c r="BS130" s="6" t="s">
        <v>1142</v>
      </c>
      <c r="BU130" s="6" t="s">
        <v>373</v>
      </c>
      <c r="BX130" s="7">
        <v>2789</v>
      </c>
      <c r="BY130" s="6">
        <v>2</v>
      </c>
      <c r="BZ130" s="6" t="s">
        <v>913</v>
      </c>
      <c r="CB130" s="6" t="s">
        <v>1230</v>
      </c>
      <c r="CC130" s="6" t="s">
        <v>420</v>
      </c>
      <c r="CE130" s="10">
        <v>43845</v>
      </c>
      <c r="CF130" s="6" t="s">
        <v>427</v>
      </c>
      <c r="CK130" s="10">
        <v>43905</v>
      </c>
      <c r="CL130" s="10">
        <v>43912</v>
      </c>
      <c r="CO130" s="10">
        <v>43851</v>
      </c>
      <c r="CP130" s="10">
        <v>43957</v>
      </c>
      <c r="CQ130" s="10">
        <v>43959</v>
      </c>
      <c r="CR130" s="10">
        <v>43966</v>
      </c>
      <c r="CS130" s="6" t="s">
        <v>420</v>
      </c>
      <c r="DA130" s="10">
        <v>43480</v>
      </c>
      <c r="DB130" s="7">
        <v>2789</v>
      </c>
      <c r="DC130" s="6" t="s">
        <v>1231</v>
      </c>
      <c r="DD130" s="6" t="s">
        <v>418</v>
      </c>
    </row>
    <row r="131" spans="1:108" hidden="1" x14ac:dyDescent="0.2">
      <c r="A131" s="6" t="s">
        <v>51</v>
      </c>
      <c r="B131" s="10">
        <v>43845</v>
      </c>
      <c r="C131" s="6" t="s">
        <v>413</v>
      </c>
      <c r="D131" s="14">
        <v>1920</v>
      </c>
      <c r="E131" s="14" t="s">
        <v>1232</v>
      </c>
      <c r="F131" s="6" t="s">
        <v>1233</v>
      </c>
      <c r="G131" s="6" t="s">
        <v>435</v>
      </c>
      <c r="H131" s="7">
        <v>1552</v>
      </c>
      <c r="I131" s="7"/>
      <c r="J131" s="14" t="s">
        <v>438</v>
      </c>
      <c r="K131" s="14">
        <v>1</v>
      </c>
      <c r="L131" s="6" t="s">
        <v>447</v>
      </c>
      <c r="M131" s="30" t="str">
        <f>VLOOKUP(A131,'DD Spring Selection Info'!A$1:F$156,6,FALSE)</f>
        <v>To The Parents of</v>
      </c>
      <c r="N131" s="6" t="s">
        <v>420</v>
      </c>
      <c r="O131" s="6" t="s">
        <v>3</v>
      </c>
      <c r="P131" s="10">
        <v>43945</v>
      </c>
      <c r="Q131" s="6" t="s">
        <v>1234</v>
      </c>
      <c r="R131" s="6" t="s">
        <v>51</v>
      </c>
      <c r="S131" s="6" t="str">
        <f t="shared" si="4"/>
        <v>DD-UND1R9DQQQ01AllSenReuseUnvofNorthDakota</v>
      </c>
      <c r="T131" s="6" t="s">
        <v>496</v>
      </c>
      <c r="U131" s="6" t="s">
        <v>1235</v>
      </c>
      <c r="V131" s="6"/>
      <c r="W131" s="6"/>
      <c r="X131" s="6" t="s">
        <v>1236</v>
      </c>
      <c r="AB131" s="6"/>
      <c r="AC131" s="6" t="s">
        <v>420</v>
      </c>
      <c r="AD131" s="6" t="s">
        <v>420</v>
      </c>
      <c r="AF131" s="6" t="s">
        <v>424</v>
      </c>
      <c r="AG131" s="6">
        <v>180</v>
      </c>
      <c r="AH131" s="10">
        <v>43781</v>
      </c>
      <c r="AJ131" s="8">
        <v>43838</v>
      </c>
      <c r="AM131" s="7">
        <v>1552</v>
      </c>
      <c r="AR131" s="8">
        <v>43845</v>
      </c>
      <c r="AS131" s="7">
        <v>1552</v>
      </c>
      <c r="BD131" s="6" t="s">
        <v>1838</v>
      </c>
      <c r="BE131" s="6" t="s">
        <v>473</v>
      </c>
      <c r="BF131" s="6" t="str">
        <f>VLOOKUP(A131,'DD Spring Selection Info'!A$1:V$156,21,FALSE)</f>
        <v>UnvofNorthDakota</v>
      </c>
      <c r="BS131" s="6" t="s">
        <v>1142</v>
      </c>
      <c r="BU131" s="6" t="s">
        <v>373</v>
      </c>
      <c r="BX131" s="7">
        <v>1552</v>
      </c>
      <c r="BY131" s="6">
        <v>4</v>
      </c>
      <c r="BZ131" s="6" t="s">
        <v>656</v>
      </c>
      <c r="CB131" s="6" t="s">
        <v>1237</v>
      </c>
      <c r="CC131" s="6" t="s">
        <v>420</v>
      </c>
      <c r="CE131" s="10">
        <v>43845</v>
      </c>
      <c r="CF131" s="6" t="s">
        <v>427</v>
      </c>
      <c r="CK131" s="10">
        <v>43906</v>
      </c>
      <c r="CL131" s="10">
        <v>43910</v>
      </c>
      <c r="CO131" s="10">
        <v>43843</v>
      </c>
      <c r="CP131" s="10">
        <v>43958</v>
      </c>
      <c r="CQ131" s="10">
        <v>43959</v>
      </c>
      <c r="CR131" s="10">
        <v>43962</v>
      </c>
      <c r="CS131" s="6" t="s">
        <v>420</v>
      </c>
      <c r="DA131" s="10">
        <v>43480</v>
      </c>
      <c r="DB131" s="7">
        <v>1552</v>
      </c>
      <c r="DC131" s="6" t="s">
        <v>1238</v>
      </c>
      <c r="DD131" s="6" t="s">
        <v>496</v>
      </c>
    </row>
    <row r="132" spans="1:108" hidden="1" x14ac:dyDescent="0.2">
      <c r="A132" s="6" t="s">
        <v>52</v>
      </c>
      <c r="B132" s="10">
        <v>43845</v>
      </c>
      <c r="C132" s="6" t="s">
        <v>413</v>
      </c>
      <c r="D132" s="14">
        <v>1920</v>
      </c>
      <c r="E132" s="14" t="s">
        <v>1239</v>
      </c>
      <c r="F132" s="6" t="s">
        <v>1240</v>
      </c>
      <c r="G132" s="6" t="s">
        <v>1241</v>
      </c>
      <c r="H132" s="6">
        <v>684</v>
      </c>
      <c r="J132" s="14" t="s">
        <v>420</v>
      </c>
      <c r="K132" s="14">
        <v>1</v>
      </c>
      <c r="L132" s="6" t="s">
        <v>421</v>
      </c>
      <c r="M132" s="30" t="str">
        <f>VLOOKUP(A132,'DD Spring Selection Info'!A$1:F$156,6,FALSE)</f>
        <v>To The Family of</v>
      </c>
      <c r="N132" s="6" t="s">
        <v>420</v>
      </c>
      <c r="O132" s="6" t="s">
        <v>3</v>
      </c>
      <c r="P132" s="10">
        <v>43931</v>
      </c>
      <c r="Q132" s="6" t="s">
        <v>1242</v>
      </c>
      <c r="R132" s="6" t="s">
        <v>52</v>
      </c>
      <c r="S132" s="6" t="str">
        <f>VLOOKUP(A132,'DD Spring Selection Info'!A131:V286,22,FALSE)</f>
        <v>DD-USI1R9DQQQ01AllSenReuseUnvofSouthernIndiana</v>
      </c>
      <c r="T132" s="6" t="s">
        <v>496</v>
      </c>
      <c r="U132" s="6" t="s">
        <v>1243</v>
      </c>
      <c r="V132" s="6"/>
      <c r="W132" s="6"/>
      <c r="X132" s="6" t="s">
        <v>621</v>
      </c>
      <c r="AA132" s="6" t="s">
        <v>621</v>
      </c>
      <c r="AB132" s="6"/>
      <c r="AC132" s="6" t="s">
        <v>420</v>
      </c>
      <c r="AD132" s="6" t="s">
        <v>420</v>
      </c>
      <c r="AF132" s="6" t="s">
        <v>424</v>
      </c>
      <c r="AG132" s="6">
        <v>180</v>
      </c>
      <c r="AH132" s="10">
        <v>43781</v>
      </c>
      <c r="AJ132" s="8">
        <v>43838</v>
      </c>
      <c r="AM132" s="6">
        <v>684</v>
      </c>
      <c r="AR132" s="8">
        <v>43845</v>
      </c>
      <c r="AS132" s="6">
        <v>684</v>
      </c>
      <c r="BD132" s="6" t="s">
        <v>1838</v>
      </c>
      <c r="BE132" s="6" t="s">
        <v>473</v>
      </c>
      <c r="BF132" s="6" t="str">
        <f>VLOOKUP(A132,'DD Spring Selection Info'!A$1:V$156,21,FALSE)</f>
        <v>UnvofSouthernIndiana</v>
      </c>
      <c r="BS132" s="6" t="s">
        <v>1142</v>
      </c>
      <c r="BU132" s="6" t="s">
        <v>373</v>
      </c>
      <c r="BX132" s="6">
        <v>684</v>
      </c>
      <c r="BY132" s="6">
        <v>3</v>
      </c>
      <c r="CB132" s="6" t="s">
        <v>1244</v>
      </c>
      <c r="CC132" s="6" t="s">
        <v>420</v>
      </c>
      <c r="CE132" s="10">
        <v>43845</v>
      </c>
      <c r="CF132" s="6" t="s">
        <v>427</v>
      </c>
      <c r="CK132" s="10">
        <v>43898</v>
      </c>
      <c r="CL132" s="10">
        <v>43905</v>
      </c>
      <c r="CO132" s="10">
        <v>43843</v>
      </c>
      <c r="CP132" s="10">
        <v>43949</v>
      </c>
      <c r="CQ132" s="10">
        <v>43951</v>
      </c>
      <c r="CR132" s="10">
        <v>43957</v>
      </c>
      <c r="CS132" s="6" t="s">
        <v>420</v>
      </c>
      <c r="CU132" s="6" t="s">
        <v>491</v>
      </c>
      <c r="DA132" s="10">
        <v>43487</v>
      </c>
      <c r="DB132" s="6">
        <v>684</v>
      </c>
      <c r="DC132" s="6" t="s">
        <v>1245</v>
      </c>
      <c r="DD132" s="6" t="s">
        <v>496</v>
      </c>
    </row>
    <row r="133" spans="1:108" hidden="1" x14ac:dyDescent="0.2">
      <c r="A133" s="6" t="s">
        <v>53</v>
      </c>
      <c r="B133" s="10">
        <v>43845</v>
      </c>
      <c r="C133" s="6" t="s">
        <v>413</v>
      </c>
      <c r="D133" s="14">
        <v>1920</v>
      </c>
      <c r="E133" s="14" t="s">
        <v>1246</v>
      </c>
      <c r="F133" s="6" t="s">
        <v>1247</v>
      </c>
      <c r="G133" s="6" t="s">
        <v>412</v>
      </c>
      <c r="H133" s="7">
        <v>1458</v>
      </c>
      <c r="I133" s="7"/>
      <c r="J133" s="14" t="s">
        <v>420</v>
      </c>
      <c r="K133" s="14">
        <v>1</v>
      </c>
      <c r="L133" s="6" t="s">
        <v>421</v>
      </c>
      <c r="M133" s="30" t="str">
        <f>VLOOKUP(A133,'DD Spring Selection Info'!A$1:F$156,6,FALSE)</f>
        <v>To The Parents of</v>
      </c>
      <c r="O133" s="6" t="s">
        <v>3</v>
      </c>
      <c r="P133" s="10">
        <v>43980</v>
      </c>
      <c r="Q133" s="6" t="s">
        <v>1248</v>
      </c>
      <c r="R133" s="6" t="s">
        <v>53</v>
      </c>
      <c r="S133" s="6" t="str">
        <f>VLOOKUP(A133,'DD Spring Selection Info'!A132:V287,22,FALSE)</f>
        <v>DD-WWU1D9DQQQ01AllSenReuseWesternWashingtonUnv</v>
      </c>
      <c r="T133" s="6" t="s">
        <v>496</v>
      </c>
      <c r="U133" s="6" t="s">
        <v>1249</v>
      </c>
      <c r="V133" s="6"/>
      <c r="W133" s="6"/>
      <c r="X133" s="6" t="s">
        <v>423</v>
      </c>
      <c r="AA133" s="6" t="s">
        <v>423</v>
      </c>
      <c r="AB133" s="6"/>
      <c r="AD133" s="6" t="s">
        <v>420</v>
      </c>
      <c r="AF133" s="6" t="s">
        <v>424</v>
      </c>
      <c r="AG133" s="6">
        <v>180</v>
      </c>
      <c r="AH133" s="10">
        <v>43780</v>
      </c>
      <c r="AJ133" s="8">
        <v>43838</v>
      </c>
      <c r="AM133" s="7">
        <v>1458</v>
      </c>
      <c r="AR133" s="8">
        <v>43845</v>
      </c>
      <c r="AS133" s="7">
        <v>1458</v>
      </c>
      <c r="BD133" s="6" t="s">
        <v>1838</v>
      </c>
      <c r="BE133" s="6" t="s">
        <v>473</v>
      </c>
      <c r="BF133" s="6" t="str">
        <f>VLOOKUP(A133,'DD Spring Selection Info'!A$1:V$156,21,FALSE)</f>
        <v>WesternWashingtonUnv</v>
      </c>
      <c r="BS133" s="6" t="s">
        <v>1142</v>
      </c>
      <c r="BU133" s="6" t="s">
        <v>373</v>
      </c>
      <c r="BX133" s="7">
        <v>1458</v>
      </c>
      <c r="BY133" s="6">
        <v>2</v>
      </c>
      <c r="BZ133" s="6" t="s">
        <v>1165</v>
      </c>
      <c r="CB133" s="6" t="s">
        <v>1250</v>
      </c>
      <c r="CC133" s="6" t="s">
        <v>420</v>
      </c>
      <c r="CE133" s="10">
        <v>43845</v>
      </c>
      <c r="CF133" s="6" t="s">
        <v>427</v>
      </c>
      <c r="CO133" s="10">
        <v>43921</v>
      </c>
      <c r="CP133" s="10">
        <v>43987</v>
      </c>
      <c r="CQ133" s="10">
        <v>43990</v>
      </c>
      <c r="CR133" s="10">
        <v>43994</v>
      </c>
      <c r="CS133" s="6" t="s">
        <v>420</v>
      </c>
      <c r="CU133" s="6" t="s">
        <v>428</v>
      </c>
      <c r="CV133" s="6" t="s">
        <v>429</v>
      </c>
      <c r="CW133" s="6" t="s">
        <v>564</v>
      </c>
      <c r="DA133" s="10">
        <v>43482</v>
      </c>
      <c r="DB133" s="7">
        <v>1458</v>
      </c>
      <c r="DC133" s="6" t="s">
        <v>1251</v>
      </c>
      <c r="DD133" s="6" t="s">
        <v>496</v>
      </c>
    </row>
    <row r="134" spans="1:108" hidden="1" x14ac:dyDescent="0.2">
      <c r="A134" s="6" t="s">
        <v>54</v>
      </c>
      <c r="B134" s="10">
        <v>43852</v>
      </c>
      <c r="C134" s="6" t="s">
        <v>413</v>
      </c>
      <c r="D134" s="14">
        <v>1920</v>
      </c>
      <c r="E134" s="14" t="s">
        <v>1252</v>
      </c>
      <c r="F134" s="6" t="s">
        <v>1253</v>
      </c>
      <c r="G134" s="6" t="s">
        <v>1254</v>
      </c>
      <c r="H134" s="6">
        <v>689</v>
      </c>
      <c r="J134" s="14" t="s">
        <v>420</v>
      </c>
      <c r="K134" s="14">
        <v>1</v>
      </c>
      <c r="L134" s="6" t="s">
        <v>447</v>
      </c>
      <c r="M134" s="30" t="str">
        <f>VLOOKUP(A134,'DD Spring Selection Info'!A$1:F$156,6,FALSE)</f>
        <v>To The Parents of</v>
      </c>
      <c r="N134" s="6" t="s">
        <v>420</v>
      </c>
      <c r="O134" s="6" t="s">
        <v>3</v>
      </c>
      <c r="P134" s="10">
        <v>43952</v>
      </c>
      <c r="Q134" s="6" t="s">
        <v>1255</v>
      </c>
      <c r="R134" s="6" t="s">
        <v>54</v>
      </c>
      <c r="S134" s="6" t="str">
        <f t="shared" ref="S134:S165" si="5">BD134&amp;A134&amp;L134&amp;BE134&amp;BF134</f>
        <v>DD-BRU1R9DQQQ01AllSenReuseBrandeisUnv</v>
      </c>
      <c r="T134" s="6" t="s">
        <v>418</v>
      </c>
      <c r="U134" s="6" t="s">
        <v>1256</v>
      </c>
      <c r="V134" s="6"/>
      <c r="W134" s="6"/>
      <c r="AA134" s="6" t="s">
        <v>457</v>
      </c>
      <c r="AB134" s="6"/>
      <c r="AC134" s="6" t="s">
        <v>420</v>
      </c>
      <c r="AD134" s="6" t="s">
        <v>420</v>
      </c>
      <c r="AF134" s="6" t="s">
        <v>424</v>
      </c>
      <c r="AG134" s="6">
        <v>180</v>
      </c>
      <c r="AH134" s="10">
        <v>43780</v>
      </c>
      <c r="AJ134" s="8">
        <v>43845</v>
      </c>
      <c r="AM134" s="6">
        <v>689</v>
      </c>
      <c r="AR134" s="8">
        <v>43852</v>
      </c>
      <c r="AS134" s="6">
        <v>689</v>
      </c>
      <c r="BD134" s="6" t="s">
        <v>1838</v>
      </c>
      <c r="BE134" s="6" t="s">
        <v>473</v>
      </c>
      <c r="BF134" s="6" t="str">
        <f>VLOOKUP(A134,'DD Spring Selection Info'!A$1:V$156,21,FALSE)</f>
        <v>BrandeisUnv</v>
      </c>
      <c r="BS134" s="6" t="s">
        <v>683</v>
      </c>
      <c r="BU134" s="6" t="s">
        <v>373</v>
      </c>
      <c r="BX134" s="6">
        <v>689</v>
      </c>
      <c r="BY134" s="6">
        <v>2</v>
      </c>
      <c r="CB134" s="6" t="s">
        <v>1257</v>
      </c>
      <c r="CC134" s="6" t="s">
        <v>420</v>
      </c>
      <c r="CE134" s="10">
        <v>43852</v>
      </c>
      <c r="CF134" s="6" t="s">
        <v>427</v>
      </c>
      <c r="CK134" s="10">
        <v>43929</v>
      </c>
      <c r="CL134" s="10">
        <v>43937</v>
      </c>
      <c r="CO134" s="10">
        <v>43843</v>
      </c>
      <c r="CP134" s="10">
        <v>43950</v>
      </c>
      <c r="CQ134" s="10">
        <v>43955</v>
      </c>
      <c r="CR134" s="10">
        <v>43963</v>
      </c>
      <c r="CS134" s="6" t="s">
        <v>420</v>
      </c>
      <c r="CU134" s="6" t="s">
        <v>428</v>
      </c>
      <c r="CV134" s="6" t="s">
        <v>429</v>
      </c>
      <c r="CW134" s="6" t="s">
        <v>564</v>
      </c>
      <c r="DA134" s="10">
        <v>43487</v>
      </c>
      <c r="DB134" s="6">
        <v>689</v>
      </c>
      <c r="DC134" s="6" t="s">
        <v>1258</v>
      </c>
      <c r="DD134" s="6" t="s">
        <v>418</v>
      </c>
    </row>
    <row r="135" spans="1:108" hidden="1" x14ac:dyDescent="0.2">
      <c r="A135" s="6" t="s">
        <v>55</v>
      </c>
      <c r="B135" s="10">
        <v>43852</v>
      </c>
      <c r="C135" s="6" t="s">
        <v>413</v>
      </c>
      <c r="D135" s="14">
        <v>1920</v>
      </c>
      <c r="E135" s="14" t="s">
        <v>1252</v>
      </c>
      <c r="F135" s="6" t="s">
        <v>1253</v>
      </c>
      <c r="G135" s="6" t="s">
        <v>1254</v>
      </c>
      <c r="H135" s="6">
        <v>678</v>
      </c>
      <c r="J135" s="14" t="s">
        <v>420</v>
      </c>
      <c r="K135" s="14">
        <v>1</v>
      </c>
      <c r="L135" s="6" t="s">
        <v>431</v>
      </c>
      <c r="M135" s="30" t="str">
        <f>VLOOKUP(A135,'DD Spring Selection Info'!A$1:F$156,6,FALSE)</f>
        <v>To The Parents of</v>
      </c>
      <c r="N135" s="6" t="s">
        <v>420</v>
      </c>
      <c r="O135" s="6" t="s">
        <v>3</v>
      </c>
      <c r="P135" s="10">
        <v>43952</v>
      </c>
      <c r="Q135" s="6" t="s">
        <v>1255</v>
      </c>
      <c r="R135" s="6" t="s">
        <v>55</v>
      </c>
      <c r="S135" s="6" t="str">
        <f t="shared" si="5"/>
        <v>DD-BRU1R9DQQQ31GradGradsReuseBrandeisUnv</v>
      </c>
      <c r="T135" s="6" t="s">
        <v>418</v>
      </c>
      <c r="U135" s="6" t="s">
        <v>1256</v>
      </c>
      <c r="V135" s="6"/>
      <c r="W135" s="6"/>
      <c r="AA135" s="6" t="s">
        <v>457</v>
      </c>
      <c r="AB135" s="6"/>
      <c r="AC135" s="6" t="s">
        <v>420</v>
      </c>
      <c r="AD135" s="6" t="s">
        <v>420</v>
      </c>
      <c r="AF135" s="6" t="s">
        <v>424</v>
      </c>
      <c r="AG135" s="6">
        <v>180</v>
      </c>
      <c r="AH135" s="10">
        <v>43780</v>
      </c>
      <c r="AJ135" s="8">
        <v>43845</v>
      </c>
      <c r="AM135" s="6">
        <v>678</v>
      </c>
      <c r="AR135" s="8">
        <v>43852</v>
      </c>
      <c r="AS135" s="6">
        <v>678</v>
      </c>
      <c r="BD135" s="6" t="s">
        <v>1838</v>
      </c>
      <c r="BE135" s="6" t="s">
        <v>473</v>
      </c>
      <c r="BF135" s="6" t="str">
        <f>VLOOKUP(A135,'DD Spring Selection Info'!A$1:V$156,21,FALSE)</f>
        <v>BrandeisUnv</v>
      </c>
      <c r="BS135" s="6" t="s">
        <v>683</v>
      </c>
      <c r="BU135" s="6" t="s">
        <v>373</v>
      </c>
      <c r="BX135" s="6">
        <v>678</v>
      </c>
      <c r="BY135" s="6">
        <v>2</v>
      </c>
      <c r="CB135" s="6" t="s">
        <v>1260</v>
      </c>
      <c r="CC135" s="6" t="s">
        <v>420</v>
      </c>
      <c r="CE135" s="10">
        <v>43852</v>
      </c>
      <c r="CF135" s="6" t="s">
        <v>427</v>
      </c>
      <c r="CK135" s="10">
        <v>43929</v>
      </c>
      <c r="CL135" s="10">
        <v>43937</v>
      </c>
      <c r="CO135" s="10">
        <v>43843</v>
      </c>
      <c r="CP135" s="10">
        <v>43950</v>
      </c>
      <c r="CQ135" s="10">
        <v>43955</v>
      </c>
      <c r="CR135" s="10">
        <v>43963</v>
      </c>
      <c r="CS135" s="6" t="s">
        <v>420</v>
      </c>
      <c r="CU135" s="6" t="s">
        <v>428</v>
      </c>
      <c r="CV135" s="6" t="s">
        <v>429</v>
      </c>
      <c r="CW135" s="6" t="s">
        <v>564</v>
      </c>
      <c r="DA135" s="10">
        <v>43487</v>
      </c>
      <c r="DB135" s="6">
        <v>678</v>
      </c>
      <c r="DC135" s="6" t="s">
        <v>1258</v>
      </c>
      <c r="DD135" s="6" t="s">
        <v>418</v>
      </c>
    </row>
    <row r="136" spans="1:108" hidden="1" x14ac:dyDescent="0.2">
      <c r="A136" s="6" t="s">
        <v>56</v>
      </c>
      <c r="B136" s="10">
        <v>43852</v>
      </c>
      <c r="C136" s="6" t="s">
        <v>413</v>
      </c>
      <c r="D136" s="14">
        <v>1920</v>
      </c>
      <c r="E136" s="14" t="s">
        <v>1261</v>
      </c>
      <c r="F136" s="6" t="s">
        <v>1262</v>
      </c>
      <c r="G136" s="6" t="s">
        <v>883</v>
      </c>
      <c r="H136" s="7">
        <v>1154</v>
      </c>
      <c r="I136" s="7"/>
      <c r="J136" s="14" t="s">
        <v>420</v>
      </c>
      <c r="K136" s="14">
        <v>1</v>
      </c>
      <c r="L136" s="6" t="s">
        <v>619</v>
      </c>
      <c r="M136" s="30" t="str">
        <f>VLOOKUP(A136,'DD Spring Selection Info'!A$1:F$156,6,FALSE)</f>
        <v>To The Parents of</v>
      </c>
      <c r="O136" s="6" t="s">
        <v>3</v>
      </c>
      <c r="P136" s="10">
        <v>43938</v>
      </c>
      <c r="Q136" s="6" t="s">
        <v>1263</v>
      </c>
      <c r="R136" s="6" t="s">
        <v>56</v>
      </c>
      <c r="S136" s="6" t="str">
        <f t="shared" si="5"/>
        <v>DD-CMI1R9DQQQ01GradBothReuseCentralMichiganUnv</v>
      </c>
      <c r="T136" s="6" t="s">
        <v>418</v>
      </c>
      <c r="U136" s="6" t="s">
        <v>1264</v>
      </c>
      <c r="V136" s="6"/>
      <c r="W136" s="6"/>
      <c r="AA136" s="6" t="s">
        <v>457</v>
      </c>
      <c r="AB136" s="6"/>
      <c r="AC136" s="6" t="s">
        <v>420</v>
      </c>
      <c r="AD136" s="6" t="s">
        <v>420</v>
      </c>
      <c r="AF136" s="6" t="s">
        <v>424</v>
      </c>
      <c r="AG136" s="6">
        <v>180</v>
      </c>
      <c r="AH136" s="10">
        <v>43780</v>
      </c>
      <c r="AJ136" s="8">
        <v>43845</v>
      </c>
      <c r="AM136" s="7">
        <v>1154</v>
      </c>
      <c r="AR136" s="8">
        <v>43852</v>
      </c>
      <c r="AS136" s="7">
        <v>1154</v>
      </c>
      <c r="BD136" s="6" t="s">
        <v>1838</v>
      </c>
      <c r="BE136" s="6" t="s">
        <v>473</v>
      </c>
      <c r="BF136" s="6" t="str">
        <f>VLOOKUP(A136,'DD Spring Selection Info'!A$1:V$156,21,FALSE)</f>
        <v>CentralMichiganUnv</v>
      </c>
      <c r="BS136" s="6" t="s">
        <v>683</v>
      </c>
      <c r="BU136" s="6" t="s">
        <v>373</v>
      </c>
      <c r="BX136" s="7">
        <v>1154</v>
      </c>
      <c r="BY136" s="6">
        <v>1</v>
      </c>
      <c r="CB136" s="6" t="s">
        <v>1265</v>
      </c>
      <c r="CC136" s="6" t="s">
        <v>420</v>
      </c>
      <c r="CE136" s="10">
        <v>43852</v>
      </c>
      <c r="CF136" s="6" t="s">
        <v>427</v>
      </c>
      <c r="CK136" s="10">
        <v>43897</v>
      </c>
      <c r="CL136" s="10">
        <v>43906</v>
      </c>
      <c r="CO136" s="10">
        <v>43843</v>
      </c>
      <c r="CP136" s="10">
        <v>43953</v>
      </c>
      <c r="CQ136" s="10">
        <v>43955</v>
      </c>
      <c r="CR136" s="10">
        <v>43959</v>
      </c>
      <c r="CS136" s="6" t="s">
        <v>420</v>
      </c>
      <c r="CU136" s="6" t="s">
        <v>491</v>
      </c>
      <c r="DA136" s="10">
        <v>43487</v>
      </c>
      <c r="DB136" s="6">
        <v>384</v>
      </c>
      <c r="DC136" s="6" t="s">
        <v>1266</v>
      </c>
      <c r="DD136" s="6" t="s">
        <v>460</v>
      </c>
    </row>
    <row r="137" spans="1:108" hidden="1" x14ac:dyDescent="0.2">
      <c r="A137" s="6" t="s">
        <v>57</v>
      </c>
      <c r="B137" s="10">
        <v>43852</v>
      </c>
      <c r="C137" s="6" t="s">
        <v>413</v>
      </c>
      <c r="D137" s="14">
        <v>1920</v>
      </c>
      <c r="E137" s="14" t="s">
        <v>1267</v>
      </c>
      <c r="F137" s="6" t="s">
        <v>1268</v>
      </c>
      <c r="G137" s="6" t="s">
        <v>1269</v>
      </c>
      <c r="H137" s="6">
        <v>882</v>
      </c>
      <c r="J137" s="14" t="s">
        <v>420</v>
      </c>
      <c r="K137" s="14">
        <v>1</v>
      </c>
      <c r="L137" s="6" t="s">
        <v>421</v>
      </c>
      <c r="M137" s="30" t="str">
        <f>VLOOKUP(A137,'DD Spring Selection Info'!A$1:F$156,6,FALSE)</f>
        <v>To The Parents of</v>
      </c>
      <c r="N137" s="6" t="s">
        <v>420</v>
      </c>
      <c r="O137" s="6" t="s">
        <v>3</v>
      </c>
      <c r="P137" s="10">
        <v>43938</v>
      </c>
      <c r="Q137" s="6" t="s">
        <v>1270</v>
      </c>
      <c r="R137" s="6" t="s">
        <v>57</v>
      </c>
      <c r="S137" s="6" t="str">
        <f t="shared" si="5"/>
        <v>DD-CUP1R9DQQQ01GradSenReuseClarionUnvofPennsylvania</v>
      </c>
      <c r="T137" s="6" t="s">
        <v>474</v>
      </c>
      <c r="U137" s="6" t="s">
        <v>1271</v>
      </c>
      <c r="V137" s="6"/>
      <c r="W137" s="6"/>
      <c r="AB137" s="6"/>
      <c r="AC137" s="6" t="s">
        <v>420</v>
      </c>
      <c r="AD137" s="6" t="s">
        <v>420</v>
      </c>
      <c r="AF137" s="6" t="s">
        <v>424</v>
      </c>
      <c r="AG137" s="6">
        <v>180</v>
      </c>
      <c r="AH137" s="10">
        <v>43781</v>
      </c>
      <c r="AJ137" s="8">
        <v>43845</v>
      </c>
      <c r="AM137" s="6">
        <v>882</v>
      </c>
      <c r="AR137" s="8">
        <v>43852</v>
      </c>
      <c r="AS137" s="6">
        <v>882</v>
      </c>
      <c r="BD137" s="6" t="s">
        <v>1838</v>
      </c>
      <c r="BE137" s="6" t="s">
        <v>473</v>
      </c>
      <c r="BF137" s="6" t="str">
        <f>VLOOKUP(A137,'DD Spring Selection Info'!A$1:V$156,21,FALSE)</f>
        <v>ClarionUnvofPennsylvania</v>
      </c>
      <c r="BS137" s="6" t="s">
        <v>683</v>
      </c>
      <c r="BU137" s="6" t="s">
        <v>373</v>
      </c>
      <c r="BX137" s="6">
        <v>882</v>
      </c>
      <c r="BY137" s="6">
        <v>3</v>
      </c>
      <c r="BZ137" s="6" t="s">
        <v>499</v>
      </c>
      <c r="CB137" s="6" t="s">
        <v>1272</v>
      </c>
      <c r="CC137" s="6" t="s">
        <v>420</v>
      </c>
      <c r="CE137" s="10">
        <v>43852</v>
      </c>
      <c r="CF137" s="6" t="s">
        <v>427</v>
      </c>
      <c r="CK137" s="10">
        <v>43890</v>
      </c>
      <c r="CL137" s="10">
        <v>43898</v>
      </c>
      <c r="CO137" s="10">
        <v>43843</v>
      </c>
      <c r="CP137" s="10">
        <v>43948</v>
      </c>
      <c r="CQ137" s="10">
        <v>43949</v>
      </c>
      <c r="CR137" s="10">
        <v>43952</v>
      </c>
      <c r="CS137" s="6" t="s">
        <v>420</v>
      </c>
      <c r="CU137" s="6" t="s">
        <v>428</v>
      </c>
      <c r="CV137" s="6" t="s">
        <v>429</v>
      </c>
      <c r="DA137" s="10">
        <v>43487</v>
      </c>
      <c r="DB137" s="6">
        <v>882</v>
      </c>
      <c r="DC137" s="6" t="s">
        <v>1273</v>
      </c>
      <c r="DD137" s="6" t="s">
        <v>474</v>
      </c>
    </row>
    <row r="138" spans="1:108" hidden="1" x14ac:dyDescent="0.2">
      <c r="A138" s="6" t="s">
        <v>58</v>
      </c>
      <c r="B138" s="10">
        <v>43852</v>
      </c>
      <c r="C138" s="6" t="s">
        <v>413</v>
      </c>
      <c r="D138" s="14">
        <v>1920</v>
      </c>
      <c r="E138" s="14" t="s">
        <v>1267</v>
      </c>
      <c r="F138" s="6" t="s">
        <v>1268</v>
      </c>
      <c r="G138" s="6" t="s">
        <v>1269</v>
      </c>
      <c r="H138" s="6">
        <v>190</v>
      </c>
      <c r="J138" s="14" t="s">
        <v>420</v>
      </c>
      <c r="K138" s="14">
        <v>1</v>
      </c>
      <c r="L138" s="6" t="s">
        <v>431</v>
      </c>
      <c r="M138" s="30" t="str">
        <f>VLOOKUP(A138,'DD Spring Selection Info'!A$1:F$156,6,FALSE)</f>
        <v>To The Parents of</v>
      </c>
      <c r="N138" s="6" t="s">
        <v>420</v>
      </c>
      <c r="O138" s="6" t="s">
        <v>3</v>
      </c>
      <c r="P138" s="10">
        <v>43938</v>
      </c>
      <c r="Q138" s="6" t="s">
        <v>1270</v>
      </c>
      <c r="R138" s="6" t="s">
        <v>58</v>
      </c>
      <c r="S138" s="6" t="str">
        <f t="shared" si="5"/>
        <v>DD-CUP1R9DQQQ30GradGradsReuseClarionUnvofPennsylvania</v>
      </c>
      <c r="T138" s="6" t="s">
        <v>474</v>
      </c>
      <c r="U138" s="6" t="s">
        <v>1271</v>
      </c>
      <c r="V138" s="6"/>
      <c r="W138" s="6"/>
      <c r="AB138" s="6"/>
      <c r="AC138" s="6" t="s">
        <v>420</v>
      </c>
      <c r="AD138" s="6" t="s">
        <v>420</v>
      </c>
      <c r="AF138" s="6" t="s">
        <v>424</v>
      </c>
      <c r="AG138" s="6">
        <v>180</v>
      </c>
      <c r="AH138" s="10">
        <v>43781</v>
      </c>
      <c r="AJ138" s="8">
        <v>43845</v>
      </c>
      <c r="AM138" s="6">
        <v>190</v>
      </c>
      <c r="AR138" s="8">
        <v>43852</v>
      </c>
      <c r="AS138" s="6">
        <v>190</v>
      </c>
      <c r="BD138" s="6" t="s">
        <v>1838</v>
      </c>
      <c r="BE138" s="6" t="s">
        <v>473</v>
      </c>
      <c r="BF138" s="6" t="str">
        <f>VLOOKUP(A138,'DD Spring Selection Info'!A$1:V$156,21,FALSE)</f>
        <v>ClarionUnvofPennsylvania</v>
      </c>
      <c r="BS138" s="6" t="s">
        <v>683</v>
      </c>
      <c r="BU138" s="6" t="s">
        <v>373</v>
      </c>
      <c r="BX138" s="6">
        <v>190</v>
      </c>
      <c r="BY138" s="6">
        <v>3</v>
      </c>
      <c r="BZ138" s="6" t="s">
        <v>605</v>
      </c>
      <c r="CB138" s="6" t="s">
        <v>1274</v>
      </c>
      <c r="CC138" s="6" t="s">
        <v>420</v>
      </c>
      <c r="CE138" s="10">
        <v>43852</v>
      </c>
      <c r="CF138" s="6" t="s">
        <v>427</v>
      </c>
      <c r="CK138" s="10">
        <v>43890</v>
      </c>
      <c r="CL138" s="10">
        <v>43898</v>
      </c>
      <c r="CO138" s="10">
        <v>43843</v>
      </c>
      <c r="CP138" s="10">
        <v>43948</v>
      </c>
      <c r="CQ138" s="10">
        <v>43949</v>
      </c>
      <c r="CR138" s="10">
        <v>43952</v>
      </c>
      <c r="CS138" s="6" t="s">
        <v>420</v>
      </c>
      <c r="CU138" s="6" t="s">
        <v>428</v>
      </c>
      <c r="CV138" s="6" t="s">
        <v>429</v>
      </c>
      <c r="DA138" s="10">
        <v>43487</v>
      </c>
      <c r="DB138" s="6">
        <v>190</v>
      </c>
      <c r="DC138" s="6" t="s">
        <v>1273</v>
      </c>
      <c r="DD138" s="6" t="s">
        <v>474</v>
      </c>
    </row>
    <row r="139" spans="1:108" hidden="1" x14ac:dyDescent="0.2">
      <c r="A139" s="6" t="s">
        <v>59</v>
      </c>
      <c r="B139" s="10">
        <v>43852</v>
      </c>
      <c r="C139" s="6" t="s">
        <v>413</v>
      </c>
      <c r="D139" s="14">
        <v>1920</v>
      </c>
      <c r="E139" s="14" t="s">
        <v>1275</v>
      </c>
      <c r="F139" s="6" t="s">
        <v>1276</v>
      </c>
      <c r="G139" s="6" t="s">
        <v>1277</v>
      </c>
      <c r="H139" s="6">
        <v>699</v>
      </c>
      <c r="J139" s="14" t="s">
        <v>420</v>
      </c>
      <c r="K139" s="14">
        <v>1</v>
      </c>
      <c r="L139" s="6" t="s">
        <v>421</v>
      </c>
      <c r="M139" s="30" t="str">
        <f>VLOOKUP(A139,'DD Spring Selection Info'!A$1:F$156,6,FALSE)</f>
        <v>To The Family of</v>
      </c>
      <c r="N139" s="6" t="s">
        <v>420</v>
      </c>
      <c r="O139" s="6" t="s">
        <v>3</v>
      </c>
      <c r="P139" s="10">
        <v>43952</v>
      </c>
      <c r="Q139" s="6" t="s">
        <v>1278</v>
      </c>
      <c r="R139" s="6" t="s">
        <v>59</v>
      </c>
      <c r="S139" s="6" t="str">
        <f t="shared" si="5"/>
        <v>DD-DRK1R9DQQQ01GradSenReuseDrakeUnv</v>
      </c>
      <c r="T139" s="6" t="s">
        <v>496</v>
      </c>
      <c r="U139" s="6" t="s">
        <v>1279</v>
      </c>
      <c r="V139" s="6"/>
      <c r="W139" s="6"/>
      <c r="X139" s="6" t="s">
        <v>621</v>
      </c>
      <c r="AA139" s="6" t="s">
        <v>622</v>
      </c>
      <c r="AB139" s="6"/>
      <c r="AC139" s="6" t="s">
        <v>420</v>
      </c>
      <c r="AD139" s="6" t="s">
        <v>420</v>
      </c>
      <c r="AF139" s="6" t="s">
        <v>424</v>
      </c>
      <c r="AG139" s="6">
        <v>180</v>
      </c>
      <c r="AH139" s="10">
        <v>43781</v>
      </c>
      <c r="AJ139" s="8">
        <v>43845</v>
      </c>
      <c r="AM139" s="6">
        <v>699</v>
      </c>
      <c r="AR139" s="8">
        <v>43852</v>
      </c>
      <c r="AS139" s="6">
        <v>699</v>
      </c>
      <c r="BD139" s="6" t="s">
        <v>1838</v>
      </c>
      <c r="BE139" s="6" t="s">
        <v>473</v>
      </c>
      <c r="BF139" s="6" t="str">
        <f>VLOOKUP(A139,'DD Spring Selection Info'!A$1:V$156,21,FALSE)</f>
        <v>DrakeUnv</v>
      </c>
      <c r="BS139" s="6" t="s">
        <v>683</v>
      </c>
      <c r="BU139" s="6" t="s">
        <v>373</v>
      </c>
      <c r="BX139" s="6">
        <v>699</v>
      </c>
      <c r="BY139" s="6">
        <v>2</v>
      </c>
      <c r="CB139" s="6" t="s">
        <v>1280</v>
      </c>
      <c r="CC139" s="6" t="s">
        <v>420</v>
      </c>
      <c r="CE139" s="10">
        <v>43852</v>
      </c>
      <c r="CF139" s="6" t="s">
        <v>427</v>
      </c>
      <c r="CK139" s="10">
        <v>43904</v>
      </c>
      <c r="CL139" s="10">
        <v>43912</v>
      </c>
      <c r="CO139" s="10">
        <v>43857</v>
      </c>
      <c r="CP139" s="10">
        <v>43958</v>
      </c>
      <c r="CQ139" s="10">
        <v>43962</v>
      </c>
      <c r="CR139" s="10">
        <v>43966</v>
      </c>
      <c r="CS139" s="6" t="s">
        <v>420</v>
      </c>
      <c r="CU139" s="6" t="s">
        <v>491</v>
      </c>
      <c r="DA139" s="10">
        <v>43524</v>
      </c>
      <c r="DB139" s="6">
        <v>699</v>
      </c>
      <c r="DC139" s="6" t="s">
        <v>1281</v>
      </c>
      <c r="DD139" s="6" t="s">
        <v>496</v>
      </c>
    </row>
    <row r="140" spans="1:108" hidden="1" x14ac:dyDescent="0.2">
      <c r="A140" s="6" t="s">
        <v>60</v>
      </c>
      <c r="B140" s="10">
        <v>43852</v>
      </c>
      <c r="C140" s="6" t="s">
        <v>413</v>
      </c>
      <c r="D140" s="14">
        <v>1920</v>
      </c>
      <c r="E140" s="14" t="s">
        <v>1275</v>
      </c>
      <c r="F140" s="6" t="s">
        <v>1276</v>
      </c>
      <c r="G140" s="6" t="s">
        <v>1277</v>
      </c>
      <c r="H140" s="6">
        <v>385</v>
      </c>
      <c r="J140" s="14" t="s">
        <v>420</v>
      </c>
      <c r="K140" s="14">
        <v>1</v>
      </c>
      <c r="L140" s="6" t="s">
        <v>431</v>
      </c>
      <c r="M140" s="30" t="str">
        <f>VLOOKUP(A140,'DD Spring Selection Info'!A$1:F$156,6,FALSE)</f>
        <v>To The Family of</v>
      </c>
      <c r="N140" s="6" t="s">
        <v>420</v>
      </c>
      <c r="O140" s="6" t="s">
        <v>3</v>
      </c>
      <c r="P140" s="10">
        <v>43952</v>
      </c>
      <c r="Q140" s="6" t="s">
        <v>1278</v>
      </c>
      <c r="R140" s="6" t="s">
        <v>60</v>
      </c>
      <c r="S140" s="6" t="str">
        <f t="shared" si="5"/>
        <v>DD-DRK1R9DQQQ30GradGradsReuseDrakeUnv</v>
      </c>
      <c r="T140" s="6" t="s">
        <v>496</v>
      </c>
      <c r="U140" s="6" t="s">
        <v>1279</v>
      </c>
      <c r="V140" s="6"/>
      <c r="W140" s="6"/>
      <c r="AA140" s="6" t="s">
        <v>457</v>
      </c>
      <c r="AB140" s="6"/>
      <c r="AC140" s="6" t="s">
        <v>420</v>
      </c>
      <c r="AD140" s="6" t="s">
        <v>420</v>
      </c>
      <c r="AF140" s="6" t="s">
        <v>424</v>
      </c>
      <c r="AG140" s="6">
        <v>180</v>
      </c>
      <c r="AH140" s="10">
        <v>43781</v>
      </c>
      <c r="AJ140" s="8">
        <v>43845</v>
      </c>
      <c r="AM140" s="6">
        <v>385</v>
      </c>
      <c r="AR140" s="8">
        <v>43852</v>
      </c>
      <c r="AS140" s="6">
        <v>385</v>
      </c>
      <c r="BD140" s="6" t="s">
        <v>1838</v>
      </c>
      <c r="BE140" s="6" t="s">
        <v>473</v>
      </c>
      <c r="BF140" s="6" t="str">
        <f>VLOOKUP(A140,'DD Spring Selection Info'!A$1:V$156,21,FALSE)</f>
        <v>DrakeUnv</v>
      </c>
      <c r="BS140" s="6" t="s">
        <v>683</v>
      </c>
      <c r="BU140" s="6" t="s">
        <v>373</v>
      </c>
      <c r="BX140" s="6">
        <v>385</v>
      </c>
      <c r="BY140" s="6">
        <v>2</v>
      </c>
      <c r="CB140" s="6" t="s">
        <v>1282</v>
      </c>
      <c r="CC140" s="6" t="s">
        <v>420</v>
      </c>
      <c r="CE140" s="10">
        <v>43852</v>
      </c>
      <c r="CF140" s="6" t="s">
        <v>427</v>
      </c>
      <c r="CK140" s="10">
        <v>43904</v>
      </c>
      <c r="CL140" s="10">
        <v>43912</v>
      </c>
      <c r="CO140" s="10">
        <v>43857</v>
      </c>
      <c r="CP140" s="10">
        <v>43958</v>
      </c>
      <c r="CQ140" s="10">
        <v>43962</v>
      </c>
      <c r="CR140" s="10">
        <v>43966</v>
      </c>
      <c r="CS140" s="6" t="s">
        <v>420</v>
      </c>
      <c r="CU140" s="6" t="s">
        <v>491</v>
      </c>
      <c r="DA140" s="10">
        <v>43524</v>
      </c>
      <c r="DB140" s="6">
        <v>385</v>
      </c>
      <c r="DC140" s="6" t="s">
        <v>1281</v>
      </c>
      <c r="DD140" s="6" t="s">
        <v>496</v>
      </c>
    </row>
    <row r="141" spans="1:108" hidden="1" x14ac:dyDescent="0.2">
      <c r="A141" s="6" t="s">
        <v>61</v>
      </c>
      <c r="B141" s="10">
        <v>43852</v>
      </c>
      <c r="C141" s="6" t="s">
        <v>413</v>
      </c>
      <c r="D141" s="14">
        <v>1920</v>
      </c>
      <c r="E141" s="14" t="s">
        <v>1283</v>
      </c>
      <c r="F141" s="6" t="s">
        <v>1284</v>
      </c>
      <c r="G141" s="6" t="s">
        <v>1285</v>
      </c>
      <c r="H141" s="6">
        <v>174</v>
      </c>
      <c r="J141" s="14" t="s">
        <v>420</v>
      </c>
      <c r="K141" s="14">
        <v>1</v>
      </c>
      <c r="L141" s="6" t="s">
        <v>421</v>
      </c>
      <c r="M141" s="30" t="str">
        <f>VLOOKUP(A141,'DD Spring Selection Info'!A$1:F$156,6,FALSE)</f>
        <v>To The Family of</v>
      </c>
      <c r="N141" s="6" t="s">
        <v>420</v>
      </c>
      <c r="O141" s="6" t="s">
        <v>3</v>
      </c>
      <c r="P141" s="10">
        <v>43945</v>
      </c>
      <c r="Q141" s="6" t="s">
        <v>1286</v>
      </c>
      <c r="R141" s="6" t="s">
        <v>61</v>
      </c>
      <c r="S141" s="6" t="str">
        <f t="shared" si="5"/>
        <v>DD-PAU1R9DQQQ01GradSenReusePaceUnv</v>
      </c>
      <c r="T141" s="6" t="s">
        <v>474</v>
      </c>
      <c r="U141" s="6" t="s">
        <v>1287</v>
      </c>
      <c r="V141" s="6"/>
      <c r="W141" s="6"/>
      <c r="X141" s="6" t="s">
        <v>1288</v>
      </c>
      <c r="AA141" s="6" t="s">
        <v>457</v>
      </c>
      <c r="AB141" s="6"/>
      <c r="AC141" s="6" t="s">
        <v>420</v>
      </c>
      <c r="AD141" s="6" t="s">
        <v>420</v>
      </c>
      <c r="AF141" s="6" t="s">
        <v>424</v>
      </c>
      <c r="AG141" s="6">
        <v>180</v>
      </c>
      <c r="AH141" s="10">
        <v>43781</v>
      </c>
      <c r="AJ141" s="8">
        <v>43845</v>
      </c>
      <c r="AM141" s="6">
        <v>174</v>
      </c>
      <c r="AR141" s="8">
        <v>43852</v>
      </c>
      <c r="AS141" s="6">
        <v>174</v>
      </c>
      <c r="BD141" s="6" t="s">
        <v>1838</v>
      </c>
      <c r="BE141" s="6" t="s">
        <v>473</v>
      </c>
      <c r="BF141" s="6" t="str">
        <f>VLOOKUP(A141,'DD Spring Selection Info'!A$1:V$156,21,FALSE)</f>
        <v>PaceUnv</v>
      </c>
      <c r="BS141" s="6" t="s">
        <v>683</v>
      </c>
      <c r="BU141" s="6" t="s">
        <v>373</v>
      </c>
      <c r="BX141" s="6">
        <v>174</v>
      </c>
      <c r="BY141" s="6">
        <v>4</v>
      </c>
      <c r="CB141" s="6" t="s">
        <v>1289</v>
      </c>
      <c r="CC141" s="6" t="s">
        <v>420</v>
      </c>
      <c r="CE141" s="10">
        <v>43852</v>
      </c>
      <c r="CF141" s="6" t="s">
        <v>427</v>
      </c>
      <c r="CK141" s="10">
        <v>43905</v>
      </c>
      <c r="CL141" s="10">
        <v>43912</v>
      </c>
      <c r="CO141" s="10">
        <v>43857</v>
      </c>
      <c r="CP141" s="10">
        <v>43959</v>
      </c>
      <c r="CQ141" s="10">
        <v>43962</v>
      </c>
      <c r="CR141" s="10">
        <v>43966</v>
      </c>
      <c r="CS141" s="6" t="s">
        <v>420</v>
      </c>
      <c r="CU141" s="6" t="s">
        <v>491</v>
      </c>
      <c r="DA141" s="10">
        <v>43496</v>
      </c>
      <c r="DB141" s="6">
        <v>174</v>
      </c>
      <c r="DC141" s="6" t="s">
        <v>1290</v>
      </c>
      <c r="DD141" s="6" t="s">
        <v>474</v>
      </c>
    </row>
    <row r="142" spans="1:108" hidden="1" x14ac:dyDescent="0.2">
      <c r="A142" s="6" t="s">
        <v>62</v>
      </c>
      <c r="B142" s="10">
        <v>43852</v>
      </c>
      <c r="C142" s="6" t="s">
        <v>413</v>
      </c>
      <c r="D142" s="14">
        <v>1920</v>
      </c>
      <c r="E142" s="14" t="s">
        <v>1291</v>
      </c>
      <c r="F142" s="6" t="s">
        <v>1292</v>
      </c>
      <c r="G142" s="6" t="s">
        <v>883</v>
      </c>
      <c r="H142" s="7">
        <v>1570</v>
      </c>
      <c r="I142" s="7"/>
      <c r="J142" s="14" t="s">
        <v>420</v>
      </c>
      <c r="K142" s="14">
        <v>1</v>
      </c>
      <c r="L142" s="6" t="s">
        <v>421</v>
      </c>
      <c r="M142" s="30" t="str">
        <f>VLOOKUP(A142,'DD Spring Selection Info'!A$1:F$156,6,FALSE)</f>
        <v>To The Parents of</v>
      </c>
      <c r="N142" s="6" t="s">
        <v>420</v>
      </c>
      <c r="O142" s="6" t="s">
        <v>3</v>
      </c>
      <c r="P142" s="10">
        <v>43938</v>
      </c>
      <c r="Q142" s="6" t="s">
        <v>1293</v>
      </c>
      <c r="R142" s="6" t="s">
        <v>62</v>
      </c>
      <c r="S142" s="6" t="str">
        <f t="shared" si="5"/>
        <v>DD-SIE1R9DQQQ01GradSenReuseSouthernIllinoisUnvEdwardsville</v>
      </c>
      <c r="T142" s="6" t="s">
        <v>496</v>
      </c>
      <c r="U142" s="6" t="s">
        <v>1294</v>
      </c>
      <c r="V142" s="6"/>
      <c r="W142" s="6"/>
      <c r="AA142" s="6" t="s">
        <v>457</v>
      </c>
      <c r="AB142" s="6"/>
      <c r="AC142" s="6" t="s">
        <v>420</v>
      </c>
      <c r="AD142" s="6" t="s">
        <v>420</v>
      </c>
      <c r="AF142" s="6" t="s">
        <v>424</v>
      </c>
      <c r="AG142" s="6">
        <v>180</v>
      </c>
      <c r="AH142" s="10">
        <v>43782</v>
      </c>
      <c r="AJ142" s="8">
        <v>43845</v>
      </c>
      <c r="AM142" s="7">
        <v>1570</v>
      </c>
      <c r="AR142" s="8">
        <v>43852</v>
      </c>
      <c r="AS142" s="7">
        <v>1570</v>
      </c>
      <c r="BD142" s="6" t="s">
        <v>1838</v>
      </c>
      <c r="BE142" s="6" t="s">
        <v>473</v>
      </c>
      <c r="BF142" s="6" t="str">
        <f>VLOOKUP(A142,'DD Spring Selection Info'!A$1:V$156,21,FALSE)</f>
        <v>SouthernIllinoisUnvEdwardsville</v>
      </c>
      <c r="BS142" s="6" t="s">
        <v>683</v>
      </c>
      <c r="BU142" s="6" t="s">
        <v>373</v>
      </c>
      <c r="BX142" s="7">
        <v>1570</v>
      </c>
      <c r="BY142" s="6">
        <v>2</v>
      </c>
      <c r="CB142" s="6" t="s">
        <v>1295</v>
      </c>
      <c r="CC142" s="6" t="s">
        <v>420</v>
      </c>
      <c r="CE142" s="10">
        <v>43852</v>
      </c>
      <c r="CF142" s="6" t="s">
        <v>427</v>
      </c>
      <c r="CK142" s="10">
        <v>43899</v>
      </c>
      <c r="CL142" s="10">
        <v>43905</v>
      </c>
      <c r="CO142" s="10">
        <v>43843</v>
      </c>
      <c r="CP142" s="10">
        <v>43952</v>
      </c>
      <c r="CQ142" s="10">
        <v>43955</v>
      </c>
      <c r="CR142" s="10">
        <v>43959</v>
      </c>
      <c r="CS142" s="6" t="s">
        <v>420</v>
      </c>
      <c r="CU142" s="6" t="s">
        <v>428</v>
      </c>
      <c r="CV142" s="6" t="s">
        <v>429</v>
      </c>
      <c r="DA142" s="10">
        <v>43494</v>
      </c>
      <c r="DB142" s="7">
        <v>1570</v>
      </c>
      <c r="DC142" s="6" t="s">
        <v>1296</v>
      </c>
      <c r="DD142" s="6" t="s">
        <v>496</v>
      </c>
    </row>
    <row r="143" spans="1:108" hidden="1" x14ac:dyDescent="0.2">
      <c r="A143" s="6" t="s">
        <v>63</v>
      </c>
      <c r="B143" s="10">
        <v>43852</v>
      </c>
      <c r="C143" s="6" t="s">
        <v>413</v>
      </c>
      <c r="D143" s="14">
        <v>1920</v>
      </c>
      <c r="E143" s="14" t="s">
        <v>1291</v>
      </c>
      <c r="F143" s="6" t="s">
        <v>1292</v>
      </c>
      <c r="G143" s="6" t="s">
        <v>883</v>
      </c>
      <c r="H143" s="6">
        <v>465</v>
      </c>
      <c r="J143" s="14" t="s">
        <v>420</v>
      </c>
      <c r="K143" s="14">
        <v>1</v>
      </c>
      <c r="L143" s="6" t="s">
        <v>431</v>
      </c>
      <c r="M143" s="30" t="str">
        <f>VLOOKUP(A143,'DD Spring Selection Info'!A$1:F$156,6,FALSE)</f>
        <v>To The Parents of</v>
      </c>
      <c r="N143" s="6" t="s">
        <v>420</v>
      </c>
      <c r="O143" s="6" t="s">
        <v>3</v>
      </c>
      <c r="P143" s="10">
        <v>43938</v>
      </c>
      <c r="Q143" s="6" t="s">
        <v>1293</v>
      </c>
      <c r="R143" s="6" t="s">
        <v>63</v>
      </c>
      <c r="S143" s="6" t="str">
        <f t="shared" si="5"/>
        <v>DD-SIE1R9DQQQ30GradGradsReuseSouthernIllinoisUnvEdwardsville</v>
      </c>
      <c r="T143" s="6" t="s">
        <v>496</v>
      </c>
      <c r="U143" s="6" t="s">
        <v>1294</v>
      </c>
      <c r="V143" s="6"/>
      <c r="W143" s="6"/>
      <c r="AA143" s="6" t="s">
        <v>457</v>
      </c>
      <c r="AB143" s="6"/>
      <c r="AC143" s="6" t="s">
        <v>420</v>
      </c>
      <c r="AD143" s="6" t="s">
        <v>420</v>
      </c>
      <c r="AF143" s="6" t="s">
        <v>424</v>
      </c>
      <c r="AG143" s="6">
        <v>180</v>
      </c>
      <c r="AH143" s="10">
        <v>43782</v>
      </c>
      <c r="AJ143" s="8">
        <v>43845</v>
      </c>
      <c r="AM143" s="6">
        <v>465</v>
      </c>
      <c r="AR143" s="8">
        <v>43852</v>
      </c>
      <c r="AS143" s="6">
        <v>465</v>
      </c>
      <c r="BD143" s="6" t="s">
        <v>1838</v>
      </c>
      <c r="BE143" s="6" t="s">
        <v>473</v>
      </c>
      <c r="BF143" s="6" t="str">
        <f>VLOOKUP(A143,'DD Spring Selection Info'!A$1:V$156,21,FALSE)</f>
        <v>SouthernIllinoisUnvEdwardsville</v>
      </c>
      <c r="BS143" s="6" t="s">
        <v>683</v>
      </c>
      <c r="BU143" s="6" t="s">
        <v>373</v>
      </c>
      <c r="BX143" s="6">
        <v>465</v>
      </c>
      <c r="BY143" s="6">
        <v>2</v>
      </c>
      <c r="CB143" s="6" t="s">
        <v>1297</v>
      </c>
      <c r="CC143" s="6" t="s">
        <v>420</v>
      </c>
      <c r="CE143" s="10">
        <v>43852</v>
      </c>
      <c r="CF143" s="6" t="s">
        <v>427</v>
      </c>
      <c r="CK143" s="10">
        <v>43899</v>
      </c>
      <c r="CL143" s="10">
        <v>43905</v>
      </c>
      <c r="CO143" s="10">
        <v>43843</v>
      </c>
      <c r="CP143" s="10">
        <v>43952</v>
      </c>
      <c r="CQ143" s="10">
        <v>43955</v>
      </c>
      <c r="CR143" s="10">
        <v>43959</v>
      </c>
      <c r="CS143" s="6" t="s">
        <v>420</v>
      </c>
      <c r="CU143" s="6" t="s">
        <v>428</v>
      </c>
      <c r="CV143" s="6" t="s">
        <v>429</v>
      </c>
      <c r="DA143" s="10">
        <v>43494</v>
      </c>
      <c r="DB143" s="6">
        <v>384</v>
      </c>
      <c r="DC143" s="6" t="s">
        <v>1296</v>
      </c>
      <c r="DD143" s="6" t="s">
        <v>496</v>
      </c>
    </row>
    <row r="144" spans="1:108" hidden="1" x14ac:dyDescent="0.2">
      <c r="A144" s="6" t="s">
        <v>64</v>
      </c>
      <c r="B144" s="10">
        <v>43852</v>
      </c>
      <c r="C144" s="6" t="s">
        <v>413</v>
      </c>
      <c r="D144" s="14">
        <v>1920</v>
      </c>
      <c r="E144" s="14" t="s">
        <v>1298</v>
      </c>
      <c r="F144" s="6" t="s">
        <v>1299</v>
      </c>
      <c r="G144" s="6" t="s">
        <v>412</v>
      </c>
      <c r="H144" s="6">
        <v>264</v>
      </c>
      <c r="J144" s="14" t="s">
        <v>420</v>
      </c>
      <c r="K144" s="14">
        <v>1</v>
      </c>
      <c r="L144" s="6" t="s">
        <v>421</v>
      </c>
      <c r="M144" s="30" t="str">
        <f>VLOOKUP(A144,'DD Spring Selection Info'!A$1:F$156,6,FALSE)</f>
        <v>To The Parents of</v>
      </c>
      <c r="N144" s="6" t="s">
        <v>420</v>
      </c>
      <c r="O144" s="6" t="s">
        <v>3</v>
      </c>
      <c r="P144" s="10">
        <v>43945</v>
      </c>
      <c r="Q144" s="6" t="s">
        <v>1300</v>
      </c>
      <c r="R144" s="6" t="s">
        <v>64</v>
      </c>
      <c r="S144" s="6" t="str">
        <f t="shared" si="5"/>
        <v>DD-SLP1R9DQQQ01GradSenReuseSt.LouisCollegeofPharmacy</v>
      </c>
      <c r="T144" s="6" t="s">
        <v>418</v>
      </c>
      <c r="U144" s="6" t="s">
        <v>1301</v>
      </c>
      <c r="V144" s="6"/>
      <c r="W144" s="6"/>
      <c r="AB144" s="6"/>
      <c r="AC144" s="6" t="s">
        <v>420</v>
      </c>
      <c r="AD144" s="6" t="s">
        <v>420</v>
      </c>
      <c r="AF144" s="6" t="s">
        <v>424</v>
      </c>
      <c r="AG144" s="6">
        <v>180</v>
      </c>
      <c r="AH144" s="10">
        <v>43782</v>
      </c>
      <c r="AJ144" s="8">
        <v>43845</v>
      </c>
      <c r="AM144" s="6">
        <v>264</v>
      </c>
      <c r="AR144" s="8">
        <v>43852</v>
      </c>
      <c r="AS144" s="6">
        <v>264</v>
      </c>
      <c r="BD144" s="6" t="s">
        <v>1838</v>
      </c>
      <c r="BE144" s="6" t="s">
        <v>473</v>
      </c>
      <c r="BF144" s="6" t="str">
        <f>VLOOKUP(A144,'DD Spring Selection Info'!A$1:V$156,21,FALSE)</f>
        <v>St.LouisCollegeofPharmacy</v>
      </c>
      <c r="BS144" s="6" t="s">
        <v>683</v>
      </c>
      <c r="BU144" s="6" t="s">
        <v>373</v>
      </c>
      <c r="BX144" s="6">
        <v>264</v>
      </c>
      <c r="BY144" s="6">
        <v>3</v>
      </c>
      <c r="CB144" s="6" t="s">
        <v>1302</v>
      </c>
      <c r="CC144" s="6" t="s">
        <v>420</v>
      </c>
      <c r="CE144" s="10">
        <v>43852</v>
      </c>
      <c r="CF144" s="6" t="s">
        <v>427</v>
      </c>
      <c r="CK144" s="10">
        <v>43906</v>
      </c>
      <c r="CL144" s="10">
        <v>43910</v>
      </c>
      <c r="CO144" s="10">
        <v>43843</v>
      </c>
      <c r="CP144" s="10">
        <v>43945</v>
      </c>
      <c r="CQ144" s="10">
        <v>43951</v>
      </c>
      <c r="CR144" s="10">
        <v>43957</v>
      </c>
      <c r="CS144" s="6" t="s">
        <v>420</v>
      </c>
      <c r="CU144" s="6" t="s">
        <v>428</v>
      </c>
      <c r="CV144" s="6" t="s">
        <v>429</v>
      </c>
      <c r="DA144" s="10">
        <v>43509</v>
      </c>
      <c r="DB144" s="6">
        <v>264</v>
      </c>
      <c r="DC144" s="6" t="s">
        <v>1303</v>
      </c>
      <c r="DD144" s="6" t="s">
        <v>418</v>
      </c>
    </row>
    <row r="145" spans="1:108" hidden="1" x14ac:dyDescent="0.2">
      <c r="A145" s="6" t="s">
        <v>65</v>
      </c>
      <c r="B145" s="10">
        <v>43852</v>
      </c>
      <c r="C145" s="6" t="s">
        <v>413</v>
      </c>
      <c r="D145" s="14">
        <v>1920</v>
      </c>
      <c r="E145" s="14" t="s">
        <v>1304</v>
      </c>
      <c r="F145" s="6" t="s">
        <v>1305</v>
      </c>
      <c r="G145" s="6" t="s">
        <v>1306</v>
      </c>
      <c r="H145" s="7">
        <v>17603</v>
      </c>
      <c r="I145" s="7"/>
      <c r="J145" s="14" t="s">
        <v>420</v>
      </c>
      <c r="K145" s="14">
        <v>1</v>
      </c>
      <c r="L145" s="6" t="s">
        <v>619</v>
      </c>
      <c r="M145" s="30" t="str">
        <f>VLOOKUP(A145,'DD Spring Selection Info'!A$1:F$156,6,FALSE)</f>
        <v>To The Parents of</v>
      </c>
      <c r="O145" s="6" t="s">
        <v>3</v>
      </c>
      <c r="P145" s="10">
        <v>43938</v>
      </c>
      <c r="Q145" s="6" t="s">
        <v>1307</v>
      </c>
      <c r="R145" s="6" t="s">
        <v>65</v>
      </c>
      <c r="S145" s="6" t="str">
        <f t="shared" si="5"/>
        <v>DD-TAM1D9DQQQ01GradBothReuseTexasA&amp;MUnv</v>
      </c>
      <c r="T145" s="6" t="s">
        <v>418</v>
      </c>
      <c r="U145" s="6" t="s">
        <v>1308</v>
      </c>
      <c r="V145" s="6"/>
      <c r="W145" s="6"/>
      <c r="AB145" s="6"/>
      <c r="AC145" s="6" t="s">
        <v>420</v>
      </c>
      <c r="AD145" s="6" t="s">
        <v>420</v>
      </c>
      <c r="AF145" s="6" t="s">
        <v>424</v>
      </c>
      <c r="AG145" s="6">
        <v>180</v>
      </c>
      <c r="AH145" s="10">
        <v>43782</v>
      </c>
      <c r="AJ145" s="8">
        <v>43845</v>
      </c>
      <c r="AM145" s="7">
        <v>17603</v>
      </c>
      <c r="AR145" s="8">
        <v>43852</v>
      </c>
      <c r="AS145" s="7">
        <v>17603</v>
      </c>
      <c r="BD145" s="6" t="s">
        <v>1838</v>
      </c>
      <c r="BE145" s="6" t="s">
        <v>473</v>
      </c>
      <c r="BF145" s="6" t="str">
        <f>VLOOKUP(A145,'DD Spring Selection Info'!A$1:V$156,21,FALSE)</f>
        <v>TexasA&amp;MUnv</v>
      </c>
      <c r="BS145" s="6" t="s">
        <v>683</v>
      </c>
      <c r="BU145" s="6" t="s">
        <v>373</v>
      </c>
      <c r="BX145" s="7">
        <v>17603</v>
      </c>
      <c r="BY145" s="6">
        <v>1</v>
      </c>
      <c r="BZ145" s="6" t="s">
        <v>1309</v>
      </c>
      <c r="CB145" s="6" t="s">
        <v>1310</v>
      </c>
      <c r="CC145" s="6" t="s">
        <v>420</v>
      </c>
      <c r="CE145" s="10">
        <v>43852</v>
      </c>
      <c r="CF145" s="6" t="s">
        <v>428</v>
      </c>
      <c r="CK145" s="10">
        <v>43898</v>
      </c>
      <c r="CL145" s="10">
        <v>43905</v>
      </c>
      <c r="CO145" s="10">
        <v>43843</v>
      </c>
      <c r="CP145" s="10">
        <v>43949</v>
      </c>
      <c r="CQ145" s="10">
        <v>43951</v>
      </c>
      <c r="CR145" s="10">
        <v>43956</v>
      </c>
      <c r="CS145" s="6" t="s">
        <v>420</v>
      </c>
      <c r="CU145" s="6" t="s">
        <v>428</v>
      </c>
      <c r="CV145" s="6" t="s">
        <v>429</v>
      </c>
      <c r="DA145" s="10">
        <v>43487</v>
      </c>
      <c r="DB145" s="7">
        <v>17603</v>
      </c>
      <c r="DC145" s="6" t="s">
        <v>1311</v>
      </c>
      <c r="DD145" s="6" t="s">
        <v>418</v>
      </c>
    </row>
    <row r="146" spans="1:108" hidden="1" x14ac:dyDescent="0.2">
      <c r="A146" s="6" t="s">
        <v>66</v>
      </c>
      <c r="B146" s="10">
        <v>43852</v>
      </c>
      <c r="C146" s="6" t="s">
        <v>413</v>
      </c>
      <c r="D146" s="14">
        <v>1920</v>
      </c>
      <c r="E146" s="14" t="s">
        <v>1304</v>
      </c>
      <c r="F146" s="6" t="s">
        <v>1305</v>
      </c>
      <c r="G146" s="6" t="s">
        <v>1306</v>
      </c>
      <c r="H146" s="7">
        <v>3882</v>
      </c>
      <c r="I146" s="7"/>
      <c r="J146" s="14" t="s">
        <v>420</v>
      </c>
      <c r="K146" s="14">
        <v>1</v>
      </c>
      <c r="L146" s="6" t="s">
        <v>1312</v>
      </c>
      <c r="M146" s="30" t="str">
        <f>VLOOKUP(A146,'DD Spring Selection Info'!A$1:F$156,6,FALSE)</f>
        <v>To The Parents of</v>
      </c>
      <c r="N146" s="6" t="s">
        <v>420</v>
      </c>
      <c r="O146" s="6" t="s">
        <v>3</v>
      </c>
      <c r="P146" s="10">
        <v>43938</v>
      </c>
      <c r="Q146" s="6" t="s">
        <v>1307</v>
      </c>
      <c r="R146" s="6" t="s">
        <v>66</v>
      </c>
      <c r="S146" s="6" t="str">
        <f t="shared" si="5"/>
        <v>DD-TAM1D9DQQQ30AllGradsReuseTexasA&amp;MUnv</v>
      </c>
      <c r="T146" s="6" t="s">
        <v>418</v>
      </c>
      <c r="U146" s="6" t="s">
        <v>1308</v>
      </c>
      <c r="V146" s="6"/>
      <c r="W146" s="6"/>
      <c r="AB146" s="6"/>
      <c r="AC146" s="6" t="s">
        <v>420</v>
      </c>
      <c r="AD146" s="6" t="s">
        <v>420</v>
      </c>
      <c r="AF146" s="6" t="s">
        <v>424</v>
      </c>
      <c r="AG146" s="6">
        <v>180</v>
      </c>
      <c r="AH146" s="10">
        <v>43782</v>
      </c>
      <c r="AJ146" s="8">
        <v>43845</v>
      </c>
      <c r="AM146" s="7">
        <v>3882</v>
      </c>
      <c r="AR146" s="8">
        <v>43852</v>
      </c>
      <c r="AS146" s="7">
        <v>3882</v>
      </c>
      <c r="BD146" s="6" t="s">
        <v>1838</v>
      </c>
      <c r="BE146" s="6" t="s">
        <v>473</v>
      </c>
      <c r="BF146" s="6" t="str">
        <f>VLOOKUP(A146,'DD Spring Selection Info'!A$1:V$156,21,FALSE)</f>
        <v>TexasA&amp;MUnv</v>
      </c>
      <c r="BS146" s="6" t="s">
        <v>683</v>
      </c>
      <c r="BU146" s="6" t="s">
        <v>373</v>
      </c>
      <c r="BX146" s="7">
        <v>3882</v>
      </c>
      <c r="BY146" s="6">
        <v>1</v>
      </c>
      <c r="BZ146" s="6" t="s">
        <v>1313</v>
      </c>
      <c r="CB146" s="6" t="s">
        <v>1314</v>
      </c>
      <c r="CC146" s="6" t="s">
        <v>420</v>
      </c>
      <c r="CE146" s="10">
        <v>43852</v>
      </c>
      <c r="CF146" s="6" t="s">
        <v>428</v>
      </c>
      <c r="CK146" s="10">
        <v>43898</v>
      </c>
      <c r="CL146" s="10">
        <v>43905</v>
      </c>
      <c r="CO146" s="10">
        <v>43843</v>
      </c>
      <c r="CP146" s="10">
        <v>43949</v>
      </c>
      <c r="CQ146" s="10">
        <v>43951</v>
      </c>
      <c r="CR146" s="10">
        <v>43956</v>
      </c>
      <c r="CS146" s="6" t="s">
        <v>420</v>
      </c>
      <c r="CU146" s="6" t="s">
        <v>428</v>
      </c>
      <c r="CV146" s="6" t="s">
        <v>429</v>
      </c>
      <c r="DA146" s="10">
        <v>43502</v>
      </c>
      <c r="DB146" s="7">
        <v>3882</v>
      </c>
      <c r="DC146" s="6" t="s">
        <v>1311</v>
      </c>
      <c r="DD146" s="6" t="s">
        <v>418</v>
      </c>
    </row>
    <row r="147" spans="1:108" hidden="1" x14ac:dyDescent="0.2">
      <c r="A147" s="6" t="s">
        <v>67</v>
      </c>
      <c r="B147" s="10">
        <v>43852</v>
      </c>
      <c r="C147" s="6" t="s">
        <v>413</v>
      </c>
      <c r="D147" s="14">
        <v>1920</v>
      </c>
      <c r="E147" s="14" t="s">
        <v>1315</v>
      </c>
      <c r="F147" s="6" t="s">
        <v>1316</v>
      </c>
      <c r="G147" s="6" t="s">
        <v>435</v>
      </c>
      <c r="H147" s="6">
        <v>263</v>
      </c>
      <c r="J147" s="14" t="s">
        <v>438</v>
      </c>
      <c r="K147" s="14">
        <v>1</v>
      </c>
      <c r="L147" s="6" t="s">
        <v>447</v>
      </c>
      <c r="M147" s="30" t="str">
        <f>VLOOKUP(A147,'DD Spring Selection Info'!A$1:F$156,6,FALSE)</f>
        <v>To The Family of</v>
      </c>
      <c r="O147" s="6" t="s">
        <v>3</v>
      </c>
      <c r="P147" s="10">
        <v>43952</v>
      </c>
      <c r="Q147" s="6" t="s">
        <v>1317</v>
      </c>
      <c r="R147" s="6" t="s">
        <v>67</v>
      </c>
      <c r="S147" s="6" t="str">
        <f t="shared" si="5"/>
        <v>DD-TLN1R9DQQQ01AllSenReuseTulaneUnv</v>
      </c>
      <c r="T147" s="6" t="s">
        <v>496</v>
      </c>
      <c r="U147" s="6" t="s">
        <v>435</v>
      </c>
      <c r="V147" s="6"/>
      <c r="W147" s="6"/>
      <c r="AB147" s="6"/>
      <c r="AD147" s="6" t="s">
        <v>420</v>
      </c>
      <c r="AF147" s="6" t="s">
        <v>424</v>
      </c>
      <c r="AG147" s="6">
        <v>180</v>
      </c>
      <c r="AH147" s="10">
        <v>43782</v>
      </c>
      <c r="AJ147" s="8">
        <v>43845</v>
      </c>
      <c r="AM147" s="6">
        <v>263</v>
      </c>
      <c r="AR147" s="8">
        <v>43852</v>
      </c>
      <c r="AS147" s="6">
        <v>263</v>
      </c>
      <c r="BD147" s="6" t="s">
        <v>1838</v>
      </c>
      <c r="BE147" s="6" t="s">
        <v>473</v>
      </c>
      <c r="BF147" s="6" t="str">
        <f>VLOOKUP(A147,'DD Spring Selection Info'!A$1:V$156,21,FALSE)</f>
        <v>TulaneUnv</v>
      </c>
      <c r="BS147" s="6" t="s">
        <v>683</v>
      </c>
      <c r="BU147" s="6" t="s">
        <v>373</v>
      </c>
      <c r="BX147" s="6">
        <v>263</v>
      </c>
      <c r="BY147" s="6">
        <v>4</v>
      </c>
      <c r="BZ147" s="6" t="s">
        <v>499</v>
      </c>
      <c r="CB147" s="6" t="s">
        <v>1318</v>
      </c>
      <c r="CC147" s="6" t="s">
        <v>420</v>
      </c>
      <c r="CE147" s="10">
        <v>43852</v>
      </c>
      <c r="CF147" s="6" t="s">
        <v>427</v>
      </c>
      <c r="CK147" s="10">
        <v>43883</v>
      </c>
      <c r="CL147" s="10">
        <v>43886</v>
      </c>
      <c r="CO147" s="10">
        <v>43843</v>
      </c>
      <c r="CP147" s="10">
        <v>43949</v>
      </c>
      <c r="CQ147" s="10">
        <v>43952</v>
      </c>
      <c r="CR147" s="10">
        <v>43960</v>
      </c>
      <c r="CS147" s="6" t="s">
        <v>420</v>
      </c>
      <c r="DA147" s="10">
        <v>43487</v>
      </c>
      <c r="DB147" s="6">
        <v>263</v>
      </c>
      <c r="DC147" s="6" t="s">
        <v>1319</v>
      </c>
      <c r="DD147" s="6" t="s">
        <v>496</v>
      </c>
    </row>
    <row r="148" spans="1:108" hidden="1" x14ac:dyDescent="0.2">
      <c r="A148" s="6" t="s">
        <v>68</v>
      </c>
      <c r="B148" s="10">
        <v>43852</v>
      </c>
      <c r="C148" s="6" t="s">
        <v>413</v>
      </c>
      <c r="D148" s="14">
        <v>1920</v>
      </c>
      <c r="E148" s="14" t="s">
        <v>1320</v>
      </c>
      <c r="F148" s="6" t="s">
        <v>1321</v>
      </c>
      <c r="G148" s="6" t="s">
        <v>435</v>
      </c>
      <c r="H148" s="7">
        <v>2617</v>
      </c>
      <c r="I148" s="7"/>
      <c r="J148" s="14" t="s">
        <v>438</v>
      </c>
      <c r="K148" s="14">
        <v>1</v>
      </c>
      <c r="L148" s="6" t="s">
        <v>447</v>
      </c>
      <c r="M148" s="30" t="str">
        <f>VLOOKUP(A148,'DD Spring Selection Info'!A$1:F$156,6,FALSE)</f>
        <v>To The Parents of</v>
      </c>
      <c r="N148" s="6" t="s">
        <v>420</v>
      </c>
      <c r="O148" s="6" t="s">
        <v>3</v>
      </c>
      <c r="P148" s="10">
        <v>43966</v>
      </c>
      <c r="Q148" s="6" t="s">
        <v>1322</v>
      </c>
      <c r="R148" s="6" t="s">
        <v>68</v>
      </c>
      <c r="S148" s="6" t="str">
        <f t="shared" si="5"/>
        <v>DD-UDE1R9DQQQ01AllSenReuseUnvofDelaware</v>
      </c>
      <c r="T148" s="6" t="s">
        <v>418</v>
      </c>
      <c r="U148" s="6" t="s">
        <v>1323</v>
      </c>
      <c r="V148" s="6"/>
      <c r="W148" s="6"/>
      <c r="X148" s="6" t="s">
        <v>1324</v>
      </c>
      <c r="AB148" s="6"/>
      <c r="AC148" s="6" t="s">
        <v>420</v>
      </c>
      <c r="AD148" s="6" t="s">
        <v>420</v>
      </c>
      <c r="AF148" s="6" t="s">
        <v>424</v>
      </c>
      <c r="AG148" s="6">
        <v>180</v>
      </c>
      <c r="AH148" s="10">
        <v>43781</v>
      </c>
      <c r="AJ148" s="8">
        <v>43845</v>
      </c>
      <c r="AM148" s="7">
        <v>2617</v>
      </c>
      <c r="AR148" s="8">
        <v>43852</v>
      </c>
      <c r="AS148" s="7">
        <v>2617</v>
      </c>
      <c r="BD148" s="6" t="s">
        <v>1838</v>
      </c>
      <c r="BE148" s="6" t="s">
        <v>473</v>
      </c>
      <c r="BF148" s="6" t="str">
        <f>VLOOKUP(A148,'DD Spring Selection Info'!A$1:V$156,21,FALSE)</f>
        <v>UnvofDelaware</v>
      </c>
      <c r="BS148" s="6" t="s">
        <v>683</v>
      </c>
      <c r="BU148" s="6" t="s">
        <v>373</v>
      </c>
      <c r="BX148" s="7">
        <v>2617</v>
      </c>
      <c r="BY148" s="6">
        <v>1</v>
      </c>
      <c r="BZ148" s="6" t="s">
        <v>1325</v>
      </c>
      <c r="CB148" s="6" t="s">
        <v>1326</v>
      </c>
      <c r="CC148" s="6" t="s">
        <v>420</v>
      </c>
      <c r="CE148" s="10">
        <v>43852</v>
      </c>
      <c r="CF148" s="6" t="s">
        <v>427</v>
      </c>
      <c r="CK148" s="10">
        <v>43918</v>
      </c>
      <c r="CL148" s="10">
        <v>43926</v>
      </c>
      <c r="CO148" s="10">
        <v>43871</v>
      </c>
      <c r="CP148" s="10">
        <v>43969</v>
      </c>
      <c r="CQ148" s="10">
        <v>43971</v>
      </c>
      <c r="CR148" s="10">
        <v>43979</v>
      </c>
      <c r="CS148" s="6" t="s">
        <v>420</v>
      </c>
      <c r="DA148" s="10">
        <v>43487</v>
      </c>
      <c r="DB148" s="7">
        <v>2617</v>
      </c>
      <c r="DC148" s="6" t="s">
        <v>1327</v>
      </c>
      <c r="DD148" s="6" t="s">
        <v>418</v>
      </c>
    </row>
    <row r="149" spans="1:108" hidden="1" x14ac:dyDescent="0.2">
      <c r="A149" s="6" t="s">
        <v>69</v>
      </c>
      <c r="B149" s="10">
        <v>43852</v>
      </c>
      <c r="C149" s="6" t="s">
        <v>413</v>
      </c>
      <c r="D149" s="14">
        <v>1920</v>
      </c>
      <c r="E149" s="14" t="s">
        <v>1328</v>
      </c>
      <c r="F149" s="6" t="s">
        <v>1329</v>
      </c>
      <c r="G149" s="6" t="s">
        <v>1330</v>
      </c>
      <c r="H149" s="7">
        <v>2446</v>
      </c>
      <c r="I149" s="7"/>
      <c r="J149" s="14" t="s">
        <v>420</v>
      </c>
      <c r="K149" s="14">
        <v>1</v>
      </c>
      <c r="L149" s="6" t="s">
        <v>447</v>
      </c>
      <c r="M149" s="30" t="str">
        <f>VLOOKUP(A149,'DD Spring Selection Info'!A$1:F$156,6,FALSE)</f>
        <v>To The Parents of</v>
      </c>
      <c r="N149" s="6" t="s">
        <v>420</v>
      </c>
      <c r="O149" s="6" t="s">
        <v>3</v>
      </c>
      <c r="P149" s="10">
        <v>43945</v>
      </c>
      <c r="Q149" s="6" t="s">
        <v>1331</v>
      </c>
      <c r="R149" s="6" t="s">
        <v>69</v>
      </c>
      <c r="S149" s="6" t="str">
        <f t="shared" si="5"/>
        <v>DD-UME1R9DQQQ01AllSenReuseTheUnvofMaine</v>
      </c>
      <c r="T149" s="6" t="s">
        <v>496</v>
      </c>
      <c r="U149" s="6" t="s">
        <v>1332</v>
      </c>
      <c r="V149" s="6"/>
      <c r="W149" s="6"/>
      <c r="AB149" s="6"/>
      <c r="AC149" s="6" t="s">
        <v>420</v>
      </c>
      <c r="AD149" s="6" t="s">
        <v>420</v>
      </c>
      <c r="AF149" s="6" t="s">
        <v>424</v>
      </c>
      <c r="AG149" s="6">
        <v>180</v>
      </c>
      <c r="AH149" s="10">
        <v>43781</v>
      </c>
      <c r="AJ149" s="8">
        <v>43845</v>
      </c>
      <c r="AM149" s="7">
        <v>2446</v>
      </c>
      <c r="AR149" s="8">
        <v>43852</v>
      </c>
      <c r="AS149" s="7">
        <v>2446</v>
      </c>
      <c r="BD149" s="6" t="s">
        <v>1838</v>
      </c>
      <c r="BE149" s="6" t="s">
        <v>473</v>
      </c>
      <c r="BF149" s="6" t="str">
        <f>VLOOKUP(A149,'DD Spring Selection Info'!A$1:V$156,21,FALSE)</f>
        <v>TheUnvofMaine</v>
      </c>
      <c r="BS149" s="6" t="s">
        <v>683</v>
      </c>
      <c r="BU149" s="6" t="s">
        <v>373</v>
      </c>
      <c r="BX149" s="7">
        <v>2446</v>
      </c>
      <c r="BY149" s="6">
        <v>3</v>
      </c>
      <c r="BZ149" s="6" t="s">
        <v>1333</v>
      </c>
      <c r="CB149" s="6" t="s">
        <v>1334</v>
      </c>
      <c r="CC149" s="6" t="s">
        <v>420</v>
      </c>
      <c r="CE149" s="10">
        <v>43852</v>
      </c>
      <c r="CF149" s="6" t="s">
        <v>427</v>
      </c>
      <c r="CK149" s="10">
        <v>43905</v>
      </c>
      <c r="CL149" s="10">
        <v>43912</v>
      </c>
      <c r="CO149" s="10">
        <v>43851</v>
      </c>
      <c r="CP149" s="10">
        <v>43952</v>
      </c>
      <c r="CQ149" s="10">
        <v>43955</v>
      </c>
      <c r="CR149" s="10">
        <v>43959</v>
      </c>
      <c r="CS149" s="6" t="s">
        <v>420</v>
      </c>
      <c r="CU149" s="6" t="s">
        <v>491</v>
      </c>
      <c r="DA149" s="10">
        <v>43487</v>
      </c>
      <c r="DB149" s="7">
        <v>2235</v>
      </c>
      <c r="DC149" s="6" t="s">
        <v>1335</v>
      </c>
      <c r="DD149" s="6" t="s">
        <v>496</v>
      </c>
    </row>
    <row r="150" spans="1:108" hidden="1" x14ac:dyDescent="0.2">
      <c r="A150" s="6" t="s">
        <v>70</v>
      </c>
      <c r="B150" s="10">
        <v>43852</v>
      </c>
      <c r="C150" s="6" t="s">
        <v>413</v>
      </c>
      <c r="D150" s="14">
        <v>1920</v>
      </c>
      <c r="E150" s="14" t="s">
        <v>1336</v>
      </c>
      <c r="F150" s="6" t="s">
        <v>1337</v>
      </c>
      <c r="G150" s="6" t="s">
        <v>435</v>
      </c>
      <c r="H150" s="7">
        <v>2400</v>
      </c>
      <c r="I150" s="7"/>
      <c r="J150" s="14" t="s">
        <v>438</v>
      </c>
      <c r="K150" s="14">
        <v>1</v>
      </c>
      <c r="L150" s="6" t="s">
        <v>447</v>
      </c>
      <c r="M150" s="30" t="str">
        <f>VLOOKUP(A150,'DD Spring Selection Info'!A$1:F$156,6,FALSE)</f>
        <v>To The Parents of</v>
      </c>
      <c r="O150" s="6" t="s">
        <v>3</v>
      </c>
      <c r="P150" s="10">
        <v>43931</v>
      </c>
      <c r="Q150" s="6" t="s">
        <v>1338</v>
      </c>
      <c r="R150" s="6" t="s">
        <v>70</v>
      </c>
      <c r="S150" s="6" t="str">
        <f t="shared" si="5"/>
        <v>DD-UPT1W9DQQQ01AllSenReuseUnvofPittsburgh</v>
      </c>
      <c r="T150" s="6" t="s">
        <v>418</v>
      </c>
      <c r="U150" s="6" t="s">
        <v>1339</v>
      </c>
      <c r="V150" s="6"/>
      <c r="W150" s="6"/>
      <c r="AA150" s="6" t="s">
        <v>457</v>
      </c>
      <c r="AB150" s="6"/>
      <c r="AC150" s="6" t="s">
        <v>420</v>
      </c>
      <c r="AD150" s="6" t="s">
        <v>420</v>
      </c>
      <c r="AF150" s="6" t="s">
        <v>424</v>
      </c>
      <c r="AG150" s="6">
        <v>180</v>
      </c>
      <c r="AH150" s="10">
        <v>43781</v>
      </c>
      <c r="AJ150" s="8">
        <v>43845</v>
      </c>
      <c r="AM150" s="7">
        <v>2400</v>
      </c>
      <c r="AR150" s="8">
        <v>43852</v>
      </c>
      <c r="AS150" s="7">
        <v>2400</v>
      </c>
      <c r="BD150" s="6" t="s">
        <v>1838</v>
      </c>
      <c r="BE150" s="6" t="s">
        <v>473</v>
      </c>
      <c r="BF150" s="6" t="str">
        <f>VLOOKUP(A150,'DD Spring Selection Info'!A$1:V$156,21,FALSE)</f>
        <v>UnvofPittsburgh</v>
      </c>
      <c r="BS150" s="6" t="s">
        <v>683</v>
      </c>
      <c r="BU150" s="6" t="s">
        <v>373</v>
      </c>
      <c r="BX150" s="7">
        <v>2400</v>
      </c>
      <c r="BY150" s="6">
        <v>2</v>
      </c>
      <c r="CB150" s="6" t="s">
        <v>1340</v>
      </c>
      <c r="CC150" s="6" t="s">
        <v>420</v>
      </c>
      <c r="CE150" s="10">
        <v>43852</v>
      </c>
      <c r="CF150" s="6" t="s">
        <v>427</v>
      </c>
      <c r="CK150" s="10">
        <v>43898</v>
      </c>
      <c r="CL150" s="10">
        <v>43905</v>
      </c>
      <c r="CO150" s="10">
        <v>43836</v>
      </c>
      <c r="CP150" s="10">
        <v>43938</v>
      </c>
      <c r="CQ150" s="10">
        <v>43941</v>
      </c>
      <c r="CR150" s="10">
        <v>43946</v>
      </c>
      <c r="CS150" s="6" t="s">
        <v>420</v>
      </c>
      <c r="DA150" s="10">
        <v>43487</v>
      </c>
      <c r="DB150" s="7">
        <v>2400</v>
      </c>
      <c r="DC150" s="6" t="s">
        <v>1341</v>
      </c>
      <c r="DD150" s="6" t="s">
        <v>418</v>
      </c>
    </row>
    <row r="151" spans="1:108" hidden="1" x14ac:dyDescent="0.2">
      <c r="A151" s="6" t="s">
        <v>119</v>
      </c>
      <c r="B151" s="10">
        <v>43859</v>
      </c>
      <c r="C151" s="6" t="s">
        <v>413</v>
      </c>
      <c r="D151" s="14">
        <v>1920</v>
      </c>
      <c r="E151" s="14" t="s">
        <v>1342</v>
      </c>
      <c r="F151" s="6" t="s">
        <v>1343</v>
      </c>
      <c r="G151" s="6" t="s">
        <v>435</v>
      </c>
      <c r="H151" s="7">
        <v>2074</v>
      </c>
      <c r="I151" s="7"/>
      <c r="J151" s="14" t="s">
        <v>438</v>
      </c>
      <c r="K151" s="14">
        <v>1</v>
      </c>
      <c r="L151" s="6" t="s">
        <v>447</v>
      </c>
      <c r="M151" s="30" t="str">
        <f>VLOOKUP(A151,'DD Spring Selection Info'!A$1:F$156,6,FALSE)</f>
        <v>To The Family of</v>
      </c>
      <c r="N151" s="6" t="s">
        <v>420</v>
      </c>
      <c r="O151" s="6" t="s">
        <v>3</v>
      </c>
      <c r="P151" s="10">
        <v>43952</v>
      </c>
      <c r="Q151" s="6" t="s">
        <v>1344</v>
      </c>
      <c r="R151" s="6" t="s">
        <v>119</v>
      </c>
      <c r="S151" s="6" t="str">
        <f t="shared" si="5"/>
        <v>DD-KST1R9DQQQ01AllSenReuseKansasStateUnv</v>
      </c>
      <c r="T151" s="6" t="s">
        <v>418</v>
      </c>
      <c r="U151" s="6" t="s">
        <v>1345</v>
      </c>
      <c r="V151" s="6"/>
      <c r="W151" s="6"/>
      <c r="X151" s="6" t="s">
        <v>621</v>
      </c>
      <c r="AA151" s="6" t="s">
        <v>621</v>
      </c>
      <c r="AB151" s="6"/>
      <c r="AC151" s="6" t="s">
        <v>420</v>
      </c>
      <c r="AD151" s="6" t="s">
        <v>420</v>
      </c>
      <c r="AF151" s="6" t="s">
        <v>424</v>
      </c>
      <c r="AG151" s="6">
        <v>180</v>
      </c>
      <c r="AH151" s="10">
        <v>43782</v>
      </c>
      <c r="AJ151" s="8">
        <v>43852</v>
      </c>
      <c r="AM151" s="7">
        <v>2074</v>
      </c>
      <c r="AR151" s="8">
        <v>43859</v>
      </c>
      <c r="AS151" s="7">
        <v>2074</v>
      </c>
      <c r="BD151" s="6" t="s">
        <v>1838</v>
      </c>
      <c r="BE151" s="6" t="s">
        <v>473</v>
      </c>
      <c r="BF151" s="6" t="str">
        <f>VLOOKUP(A151,'DD Spring Selection Info'!A$1:V$156,21,FALSE)</f>
        <v>KansasStateUnv</v>
      </c>
      <c r="BS151" s="6" t="s">
        <v>690</v>
      </c>
      <c r="BU151" s="6" t="s">
        <v>373</v>
      </c>
      <c r="BX151" s="7">
        <v>2074</v>
      </c>
      <c r="BY151" s="6">
        <v>3</v>
      </c>
      <c r="BZ151" s="6" t="s">
        <v>656</v>
      </c>
      <c r="CB151" s="6" t="s">
        <v>1346</v>
      </c>
      <c r="CC151" s="6" t="s">
        <v>420</v>
      </c>
      <c r="CE151" s="10">
        <v>43859</v>
      </c>
      <c r="CF151" s="6" t="s">
        <v>427</v>
      </c>
      <c r="CK151" s="10">
        <v>43898</v>
      </c>
      <c r="CL151" s="10">
        <v>43905</v>
      </c>
      <c r="CO151" s="10">
        <v>43851</v>
      </c>
      <c r="CP151" s="10">
        <v>43959</v>
      </c>
      <c r="CQ151" s="10">
        <v>43962</v>
      </c>
      <c r="CR151" s="10">
        <v>43966</v>
      </c>
      <c r="CS151" s="6" t="s">
        <v>420</v>
      </c>
      <c r="DA151" s="10">
        <v>43494</v>
      </c>
      <c r="DB151" s="7">
        <v>2074</v>
      </c>
      <c r="DC151" s="6" t="s">
        <v>1347</v>
      </c>
      <c r="DD151" s="6" t="s">
        <v>418</v>
      </c>
    </row>
    <row r="152" spans="1:108" hidden="1" x14ac:dyDescent="0.2">
      <c r="A152" s="6" t="s">
        <v>120</v>
      </c>
      <c r="B152" s="10">
        <v>43859</v>
      </c>
      <c r="C152" s="6" t="s">
        <v>413</v>
      </c>
      <c r="D152" s="14">
        <v>1920</v>
      </c>
      <c r="E152" s="14" t="s">
        <v>1348</v>
      </c>
      <c r="F152" s="6" t="s">
        <v>1349</v>
      </c>
      <c r="G152" s="6" t="s">
        <v>1241</v>
      </c>
      <c r="H152" s="6">
        <v>519</v>
      </c>
      <c r="J152" s="14" t="s">
        <v>420</v>
      </c>
      <c r="K152" s="14">
        <v>1</v>
      </c>
      <c r="L152" s="6" t="s">
        <v>421</v>
      </c>
      <c r="M152" s="30" t="str">
        <f>VLOOKUP(A152,'DD Spring Selection Info'!A$1:F$156,6,FALSE)</f>
        <v>To The Parents of</v>
      </c>
      <c r="N152" s="6" t="s">
        <v>420</v>
      </c>
      <c r="O152" s="6" t="s">
        <v>3</v>
      </c>
      <c r="P152" s="10">
        <v>43945</v>
      </c>
      <c r="Q152" s="6" t="s">
        <v>1350</v>
      </c>
      <c r="R152" s="6" t="s">
        <v>120</v>
      </c>
      <c r="S152" s="6" t="str">
        <f t="shared" si="5"/>
        <v>DD-MSS1R9DQQQ01GradSenReuseMissouriSouthernStateUnv</v>
      </c>
      <c r="T152" s="6" t="s">
        <v>474</v>
      </c>
      <c r="U152" s="6" t="s">
        <v>1351</v>
      </c>
      <c r="V152" s="6"/>
      <c r="W152" s="6"/>
      <c r="AB152" s="6"/>
      <c r="AC152" s="6" t="s">
        <v>420</v>
      </c>
      <c r="AD152" s="6" t="s">
        <v>420</v>
      </c>
      <c r="AF152" s="6" t="s">
        <v>424</v>
      </c>
      <c r="AG152" s="6">
        <v>180</v>
      </c>
      <c r="AH152" s="10">
        <v>43782</v>
      </c>
      <c r="AJ152" s="8">
        <v>43852</v>
      </c>
      <c r="AM152" s="6">
        <v>519</v>
      </c>
      <c r="AR152" s="8">
        <v>43859</v>
      </c>
      <c r="AS152" s="6">
        <v>519</v>
      </c>
      <c r="BD152" s="6" t="s">
        <v>1838</v>
      </c>
      <c r="BE152" s="6" t="s">
        <v>473</v>
      </c>
      <c r="BF152" s="6" t="str">
        <f>VLOOKUP(A152,'DD Spring Selection Info'!A$1:V$156,21,FALSE)</f>
        <v>MissouriSouthernStateUnv</v>
      </c>
      <c r="BS152" s="6" t="s">
        <v>690</v>
      </c>
      <c r="BU152" s="6" t="s">
        <v>373</v>
      </c>
      <c r="BX152" s="6">
        <v>519</v>
      </c>
      <c r="BY152" s="6">
        <v>4</v>
      </c>
      <c r="CB152" s="6" t="s">
        <v>1352</v>
      </c>
      <c r="CC152" s="6" t="s">
        <v>420</v>
      </c>
      <c r="CE152" s="10">
        <v>43859</v>
      </c>
      <c r="CF152" s="6" t="s">
        <v>427</v>
      </c>
      <c r="CK152" s="10">
        <v>43905</v>
      </c>
      <c r="CL152" s="10">
        <v>43912</v>
      </c>
      <c r="CO152" s="10">
        <v>43843</v>
      </c>
      <c r="CP152" s="10">
        <v>43952</v>
      </c>
      <c r="CQ152" s="10">
        <v>43955</v>
      </c>
      <c r="CR152" s="10">
        <v>43958</v>
      </c>
      <c r="CS152" s="6" t="s">
        <v>420</v>
      </c>
      <c r="CU152" s="6" t="s">
        <v>491</v>
      </c>
      <c r="DA152" s="10">
        <v>43494</v>
      </c>
      <c r="DB152" s="6">
        <v>519</v>
      </c>
      <c r="DC152" s="6" t="s">
        <v>1353</v>
      </c>
      <c r="DD152" s="6" t="s">
        <v>474</v>
      </c>
    </row>
    <row r="153" spans="1:108" hidden="1" x14ac:dyDescent="0.2">
      <c r="A153" s="6" t="s">
        <v>121</v>
      </c>
      <c r="B153" s="10">
        <v>43859</v>
      </c>
      <c r="C153" s="6" t="s">
        <v>413</v>
      </c>
      <c r="D153" s="14">
        <v>1920</v>
      </c>
      <c r="E153" s="14" t="s">
        <v>1354</v>
      </c>
      <c r="F153" s="6" t="s">
        <v>1355</v>
      </c>
      <c r="G153" s="6" t="s">
        <v>412</v>
      </c>
      <c r="H153" s="6">
        <v>612</v>
      </c>
      <c r="J153" s="14" t="s">
        <v>420</v>
      </c>
      <c r="K153" s="14">
        <v>1</v>
      </c>
      <c r="L153" s="6" t="s">
        <v>421</v>
      </c>
      <c r="M153" s="30" t="str">
        <f>VLOOKUP(A153,'DD Spring Selection Info'!A$1:F$156,6,FALSE)</f>
        <v>To The Parents of</v>
      </c>
      <c r="N153" s="6" t="s">
        <v>420</v>
      </c>
      <c r="O153" s="6" t="s">
        <v>3</v>
      </c>
      <c r="P153" s="10">
        <v>43959</v>
      </c>
      <c r="Q153" s="6" t="s">
        <v>1356</v>
      </c>
      <c r="R153" s="6" t="s">
        <v>121</v>
      </c>
      <c r="S153" s="6" t="str">
        <f t="shared" si="5"/>
        <v>DD-OBE1R9DQQQ01GradSenReuseOberlinCollegeandConservatory</v>
      </c>
      <c r="T153" s="6" t="s">
        <v>474</v>
      </c>
      <c r="U153" s="6" t="s">
        <v>1357</v>
      </c>
      <c r="V153" s="6"/>
      <c r="W153" s="6"/>
      <c r="AB153" s="6"/>
      <c r="AD153" s="6" t="s">
        <v>420</v>
      </c>
      <c r="AF153" s="6" t="s">
        <v>424</v>
      </c>
      <c r="AG153" s="6">
        <v>180</v>
      </c>
      <c r="AH153" s="10">
        <v>43781</v>
      </c>
      <c r="AJ153" s="8">
        <v>43852</v>
      </c>
      <c r="AM153" s="6">
        <v>612</v>
      </c>
      <c r="AR153" s="8">
        <v>43859</v>
      </c>
      <c r="AS153" s="6">
        <v>612</v>
      </c>
      <c r="BD153" s="6" t="s">
        <v>1838</v>
      </c>
      <c r="BE153" s="6" t="s">
        <v>473</v>
      </c>
      <c r="BF153" s="6" t="str">
        <f>VLOOKUP(A153,'DD Spring Selection Info'!A$1:V$156,21,FALSE)</f>
        <v>OberlinCollegeandConservatory</v>
      </c>
      <c r="BS153" s="6" t="s">
        <v>690</v>
      </c>
      <c r="BU153" s="6" t="s">
        <v>373</v>
      </c>
      <c r="BX153" s="6">
        <v>612</v>
      </c>
      <c r="BY153" s="6">
        <v>3</v>
      </c>
      <c r="CB153" s="6" t="s">
        <v>1358</v>
      </c>
      <c r="CC153" s="6" t="s">
        <v>420</v>
      </c>
      <c r="CE153" s="10">
        <v>43859</v>
      </c>
      <c r="CF153" s="6" t="s">
        <v>427</v>
      </c>
      <c r="CK153" s="10">
        <v>43911</v>
      </c>
      <c r="CL153" s="10">
        <v>43919</v>
      </c>
      <c r="CO153" s="10">
        <v>43864</v>
      </c>
      <c r="CP153" s="10">
        <v>43959</v>
      </c>
      <c r="CQ153" s="10">
        <v>43964</v>
      </c>
      <c r="CR153" s="10">
        <v>43968</v>
      </c>
      <c r="CS153" s="6" t="s">
        <v>420</v>
      </c>
      <c r="CU153" s="6" t="s">
        <v>491</v>
      </c>
      <c r="DA153" s="10">
        <v>43495</v>
      </c>
      <c r="DB153" s="6">
        <v>612</v>
      </c>
      <c r="DC153" s="6" t="s">
        <v>1359</v>
      </c>
      <c r="DD153" s="6" t="s">
        <v>474</v>
      </c>
    </row>
    <row r="154" spans="1:108" hidden="1" x14ac:dyDescent="0.2">
      <c r="A154" s="6" t="s">
        <v>122</v>
      </c>
      <c r="B154" s="10">
        <v>43859</v>
      </c>
      <c r="C154" s="6" t="s">
        <v>413</v>
      </c>
      <c r="D154" s="14">
        <v>1920</v>
      </c>
      <c r="E154" s="14" t="s">
        <v>1360</v>
      </c>
      <c r="F154" s="6" t="s">
        <v>1361</v>
      </c>
      <c r="G154" s="6" t="s">
        <v>768</v>
      </c>
      <c r="H154" s="6">
        <v>497</v>
      </c>
      <c r="J154" s="14" t="s">
        <v>420</v>
      </c>
      <c r="K154" s="14">
        <v>1</v>
      </c>
      <c r="L154" s="6" t="s">
        <v>421</v>
      </c>
      <c r="M154" s="30" t="str">
        <f>VLOOKUP(A154,'DD Spring Selection Info'!A$1:F$156,6,FALSE)</f>
        <v>To The Parents of</v>
      </c>
      <c r="N154" s="6" t="s">
        <v>420</v>
      </c>
      <c r="O154" s="6" t="s">
        <v>3</v>
      </c>
      <c r="P154" s="10">
        <v>43945</v>
      </c>
      <c r="Q154" s="6" t="s">
        <v>1362</v>
      </c>
      <c r="R154" s="6" t="s">
        <v>122</v>
      </c>
      <c r="S154" s="6" t="str">
        <f t="shared" si="5"/>
        <v>DD-TRU1R9DQQQ01GradSenReuseTrumanStateUnv</v>
      </c>
      <c r="T154" s="6" t="s">
        <v>418</v>
      </c>
      <c r="U154" s="6" t="s">
        <v>1363</v>
      </c>
      <c r="V154" s="6"/>
      <c r="W154" s="6"/>
      <c r="X154" s="6" t="s">
        <v>1364</v>
      </c>
      <c r="AA154" s="6" t="s">
        <v>1364</v>
      </c>
      <c r="AB154" s="6"/>
      <c r="AC154" s="6" t="s">
        <v>420</v>
      </c>
      <c r="AD154" s="6" t="s">
        <v>420</v>
      </c>
      <c r="AF154" s="6" t="s">
        <v>424</v>
      </c>
      <c r="AG154" s="6">
        <v>180</v>
      </c>
      <c r="AH154" s="10">
        <v>43782</v>
      </c>
      <c r="AJ154" s="8">
        <v>43852</v>
      </c>
      <c r="AM154" s="6">
        <v>497</v>
      </c>
      <c r="AR154" s="8">
        <v>43859</v>
      </c>
      <c r="AS154" s="6">
        <v>497</v>
      </c>
      <c r="BD154" s="6" t="s">
        <v>1838</v>
      </c>
      <c r="BE154" s="6" t="s">
        <v>473</v>
      </c>
      <c r="BF154" s="6" t="str">
        <f>VLOOKUP(A154,'DD Spring Selection Info'!A$1:V$156,21,FALSE)</f>
        <v>TrumanStateUnv</v>
      </c>
      <c r="BS154" s="6" t="s">
        <v>690</v>
      </c>
      <c r="BU154" s="6" t="s">
        <v>373</v>
      </c>
      <c r="BX154" s="6">
        <v>497</v>
      </c>
      <c r="BY154" s="6">
        <v>4</v>
      </c>
      <c r="BZ154" s="6" t="s">
        <v>791</v>
      </c>
      <c r="CB154" s="6" t="s">
        <v>1365</v>
      </c>
      <c r="CC154" s="6" t="s">
        <v>420</v>
      </c>
      <c r="CE154" s="10">
        <v>43859</v>
      </c>
      <c r="CF154" s="6" t="s">
        <v>427</v>
      </c>
      <c r="CK154" s="10">
        <v>43898</v>
      </c>
      <c r="CL154" s="10">
        <v>43905</v>
      </c>
      <c r="CO154" s="10">
        <v>43843</v>
      </c>
      <c r="CP154" s="10">
        <v>43952</v>
      </c>
      <c r="CQ154" s="10">
        <v>43955</v>
      </c>
      <c r="CR154" s="10">
        <v>43959</v>
      </c>
      <c r="CS154" s="6" t="s">
        <v>420</v>
      </c>
      <c r="CU154" s="6" t="s">
        <v>428</v>
      </c>
      <c r="CV154" s="6" t="s">
        <v>429</v>
      </c>
      <c r="DA154" s="10">
        <v>43494</v>
      </c>
      <c r="DB154" s="6">
        <v>497</v>
      </c>
      <c r="DC154" s="6" t="s">
        <v>1366</v>
      </c>
      <c r="DD154" s="6" t="s">
        <v>418</v>
      </c>
    </row>
    <row r="155" spans="1:108" hidden="1" x14ac:dyDescent="0.2">
      <c r="A155" s="6" t="s">
        <v>123</v>
      </c>
      <c r="B155" s="10">
        <v>43859</v>
      </c>
      <c r="C155" s="6" t="s">
        <v>413</v>
      </c>
      <c r="D155" s="14">
        <v>1920</v>
      </c>
      <c r="E155" s="14" t="s">
        <v>1367</v>
      </c>
      <c r="F155" s="6" t="s">
        <v>1368</v>
      </c>
      <c r="G155" s="6" t="s">
        <v>435</v>
      </c>
      <c r="H155" s="7">
        <v>1177</v>
      </c>
      <c r="I155" s="7"/>
      <c r="J155" s="14" t="s">
        <v>438</v>
      </c>
      <c r="K155" s="14">
        <v>1</v>
      </c>
      <c r="L155" s="6" t="s">
        <v>447</v>
      </c>
      <c r="M155" s="30" t="str">
        <f>VLOOKUP(A155,'DD Spring Selection Info'!A$1:F$156,6,FALSE)</f>
        <v>To The Parents of</v>
      </c>
      <c r="N155" s="6" t="s">
        <v>420</v>
      </c>
      <c r="O155" s="6" t="s">
        <v>3</v>
      </c>
      <c r="P155" s="10">
        <v>43931</v>
      </c>
      <c r="Q155" s="6" t="s">
        <v>1369</v>
      </c>
      <c r="R155" s="6" t="s">
        <v>123</v>
      </c>
      <c r="S155" s="6" t="str">
        <f t="shared" si="5"/>
        <v>DD-UCF1W9DQQQ01AllSenReuseUnvofCentralFlorida</v>
      </c>
      <c r="T155" s="6" t="s">
        <v>496</v>
      </c>
      <c r="U155" s="6" t="s">
        <v>1370</v>
      </c>
      <c r="V155" s="6"/>
      <c r="W155" s="6"/>
      <c r="X155" s="6" t="s">
        <v>1371</v>
      </c>
      <c r="AB155" s="6"/>
      <c r="AD155" s="6" t="s">
        <v>420</v>
      </c>
      <c r="AF155" s="6" t="s">
        <v>424</v>
      </c>
      <c r="AG155" s="6">
        <v>180</v>
      </c>
      <c r="AH155" s="10">
        <v>43782</v>
      </c>
      <c r="AJ155" s="8">
        <v>43852</v>
      </c>
      <c r="AM155" s="7">
        <v>1177</v>
      </c>
      <c r="AR155" s="8">
        <v>43859</v>
      </c>
      <c r="AS155" s="7">
        <v>1177</v>
      </c>
      <c r="BD155" s="6" t="s">
        <v>1838</v>
      </c>
      <c r="BE155" s="6" t="s">
        <v>473</v>
      </c>
      <c r="BF155" s="6" t="str">
        <f>VLOOKUP(A155,'DD Spring Selection Info'!A$1:V$156,21,FALSE)</f>
        <v>UnvofCentralFlorida</v>
      </c>
      <c r="BS155" s="6" t="s">
        <v>690</v>
      </c>
      <c r="BU155" s="6" t="s">
        <v>373</v>
      </c>
      <c r="BX155" s="7">
        <v>1177</v>
      </c>
      <c r="BY155" s="6">
        <v>3</v>
      </c>
      <c r="BZ155" s="6" t="s">
        <v>1372</v>
      </c>
      <c r="CB155" s="6" t="s">
        <v>1373</v>
      </c>
      <c r="CC155" s="6" t="s">
        <v>420</v>
      </c>
      <c r="CE155" s="10">
        <v>43859</v>
      </c>
      <c r="CF155" s="6" t="s">
        <v>427</v>
      </c>
      <c r="CS155" s="6" t="s">
        <v>420</v>
      </c>
      <c r="DA155" s="10">
        <v>43494</v>
      </c>
      <c r="DB155" s="7">
        <v>1177</v>
      </c>
      <c r="DC155" s="6" t="s">
        <v>1374</v>
      </c>
      <c r="DD155" s="6" t="s">
        <v>496</v>
      </c>
    </row>
    <row r="156" spans="1:108" hidden="1" x14ac:dyDescent="0.2">
      <c r="A156" s="6" t="s">
        <v>140</v>
      </c>
      <c r="B156" s="10">
        <v>43866</v>
      </c>
      <c r="C156" s="6" t="s">
        <v>413</v>
      </c>
      <c r="D156" s="14">
        <v>1920</v>
      </c>
      <c r="E156" s="14" t="s">
        <v>1375</v>
      </c>
      <c r="F156" s="6" t="s">
        <v>1376</v>
      </c>
      <c r="G156" s="6" t="s">
        <v>435</v>
      </c>
      <c r="H156" s="7">
        <v>1498</v>
      </c>
      <c r="I156" s="7"/>
      <c r="J156" s="14" t="s">
        <v>438</v>
      </c>
      <c r="K156" s="14">
        <v>1</v>
      </c>
      <c r="L156" s="6" t="s">
        <v>447</v>
      </c>
      <c r="M156" s="30" t="str">
        <f>VLOOKUP(A156,'DD Spring Selection Info'!A$1:F$156,6,FALSE)</f>
        <v>To The Parents of</v>
      </c>
      <c r="N156" s="6" t="s">
        <v>420</v>
      </c>
      <c r="O156" s="6" t="s">
        <v>3</v>
      </c>
      <c r="P156" s="10">
        <v>43945</v>
      </c>
      <c r="Q156" s="6" t="s">
        <v>1377</v>
      </c>
      <c r="R156" s="6" t="s">
        <v>140</v>
      </c>
      <c r="S156" s="6" t="str">
        <f t="shared" si="5"/>
        <v>DD-BLU1R9DQQQ01AllSenReuseBloomsburgUnv</v>
      </c>
      <c r="T156" s="6" t="s">
        <v>418</v>
      </c>
      <c r="U156" s="6" t="s">
        <v>435</v>
      </c>
      <c r="V156" s="6"/>
      <c r="W156" s="6"/>
      <c r="X156" s="6" t="s">
        <v>1378</v>
      </c>
      <c r="AA156" s="6" t="s">
        <v>457</v>
      </c>
      <c r="AB156" s="6"/>
      <c r="AC156" s="6" t="s">
        <v>420</v>
      </c>
      <c r="AD156" s="6" t="s">
        <v>420</v>
      </c>
      <c r="AF156" s="6" t="s">
        <v>424</v>
      </c>
      <c r="AG156" s="6">
        <v>180</v>
      </c>
      <c r="AH156" s="10">
        <v>43780</v>
      </c>
      <c r="AJ156" s="8">
        <v>43859</v>
      </c>
      <c r="AM156" s="7">
        <v>1498</v>
      </c>
      <c r="AR156" s="8">
        <v>43866</v>
      </c>
      <c r="AS156" s="7">
        <v>1498</v>
      </c>
      <c r="BD156" s="6" t="s">
        <v>1838</v>
      </c>
      <c r="BE156" s="6" t="s">
        <v>473</v>
      </c>
      <c r="BF156" s="6" t="str">
        <f>VLOOKUP(A156,'DD Spring Selection Info'!A$1:V$156,21,FALSE)</f>
        <v>BloomsburgUnv</v>
      </c>
      <c r="BS156" s="6" t="s">
        <v>771</v>
      </c>
      <c r="BU156" s="6" t="s">
        <v>373</v>
      </c>
      <c r="BX156" s="7">
        <v>1498</v>
      </c>
      <c r="BY156" s="6">
        <v>2</v>
      </c>
      <c r="CB156" s="6" t="s">
        <v>1379</v>
      </c>
      <c r="CC156" s="6" t="s">
        <v>420</v>
      </c>
      <c r="CE156" s="10">
        <v>43866</v>
      </c>
      <c r="CF156" s="6" t="s">
        <v>427</v>
      </c>
      <c r="CK156" s="10">
        <v>43899</v>
      </c>
      <c r="CL156" s="10">
        <v>43906</v>
      </c>
      <c r="CO156" s="10">
        <v>43851</v>
      </c>
      <c r="CP156" s="10">
        <v>43952</v>
      </c>
      <c r="CQ156" s="10">
        <v>43955</v>
      </c>
      <c r="CR156" s="10">
        <v>43959</v>
      </c>
      <c r="CS156" s="6" t="s">
        <v>420</v>
      </c>
      <c r="DA156" s="10">
        <v>43501</v>
      </c>
      <c r="DB156" s="7">
        <v>1498</v>
      </c>
      <c r="DC156" s="6" t="s">
        <v>1380</v>
      </c>
      <c r="DD156" s="6" t="s">
        <v>418</v>
      </c>
    </row>
    <row r="157" spans="1:108" hidden="1" x14ac:dyDescent="0.2">
      <c r="A157" s="6" t="s">
        <v>141</v>
      </c>
      <c r="B157" s="10">
        <v>43866</v>
      </c>
      <c r="C157" s="6" t="s">
        <v>413</v>
      </c>
      <c r="D157" s="14">
        <v>1920</v>
      </c>
      <c r="E157" s="14" t="s">
        <v>1381</v>
      </c>
      <c r="F157" s="6" t="s">
        <v>1382</v>
      </c>
      <c r="G157" s="6" t="s">
        <v>768</v>
      </c>
      <c r="H157" s="6">
        <v>402</v>
      </c>
      <c r="J157" s="14" t="s">
        <v>420</v>
      </c>
      <c r="K157" s="14">
        <v>1</v>
      </c>
      <c r="L157" s="6" t="s">
        <v>421</v>
      </c>
      <c r="M157" s="30" t="str">
        <f>VLOOKUP(A157,'DD Spring Selection Info'!A$1:F$156,6,FALSE)</f>
        <v>To The Parents of</v>
      </c>
      <c r="N157" s="6" t="s">
        <v>420</v>
      </c>
      <c r="O157" s="6" t="s">
        <v>3</v>
      </c>
      <c r="P157" s="10">
        <v>43952</v>
      </c>
      <c r="Q157" s="6" t="s">
        <v>1383</v>
      </c>
      <c r="R157" s="6" t="s">
        <v>141</v>
      </c>
      <c r="S157" s="6" t="str">
        <f t="shared" si="5"/>
        <v>DD-BSC1R9DQQQ01GradSenReuseBridgewaterStateUnv</v>
      </c>
      <c r="T157" s="6" t="s">
        <v>504</v>
      </c>
      <c r="U157" s="6" t="s">
        <v>1384</v>
      </c>
      <c r="V157" s="6"/>
      <c r="W157" s="6"/>
      <c r="AB157" s="6"/>
      <c r="AC157" s="6" t="s">
        <v>420</v>
      </c>
      <c r="AD157" s="6" t="s">
        <v>420</v>
      </c>
      <c r="AF157" s="6" t="s">
        <v>424</v>
      </c>
      <c r="AG157" s="6">
        <v>180</v>
      </c>
      <c r="AH157" s="10">
        <v>43780</v>
      </c>
      <c r="AJ157" s="8">
        <v>43859</v>
      </c>
      <c r="AM157" s="6">
        <v>402</v>
      </c>
      <c r="AR157" s="8">
        <v>43866</v>
      </c>
      <c r="AS157" s="6">
        <v>402</v>
      </c>
      <c r="BD157" s="6" t="s">
        <v>1838</v>
      </c>
      <c r="BE157" s="6" t="s">
        <v>473</v>
      </c>
      <c r="BF157" s="6" t="str">
        <f>VLOOKUP(A157,'DD Spring Selection Info'!A$1:V$156,21,FALSE)</f>
        <v>BridgewaterStateUnv</v>
      </c>
      <c r="BS157" s="6" t="s">
        <v>771</v>
      </c>
      <c r="BU157" s="6" t="s">
        <v>373</v>
      </c>
      <c r="BX157" s="6">
        <v>402</v>
      </c>
      <c r="BY157" s="6">
        <v>4</v>
      </c>
      <c r="CB157" s="6" t="s">
        <v>1385</v>
      </c>
      <c r="CC157" s="6" t="s">
        <v>420</v>
      </c>
      <c r="CE157" s="10">
        <v>43866</v>
      </c>
      <c r="CF157" s="6" t="s">
        <v>427</v>
      </c>
      <c r="CK157" s="10">
        <v>43898</v>
      </c>
      <c r="CL157" s="10">
        <v>43905</v>
      </c>
      <c r="CO157" s="10">
        <v>43852</v>
      </c>
      <c r="CP157" s="10">
        <v>43955</v>
      </c>
      <c r="CQ157" s="10">
        <v>43957</v>
      </c>
      <c r="CR157" s="10">
        <v>43963</v>
      </c>
      <c r="CS157" s="6" t="s">
        <v>420</v>
      </c>
      <c r="CU157" s="6" t="s">
        <v>428</v>
      </c>
      <c r="DA157" s="10">
        <v>43501</v>
      </c>
      <c r="DB157" s="6">
        <v>402</v>
      </c>
      <c r="DC157" s="6" t="s">
        <v>1386</v>
      </c>
      <c r="DD157" s="6" t="s">
        <v>504</v>
      </c>
    </row>
    <row r="158" spans="1:108" hidden="1" x14ac:dyDescent="0.2">
      <c r="A158" s="6" t="s">
        <v>142</v>
      </c>
      <c r="B158" s="10">
        <v>43866</v>
      </c>
      <c r="C158" s="6" t="s">
        <v>413</v>
      </c>
      <c r="D158" s="14">
        <v>1920</v>
      </c>
      <c r="E158" s="14" t="s">
        <v>1387</v>
      </c>
      <c r="F158" s="6" t="s">
        <v>1388</v>
      </c>
      <c r="G158" s="6" t="s">
        <v>435</v>
      </c>
      <c r="H158" s="6">
        <v>553</v>
      </c>
      <c r="J158" s="14" t="s">
        <v>438</v>
      </c>
      <c r="K158" s="14">
        <v>1</v>
      </c>
      <c r="L158" s="6" t="s">
        <v>447</v>
      </c>
      <c r="M158" s="30" t="str">
        <f>VLOOKUP(A158,'DD Spring Selection Info'!A$1:F$156,6,FALSE)</f>
        <v>To The Parents of</v>
      </c>
      <c r="O158" s="6" t="s">
        <v>3</v>
      </c>
      <c r="P158" s="10">
        <v>43952</v>
      </c>
      <c r="Q158" s="6" t="s">
        <v>1389</v>
      </c>
      <c r="R158" s="6" t="s">
        <v>142</v>
      </c>
      <c r="S158" s="6" t="str">
        <f t="shared" si="5"/>
        <v>DD-CRU1R9DQQQ01AllSenReuseCreightonUnv</v>
      </c>
      <c r="T158" s="6" t="s">
        <v>496</v>
      </c>
      <c r="U158" s="6" t="s">
        <v>439</v>
      </c>
      <c r="V158" s="6"/>
      <c r="W158" s="6"/>
      <c r="AB158" s="6"/>
      <c r="AC158" s="6" t="s">
        <v>420</v>
      </c>
      <c r="AD158" s="6" t="s">
        <v>420</v>
      </c>
      <c r="AF158" s="6" t="s">
        <v>424</v>
      </c>
      <c r="AG158" s="6">
        <v>180</v>
      </c>
      <c r="AH158" s="10">
        <v>43781</v>
      </c>
      <c r="AJ158" s="8">
        <v>43859</v>
      </c>
      <c r="AM158" s="6">
        <v>553</v>
      </c>
      <c r="AR158" s="8">
        <v>43866</v>
      </c>
      <c r="AS158" s="6">
        <v>553</v>
      </c>
      <c r="BD158" s="6" t="s">
        <v>1838</v>
      </c>
      <c r="BE158" s="6" t="s">
        <v>473</v>
      </c>
      <c r="BF158" s="6" t="str">
        <f>VLOOKUP(A158,'DD Spring Selection Info'!A$1:V$156,21,FALSE)</f>
        <v>CreightonUnv</v>
      </c>
      <c r="BS158" s="6" t="s">
        <v>771</v>
      </c>
      <c r="BU158" s="6" t="s">
        <v>373</v>
      </c>
      <c r="BX158" s="6">
        <v>553</v>
      </c>
      <c r="BY158" s="6">
        <v>4</v>
      </c>
      <c r="BZ158" s="6" t="s">
        <v>820</v>
      </c>
      <c r="CB158" s="6" t="s">
        <v>1390</v>
      </c>
      <c r="CC158" s="6" t="s">
        <v>420</v>
      </c>
      <c r="CE158" s="10">
        <v>43866</v>
      </c>
      <c r="CF158" s="6" t="s">
        <v>427</v>
      </c>
      <c r="CK158" s="10">
        <v>43898</v>
      </c>
      <c r="CL158" s="10">
        <v>43905</v>
      </c>
      <c r="CO158" s="10">
        <v>43845</v>
      </c>
      <c r="CP158" s="10">
        <v>43952</v>
      </c>
      <c r="CQ158" s="10">
        <v>43955</v>
      </c>
      <c r="CR158" s="10">
        <v>43960</v>
      </c>
      <c r="CS158" s="6" t="s">
        <v>420</v>
      </c>
      <c r="DA158" s="10">
        <v>43501</v>
      </c>
      <c r="DB158" s="6">
        <v>553</v>
      </c>
      <c r="DC158" s="6" t="s">
        <v>1391</v>
      </c>
      <c r="DD158" s="6" t="s">
        <v>496</v>
      </c>
    </row>
    <row r="159" spans="1:108" hidden="1" x14ac:dyDescent="0.2">
      <c r="A159" s="6" t="s">
        <v>143</v>
      </c>
      <c r="B159" s="10">
        <v>43866</v>
      </c>
      <c r="C159" s="6" t="s">
        <v>413</v>
      </c>
      <c r="D159" s="14">
        <v>1920</v>
      </c>
      <c r="E159" s="14" t="s">
        <v>1392</v>
      </c>
      <c r="F159" s="6" t="s">
        <v>1393</v>
      </c>
      <c r="G159" s="6" t="s">
        <v>435</v>
      </c>
      <c r="H159" s="7">
        <v>2706</v>
      </c>
      <c r="I159" s="7"/>
      <c r="J159" s="14" t="s">
        <v>438</v>
      </c>
      <c r="K159" s="14">
        <v>1</v>
      </c>
      <c r="L159" s="6" t="s">
        <v>447</v>
      </c>
      <c r="M159" s="30" t="str">
        <f>VLOOKUP(A159,'DD Spring Selection Info'!A$1:F$156,6,FALSE)</f>
        <v>To The Parents of</v>
      </c>
      <c r="O159" s="6" t="s">
        <v>3</v>
      </c>
      <c r="P159" s="10">
        <v>43945</v>
      </c>
      <c r="Q159" s="6" t="s">
        <v>1394</v>
      </c>
      <c r="R159" s="6" t="s">
        <v>143</v>
      </c>
      <c r="S159" s="6" t="str">
        <f t="shared" si="5"/>
        <v>DD-ILU1R9DQQQ01AllSenReuseIllinoisStateUnv</v>
      </c>
      <c r="T159" s="6" t="s">
        <v>504</v>
      </c>
      <c r="U159" s="6" t="s">
        <v>435</v>
      </c>
      <c r="V159" s="6"/>
      <c r="W159" s="6"/>
      <c r="AB159" s="6"/>
      <c r="AC159" s="6" t="s">
        <v>420</v>
      </c>
      <c r="AD159" s="6" t="s">
        <v>420</v>
      </c>
      <c r="AF159" s="6" t="s">
        <v>424</v>
      </c>
      <c r="AG159" s="6">
        <v>180</v>
      </c>
      <c r="AH159" s="10">
        <v>43782</v>
      </c>
      <c r="AJ159" s="8">
        <v>43859</v>
      </c>
      <c r="AM159" s="7">
        <v>2706</v>
      </c>
      <c r="AR159" s="8">
        <v>43866</v>
      </c>
      <c r="AS159" s="7">
        <v>2706</v>
      </c>
      <c r="BD159" s="6" t="s">
        <v>1838</v>
      </c>
      <c r="BE159" s="6" t="s">
        <v>473</v>
      </c>
      <c r="BF159" s="6" t="str">
        <f>VLOOKUP(A159,'DD Spring Selection Info'!A$1:V$156,21,FALSE)</f>
        <v>IllinoisStateUnv</v>
      </c>
      <c r="BS159" s="6" t="s">
        <v>771</v>
      </c>
      <c r="BU159" s="6" t="s">
        <v>373</v>
      </c>
      <c r="BX159" s="7">
        <v>2706</v>
      </c>
      <c r="BY159" s="6">
        <v>3</v>
      </c>
      <c r="BZ159" s="6" t="s">
        <v>520</v>
      </c>
      <c r="CB159" s="6" t="s">
        <v>1395</v>
      </c>
      <c r="CC159" s="6" t="s">
        <v>420</v>
      </c>
      <c r="CE159" s="10">
        <v>43866</v>
      </c>
      <c r="CF159" s="6" t="s">
        <v>427</v>
      </c>
      <c r="CK159" s="10">
        <v>43897</v>
      </c>
      <c r="CL159" s="10">
        <v>43905</v>
      </c>
      <c r="CO159" s="10">
        <v>43843</v>
      </c>
      <c r="CP159" s="10">
        <v>43953</v>
      </c>
      <c r="CQ159" s="10">
        <v>43955</v>
      </c>
      <c r="CR159" s="10">
        <v>43959</v>
      </c>
      <c r="CS159" s="6" t="s">
        <v>420</v>
      </c>
      <c r="DA159" s="10">
        <v>43501</v>
      </c>
      <c r="DB159" s="7">
        <v>2706</v>
      </c>
      <c r="DC159" s="6" t="s">
        <v>1396</v>
      </c>
      <c r="DD159" s="6" t="s">
        <v>504</v>
      </c>
    </row>
    <row r="160" spans="1:108" hidden="1" x14ac:dyDescent="0.2">
      <c r="A160" s="6" t="s">
        <v>144</v>
      </c>
      <c r="B160" s="10">
        <v>43866</v>
      </c>
      <c r="C160" s="6" t="s">
        <v>413</v>
      </c>
      <c r="D160" s="14">
        <v>1920</v>
      </c>
      <c r="E160" s="14" t="s">
        <v>1397</v>
      </c>
      <c r="F160" s="6" t="s">
        <v>1398</v>
      </c>
      <c r="G160" s="6" t="s">
        <v>435</v>
      </c>
      <c r="H160" s="6">
        <v>603</v>
      </c>
      <c r="J160" s="14" t="s">
        <v>438</v>
      </c>
      <c r="K160" s="14">
        <v>1</v>
      </c>
      <c r="L160" s="6" t="s">
        <v>421</v>
      </c>
      <c r="M160" s="30" t="str">
        <f>VLOOKUP(A160,'DD Spring Selection Info'!A$1:F$156,6,FALSE)</f>
        <v>To The Parents of</v>
      </c>
      <c r="N160" s="6" t="s">
        <v>420</v>
      </c>
      <c r="O160" s="6" t="s">
        <v>3</v>
      </c>
      <c r="P160" s="10">
        <v>43938</v>
      </c>
      <c r="Q160" s="6" t="s">
        <v>1399</v>
      </c>
      <c r="R160" s="6" t="s">
        <v>144</v>
      </c>
      <c r="S160" s="6" t="str">
        <f t="shared" si="5"/>
        <v>DD-MIS1R9DQQQ01GradSenReuseMississippiStateUnv</v>
      </c>
      <c r="T160" s="6" t="s">
        <v>504</v>
      </c>
      <c r="U160" s="6" t="s">
        <v>439</v>
      </c>
      <c r="V160" s="6"/>
      <c r="W160" s="6"/>
      <c r="X160" s="6" t="s">
        <v>1400</v>
      </c>
      <c r="AB160" s="6"/>
      <c r="AD160" s="6" t="s">
        <v>420</v>
      </c>
      <c r="AF160" s="6" t="s">
        <v>424</v>
      </c>
      <c r="AG160" s="6">
        <v>180</v>
      </c>
      <c r="AH160" s="10">
        <v>43782</v>
      </c>
      <c r="AJ160" s="8">
        <v>43859</v>
      </c>
      <c r="AM160" s="6">
        <v>603</v>
      </c>
      <c r="AR160" s="8">
        <v>43866</v>
      </c>
      <c r="AS160" s="6">
        <v>603</v>
      </c>
      <c r="BD160" s="6" t="s">
        <v>1838</v>
      </c>
      <c r="BE160" s="6" t="s">
        <v>473</v>
      </c>
      <c r="BF160" s="6" t="str">
        <f>VLOOKUP(A160,'DD Spring Selection Info'!A$1:V$156,21,FALSE)</f>
        <v>MississippiStateUnv</v>
      </c>
      <c r="BS160" s="6" t="s">
        <v>771</v>
      </c>
      <c r="BU160" s="6" t="s">
        <v>373</v>
      </c>
      <c r="BX160" s="6">
        <v>603</v>
      </c>
      <c r="BY160" s="6">
        <v>4</v>
      </c>
      <c r="BZ160" s="6" t="s">
        <v>589</v>
      </c>
      <c r="CB160" s="6" t="s">
        <v>1401</v>
      </c>
      <c r="CC160" s="6" t="s">
        <v>420</v>
      </c>
      <c r="CE160" s="10">
        <v>43866</v>
      </c>
      <c r="CF160" s="6" t="s">
        <v>427</v>
      </c>
      <c r="CS160" s="6" t="s">
        <v>420</v>
      </c>
      <c r="DA160" s="10">
        <v>43501</v>
      </c>
      <c r="DB160" s="6">
        <v>603</v>
      </c>
      <c r="DC160" s="6" t="s">
        <v>1402</v>
      </c>
      <c r="DD160" s="6" t="s">
        <v>504</v>
      </c>
    </row>
    <row r="161" spans="1:108" hidden="1" x14ac:dyDescent="0.2">
      <c r="A161" s="6" t="s">
        <v>145</v>
      </c>
      <c r="B161" s="10">
        <v>43866</v>
      </c>
      <c r="C161" s="6" t="s">
        <v>413</v>
      </c>
      <c r="D161" s="14">
        <v>1920</v>
      </c>
      <c r="E161" s="14" t="s">
        <v>1403</v>
      </c>
      <c r="F161" s="6" t="s">
        <v>1404</v>
      </c>
      <c r="G161" s="6" t="s">
        <v>435</v>
      </c>
      <c r="H161" s="6">
        <v>831</v>
      </c>
      <c r="J161" s="14" t="s">
        <v>438</v>
      </c>
      <c r="K161" s="14">
        <v>1</v>
      </c>
      <c r="L161" s="6" t="s">
        <v>447</v>
      </c>
      <c r="M161" s="30" t="str">
        <f>VLOOKUP(A161,'DD Spring Selection Info'!A$1:F$156,6,FALSE)</f>
        <v>To The Parents of</v>
      </c>
      <c r="N161" s="6" t="s">
        <v>420</v>
      </c>
      <c r="O161" s="6" t="s">
        <v>3</v>
      </c>
      <c r="P161" s="10">
        <v>43938</v>
      </c>
      <c r="Q161" s="6" t="s">
        <v>1405</v>
      </c>
      <c r="R161" s="6" t="s">
        <v>145</v>
      </c>
      <c r="S161" s="6" t="str">
        <f t="shared" si="5"/>
        <v>DD-SFL1R9DQQQ01AllSenReuseUnvofSouthFlorida</v>
      </c>
      <c r="T161" s="6" t="s">
        <v>418</v>
      </c>
      <c r="U161" s="6" t="s">
        <v>435</v>
      </c>
      <c r="V161" s="6"/>
      <c r="W161" s="6"/>
      <c r="X161" s="6" t="s">
        <v>1406</v>
      </c>
      <c r="AB161" s="6"/>
      <c r="AD161" s="6" t="s">
        <v>420</v>
      </c>
      <c r="AF161" s="6" t="s">
        <v>424</v>
      </c>
      <c r="AG161" s="6">
        <v>180</v>
      </c>
      <c r="AH161" s="10">
        <v>43782</v>
      </c>
      <c r="AJ161" s="8">
        <v>43859</v>
      </c>
      <c r="AM161" s="6">
        <v>831</v>
      </c>
      <c r="AR161" s="8">
        <v>43866</v>
      </c>
      <c r="AS161" s="6">
        <v>831</v>
      </c>
      <c r="BD161" s="6" t="s">
        <v>1838</v>
      </c>
      <c r="BE161" s="6" t="s">
        <v>473</v>
      </c>
      <c r="BF161" s="6" t="str">
        <f>VLOOKUP(A161,'DD Spring Selection Info'!A$1:V$156,21,FALSE)</f>
        <v>UnvofSouthFlorida</v>
      </c>
      <c r="BS161" s="6" t="s">
        <v>771</v>
      </c>
      <c r="BU161" s="6" t="s">
        <v>373</v>
      </c>
      <c r="BX161" s="6">
        <v>831</v>
      </c>
      <c r="BY161" s="6">
        <v>4</v>
      </c>
      <c r="BZ161" s="6" t="s">
        <v>791</v>
      </c>
      <c r="CB161" s="6" t="s">
        <v>1407</v>
      </c>
      <c r="CC161" s="6" t="s">
        <v>420</v>
      </c>
      <c r="CE161" s="10">
        <v>43866</v>
      </c>
      <c r="CF161" s="6" t="s">
        <v>427</v>
      </c>
      <c r="CK161" s="10">
        <v>43899</v>
      </c>
      <c r="CL161" s="10">
        <v>43904</v>
      </c>
      <c r="CO161" s="10">
        <v>43836</v>
      </c>
      <c r="CP161" s="10">
        <v>43945</v>
      </c>
      <c r="CQ161" s="10">
        <v>43946</v>
      </c>
      <c r="CR161" s="10">
        <v>43949</v>
      </c>
      <c r="CS161" s="6" t="s">
        <v>420</v>
      </c>
      <c r="DA161" s="10">
        <v>43501</v>
      </c>
      <c r="DB161" s="6">
        <v>831</v>
      </c>
      <c r="DC161" s="6" t="s">
        <v>1408</v>
      </c>
      <c r="DD161" s="6" t="s">
        <v>418</v>
      </c>
    </row>
    <row r="162" spans="1:108" hidden="1" x14ac:dyDescent="0.2">
      <c r="A162" s="6" t="s">
        <v>146</v>
      </c>
      <c r="B162" s="10">
        <v>43866</v>
      </c>
      <c r="C162" s="6" t="s">
        <v>413</v>
      </c>
      <c r="D162" s="14">
        <v>1920</v>
      </c>
      <c r="E162" s="14" t="s">
        <v>1409</v>
      </c>
      <c r="F162" s="6" t="s">
        <v>1410</v>
      </c>
      <c r="G162" s="6" t="s">
        <v>435</v>
      </c>
      <c r="H162" s="6">
        <v>590</v>
      </c>
      <c r="J162" s="14" t="s">
        <v>438</v>
      </c>
      <c r="K162" s="14">
        <v>1</v>
      </c>
      <c r="L162" s="6" t="s">
        <v>447</v>
      </c>
      <c r="M162" s="30" t="str">
        <f>VLOOKUP(A162,'DD Spring Selection Info'!A$1:F$156,6,FALSE)</f>
        <v>To The Parents of</v>
      </c>
      <c r="N162" s="6" t="s">
        <v>420</v>
      </c>
      <c r="O162" s="6" t="s">
        <v>3</v>
      </c>
      <c r="P162" s="10">
        <v>43952</v>
      </c>
      <c r="Q162" s="6" t="s">
        <v>1411</v>
      </c>
      <c r="R162" s="6" t="s">
        <v>146</v>
      </c>
      <c r="S162" s="6" t="str">
        <f t="shared" si="5"/>
        <v>DD-SMU1D9DQQQ01AllSenReuseSouthernMethodistUnv</v>
      </c>
      <c r="T162" s="6" t="s">
        <v>418</v>
      </c>
      <c r="U162" s="6" t="s">
        <v>435</v>
      </c>
      <c r="V162" s="6"/>
      <c r="W162" s="6"/>
      <c r="AB162" s="6"/>
      <c r="AC162" s="6" t="s">
        <v>420</v>
      </c>
      <c r="AD162" s="6" t="s">
        <v>420</v>
      </c>
      <c r="AF162" s="6" t="s">
        <v>424</v>
      </c>
      <c r="AG162" s="6">
        <v>180</v>
      </c>
      <c r="AH162" s="10">
        <v>43782</v>
      </c>
      <c r="AJ162" s="8">
        <v>43859</v>
      </c>
      <c r="AM162" s="6">
        <v>590</v>
      </c>
      <c r="AR162" s="8">
        <v>43866</v>
      </c>
      <c r="AS162" s="6">
        <v>590</v>
      </c>
      <c r="BD162" s="6" t="s">
        <v>1838</v>
      </c>
      <c r="BE162" s="6" t="s">
        <v>473</v>
      </c>
      <c r="BF162" s="6" t="str">
        <f>VLOOKUP(A162,'DD Spring Selection Info'!A$1:V$156,21,FALSE)</f>
        <v>SouthernMethodistUnv</v>
      </c>
      <c r="BS162" s="6" t="s">
        <v>771</v>
      </c>
      <c r="BU162" s="6" t="s">
        <v>373</v>
      </c>
      <c r="BX162" s="6">
        <v>590</v>
      </c>
      <c r="BY162" s="6">
        <v>4</v>
      </c>
      <c r="BZ162" s="6" t="s">
        <v>589</v>
      </c>
      <c r="CB162" s="6" t="s">
        <v>1412</v>
      </c>
      <c r="CC162" s="6" t="s">
        <v>420</v>
      </c>
      <c r="CE162" s="10">
        <v>43866</v>
      </c>
      <c r="CF162" s="6" t="s">
        <v>427</v>
      </c>
      <c r="CK162" s="10">
        <v>43898</v>
      </c>
      <c r="CL162" s="10">
        <v>43905</v>
      </c>
      <c r="CO162" s="10">
        <v>43847</v>
      </c>
      <c r="CP162" s="10">
        <v>43955</v>
      </c>
      <c r="CQ162" s="10">
        <v>43957</v>
      </c>
      <c r="CR162" s="10">
        <v>43963</v>
      </c>
      <c r="CS162" s="6" t="s">
        <v>420</v>
      </c>
      <c r="DA162" s="10">
        <v>43509</v>
      </c>
      <c r="DB162" s="6">
        <v>590</v>
      </c>
      <c r="DC162" s="6" t="s">
        <v>1413</v>
      </c>
      <c r="DD162" s="6" t="s">
        <v>418</v>
      </c>
    </row>
    <row r="163" spans="1:108" hidden="1" x14ac:dyDescent="0.2">
      <c r="A163" s="6" t="s">
        <v>147</v>
      </c>
      <c r="B163" s="10">
        <v>43866</v>
      </c>
      <c r="C163" s="6" t="s">
        <v>413</v>
      </c>
      <c r="D163" s="14">
        <v>1920</v>
      </c>
      <c r="E163" s="14" t="s">
        <v>1414</v>
      </c>
      <c r="F163" s="6" t="s">
        <v>1415</v>
      </c>
      <c r="G163" s="6" t="s">
        <v>435</v>
      </c>
      <c r="H163" s="7">
        <v>2459</v>
      </c>
      <c r="I163" s="7"/>
      <c r="J163" s="14" t="s">
        <v>438</v>
      </c>
      <c r="K163" s="14">
        <v>1</v>
      </c>
      <c r="L163" s="6" t="s">
        <v>447</v>
      </c>
      <c r="M163" s="30" t="str">
        <f>VLOOKUP(A163,'DD Spring Selection Info'!A$1:F$156,6,FALSE)</f>
        <v>To The Parents of</v>
      </c>
      <c r="N163" s="6" t="s">
        <v>420</v>
      </c>
      <c r="O163" s="6" t="s">
        <v>3</v>
      </c>
      <c r="P163" s="10">
        <v>43945</v>
      </c>
      <c r="Q163" s="6" t="s">
        <v>1416</v>
      </c>
      <c r="R163" s="6" t="s">
        <v>147</v>
      </c>
      <c r="S163" s="6" t="str">
        <f t="shared" si="5"/>
        <v>DD-TSM1R9DQQQ01AllSenReuseTexasStateUnv</v>
      </c>
      <c r="T163" s="6" t="s">
        <v>504</v>
      </c>
      <c r="U163" s="6" t="s">
        <v>1417</v>
      </c>
      <c r="V163" s="6"/>
      <c r="W163" s="6"/>
      <c r="X163" s="6" t="s">
        <v>1418</v>
      </c>
      <c r="AB163" s="6"/>
      <c r="AD163" s="6" t="s">
        <v>420</v>
      </c>
      <c r="AF163" s="6" t="s">
        <v>424</v>
      </c>
      <c r="AG163" s="6">
        <v>180</v>
      </c>
      <c r="AH163" s="10">
        <v>43782</v>
      </c>
      <c r="AJ163" s="8">
        <v>43859</v>
      </c>
      <c r="AM163" s="7">
        <v>2459</v>
      </c>
      <c r="AR163" s="8">
        <v>43866</v>
      </c>
      <c r="AS163" s="7">
        <v>2459</v>
      </c>
      <c r="BD163" s="6" t="s">
        <v>1838</v>
      </c>
      <c r="BE163" s="6" t="s">
        <v>473</v>
      </c>
      <c r="BF163" s="6" t="str">
        <f>VLOOKUP(A163,'DD Spring Selection Info'!A$1:V$156,21,FALSE)</f>
        <v>TexasStateUnv</v>
      </c>
      <c r="BS163" s="6" t="s">
        <v>771</v>
      </c>
      <c r="BU163" s="6" t="s">
        <v>373</v>
      </c>
      <c r="BX163" s="7">
        <v>2459</v>
      </c>
      <c r="BY163" s="6">
        <v>3</v>
      </c>
      <c r="BZ163" s="6" t="s">
        <v>791</v>
      </c>
      <c r="CB163" s="6" t="s">
        <v>1419</v>
      </c>
      <c r="CC163" s="6" t="s">
        <v>420</v>
      </c>
      <c r="CE163" s="10">
        <v>43866</v>
      </c>
      <c r="CF163" s="6" t="s">
        <v>427</v>
      </c>
      <c r="CK163" s="10">
        <v>43905</v>
      </c>
      <c r="CL163" s="10">
        <v>43912</v>
      </c>
      <c r="CO163" s="10">
        <v>43851</v>
      </c>
      <c r="CP163" s="10">
        <v>43955</v>
      </c>
      <c r="CQ163" s="10">
        <v>43957</v>
      </c>
      <c r="CR163" s="10">
        <v>43964</v>
      </c>
      <c r="CS163" s="6" t="s">
        <v>420</v>
      </c>
      <c r="DA163" s="10">
        <v>43501</v>
      </c>
      <c r="DB163" s="7">
        <v>2459</v>
      </c>
      <c r="DC163" s="6" t="s">
        <v>1420</v>
      </c>
      <c r="DD163" s="6" t="s">
        <v>504</v>
      </c>
    </row>
    <row r="164" spans="1:108" hidden="1" x14ac:dyDescent="0.2">
      <c r="A164" s="6" t="s">
        <v>148</v>
      </c>
      <c r="B164" s="10">
        <v>43866</v>
      </c>
      <c r="C164" s="6" t="s">
        <v>413</v>
      </c>
      <c r="D164" s="14">
        <v>1920</v>
      </c>
      <c r="E164" s="14" t="s">
        <v>1421</v>
      </c>
      <c r="F164" s="6" t="s">
        <v>1422</v>
      </c>
      <c r="G164" s="6" t="s">
        <v>435</v>
      </c>
      <c r="H164" s="6">
        <v>463</v>
      </c>
      <c r="J164" s="14" t="s">
        <v>438</v>
      </c>
      <c r="K164" s="14">
        <v>1</v>
      </c>
      <c r="L164" s="6" t="s">
        <v>447</v>
      </c>
      <c r="M164" s="30" t="str">
        <f>VLOOKUP(A164,'DD Spring Selection Info'!A$1:F$156,6,FALSE)</f>
        <v>To The Parents of</v>
      </c>
      <c r="N164" s="6" t="s">
        <v>420</v>
      </c>
      <c r="O164" s="6" t="s">
        <v>3</v>
      </c>
      <c r="P164" s="10">
        <v>43945</v>
      </c>
      <c r="Q164" s="6" t="s">
        <v>1423</v>
      </c>
      <c r="R164" s="6" t="s">
        <v>148</v>
      </c>
      <c r="S164" s="6" t="str">
        <f t="shared" si="5"/>
        <v>DD-UAR1R9DQQQ01AllSenReuseUnvofArkansas</v>
      </c>
      <c r="T164" s="6" t="s">
        <v>418</v>
      </c>
      <c r="U164" s="6" t="s">
        <v>1424</v>
      </c>
      <c r="V164" s="6"/>
      <c r="W164" s="6"/>
      <c r="AB164" s="6"/>
      <c r="AC164" s="6" t="s">
        <v>420</v>
      </c>
      <c r="AD164" s="6" t="s">
        <v>420</v>
      </c>
      <c r="AF164" s="6" t="s">
        <v>424</v>
      </c>
      <c r="AG164" s="6">
        <v>180</v>
      </c>
      <c r="AH164" s="10">
        <v>43782</v>
      </c>
      <c r="AJ164" s="8">
        <v>43859</v>
      </c>
      <c r="AM164" s="6">
        <v>463</v>
      </c>
      <c r="AR164" s="8">
        <v>43866</v>
      </c>
      <c r="AS164" s="6">
        <v>463</v>
      </c>
      <c r="BD164" s="6" t="s">
        <v>1838</v>
      </c>
      <c r="BE164" s="6" t="s">
        <v>473</v>
      </c>
      <c r="BF164" s="6" t="str">
        <f>VLOOKUP(A164,'DD Spring Selection Info'!A$1:V$156,21,FALSE)</f>
        <v>UnvofArkansas</v>
      </c>
      <c r="BS164" s="6" t="s">
        <v>771</v>
      </c>
      <c r="BU164" s="6" t="s">
        <v>373</v>
      </c>
      <c r="BX164" s="6">
        <v>463</v>
      </c>
      <c r="BY164" s="6">
        <v>3</v>
      </c>
      <c r="BZ164" s="6" t="s">
        <v>869</v>
      </c>
      <c r="CB164" s="6" t="s">
        <v>1425</v>
      </c>
      <c r="CC164" s="6" t="s">
        <v>420</v>
      </c>
      <c r="CE164" s="10">
        <v>43866</v>
      </c>
      <c r="CF164" s="6" t="s">
        <v>427</v>
      </c>
      <c r="CK164" s="10">
        <v>43912</v>
      </c>
      <c r="CL164" s="10">
        <v>43919</v>
      </c>
      <c r="CO164" s="10">
        <v>43843</v>
      </c>
      <c r="CP164" s="10">
        <v>43951</v>
      </c>
      <c r="CQ164" s="10">
        <v>43955</v>
      </c>
      <c r="CR164" s="10">
        <v>43958</v>
      </c>
      <c r="CS164" s="6" t="s">
        <v>420</v>
      </c>
      <c r="DA164" s="10">
        <v>43501</v>
      </c>
      <c r="DB164" s="6">
        <v>463</v>
      </c>
      <c r="DC164" s="6" t="s">
        <v>1426</v>
      </c>
      <c r="DD164" s="6" t="s">
        <v>418</v>
      </c>
    </row>
    <row r="165" spans="1:108" hidden="1" x14ac:dyDescent="0.2">
      <c r="A165" s="6" t="s">
        <v>149</v>
      </c>
      <c r="B165" s="10">
        <v>43866</v>
      </c>
      <c r="C165" s="6" t="s">
        <v>413</v>
      </c>
      <c r="D165" s="14">
        <v>1920</v>
      </c>
      <c r="E165" s="14" t="s">
        <v>1427</v>
      </c>
      <c r="F165" s="6" t="s">
        <v>1428</v>
      </c>
      <c r="G165" s="6" t="s">
        <v>435</v>
      </c>
      <c r="H165" s="6">
        <v>993</v>
      </c>
      <c r="J165" s="14" t="s">
        <v>438</v>
      </c>
      <c r="K165" s="14">
        <v>1</v>
      </c>
      <c r="L165" s="6" t="s">
        <v>421</v>
      </c>
      <c r="M165" s="30" t="str">
        <f>VLOOKUP(A165,'DD Spring Selection Info'!A$1:F$156,6,FALSE)</f>
        <v>To The Parents of</v>
      </c>
      <c r="N165" s="6" t="s">
        <v>420</v>
      </c>
      <c r="O165" s="6" t="s">
        <v>3</v>
      </c>
      <c r="P165" s="10">
        <v>43952</v>
      </c>
      <c r="Q165" s="6" t="s">
        <v>1429</v>
      </c>
      <c r="R165" s="6" t="s">
        <v>149</v>
      </c>
      <c r="S165" s="6" t="str">
        <f t="shared" si="5"/>
        <v>DD-UCB1R9DQQQ01GradSenReuseUnvofCalifornia,Berkeley</v>
      </c>
      <c r="T165" s="6" t="s">
        <v>496</v>
      </c>
      <c r="U165" s="6" t="s">
        <v>439</v>
      </c>
      <c r="V165" s="6"/>
      <c r="W165" s="6"/>
      <c r="X165" s="6" t="s">
        <v>1430</v>
      </c>
      <c r="AB165" s="6"/>
      <c r="AC165" s="6" t="s">
        <v>420</v>
      </c>
      <c r="AD165" s="6" t="s">
        <v>420</v>
      </c>
      <c r="AF165" s="6" t="s">
        <v>424</v>
      </c>
      <c r="AG165" s="6">
        <v>180</v>
      </c>
      <c r="AH165" s="10">
        <v>43782</v>
      </c>
      <c r="AJ165" s="8">
        <v>43859</v>
      </c>
      <c r="AM165" s="6">
        <v>993</v>
      </c>
      <c r="AR165" s="8">
        <v>43866</v>
      </c>
      <c r="AS165" s="6">
        <v>993</v>
      </c>
      <c r="BD165" s="6" t="s">
        <v>1838</v>
      </c>
      <c r="BE165" s="6" t="s">
        <v>473</v>
      </c>
      <c r="BF165" s="6" t="str">
        <f>VLOOKUP(A165,'DD Spring Selection Info'!A$1:V$156,21,FALSE)</f>
        <v>UnvofCalifornia,Berkeley</v>
      </c>
      <c r="BS165" s="6" t="s">
        <v>771</v>
      </c>
      <c r="BU165" s="6" t="s">
        <v>373</v>
      </c>
      <c r="BX165" s="6">
        <v>993</v>
      </c>
      <c r="BY165" s="6">
        <v>4</v>
      </c>
      <c r="BZ165" s="6" t="s">
        <v>1431</v>
      </c>
      <c r="CB165" s="6" t="s">
        <v>1432</v>
      </c>
      <c r="CC165" s="6" t="s">
        <v>420</v>
      </c>
      <c r="CE165" s="10">
        <v>43866</v>
      </c>
      <c r="CF165" s="6" t="s">
        <v>427</v>
      </c>
      <c r="CK165" s="10">
        <v>43912</v>
      </c>
      <c r="CL165" s="10">
        <v>43919</v>
      </c>
      <c r="CO165" s="10">
        <v>43851</v>
      </c>
      <c r="CP165" s="10">
        <v>43959</v>
      </c>
      <c r="CQ165" s="10">
        <v>43962</v>
      </c>
      <c r="CR165" s="10">
        <v>43966</v>
      </c>
      <c r="CS165" s="6" t="s">
        <v>420</v>
      </c>
      <c r="DA165" s="10">
        <v>43501</v>
      </c>
      <c r="DB165" s="6">
        <v>993</v>
      </c>
      <c r="DC165" s="6" t="s">
        <v>1433</v>
      </c>
      <c r="DD165" s="6" t="s">
        <v>496</v>
      </c>
    </row>
    <row r="166" spans="1:108" hidden="1" x14ac:dyDescent="0.2">
      <c r="A166" s="6" t="s">
        <v>150</v>
      </c>
      <c r="B166" s="10">
        <v>43873</v>
      </c>
      <c r="C166" s="6" t="s">
        <v>413</v>
      </c>
      <c r="D166" s="14">
        <v>1920</v>
      </c>
      <c r="E166" s="14" t="s">
        <v>1434</v>
      </c>
      <c r="F166" s="6" t="s">
        <v>1435</v>
      </c>
      <c r="G166" s="6" t="s">
        <v>435</v>
      </c>
      <c r="H166" s="6">
        <v>440</v>
      </c>
      <c r="J166" s="14" t="s">
        <v>438</v>
      </c>
      <c r="K166" s="14">
        <v>1</v>
      </c>
      <c r="L166" s="6" t="s">
        <v>421</v>
      </c>
      <c r="M166" s="30" t="str">
        <f>VLOOKUP(A166,'DD Spring Selection Info'!A$1:F$156,6,FALSE)</f>
        <v>To The Parents of</v>
      </c>
      <c r="N166" s="6" t="s">
        <v>420</v>
      </c>
      <c r="O166" s="6" t="s">
        <v>3</v>
      </c>
      <c r="P166" s="10">
        <v>43945</v>
      </c>
      <c r="Q166" s="6" t="s">
        <v>1436</v>
      </c>
      <c r="R166" s="6" t="s">
        <v>150</v>
      </c>
      <c r="S166" s="6" t="str">
        <f t="shared" ref="S166:S197" si="6">BD166&amp;A166&amp;L166&amp;BE166&amp;BF166</f>
        <v>DD-BLM1R9DQQQ01GradSenReuseBellarmineUnv</v>
      </c>
      <c r="T166" s="6" t="s">
        <v>418</v>
      </c>
      <c r="U166" s="6" t="s">
        <v>439</v>
      </c>
      <c r="V166" s="6"/>
      <c r="W166" s="6"/>
      <c r="AB166" s="6"/>
      <c r="AD166" s="6" t="s">
        <v>420</v>
      </c>
      <c r="AF166" s="6" t="s">
        <v>424</v>
      </c>
      <c r="AG166" s="6">
        <v>180</v>
      </c>
      <c r="AH166" s="10">
        <v>43780</v>
      </c>
      <c r="AJ166" s="8">
        <v>43866</v>
      </c>
      <c r="AM166" s="6">
        <v>440</v>
      </c>
      <c r="AR166" s="8">
        <v>43873</v>
      </c>
      <c r="AS166" s="6">
        <v>440</v>
      </c>
      <c r="BD166" s="6" t="s">
        <v>1838</v>
      </c>
      <c r="BE166" s="6" t="s">
        <v>473</v>
      </c>
      <c r="BF166" s="6" t="str">
        <f>VLOOKUP(A166,'DD Spring Selection Info'!A$1:V$156,21,FALSE)</f>
        <v>BellarmineUnv</v>
      </c>
      <c r="BS166" s="6" t="s">
        <v>863</v>
      </c>
      <c r="BU166" s="6" t="s">
        <v>373</v>
      </c>
      <c r="BX166" s="6">
        <v>440</v>
      </c>
      <c r="BY166" s="6">
        <v>5</v>
      </c>
      <c r="BZ166" s="6" t="s">
        <v>869</v>
      </c>
      <c r="CB166" s="6" t="s">
        <v>1437</v>
      </c>
      <c r="CC166" s="6" t="s">
        <v>420</v>
      </c>
      <c r="CE166" s="10">
        <v>43873</v>
      </c>
      <c r="CF166" s="6" t="s">
        <v>427</v>
      </c>
      <c r="CK166" s="10">
        <v>43891</v>
      </c>
      <c r="CL166" s="10">
        <v>43898</v>
      </c>
      <c r="CO166" s="10">
        <v>43836</v>
      </c>
      <c r="CP166" s="10">
        <v>43943</v>
      </c>
      <c r="CQ166" s="10">
        <v>43945</v>
      </c>
      <c r="CR166" s="10">
        <v>43951</v>
      </c>
      <c r="CS166" s="6" t="s">
        <v>420</v>
      </c>
      <c r="DA166" s="10">
        <v>43515</v>
      </c>
      <c r="DB166" s="6">
        <v>440</v>
      </c>
      <c r="DC166" s="6" t="s">
        <v>1438</v>
      </c>
      <c r="DD166" s="6" t="s">
        <v>418</v>
      </c>
    </row>
    <row r="167" spans="1:108" hidden="1" x14ac:dyDescent="0.2">
      <c r="A167" s="6" t="s">
        <v>151</v>
      </c>
      <c r="B167" s="10">
        <v>43873</v>
      </c>
      <c r="C167" s="6" t="s">
        <v>413</v>
      </c>
      <c r="D167" s="14">
        <v>1920</v>
      </c>
      <c r="E167" s="14" t="s">
        <v>1439</v>
      </c>
      <c r="F167" s="6" t="s">
        <v>1440</v>
      </c>
      <c r="G167" s="6" t="s">
        <v>435</v>
      </c>
      <c r="H167" s="6">
        <v>943</v>
      </c>
      <c r="J167" s="14" t="s">
        <v>438</v>
      </c>
      <c r="K167" s="14">
        <v>1</v>
      </c>
      <c r="L167" s="6" t="s">
        <v>447</v>
      </c>
      <c r="M167" s="30" t="str">
        <f>VLOOKUP(A167,'DD Spring Selection Info'!A$1:F$156,6,FALSE)</f>
        <v>To The Parents of</v>
      </c>
      <c r="N167" s="6" t="s">
        <v>420</v>
      </c>
      <c r="O167" s="6" t="s">
        <v>3</v>
      </c>
      <c r="P167" s="10">
        <v>43952</v>
      </c>
      <c r="Q167" s="6" t="s">
        <v>1441</v>
      </c>
      <c r="R167" s="6" t="s">
        <v>151</v>
      </c>
      <c r="S167" s="6" t="str">
        <f t="shared" si="6"/>
        <v>DD-UHA1R9DQQQ01AllSenReuseUnvofHartford</v>
      </c>
      <c r="T167" s="6" t="s">
        <v>474</v>
      </c>
      <c r="U167" s="6" t="s">
        <v>435</v>
      </c>
      <c r="V167" s="6"/>
      <c r="W167" s="6"/>
      <c r="X167" s="6" t="s">
        <v>1442</v>
      </c>
      <c r="AB167" s="6"/>
      <c r="AC167" s="6" t="s">
        <v>420</v>
      </c>
      <c r="AD167" s="6" t="s">
        <v>420</v>
      </c>
      <c r="AF167" s="6" t="s">
        <v>424</v>
      </c>
      <c r="AG167" s="6">
        <v>180</v>
      </c>
      <c r="AH167" s="10">
        <v>43781</v>
      </c>
      <c r="AJ167" s="8">
        <v>43866</v>
      </c>
      <c r="AM167" s="6">
        <v>943</v>
      </c>
      <c r="AR167" s="8">
        <v>43873</v>
      </c>
      <c r="AS167" s="6">
        <v>943</v>
      </c>
      <c r="BD167" s="6" t="s">
        <v>1838</v>
      </c>
      <c r="BE167" s="6" t="s">
        <v>473</v>
      </c>
      <c r="BF167" s="6" t="str">
        <f>VLOOKUP(A167,'DD Spring Selection Info'!A$1:V$156,21,FALSE)</f>
        <v>UnvofHartford</v>
      </c>
      <c r="BS167" s="6" t="s">
        <v>863</v>
      </c>
      <c r="BU167" s="6" t="s">
        <v>373</v>
      </c>
      <c r="BX167" s="6">
        <v>943</v>
      </c>
      <c r="BY167" s="6">
        <v>3</v>
      </c>
      <c r="BZ167" s="6" t="s">
        <v>520</v>
      </c>
      <c r="CB167" s="6" t="s">
        <v>1443</v>
      </c>
      <c r="CC167" s="6" t="s">
        <v>420</v>
      </c>
      <c r="CE167" s="10">
        <v>43873</v>
      </c>
      <c r="CF167" s="6" t="s">
        <v>427</v>
      </c>
      <c r="CK167" s="10">
        <v>43904</v>
      </c>
      <c r="CL167" s="10">
        <v>43912</v>
      </c>
      <c r="CO167" s="10">
        <v>43851</v>
      </c>
      <c r="CP167" s="10">
        <v>43955</v>
      </c>
      <c r="CQ167" s="10">
        <v>43956</v>
      </c>
      <c r="CR167" s="10">
        <v>43963</v>
      </c>
      <c r="CS167" s="6" t="s">
        <v>420</v>
      </c>
      <c r="DA167" s="10">
        <v>43508</v>
      </c>
      <c r="DB167" s="6">
        <v>943</v>
      </c>
      <c r="DC167" s="6" t="s">
        <v>1444</v>
      </c>
      <c r="DD167" s="6" t="s">
        <v>474</v>
      </c>
    </row>
    <row r="168" spans="1:108" hidden="1" x14ac:dyDescent="0.2">
      <c r="A168" s="6" t="s">
        <v>152</v>
      </c>
      <c r="B168" s="9">
        <v>43875</v>
      </c>
      <c r="C168" s="6" t="s">
        <v>413</v>
      </c>
      <c r="D168" s="14">
        <v>1920</v>
      </c>
      <c r="E168" s="14" t="s">
        <v>1445</v>
      </c>
      <c r="F168" s="6" t="s">
        <v>1446</v>
      </c>
      <c r="G168" s="6" t="s">
        <v>435</v>
      </c>
      <c r="H168" s="7">
        <v>2300</v>
      </c>
      <c r="I168" s="7"/>
      <c r="J168" s="14" t="s">
        <v>438</v>
      </c>
      <c r="K168" s="14">
        <v>1</v>
      </c>
      <c r="L168" s="6" t="s">
        <v>447</v>
      </c>
      <c r="M168" s="30" t="str">
        <f>VLOOKUP(A168,'DD Spring Selection Info'!A$1:F$156,6,FALSE)</f>
        <v>To The Parents of</v>
      </c>
      <c r="N168" s="6" t="s">
        <v>420</v>
      </c>
      <c r="O168" s="6" t="s">
        <v>3</v>
      </c>
      <c r="P168" s="10">
        <v>43938</v>
      </c>
      <c r="Q168" s="6" t="s">
        <v>1447</v>
      </c>
      <c r="R168" s="6" t="s">
        <v>152</v>
      </c>
      <c r="S168" s="6" t="str">
        <f t="shared" si="6"/>
        <v>DD-ASU1R9DQQQ01AllSenReuseArizonaStateUnv</v>
      </c>
      <c r="T168" s="6" t="s">
        <v>418</v>
      </c>
      <c r="U168" s="6" t="s">
        <v>435</v>
      </c>
      <c r="V168" s="6"/>
      <c r="W168" s="6"/>
      <c r="AA168" s="6" t="s">
        <v>457</v>
      </c>
      <c r="AB168" s="6"/>
      <c r="AC168" s="6" t="s">
        <v>420</v>
      </c>
      <c r="AD168" s="6" t="s">
        <v>420</v>
      </c>
      <c r="AF168" s="6" t="s">
        <v>424</v>
      </c>
      <c r="AG168" s="6">
        <v>180</v>
      </c>
      <c r="AH168" s="10">
        <v>43780</v>
      </c>
      <c r="AJ168" s="8">
        <v>43873</v>
      </c>
      <c r="AM168" s="7">
        <v>2300</v>
      </c>
      <c r="AR168" s="8">
        <v>43880</v>
      </c>
      <c r="AS168" s="7">
        <v>2300</v>
      </c>
      <c r="BD168" s="6" t="s">
        <v>1838</v>
      </c>
      <c r="BE168" s="6" t="s">
        <v>473</v>
      </c>
      <c r="BF168" s="6" t="str">
        <f>VLOOKUP(A168,'DD Spring Selection Info'!A$1:V$156,21,FALSE)</f>
        <v>ArizonaStateUnv</v>
      </c>
      <c r="BS168" s="6" t="s">
        <v>425</v>
      </c>
      <c r="BU168" s="6" t="s">
        <v>373</v>
      </c>
      <c r="BX168" s="7">
        <v>2300</v>
      </c>
      <c r="BY168" s="6">
        <v>3</v>
      </c>
      <c r="CB168" s="6" t="s">
        <v>1448</v>
      </c>
      <c r="CC168" s="6" t="s">
        <v>420</v>
      </c>
      <c r="CE168" s="10">
        <v>43880</v>
      </c>
      <c r="CF168" s="6" t="s">
        <v>427</v>
      </c>
      <c r="CK168" s="10">
        <v>43898</v>
      </c>
      <c r="CL168" s="10">
        <v>43905</v>
      </c>
      <c r="CO168" s="10">
        <v>43843</v>
      </c>
      <c r="CP168" s="10">
        <v>43941</v>
      </c>
      <c r="CQ168" s="10">
        <v>43948</v>
      </c>
      <c r="CR168" s="10">
        <v>43959</v>
      </c>
      <c r="CS168" s="6" t="s">
        <v>420</v>
      </c>
      <c r="DC168" s="6" t="s">
        <v>1449</v>
      </c>
      <c r="DD168" s="6" t="s">
        <v>418</v>
      </c>
    </row>
    <row r="169" spans="1:108" hidden="1" x14ac:dyDescent="0.2">
      <c r="A169" s="6" t="s">
        <v>155</v>
      </c>
      <c r="B169" s="9">
        <v>43875</v>
      </c>
      <c r="C169" s="6" t="s">
        <v>413</v>
      </c>
      <c r="D169" s="14">
        <v>1920</v>
      </c>
      <c r="E169" s="14" t="s">
        <v>1450</v>
      </c>
      <c r="F169" s="6" t="s">
        <v>1451</v>
      </c>
      <c r="G169" s="6" t="s">
        <v>435</v>
      </c>
      <c r="H169" s="6">
        <v>440</v>
      </c>
      <c r="J169" s="14" t="s">
        <v>438</v>
      </c>
      <c r="K169" s="14">
        <v>1</v>
      </c>
      <c r="L169" s="6" t="s">
        <v>447</v>
      </c>
      <c r="M169" s="30" t="str">
        <f>VLOOKUP(A169,'DD Spring Selection Info'!A$1:F$156,6,FALSE)</f>
        <v>To The Parents of</v>
      </c>
      <c r="N169" s="6" t="s">
        <v>420</v>
      </c>
      <c r="O169" s="6" t="s">
        <v>3</v>
      </c>
      <c r="P169" s="10">
        <v>43945</v>
      </c>
      <c r="Q169" s="6" t="s">
        <v>1452</v>
      </c>
      <c r="R169" s="6" t="s">
        <v>155</v>
      </c>
      <c r="S169" s="6" t="str">
        <f t="shared" si="6"/>
        <v>DD-FRP1R9DQQQ01AllSenReuseFranklinPierceUnv</v>
      </c>
      <c r="T169" s="6" t="s">
        <v>496</v>
      </c>
      <c r="U169" s="6" t="s">
        <v>435</v>
      </c>
      <c r="V169" s="6"/>
      <c r="W169" s="6"/>
      <c r="X169" s="6" t="s">
        <v>1453</v>
      </c>
      <c r="AB169" s="6"/>
      <c r="AC169" s="6" t="s">
        <v>420</v>
      </c>
      <c r="AD169" s="6" t="s">
        <v>420</v>
      </c>
      <c r="AF169" s="6" t="s">
        <v>424</v>
      </c>
      <c r="AG169" s="6">
        <v>180</v>
      </c>
      <c r="AH169" s="10">
        <v>43781</v>
      </c>
      <c r="AJ169" s="8">
        <v>43873</v>
      </c>
      <c r="AM169" s="6">
        <v>440</v>
      </c>
      <c r="AR169" s="8">
        <v>43880</v>
      </c>
      <c r="AS169" s="6">
        <v>440</v>
      </c>
      <c r="BD169" s="6" t="s">
        <v>1838</v>
      </c>
      <c r="BE169" s="6" t="s">
        <v>473</v>
      </c>
      <c r="BF169" s="6" t="str">
        <f>VLOOKUP(A169,'DD Spring Selection Info'!A$1:V$156,21,FALSE)</f>
        <v>FranklinPierceUnv</v>
      </c>
      <c r="BS169" s="6" t="s">
        <v>425</v>
      </c>
      <c r="BU169" s="6" t="s">
        <v>373</v>
      </c>
      <c r="BX169" s="6">
        <v>440</v>
      </c>
      <c r="BY169" s="6">
        <v>4</v>
      </c>
      <c r="BZ169" s="6" t="s">
        <v>869</v>
      </c>
      <c r="CB169" s="6" t="s">
        <v>1454</v>
      </c>
      <c r="CC169" s="6" t="s">
        <v>420</v>
      </c>
      <c r="CE169" s="10">
        <v>43880</v>
      </c>
      <c r="CF169" s="6" t="s">
        <v>427</v>
      </c>
      <c r="CK169" s="10">
        <v>43904</v>
      </c>
      <c r="CL169" s="10">
        <v>43912</v>
      </c>
      <c r="CO169" s="10">
        <v>43852</v>
      </c>
      <c r="CP169" s="10">
        <v>43959</v>
      </c>
      <c r="CQ169" s="10">
        <v>43962</v>
      </c>
      <c r="CR169" s="10">
        <v>43965</v>
      </c>
      <c r="CS169" s="6" t="s">
        <v>420</v>
      </c>
      <c r="DA169" s="10">
        <v>43515</v>
      </c>
      <c r="DB169" s="6">
        <v>440</v>
      </c>
      <c r="DC169" s="6" t="s">
        <v>1455</v>
      </c>
      <c r="DD169" s="6" t="s">
        <v>496</v>
      </c>
    </row>
    <row r="170" spans="1:108" hidden="1" x14ac:dyDescent="0.2">
      <c r="A170" s="6" t="s">
        <v>167</v>
      </c>
      <c r="B170" s="9">
        <v>43875</v>
      </c>
      <c r="C170" s="6" t="s">
        <v>413</v>
      </c>
      <c r="D170" s="14">
        <v>1920</v>
      </c>
      <c r="E170" s="14" t="s">
        <v>1456</v>
      </c>
      <c r="F170" s="6" t="s">
        <v>1457</v>
      </c>
      <c r="G170" s="6" t="s">
        <v>1458</v>
      </c>
      <c r="H170" s="6">
        <v>216</v>
      </c>
      <c r="J170" s="14" t="s">
        <v>420</v>
      </c>
      <c r="K170" s="14">
        <v>1</v>
      </c>
      <c r="L170" s="6" t="s">
        <v>421</v>
      </c>
      <c r="M170" s="30" t="str">
        <f>VLOOKUP(A170,'DD Spring Selection Info'!A$1:F$156,6,FALSE)</f>
        <v>To The Parents of</v>
      </c>
      <c r="N170" s="6" t="s">
        <v>420</v>
      </c>
      <c r="O170" s="6" t="s">
        <v>3</v>
      </c>
      <c r="P170" s="10">
        <v>43952</v>
      </c>
      <c r="Q170" s="6" t="s">
        <v>1459</v>
      </c>
      <c r="R170" s="6" t="s">
        <v>167</v>
      </c>
      <c r="S170" s="6" t="str">
        <f t="shared" si="6"/>
        <v>DD-SSC1S9DQQQ01GradSenReuseSalemStateUnv</v>
      </c>
      <c r="T170" s="6" t="s">
        <v>496</v>
      </c>
      <c r="U170" s="6" t="s">
        <v>1460</v>
      </c>
      <c r="V170" s="6"/>
      <c r="W170" s="6"/>
      <c r="AB170" s="6"/>
      <c r="AC170" s="6" t="s">
        <v>420</v>
      </c>
      <c r="AD170" s="6" t="s">
        <v>420</v>
      </c>
      <c r="AF170" s="6" t="s">
        <v>424</v>
      </c>
      <c r="AG170" s="6">
        <v>180</v>
      </c>
      <c r="AH170" s="10">
        <v>43782</v>
      </c>
      <c r="AJ170" s="8">
        <v>43873</v>
      </c>
      <c r="AM170" s="6">
        <v>216</v>
      </c>
      <c r="AR170" s="8">
        <v>43880</v>
      </c>
      <c r="AS170" s="6">
        <v>216</v>
      </c>
      <c r="BD170" s="6" t="s">
        <v>1838</v>
      </c>
      <c r="BE170" s="6" t="s">
        <v>473</v>
      </c>
      <c r="BF170" s="6" t="str">
        <f>VLOOKUP(A170,'DD Spring Selection Info'!A$1:V$156,21,FALSE)</f>
        <v>SalemStateUnv</v>
      </c>
      <c r="BS170" s="6" t="s">
        <v>425</v>
      </c>
      <c r="BU170" s="6" t="s">
        <v>373</v>
      </c>
      <c r="BX170" s="6">
        <v>216</v>
      </c>
      <c r="BY170" s="6">
        <v>4</v>
      </c>
      <c r="BZ170" s="6" t="s">
        <v>1007</v>
      </c>
      <c r="CB170" s="6" t="s">
        <v>1461</v>
      </c>
      <c r="CC170" s="6" t="s">
        <v>420</v>
      </c>
      <c r="CE170" s="10">
        <v>43880</v>
      </c>
      <c r="CF170" s="6" t="s">
        <v>427</v>
      </c>
      <c r="CK170" s="10">
        <v>43905</v>
      </c>
      <c r="CL170" s="10">
        <v>43912</v>
      </c>
      <c r="CO170" s="10">
        <v>43843</v>
      </c>
      <c r="CP170" s="10">
        <v>43952</v>
      </c>
      <c r="CQ170" s="10">
        <v>43956</v>
      </c>
      <c r="CR170" s="10">
        <v>43963</v>
      </c>
      <c r="CS170" s="6" t="s">
        <v>420</v>
      </c>
      <c r="CU170" s="6" t="s">
        <v>428</v>
      </c>
      <c r="CV170" s="6" t="s">
        <v>429</v>
      </c>
      <c r="CW170" s="6" t="s">
        <v>564</v>
      </c>
      <c r="DA170" s="10">
        <v>43515</v>
      </c>
      <c r="DB170" s="6">
        <v>216</v>
      </c>
      <c r="DC170" s="6" t="s">
        <v>1462</v>
      </c>
      <c r="DD170" s="6" t="s">
        <v>496</v>
      </c>
    </row>
    <row r="171" spans="1:108" hidden="1" x14ac:dyDescent="0.2">
      <c r="A171" s="6" t="s">
        <v>168</v>
      </c>
      <c r="B171" s="9">
        <v>43875</v>
      </c>
      <c r="C171" s="6" t="s">
        <v>413</v>
      </c>
      <c r="D171" s="14">
        <v>1920</v>
      </c>
      <c r="E171" s="14" t="s">
        <v>1463</v>
      </c>
      <c r="F171" s="6" t="s">
        <v>1464</v>
      </c>
      <c r="G171" s="6" t="s">
        <v>435</v>
      </c>
      <c r="H171" s="6">
        <v>502</v>
      </c>
      <c r="J171" s="14" t="s">
        <v>438</v>
      </c>
      <c r="K171" s="14">
        <v>1</v>
      </c>
      <c r="L171" s="6" t="s">
        <v>447</v>
      </c>
      <c r="M171" s="30" t="str">
        <f>VLOOKUP(A171,'DD Spring Selection Info'!A$1:F$156,6,FALSE)</f>
        <v>To The Parents of</v>
      </c>
      <c r="N171" s="6" t="s">
        <v>420</v>
      </c>
      <c r="O171" s="6" t="s">
        <v>3</v>
      </c>
      <c r="P171" s="10">
        <v>43938</v>
      </c>
      <c r="Q171" s="6" t="s">
        <v>1465</v>
      </c>
      <c r="R171" s="6" t="s">
        <v>168</v>
      </c>
      <c r="S171" s="6" t="str">
        <f t="shared" si="6"/>
        <v>DD-TNT1R9DQQQ01AllSenReuseTennesseeTechUnv</v>
      </c>
      <c r="T171" s="6" t="s">
        <v>496</v>
      </c>
      <c r="U171" s="6" t="s">
        <v>435</v>
      </c>
      <c r="V171" s="6"/>
      <c r="W171" s="6"/>
      <c r="X171" s="6" t="s">
        <v>1466</v>
      </c>
      <c r="AA171" s="6" t="s">
        <v>457</v>
      </c>
      <c r="AB171" s="6"/>
      <c r="AC171" s="6" t="s">
        <v>420</v>
      </c>
      <c r="AD171" s="6" t="s">
        <v>420</v>
      </c>
      <c r="AF171" s="6" t="s">
        <v>424</v>
      </c>
      <c r="AG171" s="6">
        <v>180</v>
      </c>
      <c r="AH171" s="10">
        <v>43782</v>
      </c>
      <c r="AJ171" s="8">
        <v>43873</v>
      </c>
      <c r="AM171" s="6">
        <v>502</v>
      </c>
      <c r="AR171" s="8">
        <v>43880</v>
      </c>
      <c r="AS171" s="6">
        <v>502</v>
      </c>
      <c r="BD171" s="6" t="s">
        <v>1838</v>
      </c>
      <c r="BE171" s="6" t="s">
        <v>473</v>
      </c>
      <c r="BF171" s="6" t="str">
        <f>VLOOKUP(A171,'DD Spring Selection Info'!A$1:V$156,21,FALSE)</f>
        <v>TennesseeTechUnv</v>
      </c>
      <c r="BS171" s="6" t="s">
        <v>425</v>
      </c>
      <c r="BU171" s="6" t="s">
        <v>373</v>
      </c>
      <c r="BX171" s="6">
        <v>502</v>
      </c>
      <c r="BY171" s="6">
        <v>2</v>
      </c>
      <c r="CB171" s="6" t="s">
        <v>1467</v>
      </c>
      <c r="CC171" s="6" t="s">
        <v>420</v>
      </c>
      <c r="CE171" s="10">
        <v>43880</v>
      </c>
      <c r="CF171" s="6" t="s">
        <v>427</v>
      </c>
      <c r="CK171" s="10">
        <v>43892</v>
      </c>
      <c r="CL171" s="10">
        <v>43896</v>
      </c>
      <c r="CO171" s="10">
        <v>43843</v>
      </c>
      <c r="CP171" s="10">
        <v>43946</v>
      </c>
      <c r="CQ171" s="10">
        <v>43948</v>
      </c>
      <c r="CR171" s="10">
        <v>43951</v>
      </c>
      <c r="CS171" s="6" t="s">
        <v>420</v>
      </c>
      <c r="DA171" s="10">
        <v>43515</v>
      </c>
      <c r="DB171" s="6">
        <v>502</v>
      </c>
      <c r="DC171" s="6" t="s">
        <v>1468</v>
      </c>
      <c r="DD171" s="6" t="s">
        <v>496</v>
      </c>
    </row>
    <row r="172" spans="1:108" hidden="1" x14ac:dyDescent="0.2">
      <c r="A172" s="6" t="s">
        <v>177</v>
      </c>
      <c r="B172" s="9">
        <v>43881</v>
      </c>
      <c r="C172" s="6" t="s">
        <v>413</v>
      </c>
      <c r="D172" s="14">
        <v>1920</v>
      </c>
      <c r="E172" s="14" t="s">
        <v>1469</v>
      </c>
      <c r="F172" s="6" t="s">
        <v>1470</v>
      </c>
      <c r="G172" s="6" t="s">
        <v>435</v>
      </c>
      <c r="H172" s="7">
        <v>1980</v>
      </c>
      <c r="I172" s="7"/>
      <c r="J172" s="14" t="s">
        <v>438</v>
      </c>
      <c r="K172" s="14">
        <v>1</v>
      </c>
      <c r="L172" s="6" t="s">
        <v>447</v>
      </c>
      <c r="M172" s="30" t="str">
        <f>VLOOKUP(A172,'DD Spring Selection Info'!A$1:F$156,6,FALSE)</f>
        <v>To The Parents of</v>
      </c>
      <c r="N172" s="6" t="s">
        <v>420</v>
      </c>
      <c r="O172" s="6" t="s">
        <v>3</v>
      </c>
      <c r="P172" s="10">
        <v>43952</v>
      </c>
      <c r="Q172" s="6" t="s">
        <v>1471</v>
      </c>
      <c r="R172" s="6" t="s">
        <v>177</v>
      </c>
      <c r="S172" s="6" t="str">
        <f t="shared" si="6"/>
        <v>DD-BGS1R9DQQQ01AllSenReuseBowlingGreenStateUnv</v>
      </c>
      <c r="T172" s="6" t="s">
        <v>504</v>
      </c>
      <c r="U172" s="6" t="s">
        <v>439</v>
      </c>
      <c r="V172" s="6"/>
      <c r="W172" s="6"/>
      <c r="X172" s="6" t="s">
        <v>1472</v>
      </c>
      <c r="AB172" s="6"/>
      <c r="AD172" s="6" t="s">
        <v>420</v>
      </c>
      <c r="AF172" s="6" t="s">
        <v>424</v>
      </c>
      <c r="AG172" s="6">
        <v>180</v>
      </c>
      <c r="AH172" s="10">
        <v>43780</v>
      </c>
      <c r="AJ172" s="8">
        <v>43880</v>
      </c>
      <c r="AM172" s="7">
        <v>1980</v>
      </c>
      <c r="AR172" s="8">
        <v>43887</v>
      </c>
      <c r="AS172" s="7">
        <v>1980</v>
      </c>
      <c r="BD172" s="6" t="s">
        <v>1838</v>
      </c>
      <c r="BE172" s="6" t="s">
        <v>473</v>
      </c>
      <c r="BF172" s="6" t="str">
        <f>VLOOKUP(A172,'DD Spring Selection Info'!A$1:V$156,21,FALSE)</f>
        <v>BowlingGreenStateUnv</v>
      </c>
      <c r="BS172" s="6" t="s">
        <v>477</v>
      </c>
      <c r="BU172" s="6" t="s">
        <v>373</v>
      </c>
      <c r="BX172" s="7">
        <v>1980</v>
      </c>
      <c r="BY172" s="6">
        <v>4</v>
      </c>
      <c r="BZ172" s="6" t="s">
        <v>507</v>
      </c>
      <c r="CB172" s="6" t="s">
        <v>1473</v>
      </c>
      <c r="CC172" s="6" t="s">
        <v>420</v>
      </c>
      <c r="CE172" s="10">
        <v>43887</v>
      </c>
      <c r="CF172" s="6" t="s">
        <v>427</v>
      </c>
      <c r="CK172" s="10">
        <v>43905</v>
      </c>
      <c r="CL172" s="10">
        <v>43912</v>
      </c>
      <c r="CO172" s="10">
        <v>43857</v>
      </c>
      <c r="CP172" s="10">
        <v>43959</v>
      </c>
      <c r="CQ172" s="10">
        <v>43962</v>
      </c>
      <c r="CR172" s="10">
        <v>43966</v>
      </c>
      <c r="CS172" s="6" t="s">
        <v>420</v>
      </c>
      <c r="DA172" s="10">
        <v>43522</v>
      </c>
      <c r="DB172" s="7">
        <v>1980</v>
      </c>
      <c r="DC172" s="6" t="s">
        <v>1474</v>
      </c>
      <c r="DD172" s="6" t="s">
        <v>504</v>
      </c>
    </row>
    <row r="173" spans="1:108" hidden="1" x14ac:dyDescent="0.2">
      <c r="A173" s="6" t="s">
        <v>178</v>
      </c>
      <c r="B173" s="9">
        <v>43881</v>
      </c>
      <c r="C173" s="6" t="s">
        <v>413</v>
      </c>
      <c r="D173" s="14">
        <v>1920</v>
      </c>
      <c r="E173" s="14" t="s">
        <v>1475</v>
      </c>
      <c r="F173" s="6" t="s">
        <v>1476</v>
      </c>
      <c r="G173" s="6" t="s">
        <v>412</v>
      </c>
      <c r="H173" s="6">
        <v>242</v>
      </c>
      <c r="J173" s="14" t="s">
        <v>420</v>
      </c>
      <c r="K173" s="14">
        <v>1</v>
      </c>
      <c r="L173" s="6" t="s">
        <v>447</v>
      </c>
      <c r="M173" s="30" t="str">
        <f>VLOOKUP(A173,'DD Spring Selection Info'!A$1:F$156,6,FALSE)</f>
        <v>To The Parents of</v>
      </c>
      <c r="N173" s="6" t="s">
        <v>420</v>
      </c>
      <c r="O173" s="6" t="s">
        <v>3</v>
      </c>
      <c r="P173" s="10">
        <v>43938</v>
      </c>
      <c r="Q173" s="6" t="s">
        <v>1477</v>
      </c>
      <c r="R173" s="6" t="s">
        <v>178</v>
      </c>
      <c r="S173" s="6" t="str">
        <f t="shared" si="6"/>
        <v>DD-DST1D9DQQQ01AllSenReuseDeltaStateUnv</v>
      </c>
      <c r="T173" s="6" t="s">
        <v>635</v>
      </c>
      <c r="U173" s="6" t="s">
        <v>1478</v>
      </c>
      <c r="V173" s="6"/>
      <c r="W173" s="6"/>
      <c r="AB173" s="6"/>
      <c r="AC173" s="6" t="s">
        <v>420</v>
      </c>
      <c r="AD173" s="6" t="s">
        <v>420</v>
      </c>
      <c r="AF173" s="6" t="s">
        <v>424</v>
      </c>
      <c r="AG173" s="6">
        <v>180</v>
      </c>
      <c r="AH173" s="10">
        <v>43781</v>
      </c>
      <c r="AJ173" s="8">
        <v>43880</v>
      </c>
      <c r="AM173" s="6">
        <v>242</v>
      </c>
      <c r="AR173" s="8">
        <v>43887</v>
      </c>
      <c r="AS173" s="6">
        <v>242</v>
      </c>
      <c r="BD173" s="6" t="s">
        <v>1838</v>
      </c>
      <c r="BE173" s="6" t="s">
        <v>473</v>
      </c>
      <c r="BF173" s="6" t="str">
        <f>VLOOKUP(A173,'DD Spring Selection Info'!A$1:V$156,21,FALSE)</f>
        <v>DeltaStateUnv</v>
      </c>
      <c r="BS173" s="6" t="s">
        <v>477</v>
      </c>
      <c r="BU173" s="6" t="s">
        <v>373</v>
      </c>
      <c r="BX173" s="6">
        <v>242</v>
      </c>
      <c r="BY173" s="6">
        <v>4</v>
      </c>
      <c r="BZ173" s="6" t="s">
        <v>1479</v>
      </c>
      <c r="CB173" s="6" t="s">
        <v>1480</v>
      </c>
      <c r="CC173" s="6" t="s">
        <v>420</v>
      </c>
      <c r="CE173" s="10">
        <v>43887</v>
      </c>
      <c r="CF173" s="6" t="s">
        <v>427</v>
      </c>
      <c r="CK173" s="10">
        <v>43899</v>
      </c>
      <c r="CL173" s="10">
        <v>43903</v>
      </c>
      <c r="CO173" s="10">
        <v>43836</v>
      </c>
      <c r="CP173" s="10">
        <v>43945</v>
      </c>
      <c r="CQ173" s="10">
        <v>43948</v>
      </c>
      <c r="CR173" s="10">
        <v>43952</v>
      </c>
      <c r="CS173" s="6" t="s">
        <v>420</v>
      </c>
      <c r="CU173" s="6" t="s">
        <v>428</v>
      </c>
      <c r="CV173" s="6" t="s">
        <v>429</v>
      </c>
      <c r="DA173" s="10">
        <v>43522</v>
      </c>
      <c r="DB173" s="6">
        <v>188</v>
      </c>
      <c r="DC173" s="6" t="s">
        <v>1481</v>
      </c>
      <c r="DD173" s="6" t="s">
        <v>635</v>
      </c>
    </row>
    <row r="174" spans="1:108" hidden="1" x14ac:dyDescent="0.2">
      <c r="A174" s="6" t="s">
        <v>179</v>
      </c>
      <c r="B174" s="9">
        <v>43881</v>
      </c>
      <c r="C174" s="6" t="s">
        <v>413</v>
      </c>
      <c r="D174" s="14">
        <v>1920</v>
      </c>
      <c r="E174" s="14" t="s">
        <v>1482</v>
      </c>
      <c r="F174" s="6" t="s">
        <v>1483</v>
      </c>
      <c r="G174" s="6" t="s">
        <v>435</v>
      </c>
      <c r="H174" s="7">
        <v>3181</v>
      </c>
      <c r="I174" s="7"/>
      <c r="J174" s="14" t="s">
        <v>438</v>
      </c>
      <c r="K174" s="14">
        <v>1</v>
      </c>
      <c r="L174" s="6" t="s">
        <v>421</v>
      </c>
      <c r="M174" s="30" t="str">
        <f>VLOOKUP(A174,'DD Spring Selection Info'!A$1:F$156,6,FALSE)</f>
        <v>To The Parents of</v>
      </c>
      <c r="N174" s="6" t="s">
        <v>420</v>
      </c>
      <c r="O174" s="6" t="s">
        <v>3</v>
      </c>
      <c r="P174" s="10">
        <v>43952</v>
      </c>
      <c r="Q174" s="6" t="s">
        <v>1484</v>
      </c>
      <c r="R174" s="6" t="s">
        <v>179</v>
      </c>
      <c r="S174" s="6" t="str">
        <f t="shared" si="6"/>
        <v>DD-VAT1R9DQQQ01GradSenReuseVirginiaTech</v>
      </c>
      <c r="T174" s="6" t="s">
        <v>496</v>
      </c>
      <c r="U174" s="6" t="s">
        <v>439</v>
      </c>
      <c r="V174" s="6"/>
      <c r="W174" s="6"/>
      <c r="AB174" s="6"/>
      <c r="AC174" s="6" t="s">
        <v>420</v>
      </c>
      <c r="AD174" s="6" t="s">
        <v>420</v>
      </c>
      <c r="AF174" s="6" t="s">
        <v>424</v>
      </c>
      <c r="AG174" s="6">
        <v>180</v>
      </c>
      <c r="AH174" s="10">
        <v>43781</v>
      </c>
      <c r="AJ174" s="8">
        <v>43880</v>
      </c>
      <c r="AM174" s="7">
        <v>3181</v>
      </c>
      <c r="AR174" s="8">
        <v>43887</v>
      </c>
      <c r="AS174" s="7">
        <v>3181</v>
      </c>
      <c r="BD174" s="6" t="s">
        <v>1838</v>
      </c>
      <c r="BE174" s="6" t="s">
        <v>473</v>
      </c>
      <c r="BF174" s="6" t="str">
        <f>VLOOKUP(A174,'DD Spring Selection Info'!A$1:V$156,21,FALSE)</f>
        <v>VirginiaTech</v>
      </c>
      <c r="BS174" s="6" t="s">
        <v>477</v>
      </c>
      <c r="BU174" s="6" t="s">
        <v>373</v>
      </c>
      <c r="BX174" s="7">
        <v>3181</v>
      </c>
      <c r="BY174" s="6">
        <v>2</v>
      </c>
      <c r="BZ174" s="6" t="s">
        <v>1485</v>
      </c>
      <c r="CB174" s="6" t="s">
        <v>1486</v>
      </c>
      <c r="CC174" s="6" t="s">
        <v>420</v>
      </c>
      <c r="CE174" s="10">
        <v>43887</v>
      </c>
      <c r="CF174" s="6" t="s">
        <v>427</v>
      </c>
      <c r="CK174" s="10">
        <v>43897</v>
      </c>
      <c r="CL174" s="10">
        <v>43905</v>
      </c>
      <c r="CO174" s="10">
        <v>43851</v>
      </c>
      <c r="CP174" s="10">
        <v>43957</v>
      </c>
      <c r="CQ174" s="10">
        <v>43959</v>
      </c>
      <c r="CR174" s="10">
        <v>43964</v>
      </c>
      <c r="CS174" s="6" t="s">
        <v>420</v>
      </c>
      <c r="DA174" s="10">
        <v>43522</v>
      </c>
      <c r="DB174" s="7">
        <v>3181</v>
      </c>
      <c r="DC174" s="6" t="s">
        <v>1487</v>
      </c>
      <c r="DD174" s="6" t="s">
        <v>496</v>
      </c>
    </row>
    <row r="175" spans="1:108" hidden="1" x14ac:dyDescent="0.2">
      <c r="A175" s="6" t="s">
        <v>180</v>
      </c>
      <c r="B175" s="9">
        <v>43881</v>
      </c>
      <c r="C175" s="6" t="s">
        <v>413</v>
      </c>
      <c r="D175" s="14">
        <v>1920</v>
      </c>
      <c r="E175" s="14" t="s">
        <v>1488</v>
      </c>
      <c r="F175" s="6" t="s">
        <v>1489</v>
      </c>
      <c r="G175" s="6" t="s">
        <v>435</v>
      </c>
      <c r="H175" s="7">
        <v>1021</v>
      </c>
      <c r="I175" s="7"/>
      <c r="J175" s="14" t="s">
        <v>438</v>
      </c>
      <c r="K175" s="14">
        <v>1</v>
      </c>
      <c r="L175" s="6" t="s">
        <v>447</v>
      </c>
      <c r="M175" s="30" t="str">
        <f>VLOOKUP(A175,'DD Spring Selection Info'!A$1:F$156,6,FALSE)</f>
        <v>To The Parents of</v>
      </c>
      <c r="N175" s="6" t="s">
        <v>420</v>
      </c>
      <c r="O175" s="6" t="s">
        <v>3</v>
      </c>
      <c r="P175" s="10">
        <v>43952</v>
      </c>
      <c r="Q175" s="6" t="s">
        <v>1490</v>
      </c>
      <c r="R175" s="6" t="s">
        <v>180</v>
      </c>
      <c r="S175" s="6" t="str">
        <f t="shared" si="6"/>
        <v>DD-WML1R9DQQQ01AllSenReuseUnvofWisconsin-Milwaukee</v>
      </c>
      <c r="T175" s="6" t="s">
        <v>504</v>
      </c>
      <c r="U175" s="6" t="s">
        <v>435</v>
      </c>
      <c r="V175" s="6"/>
      <c r="W175" s="6"/>
      <c r="AB175" s="6"/>
      <c r="AD175" s="6" t="s">
        <v>420</v>
      </c>
      <c r="AF175" s="6" t="s">
        <v>424</v>
      </c>
      <c r="AG175" s="6">
        <v>180</v>
      </c>
      <c r="AH175" s="10">
        <v>43780</v>
      </c>
      <c r="AJ175" s="8">
        <v>43880</v>
      </c>
      <c r="AM175" s="7">
        <v>1021</v>
      </c>
      <c r="AR175" s="8">
        <v>43887</v>
      </c>
      <c r="AS175" s="7">
        <v>1021</v>
      </c>
      <c r="BD175" s="6" t="s">
        <v>1838</v>
      </c>
      <c r="BE175" s="6" t="s">
        <v>473</v>
      </c>
      <c r="BF175" s="6" t="str">
        <f>VLOOKUP(A175,'DD Spring Selection Info'!A$1:V$156,21,FALSE)</f>
        <v>UnvofWisconsin-Milwaukee</v>
      </c>
      <c r="BS175" s="6" t="s">
        <v>477</v>
      </c>
      <c r="BU175" s="6" t="s">
        <v>373</v>
      </c>
      <c r="BX175" s="7">
        <v>1021</v>
      </c>
      <c r="BY175" s="6">
        <v>4</v>
      </c>
      <c r="BZ175" s="6" t="s">
        <v>507</v>
      </c>
      <c r="CB175" s="6" t="s">
        <v>1491</v>
      </c>
      <c r="CC175" s="6" t="s">
        <v>420</v>
      </c>
      <c r="CE175" s="10">
        <v>43887</v>
      </c>
      <c r="CF175" s="6" t="s">
        <v>427</v>
      </c>
      <c r="CK175" s="10">
        <v>43905</v>
      </c>
      <c r="CL175" s="10">
        <v>43912</v>
      </c>
      <c r="CO175" s="10">
        <v>43851</v>
      </c>
      <c r="CP175" s="10">
        <v>43958</v>
      </c>
      <c r="CQ175" s="10">
        <v>43960</v>
      </c>
      <c r="CR175" s="10">
        <v>43967</v>
      </c>
      <c r="CS175" s="6" t="s">
        <v>420</v>
      </c>
      <c r="DA175" s="10">
        <v>43522</v>
      </c>
      <c r="DB175" s="7">
        <v>1021</v>
      </c>
      <c r="DC175" s="6" t="s">
        <v>1492</v>
      </c>
      <c r="DD175" s="6" t="s">
        <v>504</v>
      </c>
    </row>
    <row r="176" spans="1:108" x14ac:dyDescent="0.2">
      <c r="A176" s="6" t="s">
        <v>183</v>
      </c>
      <c r="B176" s="10">
        <v>43873</v>
      </c>
      <c r="C176" s="6" t="s">
        <v>413</v>
      </c>
      <c r="D176" s="14">
        <v>1920</v>
      </c>
      <c r="E176" s="14" t="s">
        <v>963</v>
      </c>
      <c r="F176" s="6" t="s">
        <v>964</v>
      </c>
      <c r="G176" s="6" t="s">
        <v>464</v>
      </c>
      <c r="H176" s="7">
        <v>10700</v>
      </c>
      <c r="I176" s="69" t="str">
        <f t="shared" ref="I176:I182" si="7">MID(A176,9,1)</f>
        <v>B</v>
      </c>
      <c r="J176" s="14" t="s">
        <v>420</v>
      </c>
      <c r="K176" s="14">
        <v>7</v>
      </c>
      <c r="L176" s="6" t="s">
        <v>421</v>
      </c>
      <c r="M176" s="30" t="s">
        <v>1989</v>
      </c>
      <c r="N176" s="6" t="s">
        <v>420</v>
      </c>
      <c r="O176" s="6" t="s">
        <v>182</v>
      </c>
      <c r="P176" s="10">
        <v>43938</v>
      </c>
      <c r="Q176" s="6" t="s">
        <v>1493</v>
      </c>
      <c r="R176" s="6" t="s">
        <v>183</v>
      </c>
      <c r="S176" s="6" t="e">
        <f t="shared" si="6"/>
        <v>#N/A</v>
      </c>
      <c r="T176" s="6" t="s">
        <v>418</v>
      </c>
      <c r="U176" s="6" t="s">
        <v>966</v>
      </c>
      <c r="V176" s="6"/>
      <c r="W176" s="6"/>
      <c r="X176" s="6" t="s">
        <v>994</v>
      </c>
      <c r="AA176" s="6" t="s">
        <v>995</v>
      </c>
      <c r="AB176" s="6"/>
      <c r="AC176" s="6" t="s">
        <v>420</v>
      </c>
      <c r="AD176" s="6" t="s">
        <v>420</v>
      </c>
      <c r="AG176" s="6">
        <v>270</v>
      </c>
      <c r="AH176" s="10">
        <v>43782</v>
      </c>
      <c r="AN176" s="8">
        <v>43868</v>
      </c>
      <c r="AO176" s="7">
        <v>10700</v>
      </c>
      <c r="BD176" s="6" t="s">
        <v>1838</v>
      </c>
      <c r="BE176" s="6" t="s">
        <v>473</v>
      </c>
      <c r="BF176" s="6" t="e">
        <f>VLOOKUP(A176,'DD Spring Selection Info'!A$1:V$156,21,FALSE)</f>
        <v>#N/A</v>
      </c>
      <c r="BH176" s="8">
        <v>43887</v>
      </c>
      <c r="BI176" s="7">
        <v>10700</v>
      </c>
      <c r="BS176" s="6" t="s">
        <v>771</v>
      </c>
      <c r="BT176" s="8">
        <v>43873</v>
      </c>
      <c r="BU176" s="6" t="s">
        <v>373</v>
      </c>
      <c r="BX176" s="7">
        <v>10700</v>
      </c>
      <c r="BY176" s="6">
        <v>1</v>
      </c>
      <c r="BZ176" s="6" t="s">
        <v>1494</v>
      </c>
      <c r="CB176" s="6" t="s">
        <v>1495</v>
      </c>
      <c r="CC176" s="6" t="s">
        <v>420</v>
      </c>
      <c r="CE176" s="10">
        <v>43887</v>
      </c>
      <c r="CF176" s="6" t="s">
        <v>427</v>
      </c>
      <c r="CS176" s="6" t="s">
        <v>420</v>
      </c>
      <c r="CU176" s="6" t="s">
        <v>491</v>
      </c>
      <c r="DA176" s="10">
        <v>43590</v>
      </c>
      <c r="DC176" s="6" t="s">
        <v>1496</v>
      </c>
      <c r="DD176" s="6" t="s">
        <v>418</v>
      </c>
    </row>
    <row r="177" spans="1:108" x14ac:dyDescent="0.2">
      <c r="A177" s="6" t="s">
        <v>184</v>
      </c>
      <c r="B177" s="10">
        <v>43873</v>
      </c>
      <c r="C177" s="6" t="s">
        <v>413</v>
      </c>
      <c r="D177" s="14">
        <v>1920</v>
      </c>
      <c r="E177" s="14" t="s">
        <v>963</v>
      </c>
      <c r="F177" s="6" t="s">
        <v>964</v>
      </c>
      <c r="G177" s="6" t="s">
        <v>464</v>
      </c>
      <c r="H177" s="6">
        <v>900</v>
      </c>
      <c r="I177" s="69" t="str">
        <f t="shared" si="7"/>
        <v>B</v>
      </c>
      <c r="J177" s="14" t="s">
        <v>420</v>
      </c>
      <c r="K177" s="14">
        <v>7</v>
      </c>
      <c r="L177" s="6" t="s">
        <v>431</v>
      </c>
      <c r="M177" s="30" t="s">
        <v>1989</v>
      </c>
      <c r="N177" s="6" t="s">
        <v>420</v>
      </c>
      <c r="O177" s="6" t="s">
        <v>182</v>
      </c>
      <c r="P177" s="10">
        <v>43938</v>
      </c>
      <c r="Q177" s="6" t="s">
        <v>1493</v>
      </c>
      <c r="R177" s="6" t="s">
        <v>184</v>
      </c>
      <c r="S177" s="6" t="e">
        <f t="shared" si="6"/>
        <v>#N/A</v>
      </c>
      <c r="T177" s="6" t="s">
        <v>418</v>
      </c>
      <c r="U177" s="6" t="s">
        <v>966</v>
      </c>
      <c r="V177" s="6"/>
      <c r="W177" s="6"/>
      <c r="X177" s="6" t="s">
        <v>967</v>
      </c>
      <c r="AA177" s="6" t="s">
        <v>968</v>
      </c>
      <c r="AB177" s="6"/>
      <c r="AC177" s="6" t="s">
        <v>420</v>
      </c>
      <c r="AD177" s="6" t="s">
        <v>420</v>
      </c>
      <c r="AG177" s="6">
        <v>270</v>
      </c>
      <c r="AH177" s="10">
        <v>43782</v>
      </c>
      <c r="AN177" s="8">
        <v>43868</v>
      </c>
      <c r="AO177" s="6">
        <v>900</v>
      </c>
      <c r="BD177" s="6" t="s">
        <v>1838</v>
      </c>
      <c r="BE177" s="6" t="s">
        <v>473</v>
      </c>
      <c r="BF177" s="6" t="e">
        <f>VLOOKUP(A177,'DD Spring Selection Info'!A$1:V$156,21,FALSE)</f>
        <v>#N/A</v>
      </c>
      <c r="BH177" s="8">
        <v>43887</v>
      </c>
      <c r="BI177" s="6">
        <v>900</v>
      </c>
      <c r="BS177" s="6" t="s">
        <v>771</v>
      </c>
      <c r="BT177" s="8">
        <v>43873</v>
      </c>
      <c r="BU177" s="6" t="s">
        <v>373</v>
      </c>
      <c r="BX177" s="6">
        <v>900</v>
      </c>
      <c r="BY177" s="6">
        <v>1</v>
      </c>
      <c r="BZ177" s="6" t="s">
        <v>1497</v>
      </c>
      <c r="CB177" s="6" t="s">
        <v>1498</v>
      </c>
      <c r="CC177" s="6" t="s">
        <v>420</v>
      </c>
      <c r="CE177" s="10">
        <v>43887</v>
      </c>
      <c r="CF177" s="6" t="s">
        <v>427</v>
      </c>
      <c r="CS177" s="6" t="s">
        <v>420</v>
      </c>
      <c r="CU177" s="6" t="s">
        <v>491</v>
      </c>
      <c r="DA177" s="10">
        <v>43590</v>
      </c>
      <c r="DC177" s="6" t="s">
        <v>1496</v>
      </c>
      <c r="DD177" s="6" t="s">
        <v>418</v>
      </c>
    </row>
    <row r="178" spans="1:108" x14ac:dyDescent="0.2">
      <c r="A178" s="6" t="s">
        <v>185</v>
      </c>
      <c r="B178" s="10">
        <v>43873</v>
      </c>
      <c r="C178" s="6" t="s">
        <v>413</v>
      </c>
      <c r="D178" s="14">
        <v>1920</v>
      </c>
      <c r="E178" s="14" t="s">
        <v>974</v>
      </c>
      <c r="F178" s="6" t="s">
        <v>975</v>
      </c>
      <c r="G178" s="6" t="s">
        <v>768</v>
      </c>
      <c r="H178" s="7">
        <v>3500</v>
      </c>
      <c r="I178" s="69" t="str">
        <f t="shared" si="7"/>
        <v>B</v>
      </c>
      <c r="J178" s="14" t="s">
        <v>420</v>
      </c>
      <c r="K178" s="14">
        <v>7</v>
      </c>
      <c r="L178" s="6" t="s">
        <v>421</v>
      </c>
      <c r="M178" s="30" t="s">
        <v>1989</v>
      </c>
      <c r="N178" s="6" t="s">
        <v>438</v>
      </c>
      <c r="O178" s="6" t="s">
        <v>182</v>
      </c>
      <c r="P178" s="10">
        <v>43952</v>
      </c>
      <c r="Q178" s="6" t="s">
        <v>1499</v>
      </c>
      <c r="R178" s="6" t="s">
        <v>185</v>
      </c>
      <c r="S178" s="6" t="e">
        <f t="shared" si="6"/>
        <v>#N/A</v>
      </c>
      <c r="T178" s="6" t="s">
        <v>474</v>
      </c>
      <c r="U178" s="6" t="s">
        <v>977</v>
      </c>
      <c r="V178" s="6"/>
      <c r="W178" s="6"/>
      <c r="X178" s="6" t="s">
        <v>978</v>
      </c>
      <c r="AA178" s="6" t="s">
        <v>978</v>
      </c>
      <c r="AB178" s="6"/>
      <c r="AC178" s="6" t="s">
        <v>420</v>
      </c>
      <c r="AD178" s="6" t="s">
        <v>420</v>
      </c>
      <c r="AG178" s="6">
        <v>270</v>
      </c>
      <c r="AH178" s="10">
        <v>43782</v>
      </c>
      <c r="AN178" s="8">
        <v>43868</v>
      </c>
      <c r="AO178" s="7">
        <v>3500</v>
      </c>
      <c r="BD178" s="6" t="s">
        <v>1838</v>
      </c>
      <c r="BE178" s="6" t="s">
        <v>473</v>
      </c>
      <c r="BF178" s="6" t="e">
        <f>VLOOKUP(A178,'DD Spring Selection Info'!A$1:V$156,21,FALSE)</f>
        <v>#N/A</v>
      </c>
      <c r="BH178" s="8">
        <v>43887</v>
      </c>
      <c r="BI178" s="7">
        <v>3500</v>
      </c>
      <c r="BS178" s="6" t="s">
        <v>771</v>
      </c>
      <c r="BT178" s="8">
        <v>43873</v>
      </c>
      <c r="BU178" s="6" t="s">
        <v>373</v>
      </c>
      <c r="BX178" s="7">
        <v>3500</v>
      </c>
      <c r="BY178" s="6">
        <v>4</v>
      </c>
      <c r="CB178" s="6" t="s">
        <v>1500</v>
      </c>
      <c r="CC178" s="6" t="s">
        <v>420</v>
      </c>
      <c r="CE178" s="10">
        <v>43887</v>
      </c>
      <c r="CF178" s="6" t="s">
        <v>427</v>
      </c>
      <c r="CS178" s="6" t="s">
        <v>420</v>
      </c>
      <c r="CU178" s="6" t="s">
        <v>491</v>
      </c>
      <c r="DA178" s="10">
        <v>43542</v>
      </c>
      <c r="DB178" s="7">
        <v>3400</v>
      </c>
      <c r="DC178" s="6" t="s">
        <v>1501</v>
      </c>
      <c r="DD178" s="6" t="s">
        <v>474</v>
      </c>
    </row>
    <row r="179" spans="1:108" x14ac:dyDescent="0.2">
      <c r="A179" s="6" t="s">
        <v>186</v>
      </c>
      <c r="B179" s="10">
        <v>43873</v>
      </c>
      <c r="C179" s="6" t="s">
        <v>413</v>
      </c>
      <c r="D179" s="14">
        <v>1920</v>
      </c>
      <c r="E179" s="14" t="s">
        <v>981</v>
      </c>
      <c r="F179" s="6" t="s">
        <v>982</v>
      </c>
      <c r="G179" s="6" t="s">
        <v>983</v>
      </c>
      <c r="H179" s="7">
        <v>8700</v>
      </c>
      <c r="I179" s="69" t="str">
        <f t="shared" si="7"/>
        <v>B</v>
      </c>
      <c r="J179" s="14" t="s">
        <v>420</v>
      </c>
      <c r="K179" s="14">
        <v>7</v>
      </c>
      <c r="L179" s="6" t="s">
        <v>619</v>
      </c>
      <c r="M179" s="30" t="s">
        <v>1989</v>
      </c>
      <c r="N179" s="6" t="s">
        <v>420</v>
      </c>
      <c r="O179" s="6" t="s">
        <v>182</v>
      </c>
      <c r="P179" s="10">
        <v>43938</v>
      </c>
      <c r="Q179" s="6" t="s">
        <v>1502</v>
      </c>
      <c r="R179" s="6" t="s">
        <v>186</v>
      </c>
      <c r="S179" s="6" t="e">
        <f t="shared" si="6"/>
        <v>#N/A</v>
      </c>
      <c r="T179" s="6" t="s">
        <v>418</v>
      </c>
      <c r="U179" s="6" t="s">
        <v>985</v>
      </c>
      <c r="V179" s="6"/>
      <c r="W179" s="6"/>
      <c r="X179" s="6" t="s">
        <v>986</v>
      </c>
      <c r="AA179" s="6" t="s">
        <v>968</v>
      </c>
      <c r="AB179" s="6"/>
      <c r="AC179" s="6" t="s">
        <v>420</v>
      </c>
      <c r="AD179" s="6" t="s">
        <v>420</v>
      </c>
      <c r="AG179" s="6">
        <v>270</v>
      </c>
      <c r="AH179" s="10">
        <v>43782</v>
      </c>
      <c r="AN179" s="8">
        <v>43868</v>
      </c>
      <c r="AO179" s="7">
        <v>8700</v>
      </c>
      <c r="BD179" s="6" t="s">
        <v>1838</v>
      </c>
      <c r="BE179" s="6" t="s">
        <v>473</v>
      </c>
      <c r="BF179" s="6" t="e">
        <f>VLOOKUP(A179,'DD Spring Selection Info'!A$1:V$156,21,FALSE)</f>
        <v>#N/A</v>
      </c>
      <c r="BH179" s="8">
        <v>43887</v>
      </c>
      <c r="BI179" s="7">
        <v>8700</v>
      </c>
      <c r="BS179" s="6" t="s">
        <v>771</v>
      </c>
      <c r="BT179" s="8">
        <v>43873</v>
      </c>
      <c r="BU179" s="6" t="s">
        <v>373</v>
      </c>
      <c r="BX179" s="7">
        <v>8700</v>
      </c>
      <c r="BY179" s="6">
        <v>1</v>
      </c>
      <c r="BZ179" s="6" t="s">
        <v>987</v>
      </c>
      <c r="CB179" s="6" t="s">
        <v>1503</v>
      </c>
      <c r="CC179" s="6" t="s">
        <v>420</v>
      </c>
      <c r="CE179" s="10">
        <v>43887</v>
      </c>
      <c r="CF179" s="6" t="s">
        <v>427</v>
      </c>
      <c r="CS179" s="6" t="s">
        <v>420</v>
      </c>
      <c r="CU179" s="6" t="s">
        <v>491</v>
      </c>
      <c r="DA179" s="10">
        <v>43524</v>
      </c>
      <c r="DB179" s="7">
        <v>5100</v>
      </c>
      <c r="DC179" s="6" t="s">
        <v>1504</v>
      </c>
      <c r="DD179" s="6" t="s">
        <v>418</v>
      </c>
    </row>
    <row r="180" spans="1:108" x14ac:dyDescent="0.2">
      <c r="A180" s="6" t="s">
        <v>274</v>
      </c>
      <c r="B180" s="9">
        <v>43875</v>
      </c>
      <c r="C180" s="6" t="s">
        <v>413</v>
      </c>
      <c r="D180" s="14">
        <v>1920</v>
      </c>
      <c r="E180" s="14" t="s">
        <v>1054</v>
      </c>
      <c r="F180" s="6" t="s">
        <v>1055</v>
      </c>
      <c r="G180" s="6" t="s">
        <v>883</v>
      </c>
      <c r="H180" s="7">
        <v>4120</v>
      </c>
      <c r="I180" s="69" t="str">
        <f t="shared" si="7"/>
        <v>B</v>
      </c>
      <c r="J180" s="14" t="s">
        <v>420</v>
      </c>
      <c r="K180" s="14">
        <v>7</v>
      </c>
      <c r="L180" s="6" t="s">
        <v>619</v>
      </c>
      <c r="M180" s="30" t="s">
        <v>1989</v>
      </c>
      <c r="N180" s="6" t="s">
        <v>420</v>
      </c>
      <c r="O180" s="6" t="s">
        <v>182</v>
      </c>
      <c r="P180" s="10">
        <v>43945</v>
      </c>
      <c r="Q180" s="6" t="s">
        <v>1505</v>
      </c>
      <c r="R180" s="6" t="s">
        <v>274</v>
      </c>
      <c r="S180" s="6" t="e">
        <f t="shared" si="6"/>
        <v>#N/A</v>
      </c>
      <c r="T180" s="6" t="s">
        <v>496</v>
      </c>
      <c r="U180" s="6" t="s">
        <v>1506</v>
      </c>
      <c r="V180" s="6"/>
      <c r="W180" s="6"/>
      <c r="X180" s="6" t="s">
        <v>1507</v>
      </c>
      <c r="AA180" s="6" t="s">
        <v>1508</v>
      </c>
      <c r="AB180" s="6"/>
      <c r="AD180" s="6" t="s">
        <v>420</v>
      </c>
      <c r="AG180" s="6">
        <v>270</v>
      </c>
      <c r="AH180" s="10">
        <v>43782</v>
      </c>
      <c r="AN180" s="8">
        <v>43875</v>
      </c>
      <c r="AO180" s="7">
        <v>4120</v>
      </c>
      <c r="BD180" s="6" t="s">
        <v>1838</v>
      </c>
      <c r="BE180" s="6" t="s">
        <v>473</v>
      </c>
      <c r="BF180" s="6" t="e">
        <f>VLOOKUP(A180,'DD Spring Selection Info'!A$1:V$156,21,FALSE)</f>
        <v>#N/A</v>
      </c>
      <c r="BH180" s="8">
        <v>43894</v>
      </c>
      <c r="BI180" s="7">
        <v>4120</v>
      </c>
      <c r="BS180" s="6" t="s">
        <v>863</v>
      </c>
      <c r="BT180" s="8">
        <v>43880</v>
      </c>
      <c r="BU180" s="6" t="s">
        <v>373</v>
      </c>
      <c r="BX180" s="7">
        <v>4120</v>
      </c>
      <c r="BY180" s="6">
        <v>1</v>
      </c>
      <c r="BZ180" s="6" t="s">
        <v>1060</v>
      </c>
      <c r="CB180" s="6" t="s">
        <v>1509</v>
      </c>
      <c r="CC180" s="6" t="s">
        <v>420</v>
      </c>
      <c r="CE180" s="10">
        <v>43894</v>
      </c>
      <c r="CF180" s="6" t="s">
        <v>556</v>
      </c>
      <c r="CS180" s="6" t="s">
        <v>420</v>
      </c>
      <c r="CU180" s="6" t="s">
        <v>491</v>
      </c>
      <c r="DA180" s="10">
        <v>43525</v>
      </c>
      <c r="DB180" s="7">
        <v>4900</v>
      </c>
      <c r="DC180" s="6" t="s">
        <v>1510</v>
      </c>
      <c r="DD180" s="6" t="s">
        <v>496</v>
      </c>
    </row>
    <row r="181" spans="1:108" x14ac:dyDescent="0.2">
      <c r="A181" s="6" t="s">
        <v>277</v>
      </c>
      <c r="B181" s="9">
        <v>43875</v>
      </c>
      <c r="C181" s="6" t="s">
        <v>413</v>
      </c>
      <c r="D181" s="14">
        <v>1920</v>
      </c>
      <c r="E181" s="14" t="s">
        <v>952</v>
      </c>
      <c r="F181" s="6" t="s">
        <v>953</v>
      </c>
      <c r="G181" s="6" t="s">
        <v>696</v>
      </c>
      <c r="H181" s="7">
        <v>2700</v>
      </c>
      <c r="I181" s="69" t="str">
        <f t="shared" si="7"/>
        <v>B</v>
      </c>
      <c r="J181" s="14" t="s">
        <v>420</v>
      </c>
      <c r="K181" s="14">
        <v>7</v>
      </c>
      <c r="L181" s="6" t="s">
        <v>421</v>
      </c>
      <c r="M181" s="30" t="s">
        <v>1989</v>
      </c>
      <c r="N181" s="6" t="s">
        <v>438</v>
      </c>
      <c r="O181" s="6" t="s">
        <v>182</v>
      </c>
      <c r="P181" s="10">
        <v>43938</v>
      </c>
      <c r="Q181" s="6" t="s">
        <v>1511</v>
      </c>
      <c r="R181" s="6" t="s">
        <v>277</v>
      </c>
      <c r="S181" s="6" t="e">
        <f t="shared" si="6"/>
        <v>#N/A</v>
      </c>
      <c r="T181" s="6" t="s">
        <v>418</v>
      </c>
      <c r="U181" s="6" t="s">
        <v>956</v>
      </c>
      <c r="V181" s="6"/>
      <c r="W181" s="6"/>
      <c r="X181" s="6" t="s">
        <v>957</v>
      </c>
      <c r="AA181" s="6" t="s">
        <v>957</v>
      </c>
      <c r="AB181" s="6"/>
      <c r="AC181" s="6" t="s">
        <v>420</v>
      </c>
      <c r="AD181" s="6" t="s">
        <v>420</v>
      </c>
      <c r="AG181" s="6">
        <v>270</v>
      </c>
      <c r="AH181" s="10">
        <v>43782</v>
      </c>
      <c r="AN181" s="8">
        <v>43875</v>
      </c>
      <c r="AO181" s="7">
        <v>2700</v>
      </c>
      <c r="BD181" s="6" t="s">
        <v>1838</v>
      </c>
      <c r="BE181" s="6" t="s">
        <v>473</v>
      </c>
      <c r="BF181" s="6" t="e">
        <f>VLOOKUP(A181,'DD Spring Selection Info'!A$1:V$156,21,FALSE)</f>
        <v>#N/A</v>
      </c>
      <c r="BH181" s="8">
        <v>43894</v>
      </c>
      <c r="BI181" s="7">
        <v>2700</v>
      </c>
      <c r="BS181" s="6" t="s">
        <v>863</v>
      </c>
      <c r="BT181" s="8">
        <v>43880</v>
      </c>
      <c r="BU181" s="6" t="s">
        <v>373</v>
      </c>
      <c r="BX181" s="7">
        <v>2700</v>
      </c>
      <c r="BY181" s="6">
        <v>1</v>
      </c>
      <c r="CB181" s="6" t="s">
        <v>1512</v>
      </c>
      <c r="CC181" s="6" t="s">
        <v>420</v>
      </c>
      <c r="CE181" s="10">
        <v>43894</v>
      </c>
      <c r="CF181" s="6" t="s">
        <v>556</v>
      </c>
      <c r="CS181" s="6" t="s">
        <v>420</v>
      </c>
      <c r="CU181" s="6" t="s">
        <v>428</v>
      </c>
      <c r="CV181" s="6" t="s">
        <v>429</v>
      </c>
      <c r="CW181" s="6" t="s">
        <v>564</v>
      </c>
      <c r="DA181" s="10">
        <v>43535</v>
      </c>
      <c r="DB181" s="7">
        <v>2700</v>
      </c>
      <c r="DC181" s="6" t="s">
        <v>1513</v>
      </c>
      <c r="DD181" s="6" t="s">
        <v>418</v>
      </c>
    </row>
    <row r="182" spans="1:108" x14ac:dyDescent="0.2">
      <c r="A182" s="6" t="s">
        <v>278</v>
      </c>
      <c r="B182" s="9">
        <v>43875</v>
      </c>
      <c r="C182" s="6" t="s">
        <v>413</v>
      </c>
      <c r="D182" s="14">
        <v>1920</v>
      </c>
      <c r="E182" s="14" t="s">
        <v>952</v>
      </c>
      <c r="F182" s="6" t="s">
        <v>953</v>
      </c>
      <c r="G182" s="6" t="s">
        <v>696</v>
      </c>
      <c r="H182" s="7">
        <v>2800</v>
      </c>
      <c r="I182" s="69" t="str">
        <f t="shared" si="7"/>
        <v>B</v>
      </c>
      <c r="J182" s="14" t="s">
        <v>420</v>
      </c>
      <c r="K182" s="14">
        <v>7</v>
      </c>
      <c r="L182" s="6" t="s">
        <v>431</v>
      </c>
      <c r="M182" s="30" t="s">
        <v>1989</v>
      </c>
      <c r="N182" s="6" t="s">
        <v>438</v>
      </c>
      <c r="O182" s="6" t="s">
        <v>182</v>
      </c>
      <c r="P182" s="10">
        <v>43938</v>
      </c>
      <c r="Q182" s="6" t="s">
        <v>1511</v>
      </c>
      <c r="R182" s="6" t="s">
        <v>278</v>
      </c>
      <c r="S182" s="6" t="e">
        <f t="shared" si="6"/>
        <v>#N/A</v>
      </c>
      <c r="T182" s="6" t="s">
        <v>418</v>
      </c>
      <c r="U182" s="6" t="s">
        <v>956</v>
      </c>
      <c r="V182" s="6"/>
      <c r="W182" s="6"/>
      <c r="X182" s="6" t="s">
        <v>957</v>
      </c>
      <c r="AA182" s="6" t="s">
        <v>957</v>
      </c>
      <c r="AB182" s="6"/>
      <c r="AC182" s="6" t="s">
        <v>420</v>
      </c>
      <c r="AD182" s="6" t="s">
        <v>420</v>
      </c>
      <c r="AG182" s="6">
        <v>270</v>
      </c>
      <c r="AH182" s="10">
        <v>43782</v>
      </c>
      <c r="AN182" s="8">
        <v>43875</v>
      </c>
      <c r="AO182" s="7">
        <v>2800</v>
      </c>
      <c r="BD182" s="6" t="s">
        <v>1838</v>
      </c>
      <c r="BE182" s="6" t="s">
        <v>473</v>
      </c>
      <c r="BF182" s="6" t="e">
        <f>VLOOKUP(A182,'DD Spring Selection Info'!A$1:V$156,21,FALSE)</f>
        <v>#N/A</v>
      </c>
      <c r="BH182" s="8">
        <v>43894</v>
      </c>
      <c r="BI182" s="7">
        <v>2800</v>
      </c>
      <c r="BS182" s="6" t="s">
        <v>863</v>
      </c>
      <c r="BT182" s="8">
        <v>43880</v>
      </c>
      <c r="BU182" s="6" t="s">
        <v>373</v>
      </c>
      <c r="BX182" s="7">
        <v>2800</v>
      </c>
      <c r="BY182" s="6">
        <v>1</v>
      </c>
      <c r="BZ182" s="6" t="s">
        <v>959</v>
      </c>
      <c r="CB182" s="6" t="s">
        <v>1514</v>
      </c>
      <c r="CC182" s="6" t="s">
        <v>420</v>
      </c>
      <c r="CE182" s="10">
        <v>43894</v>
      </c>
      <c r="CF182" s="6" t="s">
        <v>556</v>
      </c>
      <c r="CS182" s="6" t="s">
        <v>420</v>
      </c>
      <c r="CU182" s="6" t="s">
        <v>428</v>
      </c>
      <c r="CV182" s="6" t="s">
        <v>429</v>
      </c>
      <c r="CW182" s="6" t="s">
        <v>564</v>
      </c>
      <c r="DA182" s="10">
        <v>43535</v>
      </c>
      <c r="DB182" s="7">
        <v>2800</v>
      </c>
      <c r="DC182" s="6" t="s">
        <v>1513</v>
      </c>
      <c r="DD182" s="6" t="s">
        <v>418</v>
      </c>
    </row>
    <row r="183" spans="1:108" hidden="1" x14ac:dyDescent="0.2">
      <c r="A183" s="6" t="s">
        <v>193</v>
      </c>
      <c r="B183" s="9">
        <v>43874</v>
      </c>
      <c r="C183" s="6" t="s">
        <v>413</v>
      </c>
      <c r="D183" s="14">
        <v>1920</v>
      </c>
      <c r="E183" s="14" t="s">
        <v>1168</v>
      </c>
      <c r="F183" s="6" t="s">
        <v>1169</v>
      </c>
      <c r="G183" s="6" t="s">
        <v>768</v>
      </c>
      <c r="H183" s="6">
        <v>98</v>
      </c>
      <c r="J183" s="14" t="s">
        <v>420</v>
      </c>
      <c r="K183" s="14">
        <v>1</v>
      </c>
      <c r="L183" s="6" t="s">
        <v>619</v>
      </c>
      <c r="M183" s="30" t="s">
        <v>1990</v>
      </c>
      <c r="N183" s="6" t="s">
        <v>420</v>
      </c>
      <c r="O183" s="6" t="s">
        <v>182</v>
      </c>
      <c r="P183" s="10">
        <v>43938</v>
      </c>
      <c r="Q183" s="6" t="s">
        <v>1515</v>
      </c>
      <c r="R183" s="6" t="s">
        <v>193</v>
      </c>
      <c r="S183" s="6" t="e">
        <f t="shared" si="6"/>
        <v>#N/A</v>
      </c>
      <c r="T183" s="6" t="s">
        <v>418</v>
      </c>
      <c r="U183" s="6" t="s">
        <v>1171</v>
      </c>
      <c r="V183" s="6"/>
      <c r="W183" s="6"/>
      <c r="X183" s="6" t="s">
        <v>1172</v>
      </c>
      <c r="AA183" s="6" t="s">
        <v>1172</v>
      </c>
      <c r="AB183" s="6"/>
      <c r="AC183" s="6" t="s">
        <v>420</v>
      </c>
      <c r="AD183" s="6" t="s">
        <v>420</v>
      </c>
      <c r="AF183" s="6" t="s">
        <v>424</v>
      </c>
      <c r="AG183" s="6">
        <v>260</v>
      </c>
      <c r="AH183" s="10">
        <v>43780</v>
      </c>
      <c r="AJ183" s="8">
        <v>43887</v>
      </c>
      <c r="AM183" s="6">
        <v>98</v>
      </c>
      <c r="AR183" s="8">
        <v>43894</v>
      </c>
      <c r="AS183" s="6">
        <v>98</v>
      </c>
      <c r="BD183" s="6" t="s">
        <v>1838</v>
      </c>
      <c r="BE183" s="6" t="s">
        <v>473</v>
      </c>
      <c r="BF183" s="6" t="e">
        <f>VLOOKUP(A183,'DD Spring Selection Info'!A$1:V$156,21,FALSE)</f>
        <v>#N/A</v>
      </c>
      <c r="BS183" s="6" t="s">
        <v>498</v>
      </c>
      <c r="BU183" s="6" t="s">
        <v>373</v>
      </c>
      <c r="BX183" s="6">
        <v>98</v>
      </c>
      <c r="BY183" s="6">
        <v>4</v>
      </c>
      <c r="CB183" s="6" t="s">
        <v>1516</v>
      </c>
      <c r="CC183" s="6" t="s">
        <v>420</v>
      </c>
      <c r="CE183" s="10">
        <v>43894</v>
      </c>
      <c r="CF183" s="6" t="s">
        <v>427</v>
      </c>
      <c r="CS183" s="6" t="s">
        <v>420</v>
      </c>
      <c r="CU183" s="6" t="s">
        <v>428</v>
      </c>
      <c r="DA183" s="10">
        <v>43530</v>
      </c>
      <c r="DB183" s="6">
        <v>96</v>
      </c>
      <c r="DC183" s="6" t="s">
        <v>1517</v>
      </c>
      <c r="DD183" s="6" t="s">
        <v>418</v>
      </c>
    </row>
    <row r="184" spans="1:108" hidden="1" x14ac:dyDescent="0.2">
      <c r="A184" s="6" t="s">
        <v>196</v>
      </c>
      <c r="B184" s="9">
        <v>43874</v>
      </c>
      <c r="C184" s="6" t="s">
        <v>413</v>
      </c>
      <c r="D184" s="14">
        <v>1920</v>
      </c>
      <c r="E184" s="14" t="s">
        <v>1175</v>
      </c>
      <c r="F184" s="6" t="s">
        <v>1176</v>
      </c>
      <c r="G184" s="6" t="s">
        <v>435</v>
      </c>
      <c r="H184" s="7">
        <v>2983</v>
      </c>
      <c r="I184" s="7"/>
      <c r="J184" s="14" t="s">
        <v>438</v>
      </c>
      <c r="K184" s="14">
        <v>1</v>
      </c>
      <c r="L184" s="6" t="s">
        <v>447</v>
      </c>
      <c r="M184" s="30" t="s">
        <v>1839</v>
      </c>
      <c r="N184" s="6" t="s">
        <v>420</v>
      </c>
      <c r="O184" s="6" t="s">
        <v>182</v>
      </c>
      <c r="P184" s="10">
        <v>43938</v>
      </c>
      <c r="Q184" s="6" t="s">
        <v>1518</v>
      </c>
      <c r="R184" s="6" t="s">
        <v>196</v>
      </c>
      <c r="S184" s="6" t="e">
        <f t="shared" si="6"/>
        <v>#N/A</v>
      </c>
      <c r="T184" s="6" t="s">
        <v>418</v>
      </c>
      <c r="U184" s="6" t="s">
        <v>435</v>
      </c>
      <c r="V184" s="6"/>
      <c r="W184" s="6"/>
      <c r="AB184" s="6"/>
      <c r="AC184" s="6" t="s">
        <v>420</v>
      </c>
      <c r="AD184" s="6" t="s">
        <v>420</v>
      </c>
      <c r="AF184" s="6" t="s">
        <v>424</v>
      </c>
      <c r="AG184" s="6">
        <v>260</v>
      </c>
      <c r="AH184" s="10">
        <v>43781</v>
      </c>
      <c r="AJ184" s="8">
        <v>43887</v>
      </c>
      <c r="AM184" s="7">
        <v>2983</v>
      </c>
      <c r="AR184" s="8">
        <v>43894</v>
      </c>
      <c r="AS184" s="7">
        <v>2983</v>
      </c>
      <c r="BD184" s="6" t="s">
        <v>1838</v>
      </c>
      <c r="BE184" s="6" t="s">
        <v>473</v>
      </c>
      <c r="BF184" s="6" t="e">
        <f>VLOOKUP(A184,'DD Spring Selection Info'!A$1:V$156,21,FALSE)</f>
        <v>#N/A</v>
      </c>
      <c r="BS184" s="6" t="s">
        <v>498</v>
      </c>
      <c r="BU184" s="6" t="s">
        <v>373</v>
      </c>
      <c r="BX184" s="7">
        <v>2983</v>
      </c>
      <c r="BY184" s="6">
        <v>2</v>
      </c>
      <c r="BZ184" s="6" t="s">
        <v>1519</v>
      </c>
      <c r="CB184" s="6" t="s">
        <v>1520</v>
      </c>
      <c r="CC184" s="6" t="s">
        <v>420</v>
      </c>
      <c r="CE184" s="10">
        <v>43894</v>
      </c>
      <c r="CF184" s="6" t="s">
        <v>427</v>
      </c>
      <c r="CS184" s="6" t="s">
        <v>420</v>
      </c>
      <c r="DA184" s="10">
        <v>43535</v>
      </c>
      <c r="DB184" s="7">
        <v>2985</v>
      </c>
      <c r="DC184" s="6" t="s">
        <v>1521</v>
      </c>
      <c r="DD184" s="6" t="s">
        <v>418</v>
      </c>
    </row>
    <row r="185" spans="1:108" hidden="1" x14ac:dyDescent="0.2">
      <c r="A185" s="6" t="s">
        <v>204</v>
      </c>
      <c r="B185" s="9">
        <v>43874</v>
      </c>
      <c r="C185" s="6" t="s">
        <v>413</v>
      </c>
      <c r="D185" s="14">
        <v>1920</v>
      </c>
      <c r="E185" s="14" t="s">
        <v>1048</v>
      </c>
      <c r="F185" s="6" t="s">
        <v>1049</v>
      </c>
      <c r="G185" s="6" t="s">
        <v>464</v>
      </c>
      <c r="H185" s="7">
        <v>2906</v>
      </c>
      <c r="I185" s="7"/>
      <c r="J185" s="14" t="s">
        <v>420</v>
      </c>
      <c r="K185" s="14">
        <v>1</v>
      </c>
      <c r="L185" s="6" t="s">
        <v>619</v>
      </c>
      <c r="M185" s="30" t="s">
        <v>1839</v>
      </c>
      <c r="N185" s="6" t="s">
        <v>420</v>
      </c>
      <c r="O185" s="6" t="s">
        <v>182</v>
      </c>
      <c r="P185" s="10">
        <v>43938</v>
      </c>
      <c r="Q185" s="6" t="s">
        <v>1522</v>
      </c>
      <c r="R185" s="6" t="s">
        <v>204</v>
      </c>
      <c r="S185" s="6" t="e">
        <f t="shared" si="6"/>
        <v>#N/A</v>
      </c>
      <c r="T185" s="6" t="s">
        <v>418</v>
      </c>
      <c r="U185" s="6" t="s">
        <v>1051</v>
      </c>
      <c r="V185" s="6"/>
      <c r="W185" s="6"/>
      <c r="AA185" s="6" t="s">
        <v>457</v>
      </c>
      <c r="AB185" s="6"/>
      <c r="AC185" s="6" t="s">
        <v>420</v>
      </c>
      <c r="AD185" s="6" t="s">
        <v>420</v>
      </c>
      <c r="AF185" s="6" t="s">
        <v>424</v>
      </c>
      <c r="AG185" s="6">
        <v>260</v>
      </c>
      <c r="AH185" s="10">
        <v>43781</v>
      </c>
      <c r="AJ185" s="8">
        <v>43887</v>
      </c>
      <c r="AM185" s="7">
        <v>2906</v>
      </c>
      <c r="AR185" s="8">
        <v>43894</v>
      </c>
      <c r="AS185" s="7">
        <v>2906</v>
      </c>
      <c r="BD185" s="6" t="s">
        <v>1838</v>
      </c>
      <c r="BE185" s="6" t="s">
        <v>473</v>
      </c>
      <c r="BF185" s="6" t="e">
        <f>VLOOKUP(A185,'DD Spring Selection Info'!A$1:V$156,21,FALSE)</f>
        <v>#N/A</v>
      </c>
      <c r="BS185" s="6" t="s">
        <v>498</v>
      </c>
      <c r="BU185" s="6" t="s">
        <v>373</v>
      </c>
      <c r="BX185" s="7">
        <v>2906</v>
      </c>
      <c r="BY185" s="6">
        <v>2</v>
      </c>
      <c r="CB185" s="6" t="s">
        <v>1523</v>
      </c>
      <c r="CC185" s="6" t="s">
        <v>420</v>
      </c>
      <c r="CE185" s="10">
        <v>43894</v>
      </c>
      <c r="CF185" s="6" t="s">
        <v>427</v>
      </c>
      <c r="CS185" s="6" t="s">
        <v>420</v>
      </c>
      <c r="CU185" s="6" t="s">
        <v>428</v>
      </c>
      <c r="CV185" s="6" t="s">
        <v>429</v>
      </c>
      <c r="DA185" s="10">
        <v>43529</v>
      </c>
      <c r="DB185" s="7">
        <v>1914</v>
      </c>
      <c r="DC185" s="6" t="s">
        <v>1524</v>
      </c>
      <c r="DD185" s="6" t="s">
        <v>418</v>
      </c>
    </row>
    <row r="186" spans="1:108" hidden="1" x14ac:dyDescent="0.2">
      <c r="A186" s="6" t="s">
        <v>215</v>
      </c>
      <c r="B186" s="9">
        <v>43874</v>
      </c>
      <c r="C186" s="6" t="s">
        <v>413</v>
      </c>
      <c r="D186" s="14">
        <v>1920</v>
      </c>
      <c r="E186" s="14" t="s">
        <v>1186</v>
      </c>
      <c r="F186" s="6" t="s">
        <v>1187</v>
      </c>
      <c r="G186" s="6" t="s">
        <v>435</v>
      </c>
      <c r="H186" s="7">
        <v>2555</v>
      </c>
      <c r="I186" s="7"/>
      <c r="J186" s="14" t="s">
        <v>438</v>
      </c>
      <c r="K186" s="14">
        <v>1</v>
      </c>
      <c r="L186" s="6" t="s">
        <v>447</v>
      </c>
      <c r="M186" s="30" t="s">
        <v>1839</v>
      </c>
      <c r="N186" s="6" t="s">
        <v>420</v>
      </c>
      <c r="O186" s="6" t="s">
        <v>182</v>
      </c>
      <c r="P186" s="10">
        <v>43931</v>
      </c>
      <c r="Q186" s="6" t="s">
        <v>1525</v>
      </c>
      <c r="R186" s="6" t="s">
        <v>215</v>
      </c>
      <c r="S186" s="6" t="e">
        <f t="shared" si="6"/>
        <v>#N/A</v>
      </c>
      <c r="T186" s="6" t="s">
        <v>418</v>
      </c>
      <c r="U186" s="6" t="s">
        <v>1189</v>
      </c>
      <c r="V186" s="6"/>
      <c r="W186" s="6"/>
      <c r="X186" s="6" t="s">
        <v>1526</v>
      </c>
      <c r="AA186" s="6" t="s">
        <v>457</v>
      </c>
      <c r="AB186" s="6"/>
      <c r="AC186" s="6" t="s">
        <v>420</v>
      </c>
      <c r="AD186" s="6" t="s">
        <v>420</v>
      </c>
      <c r="AF186" s="6" t="s">
        <v>424</v>
      </c>
      <c r="AG186" s="6">
        <v>260</v>
      </c>
      <c r="AH186" s="10">
        <v>43782</v>
      </c>
      <c r="AJ186" s="8">
        <v>43887</v>
      </c>
      <c r="AM186" s="7">
        <v>2555</v>
      </c>
      <c r="AR186" s="8">
        <v>43894</v>
      </c>
      <c r="AS186" s="7">
        <v>2555</v>
      </c>
      <c r="BD186" s="6" t="s">
        <v>1838</v>
      </c>
      <c r="BE186" s="6" t="s">
        <v>473</v>
      </c>
      <c r="BF186" s="6" t="e">
        <f>VLOOKUP(A186,'DD Spring Selection Info'!A$1:V$156,21,FALSE)</f>
        <v>#N/A</v>
      </c>
      <c r="BS186" s="6" t="s">
        <v>498</v>
      </c>
      <c r="BU186" s="6" t="s">
        <v>373</v>
      </c>
      <c r="BX186" s="7">
        <v>2555</v>
      </c>
      <c r="BY186" s="6">
        <v>1</v>
      </c>
      <c r="CB186" s="6" t="s">
        <v>1527</v>
      </c>
      <c r="CC186" s="6" t="s">
        <v>420</v>
      </c>
      <c r="CE186" s="10">
        <v>43894</v>
      </c>
      <c r="CF186" s="6" t="s">
        <v>427</v>
      </c>
      <c r="CS186" s="6" t="s">
        <v>420</v>
      </c>
      <c r="CX186" s="10">
        <v>43960</v>
      </c>
      <c r="DA186" s="10">
        <v>43535</v>
      </c>
      <c r="DB186" s="7">
        <v>2557</v>
      </c>
      <c r="DC186" s="6" t="s">
        <v>1528</v>
      </c>
      <c r="DD186" s="6" t="s">
        <v>418</v>
      </c>
    </row>
    <row r="187" spans="1:108" hidden="1" x14ac:dyDescent="0.2">
      <c r="A187" s="6" t="s">
        <v>243</v>
      </c>
      <c r="B187" s="9">
        <v>43874</v>
      </c>
      <c r="C187" s="6" t="s">
        <v>413</v>
      </c>
      <c r="D187" s="14">
        <v>1920</v>
      </c>
      <c r="E187" s="14" t="s">
        <v>1080</v>
      </c>
      <c r="F187" s="6" t="s">
        <v>1081</v>
      </c>
      <c r="G187" s="6" t="s">
        <v>1082</v>
      </c>
      <c r="H187" s="6">
        <v>617</v>
      </c>
      <c r="J187" s="14" t="s">
        <v>420</v>
      </c>
      <c r="K187" s="14">
        <v>1</v>
      </c>
      <c r="L187" s="6" t="s">
        <v>421</v>
      </c>
      <c r="M187" s="30" t="s">
        <v>1992</v>
      </c>
      <c r="N187" s="6" t="s">
        <v>420</v>
      </c>
      <c r="O187" s="6" t="s">
        <v>182</v>
      </c>
      <c r="P187" s="10">
        <v>43938</v>
      </c>
      <c r="Q187" s="6" t="s">
        <v>1529</v>
      </c>
      <c r="R187" s="6" t="s">
        <v>243</v>
      </c>
      <c r="S187" s="6" t="e">
        <f t="shared" si="6"/>
        <v>#N/A</v>
      </c>
      <c r="T187" s="6" t="s">
        <v>418</v>
      </c>
      <c r="U187" s="6" t="s">
        <v>1084</v>
      </c>
      <c r="V187" s="6"/>
      <c r="W187" s="6"/>
      <c r="AB187" s="6"/>
      <c r="AC187" s="6" t="s">
        <v>420</v>
      </c>
      <c r="AD187" s="6" t="s">
        <v>420</v>
      </c>
      <c r="AF187" s="6" t="s">
        <v>424</v>
      </c>
      <c r="AG187" s="6">
        <v>260</v>
      </c>
      <c r="AH187" s="10">
        <v>43782</v>
      </c>
      <c r="AJ187" s="8">
        <v>43887</v>
      </c>
      <c r="AM187" s="6">
        <v>617</v>
      </c>
      <c r="AR187" s="8">
        <v>43894</v>
      </c>
      <c r="AS187" s="6">
        <v>617</v>
      </c>
      <c r="BD187" s="6" t="s">
        <v>1838</v>
      </c>
      <c r="BE187" s="6" t="s">
        <v>473</v>
      </c>
      <c r="BF187" s="6" t="e">
        <f>VLOOKUP(A187,'DD Spring Selection Info'!A$1:V$156,21,FALSE)</f>
        <v>#N/A</v>
      </c>
      <c r="BS187" s="6" t="s">
        <v>498</v>
      </c>
      <c r="BU187" s="6" t="s">
        <v>373</v>
      </c>
      <c r="BX187" s="6">
        <v>617</v>
      </c>
      <c r="BY187" s="6">
        <v>3</v>
      </c>
      <c r="BZ187" s="6" t="s">
        <v>913</v>
      </c>
      <c r="CB187" s="6" t="s">
        <v>1530</v>
      </c>
      <c r="CC187" s="6" t="s">
        <v>420</v>
      </c>
      <c r="CE187" s="10">
        <v>43894</v>
      </c>
      <c r="CF187" s="6" t="s">
        <v>427</v>
      </c>
      <c r="CS187" s="6" t="s">
        <v>420</v>
      </c>
      <c r="CU187" s="6" t="s">
        <v>428</v>
      </c>
      <c r="CV187" s="6" t="s">
        <v>429</v>
      </c>
      <c r="DA187" s="10">
        <v>43529</v>
      </c>
      <c r="DB187" s="6">
        <v>657</v>
      </c>
      <c r="DC187" s="6" t="s">
        <v>1531</v>
      </c>
      <c r="DD187" s="6" t="s">
        <v>496</v>
      </c>
    </row>
    <row r="188" spans="1:108" hidden="1" x14ac:dyDescent="0.2">
      <c r="A188" s="6" t="s">
        <v>244</v>
      </c>
      <c r="B188" s="9">
        <v>43874</v>
      </c>
      <c r="C188" s="6" t="s">
        <v>413</v>
      </c>
      <c r="D188" s="14">
        <v>1920</v>
      </c>
      <c r="E188" s="14" t="s">
        <v>1080</v>
      </c>
      <c r="F188" s="6" t="s">
        <v>1081</v>
      </c>
      <c r="G188" s="6" t="s">
        <v>1082</v>
      </c>
      <c r="H188" s="6">
        <v>273</v>
      </c>
      <c r="J188" s="14" t="s">
        <v>420</v>
      </c>
      <c r="K188" s="14">
        <v>1</v>
      </c>
      <c r="L188" s="6" t="s">
        <v>431</v>
      </c>
      <c r="M188" s="30" t="s">
        <v>1992</v>
      </c>
      <c r="N188" s="6" t="s">
        <v>420</v>
      </c>
      <c r="O188" s="6" t="s">
        <v>182</v>
      </c>
      <c r="P188" s="10">
        <v>43938</v>
      </c>
      <c r="Q188" s="6" t="s">
        <v>1529</v>
      </c>
      <c r="R188" s="6" t="s">
        <v>244</v>
      </c>
      <c r="S188" s="6" t="e">
        <f t="shared" si="6"/>
        <v>#N/A</v>
      </c>
      <c r="T188" s="6" t="s">
        <v>418</v>
      </c>
      <c r="U188" s="6" t="s">
        <v>1084</v>
      </c>
      <c r="V188" s="6"/>
      <c r="W188" s="6"/>
      <c r="AB188" s="6"/>
      <c r="AC188" s="6" t="s">
        <v>420</v>
      </c>
      <c r="AD188" s="6" t="s">
        <v>420</v>
      </c>
      <c r="AF188" s="6" t="s">
        <v>424</v>
      </c>
      <c r="AG188" s="6">
        <v>260</v>
      </c>
      <c r="AH188" s="10">
        <v>43782</v>
      </c>
      <c r="AJ188" s="8">
        <v>43887</v>
      </c>
      <c r="AM188" s="6">
        <v>273</v>
      </c>
      <c r="AR188" s="8">
        <v>43894</v>
      </c>
      <c r="AS188" s="6">
        <v>273</v>
      </c>
      <c r="BD188" s="6" t="s">
        <v>1838</v>
      </c>
      <c r="BE188" s="6" t="s">
        <v>473</v>
      </c>
      <c r="BF188" s="6" t="e">
        <f>VLOOKUP(A188,'DD Spring Selection Info'!A$1:V$156,21,FALSE)</f>
        <v>#N/A</v>
      </c>
      <c r="BS188" s="6" t="s">
        <v>498</v>
      </c>
      <c r="BU188" s="6" t="s">
        <v>373</v>
      </c>
      <c r="BX188" s="6">
        <v>273</v>
      </c>
      <c r="BY188" s="6">
        <v>3</v>
      </c>
      <c r="BZ188" s="6" t="s">
        <v>592</v>
      </c>
      <c r="CB188" s="6" t="s">
        <v>1532</v>
      </c>
      <c r="CC188" s="6" t="s">
        <v>420</v>
      </c>
      <c r="CE188" s="10">
        <v>43894</v>
      </c>
      <c r="CF188" s="6" t="s">
        <v>427</v>
      </c>
      <c r="CS188" s="6" t="s">
        <v>420</v>
      </c>
      <c r="CU188" s="6" t="s">
        <v>428</v>
      </c>
      <c r="CV188" s="6" t="s">
        <v>429</v>
      </c>
      <c r="DA188" s="10">
        <v>43537</v>
      </c>
      <c r="DB188" s="6">
        <v>237</v>
      </c>
      <c r="DC188" s="6" t="s">
        <v>1531</v>
      </c>
      <c r="DD188" s="6" t="s">
        <v>496</v>
      </c>
    </row>
    <row r="189" spans="1:108" hidden="1" x14ac:dyDescent="0.2">
      <c r="A189" s="6" t="s">
        <v>253</v>
      </c>
      <c r="B189" s="9">
        <v>43874</v>
      </c>
      <c r="C189" s="6" t="s">
        <v>413</v>
      </c>
      <c r="D189" s="14">
        <v>1920</v>
      </c>
      <c r="E189" s="14" t="s">
        <v>1027</v>
      </c>
      <c r="F189" s="6" t="s">
        <v>1028</v>
      </c>
      <c r="G189" s="6" t="s">
        <v>464</v>
      </c>
      <c r="H189" s="7">
        <v>2728</v>
      </c>
      <c r="I189" s="7"/>
      <c r="J189" s="14" t="s">
        <v>420</v>
      </c>
      <c r="K189" s="14">
        <v>1</v>
      </c>
      <c r="L189" s="6" t="s">
        <v>447</v>
      </c>
      <c r="M189" s="30" t="s">
        <v>1992</v>
      </c>
      <c r="N189" s="6" t="s">
        <v>420</v>
      </c>
      <c r="O189" s="6" t="s">
        <v>182</v>
      </c>
      <c r="P189" s="10">
        <v>43938</v>
      </c>
      <c r="Q189" s="6" t="s">
        <v>1533</v>
      </c>
      <c r="R189" s="6" t="s">
        <v>253</v>
      </c>
      <c r="S189" s="6" t="e">
        <f t="shared" si="6"/>
        <v>#N/A</v>
      </c>
      <c r="T189" s="6" t="s">
        <v>418</v>
      </c>
      <c r="U189" s="6" t="s">
        <v>1030</v>
      </c>
      <c r="V189" s="6"/>
      <c r="W189" s="6"/>
      <c r="X189" s="6" t="s">
        <v>1418</v>
      </c>
      <c r="AA189" s="6" t="s">
        <v>457</v>
      </c>
      <c r="AB189" s="6"/>
      <c r="AC189" s="6" t="s">
        <v>420</v>
      </c>
      <c r="AD189" s="6" t="s">
        <v>420</v>
      </c>
      <c r="AF189" s="6" t="s">
        <v>424</v>
      </c>
      <c r="AG189" s="6">
        <v>260</v>
      </c>
      <c r="AH189" s="10">
        <v>43781</v>
      </c>
      <c r="AJ189" s="8">
        <v>43887</v>
      </c>
      <c r="AM189" s="7">
        <v>2728</v>
      </c>
      <c r="AR189" s="8">
        <v>43894</v>
      </c>
      <c r="AS189" s="7">
        <v>2728</v>
      </c>
      <c r="BD189" s="6" t="s">
        <v>1838</v>
      </c>
      <c r="BE189" s="6" t="s">
        <v>473</v>
      </c>
      <c r="BF189" s="6" t="e">
        <f>VLOOKUP(A189,'DD Spring Selection Info'!A$1:V$156,21,FALSE)</f>
        <v>#N/A</v>
      </c>
      <c r="BS189" s="6" t="s">
        <v>498</v>
      </c>
      <c r="BU189" s="6" t="s">
        <v>373</v>
      </c>
      <c r="BX189" s="7">
        <v>2728</v>
      </c>
      <c r="BY189" s="6">
        <v>2</v>
      </c>
      <c r="CB189" s="6" t="s">
        <v>1534</v>
      </c>
      <c r="CC189" s="6" t="s">
        <v>420</v>
      </c>
      <c r="CE189" s="10">
        <v>43894</v>
      </c>
      <c r="CF189" s="6" t="s">
        <v>427</v>
      </c>
      <c r="CS189" s="6" t="s">
        <v>420</v>
      </c>
      <c r="CU189" s="6" t="s">
        <v>428</v>
      </c>
      <c r="CV189" s="6" t="s">
        <v>429</v>
      </c>
      <c r="CW189" s="6" t="s">
        <v>564</v>
      </c>
      <c r="DA189" s="10">
        <v>43531</v>
      </c>
      <c r="DB189" s="7">
        <v>1086</v>
      </c>
      <c r="DC189" s="6" t="s">
        <v>1535</v>
      </c>
      <c r="DD189" s="6" t="s">
        <v>734</v>
      </c>
    </row>
    <row r="190" spans="1:108" hidden="1" x14ac:dyDescent="0.2">
      <c r="A190" s="6" t="s">
        <v>255</v>
      </c>
      <c r="B190" s="9">
        <v>43874</v>
      </c>
      <c r="C190" s="6" t="s">
        <v>413</v>
      </c>
      <c r="D190" s="14">
        <v>1920</v>
      </c>
      <c r="E190" s="14" t="s">
        <v>1239</v>
      </c>
      <c r="F190" s="6" t="s">
        <v>1240</v>
      </c>
      <c r="G190" s="6" t="s">
        <v>1241</v>
      </c>
      <c r="H190" s="6">
        <v>684</v>
      </c>
      <c r="J190" s="14" t="s">
        <v>420</v>
      </c>
      <c r="K190" s="14">
        <v>1</v>
      </c>
      <c r="L190" s="6" t="s">
        <v>421</v>
      </c>
      <c r="M190" s="30" t="s">
        <v>1821</v>
      </c>
      <c r="N190" s="6" t="s">
        <v>420</v>
      </c>
      <c r="O190" s="6" t="s">
        <v>182</v>
      </c>
      <c r="P190" s="10">
        <v>43931</v>
      </c>
      <c r="Q190" s="6" t="s">
        <v>1536</v>
      </c>
      <c r="R190" s="6" t="s">
        <v>255</v>
      </c>
      <c r="S190" s="6" t="e">
        <f t="shared" si="6"/>
        <v>#N/A</v>
      </c>
      <c r="T190" s="6" t="s">
        <v>496</v>
      </c>
      <c r="U190" s="6" t="s">
        <v>1243</v>
      </c>
      <c r="V190" s="6"/>
      <c r="W190" s="6"/>
      <c r="X190" s="6" t="s">
        <v>621</v>
      </c>
      <c r="AA190" s="6" t="s">
        <v>621</v>
      </c>
      <c r="AB190" s="6"/>
      <c r="AC190" s="6" t="s">
        <v>420</v>
      </c>
      <c r="AD190" s="6" t="s">
        <v>420</v>
      </c>
      <c r="AF190" s="6" t="s">
        <v>424</v>
      </c>
      <c r="AG190" s="6">
        <v>260</v>
      </c>
      <c r="AH190" s="10">
        <v>43781</v>
      </c>
      <c r="AJ190" s="8">
        <v>43887</v>
      </c>
      <c r="AM190" s="6">
        <v>684</v>
      </c>
      <c r="AR190" s="8">
        <v>43894</v>
      </c>
      <c r="AS190" s="6">
        <v>684</v>
      </c>
      <c r="BD190" s="6" t="s">
        <v>1838</v>
      </c>
      <c r="BE190" s="6" t="s">
        <v>473</v>
      </c>
      <c r="BF190" s="6" t="e">
        <f>VLOOKUP(A190,'DD Spring Selection Info'!A$1:V$156,21,FALSE)</f>
        <v>#N/A</v>
      </c>
      <c r="BS190" s="6" t="s">
        <v>498</v>
      </c>
      <c r="BU190" s="6" t="s">
        <v>373</v>
      </c>
      <c r="BX190" s="6">
        <v>684</v>
      </c>
      <c r="BY190" s="6">
        <v>3</v>
      </c>
      <c r="CB190" s="6" t="s">
        <v>1537</v>
      </c>
      <c r="CC190" s="6" t="s">
        <v>420</v>
      </c>
      <c r="CE190" s="10">
        <v>43894</v>
      </c>
      <c r="CF190" s="6" t="s">
        <v>427</v>
      </c>
      <c r="CS190" s="6" t="s">
        <v>420</v>
      </c>
      <c r="CU190" s="6" t="s">
        <v>491</v>
      </c>
      <c r="DA190" s="10">
        <v>43529</v>
      </c>
      <c r="DB190" s="7">
        <v>1313</v>
      </c>
      <c r="DC190" s="6" t="s">
        <v>1538</v>
      </c>
      <c r="DD190" s="6" t="s">
        <v>496</v>
      </c>
    </row>
    <row r="191" spans="1:108" hidden="1" x14ac:dyDescent="0.2">
      <c r="A191" s="6" t="s">
        <v>194</v>
      </c>
      <c r="B191" s="9">
        <v>43874</v>
      </c>
      <c r="C191" s="6" t="s">
        <v>413</v>
      </c>
      <c r="D191" s="14">
        <v>1920</v>
      </c>
      <c r="E191" s="14" t="s">
        <v>1042</v>
      </c>
      <c r="F191" s="6" t="s">
        <v>1043</v>
      </c>
      <c r="G191" s="6" t="s">
        <v>768</v>
      </c>
      <c r="H191" s="7">
        <v>6198</v>
      </c>
      <c r="I191" s="7"/>
      <c r="J191" s="14" t="s">
        <v>420</v>
      </c>
      <c r="K191" s="14">
        <v>1</v>
      </c>
      <c r="L191" s="6" t="s">
        <v>447</v>
      </c>
      <c r="M191" s="30" t="s">
        <v>1992</v>
      </c>
      <c r="N191" s="6" t="s">
        <v>420</v>
      </c>
      <c r="O191" s="6" t="s">
        <v>182</v>
      </c>
      <c r="P191" s="10">
        <v>43938</v>
      </c>
      <c r="Q191" s="6" t="s">
        <v>1539</v>
      </c>
      <c r="R191" s="6" t="s">
        <v>194</v>
      </c>
      <c r="S191" s="6" t="e">
        <f t="shared" si="6"/>
        <v>#N/A</v>
      </c>
      <c r="T191" s="6" t="s">
        <v>418</v>
      </c>
      <c r="U191" s="6" t="s">
        <v>1045</v>
      </c>
      <c r="V191" s="6"/>
      <c r="W191" s="6"/>
      <c r="AB191" s="6"/>
      <c r="AC191" s="6" t="s">
        <v>420</v>
      </c>
      <c r="AD191" s="6" t="s">
        <v>420</v>
      </c>
      <c r="AF191" s="6" t="s">
        <v>424</v>
      </c>
      <c r="AG191" s="6">
        <v>260</v>
      </c>
      <c r="AH191" s="10">
        <v>43780</v>
      </c>
      <c r="AJ191" s="8">
        <v>43893</v>
      </c>
      <c r="AM191" s="7">
        <v>6198</v>
      </c>
      <c r="AR191" s="8">
        <v>43901</v>
      </c>
      <c r="AS191" s="7">
        <v>6198</v>
      </c>
      <c r="BD191" s="6" t="s">
        <v>1838</v>
      </c>
      <c r="BE191" s="6" t="s">
        <v>473</v>
      </c>
      <c r="BF191" s="6" t="e">
        <f>VLOOKUP(A191,'DD Spring Selection Info'!A$1:V$156,21,FALSE)</f>
        <v>#N/A</v>
      </c>
      <c r="BS191" s="6" t="s">
        <v>562</v>
      </c>
      <c r="BU191" s="6" t="s">
        <v>373</v>
      </c>
      <c r="BX191" s="7">
        <v>6198</v>
      </c>
      <c r="BY191" s="6">
        <v>1</v>
      </c>
      <c r="BZ191" s="6" t="s">
        <v>1540</v>
      </c>
      <c r="CB191" s="6" t="s">
        <v>1541</v>
      </c>
      <c r="CC191" s="6" t="s">
        <v>420</v>
      </c>
      <c r="CE191" s="10">
        <v>43901</v>
      </c>
      <c r="CF191" s="6" t="s">
        <v>427</v>
      </c>
      <c r="CS191" s="6" t="s">
        <v>420</v>
      </c>
      <c r="CU191" s="6" t="s">
        <v>491</v>
      </c>
      <c r="DA191" s="10">
        <v>43536</v>
      </c>
      <c r="DB191" s="7">
        <v>2991</v>
      </c>
      <c r="DC191" s="6" t="s">
        <v>1542</v>
      </c>
      <c r="DD191" s="6" t="s">
        <v>418</v>
      </c>
    </row>
    <row r="192" spans="1:108" hidden="1" x14ac:dyDescent="0.2">
      <c r="A192" s="6" t="s">
        <v>195</v>
      </c>
      <c r="B192" s="9">
        <v>43874</v>
      </c>
      <c r="C192" s="6" t="s">
        <v>413</v>
      </c>
      <c r="D192" s="14">
        <v>1920</v>
      </c>
      <c r="E192" s="14" t="s">
        <v>1261</v>
      </c>
      <c r="F192" s="6" t="s">
        <v>1262</v>
      </c>
      <c r="G192" s="6" t="s">
        <v>883</v>
      </c>
      <c r="H192" s="7">
        <v>1154</v>
      </c>
      <c r="I192" s="7"/>
      <c r="J192" s="14" t="s">
        <v>420</v>
      </c>
      <c r="K192" s="14">
        <v>1</v>
      </c>
      <c r="L192" s="6" t="s">
        <v>619</v>
      </c>
      <c r="M192" s="30" t="s">
        <v>1992</v>
      </c>
      <c r="N192" s="6" t="s">
        <v>420</v>
      </c>
      <c r="O192" s="6" t="s">
        <v>182</v>
      </c>
      <c r="P192" s="10">
        <v>43938</v>
      </c>
      <c r="Q192" s="6" t="s">
        <v>1543</v>
      </c>
      <c r="R192" s="6" t="s">
        <v>195</v>
      </c>
      <c r="S192" s="6" t="e">
        <f t="shared" si="6"/>
        <v>#N/A</v>
      </c>
      <c r="T192" s="6" t="s">
        <v>418</v>
      </c>
      <c r="U192" s="6" t="s">
        <v>1264</v>
      </c>
      <c r="V192" s="6"/>
      <c r="W192" s="6"/>
      <c r="AA192" s="6" t="s">
        <v>457</v>
      </c>
      <c r="AB192" s="6"/>
      <c r="AC192" s="6" t="s">
        <v>420</v>
      </c>
      <c r="AD192" s="6" t="s">
        <v>420</v>
      </c>
      <c r="AF192" s="6" t="s">
        <v>424</v>
      </c>
      <c r="AG192" s="6">
        <v>260</v>
      </c>
      <c r="AH192" s="10">
        <v>43780</v>
      </c>
      <c r="AJ192" s="8">
        <v>43893</v>
      </c>
      <c r="AM192" s="7">
        <v>1154</v>
      </c>
      <c r="AR192" s="8">
        <v>43901</v>
      </c>
      <c r="AS192" s="7">
        <v>1154</v>
      </c>
      <c r="BD192" s="6" t="s">
        <v>1838</v>
      </c>
      <c r="BE192" s="6" t="s">
        <v>473</v>
      </c>
      <c r="BF192" s="6" t="e">
        <f>VLOOKUP(A192,'DD Spring Selection Info'!A$1:V$156,21,FALSE)</f>
        <v>#N/A</v>
      </c>
      <c r="BS192" s="6" t="s">
        <v>562</v>
      </c>
      <c r="BU192" s="6" t="s">
        <v>373</v>
      </c>
      <c r="BX192" s="7">
        <v>1154</v>
      </c>
      <c r="BY192" s="6">
        <v>1</v>
      </c>
      <c r="CB192" s="6" t="s">
        <v>1544</v>
      </c>
      <c r="CC192" s="6" t="s">
        <v>420</v>
      </c>
      <c r="CE192" s="10">
        <v>43901</v>
      </c>
      <c r="CF192" s="6" t="s">
        <v>427</v>
      </c>
      <c r="CS192" s="6" t="s">
        <v>420</v>
      </c>
      <c r="CU192" s="6" t="s">
        <v>491</v>
      </c>
      <c r="DA192" s="10">
        <v>43536</v>
      </c>
      <c r="DB192" s="6">
        <v>422</v>
      </c>
      <c r="DC192" s="6" t="s">
        <v>1545</v>
      </c>
      <c r="DD192" s="6" t="s">
        <v>460</v>
      </c>
    </row>
    <row r="193" spans="1:108" hidden="1" x14ac:dyDescent="0.2">
      <c r="A193" s="6" t="s">
        <v>197</v>
      </c>
      <c r="B193" s="9">
        <v>43874</v>
      </c>
      <c r="C193" s="6" t="s">
        <v>413</v>
      </c>
      <c r="D193" s="14">
        <v>1920</v>
      </c>
      <c r="E193" s="14" t="s">
        <v>1102</v>
      </c>
      <c r="F193" s="6" t="s">
        <v>1103</v>
      </c>
      <c r="G193" s="6" t="s">
        <v>435</v>
      </c>
      <c r="H193" s="7">
        <v>3058</v>
      </c>
      <c r="I193" s="7"/>
      <c r="J193" s="14" t="s">
        <v>438</v>
      </c>
      <c r="K193" s="14">
        <v>1</v>
      </c>
      <c r="L193" s="6" t="s">
        <v>619</v>
      </c>
      <c r="M193" s="30" t="s">
        <v>1821</v>
      </c>
      <c r="N193" s="6" t="s">
        <v>420</v>
      </c>
      <c r="O193" s="6" t="s">
        <v>182</v>
      </c>
      <c r="P193" s="10">
        <v>43938</v>
      </c>
      <c r="Q193" s="6" t="s">
        <v>1546</v>
      </c>
      <c r="R193" s="6" t="s">
        <v>197</v>
      </c>
      <c r="S193" s="6" t="e">
        <f t="shared" si="6"/>
        <v>#N/A</v>
      </c>
      <c r="T193" s="6" t="s">
        <v>418</v>
      </c>
      <c r="U193" s="6" t="s">
        <v>1105</v>
      </c>
      <c r="V193" s="6"/>
      <c r="W193" s="6"/>
      <c r="X193" s="6" t="s">
        <v>621</v>
      </c>
      <c r="AA193" s="6" t="s">
        <v>622</v>
      </c>
      <c r="AB193" s="6"/>
      <c r="AC193" s="6" t="s">
        <v>420</v>
      </c>
      <c r="AD193" s="6" t="s">
        <v>420</v>
      </c>
      <c r="AF193" s="6" t="s">
        <v>424</v>
      </c>
      <c r="AG193" s="6">
        <v>260</v>
      </c>
      <c r="AH193" s="10">
        <v>43781</v>
      </c>
      <c r="AJ193" s="8">
        <v>43893</v>
      </c>
      <c r="AM193" s="7">
        <v>3058</v>
      </c>
      <c r="AR193" s="8">
        <v>43901</v>
      </c>
      <c r="AS193" s="7">
        <v>3058</v>
      </c>
      <c r="BD193" s="6" t="s">
        <v>1838</v>
      </c>
      <c r="BE193" s="6" t="s">
        <v>473</v>
      </c>
      <c r="BF193" s="6" t="e">
        <f>VLOOKUP(A193,'DD Spring Selection Info'!A$1:V$156,21,FALSE)</f>
        <v>#N/A</v>
      </c>
      <c r="BS193" s="6" t="s">
        <v>562</v>
      </c>
      <c r="BU193" s="6" t="s">
        <v>373</v>
      </c>
      <c r="BX193" s="7">
        <v>3058</v>
      </c>
      <c r="BY193" s="6">
        <v>1</v>
      </c>
      <c r="CB193" s="6" t="s">
        <v>1547</v>
      </c>
      <c r="CC193" s="6" t="s">
        <v>420</v>
      </c>
      <c r="CE193" s="10">
        <v>43901</v>
      </c>
      <c r="CF193" s="6" t="s">
        <v>427</v>
      </c>
      <c r="CS193" s="6" t="s">
        <v>420</v>
      </c>
      <c r="DA193" s="10">
        <v>43536</v>
      </c>
      <c r="DB193" s="7">
        <v>1020</v>
      </c>
      <c r="DC193" s="6" t="s">
        <v>1548</v>
      </c>
      <c r="DD193" s="6" t="s">
        <v>734</v>
      </c>
    </row>
    <row r="194" spans="1:108" hidden="1" x14ac:dyDescent="0.2">
      <c r="A194" s="6" t="s">
        <v>198</v>
      </c>
      <c r="B194" s="9">
        <v>43874</v>
      </c>
      <c r="C194" s="6" t="s">
        <v>413</v>
      </c>
      <c r="D194" s="14">
        <v>1920</v>
      </c>
      <c r="E194" s="14" t="s">
        <v>1267</v>
      </c>
      <c r="F194" s="6" t="s">
        <v>1268</v>
      </c>
      <c r="G194" s="6" t="s">
        <v>1269</v>
      </c>
      <c r="H194" s="6">
        <v>882</v>
      </c>
      <c r="J194" s="14" t="s">
        <v>420</v>
      </c>
      <c r="K194" s="14">
        <v>1</v>
      </c>
      <c r="L194" s="6" t="s">
        <v>421</v>
      </c>
      <c r="M194" s="30" t="s">
        <v>1839</v>
      </c>
      <c r="N194" s="6" t="s">
        <v>420</v>
      </c>
      <c r="O194" s="6" t="s">
        <v>182</v>
      </c>
      <c r="P194" s="10">
        <v>43938</v>
      </c>
      <c r="Q194" s="6" t="s">
        <v>1549</v>
      </c>
      <c r="R194" s="6" t="s">
        <v>198</v>
      </c>
      <c r="S194" s="6" t="e">
        <f t="shared" si="6"/>
        <v>#N/A</v>
      </c>
      <c r="T194" s="6" t="s">
        <v>474</v>
      </c>
      <c r="U194" s="6" t="s">
        <v>1550</v>
      </c>
      <c r="V194" s="6"/>
      <c r="W194" s="6"/>
      <c r="AB194" s="6"/>
      <c r="AC194" s="6" t="s">
        <v>420</v>
      </c>
      <c r="AD194" s="6" t="s">
        <v>420</v>
      </c>
      <c r="AF194" s="6" t="s">
        <v>424</v>
      </c>
      <c r="AG194" s="6">
        <v>260</v>
      </c>
      <c r="AH194" s="10">
        <v>43781</v>
      </c>
      <c r="AJ194" s="8">
        <v>43893</v>
      </c>
      <c r="AM194" s="6">
        <v>882</v>
      </c>
      <c r="AR194" s="8">
        <v>43901</v>
      </c>
      <c r="AS194" s="6">
        <v>882</v>
      </c>
      <c r="BD194" s="6" t="s">
        <v>1838</v>
      </c>
      <c r="BE194" s="6" t="s">
        <v>473</v>
      </c>
      <c r="BF194" s="6" t="e">
        <f>VLOOKUP(A194,'DD Spring Selection Info'!A$1:V$156,21,FALSE)</f>
        <v>#N/A</v>
      </c>
      <c r="BS194" s="6" t="s">
        <v>562</v>
      </c>
      <c r="BU194" s="6" t="s">
        <v>373</v>
      </c>
      <c r="BX194" s="6">
        <v>882</v>
      </c>
      <c r="BY194" s="6">
        <v>3</v>
      </c>
      <c r="BZ194" s="6" t="s">
        <v>499</v>
      </c>
      <c r="CB194" s="6" t="s">
        <v>1551</v>
      </c>
      <c r="CC194" s="6" t="s">
        <v>420</v>
      </c>
      <c r="CE194" s="10">
        <v>43901</v>
      </c>
      <c r="CF194" s="6" t="s">
        <v>427</v>
      </c>
      <c r="CS194" s="6" t="s">
        <v>420</v>
      </c>
      <c r="CU194" s="6" t="s">
        <v>428</v>
      </c>
      <c r="CV194" s="6" t="s">
        <v>429</v>
      </c>
      <c r="DA194" s="10">
        <v>43538</v>
      </c>
      <c r="DB194" s="6">
        <v>762</v>
      </c>
      <c r="DC194" s="6" t="s">
        <v>1552</v>
      </c>
      <c r="DD194" s="6" t="s">
        <v>474</v>
      </c>
    </row>
    <row r="195" spans="1:108" hidden="1" x14ac:dyDescent="0.2">
      <c r="A195" s="6" t="s">
        <v>199</v>
      </c>
      <c r="B195" s="9">
        <v>43874</v>
      </c>
      <c r="C195" s="6" t="s">
        <v>413</v>
      </c>
      <c r="D195" s="14">
        <v>1920</v>
      </c>
      <c r="E195" s="14" t="s">
        <v>1267</v>
      </c>
      <c r="F195" s="6" t="s">
        <v>1268</v>
      </c>
      <c r="G195" s="6" t="s">
        <v>1269</v>
      </c>
      <c r="H195" s="6">
        <v>190</v>
      </c>
      <c r="J195" s="14" t="s">
        <v>420</v>
      </c>
      <c r="K195" s="14">
        <v>1</v>
      </c>
      <c r="L195" s="6" t="s">
        <v>431</v>
      </c>
      <c r="M195" s="30" t="s">
        <v>1839</v>
      </c>
      <c r="N195" s="6" t="s">
        <v>420</v>
      </c>
      <c r="O195" s="6" t="s">
        <v>182</v>
      </c>
      <c r="P195" s="10">
        <v>43938</v>
      </c>
      <c r="Q195" s="6" t="s">
        <v>1549</v>
      </c>
      <c r="R195" s="6" t="s">
        <v>199</v>
      </c>
      <c r="S195" s="6" t="e">
        <f t="shared" si="6"/>
        <v>#N/A</v>
      </c>
      <c r="T195" s="6" t="s">
        <v>474</v>
      </c>
      <c r="U195" s="6" t="s">
        <v>1550</v>
      </c>
      <c r="V195" s="6"/>
      <c r="W195" s="6"/>
      <c r="AB195" s="6"/>
      <c r="AC195" s="6" t="s">
        <v>420</v>
      </c>
      <c r="AD195" s="6" t="s">
        <v>420</v>
      </c>
      <c r="AF195" s="6" t="s">
        <v>424</v>
      </c>
      <c r="AG195" s="6">
        <v>260</v>
      </c>
      <c r="AH195" s="10">
        <v>43781</v>
      </c>
      <c r="AJ195" s="8">
        <v>43893</v>
      </c>
      <c r="AM195" s="6">
        <v>190</v>
      </c>
      <c r="AR195" s="8">
        <v>43901</v>
      </c>
      <c r="AS195" s="6">
        <v>190</v>
      </c>
      <c r="BD195" s="6" t="s">
        <v>1838</v>
      </c>
      <c r="BE195" s="6" t="s">
        <v>473</v>
      </c>
      <c r="BF195" s="6" t="e">
        <f>VLOOKUP(A195,'DD Spring Selection Info'!A$1:V$156,21,FALSE)</f>
        <v>#N/A</v>
      </c>
      <c r="BS195" s="6" t="s">
        <v>562</v>
      </c>
      <c r="BU195" s="6" t="s">
        <v>373</v>
      </c>
      <c r="BX195" s="6">
        <v>190</v>
      </c>
      <c r="BY195" s="6">
        <v>3</v>
      </c>
      <c r="BZ195" s="6" t="s">
        <v>605</v>
      </c>
      <c r="CB195" s="6" t="s">
        <v>1553</v>
      </c>
      <c r="CC195" s="6" t="s">
        <v>420</v>
      </c>
      <c r="CE195" s="10">
        <v>43901</v>
      </c>
      <c r="CF195" s="6" t="s">
        <v>427</v>
      </c>
      <c r="CS195" s="6" t="s">
        <v>420</v>
      </c>
      <c r="CU195" s="6" t="s">
        <v>428</v>
      </c>
      <c r="CV195" s="6" t="s">
        <v>429</v>
      </c>
      <c r="DA195" s="10">
        <v>43538</v>
      </c>
      <c r="DB195" s="6">
        <v>464</v>
      </c>
      <c r="DC195" s="6" t="s">
        <v>1552</v>
      </c>
      <c r="DD195" s="6" t="s">
        <v>474</v>
      </c>
    </row>
    <row r="196" spans="1:108" hidden="1" x14ac:dyDescent="0.2">
      <c r="A196" s="6" t="s">
        <v>205</v>
      </c>
      <c r="B196" s="9">
        <v>43874</v>
      </c>
      <c r="C196" s="6" t="s">
        <v>413</v>
      </c>
      <c r="D196" s="14">
        <v>1920</v>
      </c>
      <c r="E196" s="14" t="s">
        <v>694</v>
      </c>
      <c r="F196" s="6" t="s">
        <v>695</v>
      </c>
      <c r="G196" s="6" t="s">
        <v>696</v>
      </c>
      <c r="H196" s="7">
        <v>2113</v>
      </c>
      <c r="I196" s="7"/>
      <c r="J196" s="14" t="s">
        <v>420</v>
      </c>
      <c r="K196" s="14">
        <v>1</v>
      </c>
      <c r="L196" s="6" t="s">
        <v>619</v>
      </c>
      <c r="M196" s="30" t="s">
        <v>1839</v>
      </c>
      <c r="N196" s="6" t="s">
        <v>420</v>
      </c>
      <c r="O196" s="6" t="s">
        <v>182</v>
      </c>
      <c r="P196" s="10">
        <v>43938</v>
      </c>
      <c r="Q196" s="6" t="s">
        <v>1554</v>
      </c>
      <c r="R196" s="6" t="s">
        <v>205</v>
      </c>
      <c r="S196" s="6" t="e">
        <f t="shared" si="6"/>
        <v>#N/A</v>
      </c>
      <c r="T196" s="6" t="s">
        <v>496</v>
      </c>
      <c r="U196" s="6" t="s">
        <v>698</v>
      </c>
      <c r="V196" s="6"/>
      <c r="W196" s="6"/>
      <c r="AA196" s="6" t="s">
        <v>457</v>
      </c>
      <c r="AB196" s="6"/>
      <c r="AC196" s="6" t="s">
        <v>420</v>
      </c>
      <c r="AD196" s="6" t="s">
        <v>420</v>
      </c>
      <c r="AF196" s="6" t="s">
        <v>424</v>
      </c>
      <c r="AG196" s="6">
        <v>260</v>
      </c>
      <c r="AH196" s="10">
        <v>43781</v>
      </c>
      <c r="AJ196" s="8">
        <v>43893</v>
      </c>
      <c r="AM196" s="7">
        <v>2113</v>
      </c>
      <c r="AR196" s="8">
        <v>43901</v>
      </c>
      <c r="AS196" s="7">
        <v>2113</v>
      </c>
      <c r="BD196" s="6" t="s">
        <v>1838</v>
      </c>
      <c r="BE196" s="6" t="s">
        <v>473</v>
      </c>
      <c r="BF196" s="6" t="e">
        <f>VLOOKUP(A196,'DD Spring Selection Info'!A$1:V$156,21,FALSE)</f>
        <v>#N/A</v>
      </c>
      <c r="BS196" s="6" t="s">
        <v>562</v>
      </c>
      <c r="BU196" s="6" t="s">
        <v>373</v>
      </c>
      <c r="BX196" s="7">
        <v>2113</v>
      </c>
      <c r="BY196" s="6">
        <v>2</v>
      </c>
      <c r="CB196" s="6" t="s">
        <v>1555</v>
      </c>
      <c r="CC196" s="6" t="s">
        <v>420</v>
      </c>
      <c r="CE196" s="10">
        <v>43901</v>
      </c>
      <c r="CF196" s="6" t="s">
        <v>427</v>
      </c>
      <c r="CS196" s="6" t="s">
        <v>420</v>
      </c>
      <c r="CU196" s="6" t="s">
        <v>491</v>
      </c>
      <c r="DA196" s="10">
        <v>43536</v>
      </c>
      <c r="DB196" s="7">
        <v>2113</v>
      </c>
      <c r="DC196" s="6" t="s">
        <v>1556</v>
      </c>
      <c r="DD196" s="6" t="s">
        <v>496</v>
      </c>
    </row>
    <row r="197" spans="1:108" hidden="1" x14ac:dyDescent="0.2">
      <c r="A197" s="6" t="s">
        <v>207</v>
      </c>
      <c r="B197" s="9">
        <v>43874</v>
      </c>
      <c r="C197" s="6" t="s">
        <v>413</v>
      </c>
      <c r="D197" s="14">
        <v>1920</v>
      </c>
      <c r="E197" s="14" t="s">
        <v>701</v>
      </c>
      <c r="F197" s="6" t="s">
        <v>702</v>
      </c>
      <c r="G197" s="6" t="s">
        <v>435</v>
      </c>
      <c r="H197" s="7">
        <v>2392</v>
      </c>
      <c r="I197" s="7"/>
      <c r="J197" s="14" t="s">
        <v>438</v>
      </c>
      <c r="K197" s="14">
        <v>1</v>
      </c>
      <c r="L197" s="6" t="s">
        <v>447</v>
      </c>
      <c r="M197" s="30" t="s">
        <v>1839</v>
      </c>
      <c r="N197" s="6" t="s">
        <v>420</v>
      </c>
      <c r="O197" s="6" t="s">
        <v>182</v>
      </c>
      <c r="P197" s="10">
        <v>43938</v>
      </c>
      <c r="Q197" s="6" t="s">
        <v>1557</v>
      </c>
      <c r="R197" s="6" t="s">
        <v>207</v>
      </c>
      <c r="S197" s="6" t="e">
        <f t="shared" si="6"/>
        <v>#N/A</v>
      </c>
      <c r="T197" s="6" t="s">
        <v>418</v>
      </c>
      <c r="U197" s="6" t="s">
        <v>704</v>
      </c>
      <c r="V197" s="6"/>
      <c r="W197" s="6"/>
      <c r="AA197" s="6" t="s">
        <v>457</v>
      </c>
      <c r="AB197" s="6"/>
      <c r="AD197" s="6" t="s">
        <v>420</v>
      </c>
      <c r="AF197" s="6" t="s">
        <v>424</v>
      </c>
      <c r="AG197" s="6">
        <v>260</v>
      </c>
      <c r="AH197" s="10">
        <v>43781</v>
      </c>
      <c r="AJ197" s="8">
        <v>43893</v>
      </c>
      <c r="AM197" s="7">
        <v>2392</v>
      </c>
      <c r="AR197" s="8">
        <v>43901</v>
      </c>
      <c r="AS197" s="7">
        <v>2392</v>
      </c>
      <c r="BD197" s="6" t="s">
        <v>1838</v>
      </c>
      <c r="BE197" s="6" t="s">
        <v>473</v>
      </c>
      <c r="BF197" s="6" t="e">
        <f>VLOOKUP(A197,'DD Spring Selection Info'!A$1:V$156,21,FALSE)</f>
        <v>#N/A</v>
      </c>
      <c r="BS197" s="6" t="s">
        <v>562</v>
      </c>
      <c r="BU197" s="6" t="s">
        <v>373</v>
      </c>
      <c r="BX197" s="7">
        <v>2392</v>
      </c>
      <c r="BY197" s="6">
        <v>2</v>
      </c>
      <c r="CB197" s="6" t="s">
        <v>1558</v>
      </c>
      <c r="CC197" s="6" t="s">
        <v>420</v>
      </c>
      <c r="CE197" s="10">
        <v>43901</v>
      </c>
      <c r="CF197" s="6" t="s">
        <v>427</v>
      </c>
      <c r="CS197" s="6" t="s">
        <v>420</v>
      </c>
      <c r="DA197" s="10">
        <v>43536</v>
      </c>
      <c r="DB197" s="7">
        <v>2392</v>
      </c>
      <c r="DC197" s="6" t="s">
        <v>1559</v>
      </c>
      <c r="DD197" s="6" t="s">
        <v>418</v>
      </c>
    </row>
    <row r="198" spans="1:108" hidden="1" x14ac:dyDescent="0.2">
      <c r="A198" s="6" t="s">
        <v>220</v>
      </c>
      <c r="B198" s="9">
        <v>43874</v>
      </c>
      <c r="C198" s="6" t="s">
        <v>413</v>
      </c>
      <c r="D198" s="14">
        <v>1920</v>
      </c>
      <c r="E198" s="14" t="s">
        <v>1200</v>
      </c>
      <c r="F198" s="6" t="s">
        <v>1201</v>
      </c>
      <c r="G198" s="6" t="s">
        <v>1202</v>
      </c>
      <c r="H198" s="7">
        <v>3938</v>
      </c>
      <c r="I198" s="7"/>
      <c r="J198" s="14" t="s">
        <v>420</v>
      </c>
      <c r="K198" s="14">
        <v>1</v>
      </c>
      <c r="L198" s="6" t="s">
        <v>421</v>
      </c>
      <c r="M198" s="30" t="s">
        <v>1839</v>
      </c>
      <c r="N198" s="6" t="s">
        <v>420</v>
      </c>
      <c r="O198" s="6" t="s">
        <v>182</v>
      </c>
      <c r="P198" s="10">
        <v>43938</v>
      </c>
      <c r="Q198" s="6" t="s">
        <v>1560</v>
      </c>
      <c r="R198" s="6" t="s">
        <v>220</v>
      </c>
      <c r="S198" s="6" t="e">
        <f t="shared" ref="S198:S229" si="8">BD198&amp;A198&amp;L198&amp;BE198&amp;BF198</f>
        <v>#N/A</v>
      </c>
      <c r="T198" s="6" t="s">
        <v>418</v>
      </c>
      <c r="U198" s="6" t="s">
        <v>1204</v>
      </c>
      <c r="V198" s="6"/>
      <c r="W198" s="6"/>
      <c r="X198" s="6" t="s">
        <v>1205</v>
      </c>
      <c r="AA198" s="6" t="s">
        <v>1205</v>
      </c>
      <c r="AB198" s="6"/>
      <c r="AC198" s="6" t="s">
        <v>420</v>
      </c>
      <c r="AD198" s="6" t="s">
        <v>420</v>
      </c>
      <c r="AF198" s="6" t="s">
        <v>424</v>
      </c>
      <c r="AG198" s="6">
        <v>260</v>
      </c>
      <c r="AH198" s="10">
        <v>43784</v>
      </c>
      <c r="AJ198" s="8">
        <v>43893</v>
      </c>
      <c r="AM198" s="7">
        <v>3938</v>
      </c>
      <c r="AR198" s="8">
        <v>43901</v>
      </c>
      <c r="AS198" s="7">
        <v>3938</v>
      </c>
      <c r="BD198" s="6" t="s">
        <v>1838</v>
      </c>
      <c r="BE198" s="6" t="s">
        <v>473</v>
      </c>
      <c r="BF198" s="6" t="e">
        <f>VLOOKUP(A198,'DD Spring Selection Info'!A$1:V$156,21,FALSE)</f>
        <v>#N/A</v>
      </c>
      <c r="BS198" s="6" t="s">
        <v>562</v>
      </c>
      <c r="BU198" s="6" t="s">
        <v>373</v>
      </c>
      <c r="BX198" s="7">
        <v>3938</v>
      </c>
      <c r="BY198" s="6">
        <v>1</v>
      </c>
      <c r="CB198" s="6" t="s">
        <v>1561</v>
      </c>
      <c r="CC198" s="6" t="s">
        <v>420</v>
      </c>
      <c r="CE198" s="10">
        <v>43901</v>
      </c>
      <c r="CF198" s="6" t="s">
        <v>427</v>
      </c>
      <c r="CS198" s="6" t="s">
        <v>420</v>
      </c>
      <c r="CU198" s="6" t="s">
        <v>428</v>
      </c>
      <c r="CV198" s="6" t="s">
        <v>429</v>
      </c>
      <c r="DA198" s="10">
        <v>43536</v>
      </c>
      <c r="DB198" s="7">
        <v>3938</v>
      </c>
      <c r="DC198" s="6" t="s">
        <v>1562</v>
      </c>
      <c r="DD198" s="6" t="s">
        <v>418</v>
      </c>
    </row>
    <row r="199" spans="1:108" hidden="1" x14ac:dyDescent="0.2">
      <c r="A199" s="6" t="s">
        <v>221</v>
      </c>
      <c r="B199" s="9">
        <v>43874</v>
      </c>
      <c r="C199" s="6" t="s">
        <v>413</v>
      </c>
      <c r="D199" s="14">
        <v>1920</v>
      </c>
      <c r="E199" s="14" t="s">
        <v>1200</v>
      </c>
      <c r="F199" s="6" t="s">
        <v>1201</v>
      </c>
      <c r="G199" s="6" t="s">
        <v>1202</v>
      </c>
      <c r="H199" s="7">
        <v>1114</v>
      </c>
      <c r="I199" s="7"/>
      <c r="J199" s="14" t="s">
        <v>420</v>
      </c>
      <c r="K199" s="14">
        <v>1</v>
      </c>
      <c r="L199" s="6" t="s">
        <v>431</v>
      </c>
      <c r="M199" s="30" t="s">
        <v>1839</v>
      </c>
      <c r="N199" s="6" t="s">
        <v>420</v>
      </c>
      <c r="O199" s="6" t="s">
        <v>182</v>
      </c>
      <c r="P199" s="10">
        <v>43938</v>
      </c>
      <c r="Q199" s="6" t="s">
        <v>1560</v>
      </c>
      <c r="R199" s="6" t="s">
        <v>221</v>
      </c>
      <c r="S199" s="6" t="e">
        <f t="shared" si="8"/>
        <v>#N/A</v>
      </c>
      <c r="T199" s="6" t="s">
        <v>418</v>
      </c>
      <c r="U199" s="6" t="s">
        <v>1204</v>
      </c>
      <c r="V199" s="6"/>
      <c r="W199" s="6"/>
      <c r="X199" s="6" t="s">
        <v>1205</v>
      </c>
      <c r="AA199" s="6" t="s">
        <v>1205</v>
      </c>
      <c r="AB199" s="6"/>
      <c r="AC199" s="6" t="s">
        <v>420</v>
      </c>
      <c r="AD199" s="6" t="s">
        <v>420</v>
      </c>
      <c r="AF199" s="6" t="s">
        <v>424</v>
      </c>
      <c r="AG199" s="6">
        <v>260</v>
      </c>
      <c r="AH199" s="10">
        <v>43784</v>
      </c>
      <c r="AJ199" s="8">
        <v>43893</v>
      </c>
      <c r="AM199" s="7">
        <v>1114</v>
      </c>
      <c r="AR199" s="8">
        <v>43901</v>
      </c>
      <c r="AS199" s="7">
        <v>1114</v>
      </c>
      <c r="BD199" s="6" t="s">
        <v>1838</v>
      </c>
      <c r="BE199" s="6" t="s">
        <v>473</v>
      </c>
      <c r="BF199" s="6" t="e">
        <f>VLOOKUP(A199,'DD Spring Selection Info'!A$1:V$156,21,FALSE)</f>
        <v>#N/A</v>
      </c>
      <c r="BS199" s="6" t="s">
        <v>562</v>
      </c>
      <c r="BU199" s="6" t="s">
        <v>373</v>
      </c>
      <c r="BX199" s="7">
        <v>1114</v>
      </c>
      <c r="BY199" s="6">
        <v>1</v>
      </c>
      <c r="CB199" s="6" t="s">
        <v>1563</v>
      </c>
      <c r="CC199" s="6" t="s">
        <v>420</v>
      </c>
      <c r="CE199" s="10">
        <v>43901</v>
      </c>
      <c r="CF199" s="6" t="s">
        <v>427</v>
      </c>
      <c r="CS199" s="6" t="s">
        <v>420</v>
      </c>
      <c r="CU199" s="6" t="s">
        <v>428</v>
      </c>
      <c r="CV199" s="6" t="s">
        <v>429</v>
      </c>
      <c r="DA199" s="10">
        <v>43536</v>
      </c>
      <c r="DB199" s="6">
        <v>994</v>
      </c>
      <c r="DC199" s="6" t="s">
        <v>1562</v>
      </c>
      <c r="DD199" s="6" t="s">
        <v>418</v>
      </c>
    </row>
    <row r="200" spans="1:108" hidden="1" x14ac:dyDescent="0.2">
      <c r="A200" s="6" t="s">
        <v>228</v>
      </c>
      <c r="B200" s="9">
        <v>43874</v>
      </c>
      <c r="C200" s="6" t="s">
        <v>413</v>
      </c>
      <c r="D200" s="14">
        <v>1920</v>
      </c>
      <c r="E200" s="14" t="s">
        <v>787</v>
      </c>
      <c r="F200" s="6" t="s">
        <v>788</v>
      </c>
      <c r="G200" s="6" t="s">
        <v>789</v>
      </c>
      <c r="H200" s="6">
        <v>511</v>
      </c>
      <c r="J200" s="14" t="s">
        <v>420</v>
      </c>
      <c r="K200" s="14">
        <v>1</v>
      </c>
      <c r="L200" s="6" t="s">
        <v>447</v>
      </c>
      <c r="M200" s="30" t="s">
        <v>1839</v>
      </c>
      <c r="N200" s="6" t="s">
        <v>420</v>
      </c>
      <c r="O200" s="6" t="s">
        <v>182</v>
      </c>
      <c r="P200" s="10">
        <v>43931</v>
      </c>
      <c r="Q200" s="6" t="s">
        <v>1564</v>
      </c>
      <c r="R200" s="6" t="s">
        <v>228</v>
      </c>
      <c r="S200" s="6" t="e">
        <f t="shared" si="8"/>
        <v>#N/A</v>
      </c>
      <c r="T200" s="6" t="s">
        <v>418</v>
      </c>
      <c r="U200" s="6" t="s">
        <v>456</v>
      </c>
      <c r="V200" s="6"/>
      <c r="W200" s="6"/>
      <c r="AB200" s="6"/>
      <c r="AC200" s="6" t="s">
        <v>420</v>
      </c>
      <c r="AD200" s="6" t="s">
        <v>420</v>
      </c>
      <c r="AF200" s="6" t="s">
        <v>424</v>
      </c>
      <c r="AG200" s="6">
        <v>260</v>
      </c>
      <c r="AH200" s="10">
        <v>43781</v>
      </c>
      <c r="AJ200" s="8">
        <v>43893</v>
      </c>
      <c r="AM200" s="6">
        <v>511</v>
      </c>
      <c r="AR200" s="8">
        <v>43901</v>
      </c>
      <c r="AS200" s="6">
        <v>511</v>
      </c>
      <c r="BD200" s="6" t="s">
        <v>1838</v>
      </c>
      <c r="BE200" s="6" t="s">
        <v>473</v>
      </c>
      <c r="BF200" s="6" t="e">
        <f>VLOOKUP(A200,'DD Spring Selection Info'!A$1:V$156,21,FALSE)</f>
        <v>#N/A</v>
      </c>
      <c r="BS200" s="6" t="s">
        <v>562</v>
      </c>
      <c r="BU200" s="6" t="s">
        <v>373</v>
      </c>
      <c r="BX200" s="6">
        <v>511</v>
      </c>
      <c r="BY200" s="6">
        <v>3</v>
      </c>
      <c r="BZ200" s="6" t="s">
        <v>791</v>
      </c>
      <c r="CB200" s="6" t="s">
        <v>1565</v>
      </c>
      <c r="CC200" s="6" t="s">
        <v>420</v>
      </c>
      <c r="CE200" s="10">
        <v>43901</v>
      </c>
      <c r="CF200" s="6" t="s">
        <v>427</v>
      </c>
      <c r="CS200" s="6" t="s">
        <v>420</v>
      </c>
      <c r="CU200" s="6" t="s">
        <v>428</v>
      </c>
      <c r="CV200" s="6" t="s">
        <v>429</v>
      </c>
      <c r="DA200" s="10">
        <v>43536</v>
      </c>
      <c r="DB200" s="6">
        <v>311</v>
      </c>
      <c r="DC200" s="6" t="s">
        <v>1566</v>
      </c>
      <c r="DD200" s="6" t="s">
        <v>418</v>
      </c>
    </row>
    <row r="201" spans="1:108" hidden="1" x14ac:dyDescent="0.2">
      <c r="A201" s="6" t="s">
        <v>230</v>
      </c>
      <c r="B201" s="9">
        <v>43874</v>
      </c>
      <c r="C201" s="6" t="s">
        <v>413</v>
      </c>
      <c r="D201" s="14">
        <v>1920</v>
      </c>
      <c r="E201" s="14" t="s">
        <v>795</v>
      </c>
      <c r="F201" s="6" t="s">
        <v>796</v>
      </c>
      <c r="G201" s="6" t="s">
        <v>797</v>
      </c>
      <c r="H201" s="6">
        <v>877</v>
      </c>
      <c r="J201" s="14" t="s">
        <v>420</v>
      </c>
      <c r="K201" s="14">
        <v>1</v>
      </c>
      <c r="L201" s="6" t="s">
        <v>421</v>
      </c>
      <c r="M201" s="30" t="s">
        <v>1821</v>
      </c>
      <c r="N201" s="6" t="s">
        <v>420</v>
      </c>
      <c r="O201" s="6" t="s">
        <v>182</v>
      </c>
      <c r="P201" s="10">
        <v>43931</v>
      </c>
      <c r="Q201" s="6" t="s">
        <v>1567</v>
      </c>
      <c r="R201" s="6" t="s">
        <v>230</v>
      </c>
      <c r="S201" s="6" t="e">
        <f t="shared" si="8"/>
        <v>#N/A</v>
      </c>
      <c r="T201" s="6" t="s">
        <v>474</v>
      </c>
      <c r="U201" s="6" t="s">
        <v>799</v>
      </c>
      <c r="V201" s="6"/>
      <c r="W201" s="6"/>
      <c r="X201" s="6" t="s">
        <v>621</v>
      </c>
      <c r="AA201" s="6" t="s">
        <v>621</v>
      </c>
      <c r="AB201" s="6"/>
      <c r="AC201" s="6" t="s">
        <v>420</v>
      </c>
      <c r="AD201" s="6" t="s">
        <v>420</v>
      </c>
      <c r="AF201" s="6" t="s">
        <v>424</v>
      </c>
      <c r="AG201" s="6">
        <v>260</v>
      </c>
      <c r="AH201" s="10">
        <v>43781</v>
      </c>
      <c r="AJ201" s="8">
        <v>43893</v>
      </c>
      <c r="AM201" s="6">
        <v>877</v>
      </c>
      <c r="AR201" s="8">
        <v>43901</v>
      </c>
      <c r="AS201" s="6">
        <v>877</v>
      </c>
      <c r="BD201" s="6" t="s">
        <v>1838</v>
      </c>
      <c r="BE201" s="6" t="s">
        <v>473</v>
      </c>
      <c r="BF201" s="6" t="e">
        <f>VLOOKUP(A201,'DD Spring Selection Info'!A$1:V$156,21,FALSE)</f>
        <v>#N/A</v>
      </c>
      <c r="BS201" s="6" t="s">
        <v>562</v>
      </c>
      <c r="BU201" s="6" t="s">
        <v>373</v>
      </c>
      <c r="BX201" s="6">
        <v>877</v>
      </c>
      <c r="BY201" s="6">
        <v>3</v>
      </c>
      <c r="CB201" s="6" t="s">
        <v>1568</v>
      </c>
      <c r="CC201" s="6" t="s">
        <v>420</v>
      </c>
      <c r="CE201" s="10">
        <v>43901</v>
      </c>
      <c r="CF201" s="6" t="s">
        <v>427</v>
      </c>
      <c r="CS201" s="6" t="s">
        <v>420</v>
      </c>
      <c r="CU201" s="6" t="s">
        <v>428</v>
      </c>
      <c r="CV201" s="6" t="s">
        <v>429</v>
      </c>
      <c r="DA201" s="10">
        <v>43536</v>
      </c>
      <c r="DB201" s="6">
        <v>897</v>
      </c>
      <c r="DC201" s="6" t="s">
        <v>1569</v>
      </c>
      <c r="DD201" s="6" t="s">
        <v>474</v>
      </c>
    </row>
    <row r="202" spans="1:108" hidden="1" x14ac:dyDescent="0.2">
      <c r="A202" s="6" t="s">
        <v>233</v>
      </c>
      <c r="B202" s="9">
        <v>43874</v>
      </c>
      <c r="C202" s="6" t="s">
        <v>413</v>
      </c>
      <c r="D202" s="14">
        <v>1920</v>
      </c>
      <c r="E202" s="14" t="s">
        <v>1291</v>
      </c>
      <c r="F202" s="6" t="s">
        <v>1292</v>
      </c>
      <c r="G202" s="6" t="s">
        <v>883</v>
      </c>
      <c r="H202" s="7">
        <v>1570</v>
      </c>
      <c r="I202" s="7"/>
      <c r="J202" s="14" t="s">
        <v>420</v>
      </c>
      <c r="K202" s="14">
        <v>1</v>
      </c>
      <c r="L202" s="6" t="s">
        <v>421</v>
      </c>
      <c r="M202" s="30" t="s">
        <v>1839</v>
      </c>
      <c r="N202" s="6" t="s">
        <v>420</v>
      </c>
      <c r="O202" s="6" t="s">
        <v>182</v>
      </c>
      <c r="P202" s="10">
        <v>43938</v>
      </c>
      <c r="Q202" s="6" t="s">
        <v>1570</v>
      </c>
      <c r="R202" s="6" t="s">
        <v>233</v>
      </c>
      <c r="S202" s="6" t="e">
        <f t="shared" si="8"/>
        <v>#N/A</v>
      </c>
      <c r="T202" s="6" t="s">
        <v>496</v>
      </c>
      <c r="U202" s="6" t="s">
        <v>456</v>
      </c>
      <c r="V202" s="6"/>
      <c r="W202" s="6"/>
      <c r="AA202" s="6" t="s">
        <v>457</v>
      </c>
      <c r="AB202" s="6"/>
      <c r="AC202" s="6" t="s">
        <v>420</v>
      </c>
      <c r="AD202" s="6" t="s">
        <v>420</v>
      </c>
      <c r="AF202" s="6" t="s">
        <v>424</v>
      </c>
      <c r="AG202" s="6">
        <v>260</v>
      </c>
      <c r="AH202" s="10">
        <v>43782</v>
      </c>
      <c r="AJ202" s="8">
        <v>43893</v>
      </c>
      <c r="AM202" s="7">
        <v>1570</v>
      </c>
      <c r="AR202" s="8">
        <v>43901</v>
      </c>
      <c r="AS202" s="7">
        <v>1570</v>
      </c>
      <c r="BD202" s="6" t="s">
        <v>1838</v>
      </c>
      <c r="BE202" s="6" t="s">
        <v>473</v>
      </c>
      <c r="BF202" s="6" t="e">
        <f>VLOOKUP(A202,'DD Spring Selection Info'!A$1:V$156,21,FALSE)</f>
        <v>#N/A</v>
      </c>
      <c r="BS202" s="6" t="s">
        <v>562</v>
      </c>
      <c r="BU202" s="6" t="s">
        <v>373</v>
      </c>
      <c r="BX202" s="7">
        <v>1570</v>
      </c>
      <c r="BY202" s="6">
        <v>2</v>
      </c>
      <c r="CB202" s="6" t="s">
        <v>1571</v>
      </c>
      <c r="CC202" s="6" t="s">
        <v>420</v>
      </c>
      <c r="CE202" s="10">
        <v>43901</v>
      </c>
      <c r="CF202" s="6" t="s">
        <v>427</v>
      </c>
      <c r="CS202" s="6" t="s">
        <v>420</v>
      </c>
      <c r="CU202" s="6" t="s">
        <v>428</v>
      </c>
      <c r="CV202" s="6" t="s">
        <v>429</v>
      </c>
      <c r="DA202" s="10">
        <v>43536</v>
      </c>
      <c r="DB202" s="7">
        <v>2088</v>
      </c>
      <c r="DC202" s="6" t="s">
        <v>1572</v>
      </c>
      <c r="DD202" s="6" t="s">
        <v>496</v>
      </c>
    </row>
    <row r="203" spans="1:108" hidden="1" x14ac:dyDescent="0.2">
      <c r="A203" s="6" t="s">
        <v>240</v>
      </c>
      <c r="B203" s="9">
        <v>43874</v>
      </c>
      <c r="C203" s="6" t="s">
        <v>413</v>
      </c>
      <c r="D203" s="14">
        <v>1920</v>
      </c>
      <c r="E203" s="14" t="s">
        <v>1304</v>
      </c>
      <c r="F203" s="6" t="s">
        <v>1305</v>
      </c>
      <c r="G203" s="6" t="s">
        <v>1306</v>
      </c>
      <c r="H203" s="7">
        <v>17603</v>
      </c>
      <c r="I203" s="7"/>
      <c r="J203" s="14" t="s">
        <v>420</v>
      </c>
      <c r="K203" s="14">
        <v>1</v>
      </c>
      <c r="L203" s="6" t="s">
        <v>619</v>
      </c>
      <c r="M203" s="30" t="s">
        <v>1839</v>
      </c>
      <c r="O203" s="6" t="s">
        <v>182</v>
      </c>
      <c r="P203" s="10">
        <v>43938</v>
      </c>
      <c r="Q203" s="6" t="s">
        <v>1573</v>
      </c>
      <c r="R203" s="6" t="s">
        <v>240</v>
      </c>
      <c r="S203" s="6" t="e">
        <f t="shared" si="8"/>
        <v>#N/A</v>
      </c>
      <c r="T203" s="6" t="s">
        <v>418</v>
      </c>
      <c r="U203" s="6" t="s">
        <v>1574</v>
      </c>
      <c r="V203" s="6"/>
      <c r="W203" s="6"/>
      <c r="AB203" s="6"/>
      <c r="AC203" s="6" t="s">
        <v>420</v>
      </c>
      <c r="AD203" s="6" t="s">
        <v>420</v>
      </c>
      <c r="AF203" s="6" t="s">
        <v>424</v>
      </c>
      <c r="AG203" s="6">
        <v>260</v>
      </c>
      <c r="AH203" s="10">
        <v>43782</v>
      </c>
      <c r="AJ203" s="8">
        <v>43893</v>
      </c>
      <c r="AM203" s="7">
        <v>17603</v>
      </c>
      <c r="AR203" s="8">
        <v>43901</v>
      </c>
      <c r="AS203" s="7">
        <v>17603</v>
      </c>
      <c r="BD203" s="6" t="s">
        <v>1838</v>
      </c>
      <c r="BE203" s="6" t="s">
        <v>473</v>
      </c>
      <c r="BF203" s="6" t="e">
        <f>VLOOKUP(A203,'DD Spring Selection Info'!A$1:V$156,21,FALSE)</f>
        <v>#N/A</v>
      </c>
      <c r="BS203" s="6" t="s">
        <v>562</v>
      </c>
      <c r="BU203" s="6" t="s">
        <v>373</v>
      </c>
      <c r="BX203" s="7">
        <v>17603</v>
      </c>
      <c r="BY203" s="6">
        <v>1</v>
      </c>
      <c r="CB203" s="6" t="s">
        <v>1575</v>
      </c>
      <c r="CC203" s="6" t="s">
        <v>420</v>
      </c>
      <c r="CE203" s="10">
        <v>43901</v>
      </c>
      <c r="CF203" s="6" t="s">
        <v>427</v>
      </c>
      <c r="CS203" s="6" t="s">
        <v>420</v>
      </c>
      <c r="CU203" s="6" t="s">
        <v>428</v>
      </c>
      <c r="CV203" s="6" t="s">
        <v>429</v>
      </c>
      <c r="DA203" s="10">
        <v>43536</v>
      </c>
      <c r="DB203" s="7">
        <v>16153</v>
      </c>
      <c r="DC203" s="6" t="s">
        <v>1576</v>
      </c>
      <c r="DD203" s="6" t="s">
        <v>418</v>
      </c>
    </row>
    <row r="204" spans="1:108" hidden="1" x14ac:dyDescent="0.2">
      <c r="A204" s="6" t="s">
        <v>247</v>
      </c>
      <c r="B204" s="9">
        <v>43874</v>
      </c>
      <c r="C204" s="6" t="s">
        <v>413</v>
      </c>
      <c r="D204" s="14">
        <v>1920</v>
      </c>
      <c r="E204" s="14" t="s">
        <v>1226</v>
      </c>
      <c r="F204" s="6" t="s">
        <v>1227</v>
      </c>
      <c r="G204" s="6" t="s">
        <v>435</v>
      </c>
      <c r="H204" s="7">
        <v>2789</v>
      </c>
      <c r="I204" s="7"/>
      <c r="J204" s="14" t="s">
        <v>438</v>
      </c>
      <c r="K204" s="14">
        <v>1</v>
      </c>
      <c r="L204" s="6" t="s">
        <v>447</v>
      </c>
      <c r="M204" s="30" t="s">
        <v>1839</v>
      </c>
      <c r="N204" s="6" t="s">
        <v>420</v>
      </c>
      <c r="O204" s="6" t="s">
        <v>182</v>
      </c>
      <c r="P204" s="10">
        <v>43945</v>
      </c>
      <c r="Q204" s="6" t="s">
        <v>1577</v>
      </c>
      <c r="R204" s="6" t="s">
        <v>247</v>
      </c>
      <c r="S204" s="6" t="e">
        <f t="shared" si="8"/>
        <v>#N/A</v>
      </c>
      <c r="T204" s="6" t="s">
        <v>418</v>
      </c>
      <c r="U204" s="6" t="s">
        <v>439</v>
      </c>
      <c r="V204" s="6"/>
      <c r="W204" s="6"/>
      <c r="X204" s="6" t="s">
        <v>1229</v>
      </c>
      <c r="AB204" s="6"/>
      <c r="AC204" s="6" t="s">
        <v>420</v>
      </c>
      <c r="AD204" s="6" t="s">
        <v>420</v>
      </c>
      <c r="AF204" s="6" t="s">
        <v>424</v>
      </c>
      <c r="AG204" s="6">
        <v>260</v>
      </c>
      <c r="AH204" s="10">
        <v>43781</v>
      </c>
      <c r="AJ204" s="8">
        <v>43893</v>
      </c>
      <c r="AM204" s="7">
        <v>2789</v>
      </c>
      <c r="AR204" s="8">
        <v>43901</v>
      </c>
      <c r="AS204" s="7">
        <v>2789</v>
      </c>
      <c r="BD204" s="6" t="s">
        <v>1838</v>
      </c>
      <c r="BE204" s="6" t="s">
        <v>473</v>
      </c>
      <c r="BF204" s="6" t="e">
        <f>VLOOKUP(A204,'DD Spring Selection Info'!A$1:V$156,21,FALSE)</f>
        <v>#N/A</v>
      </c>
      <c r="BS204" s="6" t="s">
        <v>562</v>
      </c>
      <c r="BU204" s="6" t="s">
        <v>373</v>
      </c>
      <c r="BX204" s="7">
        <v>2789</v>
      </c>
      <c r="BY204" s="6">
        <v>2</v>
      </c>
      <c r="BZ204" s="6" t="s">
        <v>913</v>
      </c>
      <c r="CB204" s="6" t="s">
        <v>1578</v>
      </c>
      <c r="CC204" s="6" t="s">
        <v>420</v>
      </c>
      <c r="CE204" s="10">
        <v>43901</v>
      </c>
      <c r="CF204" s="6" t="s">
        <v>427</v>
      </c>
      <c r="CS204" s="6" t="s">
        <v>420</v>
      </c>
      <c r="DA204" s="10">
        <v>43536</v>
      </c>
      <c r="DB204" s="7">
        <v>2789</v>
      </c>
      <c r="DC204" s="6" t="s">
        <v>1579</v>
      </c>
      <c r="DD204" s="6" t="s">
        <v>418</v>
      </c>
    </row>
    <row r="205" spans="1:108" hidden="1" x14ac:dyDescent="0.2">
      <c r="A205" s="6" t="s">
        <v>260</v>
      </c>
      <c r="B205" s="9">
        <v>43874</v>
      </c>
      <c r="C205" s="6" t="s">
        <v>413</v>
      </c>
      <c r="D205" s="14">
        <v>1920</v>
      </c>
      <c r="E205" s="14" t="s">
        <v>927</v>
      </c>
      <c r="F205" s="6" t="s">
        <v>928</v>
      </c>
      <c r="G205" s="6" t="s">
        <v>859</v>
      </c>
      <c r="H205" s="6">
        <v>781</v>
      </c>
      <c r="J205" s="14" t="s">
        <v>420</v>
      </c>
      <c r="K205" s="14">
        <v>1</v>
      </c>
      <c r="L205" s="6" t="s">
        <v>447</v>
      </c>
      <c r="M205" s="30" t="s">
        <v>1839</v>
      </c>
      <c r="N205" s="6" t="s">
        <v>420</v>
      </c>
      <c r="O205" s="6" t="s">
        <v>182</v>
      </c>
      <c r="P205" s="10">
        <v>43938</v>
      </c>
      <c r="Q205" s="6" t="s">
        <v>1580</v>
      </c>
      <c r="R205" s="6" t="s">
        <v>260</v>
      </c>
      <c r="S205" s="6" t="e">
        <f t="shared" si="8"/>
        <v>#N/A</v>
      </c>
      <c r="T205" s="6" t="s">
        <v>860</v>
      </c>
      <c r="U205" s="6" t="s">
        <v>1581</v>
      </c>
      <c r="V205" s="6"/>
      <c r="W205" s="6"/>
      <c r="AB205" s="6"/>
      <c r="AD205" s="6" t="s">
        <v>420</v>
      </c>
      <c r="AF205" s="6" t="s">
        <v>424</v>
      </c>
      <c r="AG205" s="6">
        <v>260</v>
      </c>
      <c r="AH205" s="10">
        <v>43781</v>
      </c>
      <c r="AJ205" s="8">
        <v>43893</v>
      </c>
      <c r="AM205" s="6">
        <v>781</v>
      </c>
      <c r="AR205" s="8">
        <v>43901</v>
      </c>
      <c r="AS205" s="6">
        <v>781</v>
      </c>
      <c r="BD205" s="6" t="s">
        <v>1838</v>
      </c>
      <c r="BE205" s="6" t="s">
        <v>473</v>
      </c>
      <c r="BF205" s="6" t="e">
        <f>VLOOKUP(A205,'DD Spring Selection Info'!A$1:V$156,21,FALSE)</f>
        <v>#N/A</v>
      </c>
      <c r="BS205" s="6" t="s">
        <v>562</v>
      </c>
      <c r="BU205" s="6" t="s">
        <v>373</v>
      </c>
      <c r="BX205" s="6">
        <v>781</v>
      </c>
      <c r="BY205" s="6">
        <v>5</v>
      </c>
      <c r="CB205" s="6" t="s">
        <v>1582</v>
      </c>
      <c r="CC205" s="6" t="s">
        <v>420</v>
      </c>
      <c r="CE205" s="10">
        <v>43901</v>
      </c>
      <c r="CF205" s="6" t="s">
        <v>427</v>
      </c>
      <c r="CS205" s="6" t="s">
        <v>420</v>
      </c>
      <c r="CU205" s="6" t="s">
        <v>428</v>
      </c>
      <c r="CV205" s="6" t="s">
        <v>429</v>
      </c>
      <c r="DA205" s="10">
        <v>43536</v>
      </c>
      <c r="DB205" s="6">
        <v>781</v>
      </c>
      <c r="DC205" s="6" t="s">
        <v>1583</v>
      </c>
      <c r="DD205" s="6" t="s">
        <v>860</v>
      </c>
    </row>
    <row r="206" spans="1:108" hidden="1" x14ac:dyDescent="0.2">
      <c r="A206" s="6" t="s">
        <v>266</v>
      </c>
      <c r="B206" s="9">
        <v>43874</v>
      </c>
      <c r="C206" s="6" t="s">
        <v>413</v>
      </c>
      <c r="D206" s="14">
        <v>1920</v>
      </c>
      <c r="E206" s="14" t="s">
        <v>842</v>
      </c>
      <c r="F206" s="6" t="s">
        <v>843</v>
      </c>
      <c r="G206" s="6" t="s">
        <v>844</v>
      </c>
      <c r="H206" s="6">
        <v>397</v>
      </c>
      <c r="J206" s="14" t="s">
        <v>420</v>
      </c>
      <c r="K206" s="14">
        <v>1</v>
      </c>
      <c r="L206" s="6" t="s">
        <v>421</v>
      </c>
      <c r="M206" s="30" t="s">
        <v>1821</v>
      </c>
      <c r="N206" s="6" t="s">
        <v>420</v>
      </c>
      <c r="O206" s="6" t="s">
        <v>182</v>
      </c>
      <c r="P206" s="10">
        <v>43931</v>
      </c>
      <c r="Q206" s="6" t="s">
        <v>1585</v>
      </c>
      <c r="R206" s="6" t="s">
        <v>266</v>
      </c>
      <c r="S206" s="6" t="e">
        <f t="shared" si="8"/>
        <v>#N/A</v>
      </c>
      <c r="T206" s="6" t="s">
        <v>418</v>
      </c>
      <c r="U206" s="6" t="s">
        <v>846</v>
      </c>
      <c r="V206" s="6"/>
      <c r="W206" s="6"/>
      <c r="X206" s="6" t="s">
        <v>621</v>
      </c>
      <c r="AA206" s="6" t="s">
        <v>621</v>
      </c>
      <c r="AB206" s="6"/>
      <c r="AC206" s="6" t="s">
        <v>420</v>
      </c>
      <c r="AD206" s="6" t="s">
        <v>420</v>
      </c>
      <c r="AF206" s="6" t="s">
        <v>424</v>
      </c>
      <c r="AG206" s="6">
        <v>260</v>
      </c>
      <c r="AH206" s="10">
        <v>43781</v>
      </c>
      <c r="AJ206" s="8">
        <v>43893</v>
      </c>
      <c r="AM206" s="6">
        <v>397</v>
      </c>
      <c r="AR206" s="8">
        <v>43901</v>
      </c>
      <c r="AS206" s="6">
        <v>397</v>
      </c>
      <c r="BD206" s="6" t="s">
        <v>1838</v>
      </c>
      <c r="BE206" s="6" t="s">
        <v>473</v>
      </c>
      <c r="BF206" s="6" t="e">
        <f>VLOOKUP(A206,'DD Spring Selection Info'!A$1:V$156,21,FALSE)</f>
        <v>#N/A</v>
      </c>
      <c r="BS206" s="6" t="s">
        <v>562</v>
      </c>
      <c r="BU206" s="6" t="s">
        <v>373</v>
      </c>
      <c r="BX206" s="6">
        <v>397</v>
      </c>
      <c r="BY206" s="6">
        <v>2</v>
      </c>
      <c r="BZ206" s="6" t="s">
        <v>791</v>
      </c>
      <c r="CB206" s="6" t="s">
        <v>1586</v>
      </c>
      <c r="CC206" s="6" t="s">
        <v>420</v>
      </c>
      <c r="CE206" s="10">
        <v>43901</v>
      </c>
      <c r="CF206" s="6" t="s">
        <v>427</v>
      </c>
      <c r="CS206" s="6" t="s">
        <v>420</v>
      </c>
      <c r="CU206" s="6" t="s">
        <v>428</v>
      </c>
      <c r="CV206" s="6" t="s">
        <v>429</v>
      </c>
      <c r="CW206" s="6" t="s">
        <v>564</v>
      </c>
      <c r="DA206" s="10">
        <v>43536</v>
      </c>
      <c r="DB206" s="6">
        <v>399</v>
      </c>
      <c r="DC206" s="6" t="s">
        <v>1587</v>
      </c>
      <c r="DD206" s="6" t="s">
        <v>418</v>
      </c>
    </row>
    <row r="207" spans="1:108" hidden="1" x14ac:dyDescent="0.2">
      <c r="A207" s="6" t="s">
        <v>267</v>
      </c>
      <c r="B207" s="9">
        <v>43874</v>
      </c>
      <c r="C207" s="6" t="s">
        <v>413</v>
      </c>
      <c r="D207" s="14">
        <v>1920</v>
      </c>
      <c r="E207" s="14" t="s">
        <v>842</v>
      </c>
      <c r="F207" s="6" t="s">
        <v>843</v>
      </c>
      <c r="G207" s="6" t="s">
        <v>844</v>
      </c>
      <c r="H207" s="6">
        <v>366</v>
      </c>
      <c r="J207" s="14" t="s">
        <v>420</v>
      </c>
      <c r="K207" s="14">
        <v>1</v>
      </c>
      <c r="L207" s="6" t="s">
        <v>431</v>
      </c>
      <c r="M207" s="30" t="s">
        <v>1989</v>
      </c>
      <c r="N207" s="6" t="s">
        <v>420</v>
      </c>
      <c r="O207" s="6" t="s">
        <v>182</v>
      </c>
      <c r="P207" s="10">
        <v>43931</v>
      </c>
      <c r="Q207" s="6" t="s">
        <v>1585</v>
      </c>
      <c r="R207" s="6" t="s">
        <v>267</v>
      </c>
      <c r="S207" s="6" t="e">
        <f t="shared" si="8"/>
        <v>#N/A</v>
      </c>
      <c r="T207" s="6" t="s">
        <v>418</v>
      </c>
      <c r="U207" s="6" t="s">
        <v>846</v>
      </c>
      <c r="V207" s="6"/>
      <c r="W207" s="6"/>
      <c r="AB207" s="6"/>
      <c r="AC207" s="6" t="s">
        <v>420</v>
      </c>
      <c r="AD207" s="6" t="s">
        <v>420</v>
      </c>
      <c r="AF207" s="6" t="s">
        <v>424</v>
      </c>
      <c r="AG207" s="6">
        <v>260</v>
      </c>
      <c r="AH207" s="10">
        <v>43781</v>
      </c>
      <c r="AJ207" s="8">
        <v>43893</v>
      </c>
      <c r="AM207" s="6">
        <v>366</v>
      </c>
      <c r="AR207" s="8">
        <v>43901</v>
      </c>
      <c r="AS207" s="6">
        <v>366</v>
      </c>
      <c r="BD207" s="6" t="s">
        <v>1838</v>
      </c>
      <c r="BE207" s="6" t="s">
        <v>473</v>
      </c>
      <c r="BF207" s="6" t="e">
        <f>VLOOKUP(A207,'DD Spring Selection Info'!A$1:V$156,21,FALSE)</f>
        <v>#N/A</v>
      </c>
      <c r="BS207" s="6" t="s">
        <v>562</v>
      </c>
      <c r="BU207" s="6" t="s">
        <v>373</v>
      </c>
      <c r="BX207" s="6">
        <v>366</v>
      </c>
      <c r="BY207" s="6">
        <v>2</v>
      </c>
      <c r="BZ207" s="6" t="s">
        <v>592</v>
      </c>
      <c r="CB207" s="6" t="s">
        <v>1588</v>
      </c>
      <c r="CC207" s="6" t="s">
        <v>420</v>
      </c>
      <c r="CE207" s="10">
        <v>43901</v>
      </c>
      <c r="CF207" s="6" t="s">
        <v>427</v>
      </c>
      <c r="CS207" s="6" t="s">
        <v>420</v>
      </c>
      <c r="CU207" s="6" t="s">
        <v>428</v>
      </c>
      <c r="CV207" s="6" t="s">
        <v>429</v>
      </c>
      <c r="CW207" s="6" t="s">
        <v>564</v>
      </c>
      <c r="DA207" s="10">
        <v>43536</v>
      </c>
      <c r="DB207" s="6">
        <v>54</v>
      </c>
      <c r="DC207" s="6" t="s">
        <v>1587</v>
      </c>
      <c r="DD207" s="6" t="s">
        <v>418</v>
      </c>
    </row>
    <row r="208" spans="1:108" x14ac:dyDescent="0.2">
      <c r="A208" s="6" t="s">
        <v>258</v>
      </c>
      <c r="B208" s="9">
        <v>43874</v>
      </c>
      <c r="C208" s="6" t="s">
        <v>413</v>
      </c>
      <c r="D208" s="14">
        <v>1920</v>
      </c>
      <c r="E208" s="14" t="s">
        <v>990</v>
      </c>
      <c r="F208" s="6" t="s">
        <v>991</v>
      </c>
      <c r="G208" s="6" t="s">
        <v>412</v>
      </c>
      <c r="H208" s="7">
        <v>3000</v>
      </c>
      <c r="I208" s="69" t="str">
        <f>MID(A208,9,1)</f>
        <v>B</v>
      </c>
      <c r="J208" s="14" t="s">
        <v>420</v>
      </c>
      <c r="K208" s="14">
        <v>7</v>
      </c>
      <c r="L208" s="6" t="s">
        <v>421</v>
      </c>
      <c r="M208" s="30" t="s">
        <v>1989</v>
      </c>
      <c r="N208" s="6" t="s">
        <v>420</v>
      </c>
      <c r="O208" s="6" t="s">
        <v>182</v>
      </c>
      <c r="P208" s="10">
        <v>43938</v>
      </c>
      <c r="Q208" s="6" t="s">
        <v>1589</v>
      </c>
      <c r="R208" s="6" t="s">
        <v>258</v>
      </c>
      <c r="S208" s="6" t="e">
        <f t="shared" si="8"/>
        <v>#N/A</v>
      </c>
      <c r="T208" s="6" t="s">
        <v>496</v>
      </c>
      <c r="U208" s="6" t="s">
        <v>993</v>
      </c>
      <c r="V208" s="6"/>
      <c r="W208" s="6"/>
      <c r="X208" s="6" t="s">
        <v>994</v>
      </c>
      <c r="AA208" s="6" t="s">
        <v>995</v>
      </c>
      <c r="AB208" s="6"/>
      <c r="AC208" s="6" t="s">
        <v>420</v>
      </c>
      <c r="AD208" s="6" t="s">
        <v>420</v>
      </c>
      <c r="AG208" s="6">
        <v>270</v>
      </c>
      <c r="AH208" s="10">
        <v>43781</v>
      </c>
      <c r="AN208" s="8">
        <v>43898</v>
      </c>
      <c r="AO208" s="7">
        <v>3000</v>
      </c>
      <c r="BD208" s="6" t="s">
        <v>1838</v>
      </c>
      <c r="BE208" s="6" t="s">
        <v>473</v>
      </c>
      <c r="BF208" s="6" t="e">
        <f>VLOOKUP(A208,'DD Spring Selection Info'!A$1:V$156,21,FALSE)</f>
        <v>#N/A</v>
      </c>
      <c r="BH208" s="8">
        <v>43917</v>
      </c>
      <c r="BI208" s="7">
        <v>3000</v>
      </c>
      <c r="BS208" s="6" t="s">
        <v>562</v>
      </c>
      <c r="BT208" s="8">
        <v>43903</v>
      </c>
      <c r="BU208" s="6" t="s">
        <v>373</v>
      </c>
      <c r="BX208" s="7">
        <v>3000</v>
      </c>
      <c r="BY208" s="6">
        <v>2</v>
      </c>
      <c r="BZ208" s="6" t="s">
        <v>996</v>
      </c>
      <c r="CB208" s="6" t="s">
        <v>1590</v>
      </c>
      <c r="CC208" s="6" t="s">
        <v>420</v>
      </c>
      <c r="CE208" s="10">
        <v>43917</v>
      </c>
      <c r="CF208" s="6" t="s">
        <v>556</v>
      </c>
      <c r="CS208" s="6" t="s">
        <v>420</v>
      </c>
      <c r="CU208" s="6" t="s">
        <v>491</v>
      </c>
      <c r="DA208" s="10">
        <v>43546</v>
      </c>
      <c r="DB208" s="7">
        <v>3000</v>
      </c>
      <c r="DC208" s="6" t="s">
        <v>1591</v>
      </c>
      <c r="DD208" s="6" t="s">
        <v>496</v>
      </c>
    </row>
    <row r="209" spans="1:108" hidden="1" x14ac:dyDescent="0.2">
      <c r="A209" s="6" t="s">
        <v>239</v>
      </c>
      <c r="B209" s="9">
        <v>43874</v>
      </c>
      <c r="C209" s="6" t="s">
        <v>413</v>
      </c>
      <c r="D209" s="14">
        <v>1920</v>
      </c>
      <c r="E209" s="14" t="s">
        <v>1220</v>
      </c>
      <c r="F209" s="6" t="s">
        <v>1221</v>
      </c>
      <c r="G209" s="6" t="s">
        <v>696</v>
      </c>
      <c r="H209" s="7">
        <v>1300</v>
      </c>
      <c r="I209" s="7"/>
      <c r="J209" s="14" t="s">
        <v>420</v>
      </c>
      <c r="K209" s="14">
        <v>1</v>
      </c>
      <c r="L209" s="6" t="s">
        <v>421</v>
      </c>
      <c r="M209" s="30" t="s">
        <v>1839</v>
      </c>
      <c r="N209" s="6" t="s">
        <v>420</v>
      </c>
      <c r="O209" s="6" t="s">
        <v>182</v>
      </c>
      <c r="P209" s="10">
        <v>43952</v>
      </c>
      <c r="Q209" s="6" t="s">
        <v>1592</v>
      </c>
      <c r="R209" s="6" t="s">
        <v>239</v>
      </c>
      <c r="S209" s="6" t="e">
        <f t="shared" si="8"/>
        <v>#N/A</v>
      </c>
      <c r="T209" s="6" t="s">
        <v>496</v>
      </c>
      <c r="U209" s="6" t="s">
        <v>1223</v>
      </c>
      <c r="V209" s="6"/>
      <c r="W209" s="6"/>
      <c r="AA209" s="6" t="s">
        <v>457</v>
      </c>
      <c r="AB209" s="6"/>
      <c r="AC209" s="6" t="s">
        <v>420</v>
      </c>
      <c r="AD209" s="6" t="s">
        <v>420</v>
      </c>
      <c r="AF209" s="6" t="s">
        <v>424</v>
      </c>
      <c r="AG209" s="6">
        <v>260</v>
      </c>
      <c r="AH209" s="10">
        <v>43782</v>
      </c>
      <c r="AJ209" s="8">
        <v>43900</v>
      </c>
      <c r="AM209" s="7">
        <v>1300</v>
      </c>
      <c r="AR209" s="8">
        <v>43907</v>
      </c>
      <c r="AS209" s="7">
        <v>1300</v>
      </c>
      <c r="BD209" s="6" t="s">
        <v>1838</v>
      </c>
      <c r="BE209" s="6" t="s">
        <v>473</v>
      </c>
      <c r="BF209" s="6" t="e">
        <f>VLOOKUP(A209,'DD Spring Selection Info'!A$1:V$156,21,FALSE)</f>
        <v>#N/A</v>
      </c>
      <c r="BS209" s="6" t="s">
        <v>588</v>
      </c>
      <c r="BU209" s="6" t="s">
        <v>373</v>
      </c>
      <c r="BX209" s="7">
        <v>1300</v>
      </c>
      <c r="BY209" s="6">
        <v>2</v>
      </c>
      <c r="CB209" s="6" t="s">
        <v>1593</v>
      </c>
      <c r="CC209" s="6" t="s">
        <v>420</v>
      </c>
      <c r="CE209" s="10">
        <v>43907</v>
      </c>
      <c r="CF209" s="6" t="s">
        <v>427</v>
      </c>
      <c r="CS209" s="6" t="s">
        <v>420</v>
      </c>
      <c r="CU209" s="6" t="s">
        <v>491</v>
      </c>
      <c r="DC209" s="6" t="s">
        <v>1594</v>
      </c>
      <c r="DD209" s="6" t="s">
        <v>460</v>
      </c>
    </row>
    <row r="210" spans="1:108" hidden="1" x14ac:dyDescent="0.2">
      <c r="A210" s="6" t="s">
        <v>187</v>
      </c>
      <c r="B210" s="9">
        <v>43874</v>
      </c>
      <c r="C210" s="6" t="s">
        <v>413</v>
      </c>
      <c r="D210" s="14">
        <v>1920</v>
      </c>
      <c r="E210" s="14" t="s">
        <v>1146</v>
      </c>
      <c r="F210" s="6" t="s">
        <v>1147</v>
      </c>
      <c r="G210" s="6" t="s">
        <v>1148</v>
      </c>
      <c r="H210" s="7">
        <v>4701</v>
      </c>
      <c r="I210" s="7"/>
      <c r="J210" s="14" t="s">
        <v>420</v>
      </c>
      <c r="K210" s="14">
        <v>1</v>
      </c>
      <c r="L210" s="6" t="s">
        <v>447</v>
      </c>
      <c r="M210" s="30" t="s">
        <v>1839</v>
      </c>
      <c r="N210" s="6" t="s">
        <v>420</v>
      </c>
      <c r="O210" s="6" t="s">
        <v>182</v>
      </c>
      <c r="P210" s="10">
        <v>43945</v>
      </c>
      <c r="Q210" s="6" t="s">
        <v>1595</v>
      </c>
      <c r="R210" s="6" t="s">
        <v>187</v>
      </c>
      <c r="S210" s="6" t="e">
        <f t="shared" si="8"/>
        <v>#N/A</v>
      </c>
      <c r="T210" s="6" t="s">
        <v>418</v>
      </c>
      <c r="U210" s="6" t="s">
        <v>456</v>
      </c>
      <c r="V210" s="6"/>
      <c r="W210" s="6"/>
      <c r="AA210" s="6" t="s">
        <v>457</v>
      </c>
      <c r="AB210" s="6"/>
      <c r="AC210" s="6" t="s">
        <v>420</v>
      </c>
      <c r="AD210" s="6" t="s">
        <v>420</v>
      </c>
      <c r="AF210" s="6" t="s">
        <v>424</v>
      </c>
      <c r="AG210" s="6">
        <v>260</v>
      </c>
      <c r="AH210" s="10">
        <v>43780</v>
      </c>
      <c r="AJ210" s="8">
        <v>43901</v>
      </c>
      <c r="AM210" s="7">
        <v>4701</v>
      </c>
      <c r="AR210" s="8">
        <v>43908</v>
      </c>
      <c r="AS210" s="7">
        <v>4701</v>
      </c>
      <c r="BD210" s="6" t="s">
        <v>1838</v>
      </c>
      <c r="BE210" s="6" t="s">
        <v>473</v>
      </c>
      <c r="BF210" s="6" t="e">
        <f>VLOOKUP(A210,'DD Spring Selection Info'!A$1:V$156,21,FALSE)</f>
        <v>#N/A</v>
      </c>
      <c r="BS210" s="6" t="s">
        <v>588</v>
      </c>
      <c r="BU210" s="6" t="s">
        <v>373</v>
      </c>
      <c r="BX210" s="7">
        <v>4701</v>
      </c>
      <c r="BY210" s="6">
        <v>1</v>
      </c>
      <c r="CB210" s="6" t="s">
        <v>1596</v>
      </c>
      <c r="CC210" s="6" t="s">
        <v>420</v>
      </c>
      <c r="CE210" s="10">
        <v>43908</v>
      </c>
      <c r="CF210" s="6" t="s">
        <v>427</v>
      </c>
      <c r="CS210" s="6" t="s">
        <v>420</v>
      </c>
      <c r="CU210" s="6" t="s">
        <v>428</v>
      </c>
      <c r="CV210" s="6" t="s">
        <v>429</v>
      </c>
      <c r="DA210" s="10">
        <v>43543</v>
      </c>
      <c r="DB210" s="6">
        <v>754</v>
      </c>
      <c r="DC210" s="6" t="s">
        <v>1597</v>
      </c>
      <c r="DD210" s="6" t="s">
        <v>460</v>
      </c>
    </row>
    <row r="211" spans="1:108" hidden="1" x14ac:dyDescent="0.2">
      <c r="A211" s="6" t="s">
        <v>188</v>
      </c>
      <c r="B211" s="9">
        <v>43874</v>
      </c>
      <c r="C211" s="6" t="s">
        <v>413</v>
      </c>
      <c r="D211" s="14">
        <v>1920</v>
      </c>
      <c r="E211" s="14" t="s">
        <v>1146</v>
      </c>
      <c r="F211" s="6" t="s">
        <v>1147</v>
      </c>
      <c r="G211" s="6" t="s">
        <v>1148</v>
      </c>
      <c r="H211" s="6">
        <v>400</v>
      </c>
      <c r="J211" s="14" t="s">
        <v>420</v>
      </c>
      <c r="K211" s="14">
        <v>1</v>
      </c>
      <c r="L211" s="6" t="s">
        <v>1312</v>
      </c>
      <c r="M211" s="30" t="s">
        <v>1839</v>
      </c>
      <c r="N211" s="6" t="s">
        <v>420</v>
      </c>
      <c r="O211" s="6" t="s">
        <v>182</v>
      </c>
      <c r="P211" s="10">
        <v>43945</v>
      </c>
      <c r="Q211" s="6" t="s">
        <v>1595</v>
      </c>
      <c r="R211" s="6" t="s">
        <v>188</v>
      </c>
      <c r="S211" s="6" t="e">
        <f t="shared" si="8"/>
        <v>#N/A</v>
      </c>
      <c r="T211" s="6" t="s">
        <v>418</v>
      </c>
      <c r="U211" s="6" t="s">
        <v>456</v>
      </c>
      <c r="V211" s="6"/>
      <c r="W211" s="6"/>
      <c r="X211" s="6" t="s">
        <v>1598</v>
      </c>
      <c r="AA211" s="6" t="s">
        <v>1599</v>
      </c>
      <c r="AB211" s="6"/>
      <c r="AC211" s="6" t="s">
        <v>420</v>
      </c>
      <c r="AD211" s="6" t="s">
        <v>420</v>
      </c>
      <c r="AF211" s="6" t="s">
        <v>424</v>
      </c>
      <c r="AG211" s="6">
        <v>260</v>
      </c>
      <c r="AH211" s="10">
        <v>43780</v>
      </c>
      <c r="AJ211" s="8">
        <v>43901</v>
      </c>
      <c r="AM211" s="6">
        <v>400</v>
      </c>
      <c r="AR211" s="8">
        <v>43908</v>
      </c>
      <c r="AS211" s="6">
        <v>400</v>
      </c>
      <c r="BD211" s="6" t="s">
        <v>1838</v>
      </c>
      <c r="BE211" s="6" t="s">
        <v>473</v>
      </c>
      <c r="BF211" s="6" t="e">
        <f>VLOOKUP(A211,'DD Spring Selection Info'!A$1:V$156,21,FALSE)</f>
        <v>#N/A</v>
      </c>
      <c r="BS211" s="6" t="s">
        <v>588</v>
      </c>
      <c r="BU211" s="6" t="s">
        <v>373</v>
      </c>
      <c r="BX211" s="6">
        <v>400</v>
      </c>
      <c r="BY211" s="6">
        <v>1</v>
      </c>
      <c r="CB211" s="6" t="s">
        <v>1600</v>
      </c>
      <c r="CC211" s="6" t="s">
        <v>420</v>
      </c>
      <c r="CE211" s="10">
        <v>43908</v>
      </c>
      <c r="CF211" s="6" t="s">
        <v>427</v>
      </c>
      <c r="CS211" s="6" t="s">
        <v>420</v>
      </c>
      <c r="CU211" s="6" t="s">
        <v>428</v>
      </c>
      <c r="CV211" s="6" t="s">
        <v>429</v>
      </c>
      <c r="DC211" s="6" t="s">
        <v>1597</v>
      </c>
      <c r="DD211" s="6" t="s">
        <v>460</v>
      </c>
    </row>
    <row r="212" spans="1:108" hidden="1" x14ac:dyDescent="0.2">
      <c r="A212" s="6" t="s">
        <v>189</v>
      </c>
      <c r="B212" s="9">
        <v>43874</v>
      </c>
      <c r="C212" s="6" t="s">
        <v>413</v>
      </c>
      <c r="D212" s="14">
        <v>1920</v>
      </c>
      <c r="E212" s="14" t="s">
        <v>866</v>
      </c>
      <c r="F212" s="6" t="s">
        <v>867</v>
      </c>
      <c r="G212" s="6" t="s">
        <v>435</v>
      </c>
      <c r="H212" s="6">
        <v>516</v>
      </c>
      <c r="J212" s="14" t="s">
        <v>438</v>
      </c>
      <c r="K212" s="14">
        <v>1</v>
      </c>
      <c r="L212" s="6" t="s">
        <v>447</v>
      </c>
      <c r="M212" s="30" t="s">
        <v>1839</v>
      </c>
      <c r="N212" s="6" t="s">
        <v>420</v>
      </c>
      <c r="O212" s="6" t="s">
        <v>182</v>
      </c>
      <c r="P212" s="10">
        <v>43938</v>
      </c>
      <c r="Q212" s="6" t="s">
        <v>1601</v>
      </c>
      <c r="R212" s="6" t="s">
        <v>189</v>
      </c>
      <c r="S212" s="6" t="e">
        <f t="shared" si="8"/>
        <v>#N/A</v>
      </c>
      <c r="T212" s="6" t="s">
        <v>418</v>
      </c>
      <c r="U212" s="6" t="s">
        <v>435</v>
      </c>
      <c r="V212" s="6"/>
      <c r="W212" s="6"/>
      <c r="AB212" s="6"/>
      <c r="AC212" s="6" t="s">
        <v>420</v>
      </c>
      <c r="AD212" s="6" t="s">
        <v>420</v>
      </c>
      <c r="AF212" s="6" t="s">
        <v>424</v>
      </c>
      <c r="AG212" s="6">
        <v>260</v>
      </c>
      <c r="AH212" s="10">
        <v>43780</v>
      </c>
      <c r="AJ212" s="8">
        <v>43901</v>
      </c>
      <c r="AM212" s="6">
        <v>516</v>
      </c>
      <c r="AR212" s="8">
        <v>43908</v>
      </c>
      <c r="AS212" s="6">
        <v>516</v>
      </c>
      <c r="BD212" s="6" t="s">
        <v>1838</v>
      </c>
      <c r="BE212" s="6" t="s">
        <v>473</v>
      </c>
      <c r="BF212" s="6" t="e">
        <f>VLOOKUP(A212,'DD Spring Selection Info'!A$1:V$156,21,FALSE)</f>
        <v>#N/A</v>
      </c>
      <c r="BS212" s="6" t="s">
        <v>588</v>
      </c>
      <c r="BU212" s="6" t="s">
        <v>373</v>
      </c>
      <c r="BX212" s="6">
        <v>516</v>
      </c>
      <c r="BY212" s="6">
        <v>4</v>
      </c>
      <c r="BZ212" s="6" t="s">
        <v>869</v>
      </c>
      <c r="CB212" s="6" t="s">
        <v>1602</v>
      </c>
      <c r="CC212" s="6" t="s">
        <v>420</v>
      </c>
      <c r="CE212" s="10">
        <v>43908</v>
      </c>
      <c r="CF212" s="6" t="s">
        <v>427</v>
      </c>
      <c r="CS212" s="6" t="s">
        <v>420</v>
      </c>
      <c r="DA212" s="10">
        <v>43543</v>
      </c>
      <c r="DB212" s="6">
        <v>514</v>
      </c>
      <c r="DC212" s="6" t="s">
        <v>1603</v>
      </c>
      <c r="DD212" s="6" t="s">
        <v>418</v>
      </c>
    </row>
    <row r="213" spans="1:108" hidden="1" x14ac:dyDescent="0.2">
      <c r="A213" s="6" t="s">
        <v>190</v>
      </c>
      <c r="B213" s="9">
        <v>43874</v>
      </c>
      <c r="C213" s="6" t="s">
        <v>413</v>
      </c>
      <c r="D213" s="14">
        <v>1920</v>
      </c>
      <c r="E213" s="14" t="s">
        <v>1153</v>
      </c>
      <c r="F213" s="6" t="s">
        <v>1154</v>
      </c>
      <c r="G213" s="6" t="s">
        <v>1155</v>
      </c>
      <c r="H213" s="6">
        <v>960</v>
      </c>
      <c r="J213" s="14" t="s">
        <v>420</v>
      </c>
      <c r="K213" s="14">
        <v>1</v>
      </c>
      <c r="L213" s="6" t="s">
        <v>421</v>
      </c>
      <c r="M213" s="30" t="s">
        <v>1839</v>
      </c>
      <c r="N213" s="6" t="s">
        <v>420</v>
      </c>
      <c r="O213" s="6" t="s">
        <v>182</v>
      </c>
      <c r="P213" s="10">
        <v>43952</v>
      </c>
      <c r="Q213" s="6" t="s">
        <v>1604</v>
      </c>
      <c r="R213" s="6" t="s">
        <v>190</v>
      </c>
      <c r="S213" s="6" t="e">
        <f t="shared" si="8"/>
        <v>#N/A</v>
      </c>
      <c r="T213" s="6" t="s">
        <v>496</v>
      </c>
      <c r="U213" s="6" t="s">
        <v>1157</v>
      </c>
      <c r="V213" s="6"/>
      <c r="W213" s="6"/>
      <c r="AB213" s="6"/>
      <c r="AD213" s="6" t="s">
        <v>420</v>
      </c>
      <c r="AF213" s="6" t="s">
        <v>424</v>
      </c>
      <c r="AG213" s="6">
        <v>260</v>
      </c>
      <c r="AH213" s="10">
        <v>43780</v>
      </c>
      <c r="AJ213" s="8">
        <v>43901</v>
      </c>
      <c r="AM213" s="6">
        <v>960</v>
      </c>
      <c r="AR213" s="8">
        <v>43908</v>
      </c>
      <c r="AS213" s="6">
        <v>960</v>
      </c>
      <c r="BD213" s="6" t="s">
        <v>1838</v>
      </c>
      <c r="BE213" s="6" t="s">
        <v>473</v>
      </c>
      <c r="BF213" s="6" t="e">
        <f>VLOOKUP(A213,'DD Spring Selection Info'!A$1:V$156,21,FALSE)</f>
        <v>#N/A</v>
      </c>
      <c r="BS213" s="6" t="s">
        <v>588</v>
      </c>
      <c r="BU213" s="6" t="s">
        <v>373</v>
      </c>
      <c r="BX213" s="6">
        <v>960</v>
      </c>
      <c r="BY213" s="6">
        <v>2</v>
      </c>
      <c r="BZ213" s="6" t="s">
        <v>996</v>
      </c>
      <c r="CB213" s="6" t="s">
        <v>1605</v>
      </c>
      <c r="CC213" s="6" t="s">
        <v>420</v>
      </c>
      <c r="CE213" s="10">
        <v>43908</v>
      </c>
      <c r="CF213" s="6" t="s">
        <v>427</v>
      </c>
      <c r="CS213" s="6" t="s">
        <v>420</v>
      </c>
      <c r="CU213" s="6" t="s">
        <v>428</v>
      </c>
      <c r="DA213" s="10">
        <v>43559</v>
      </c>
      <c r="DB213" s="6">
        <v>960</v>
      </c>
      <c r="DC213" s="6" t="s">
        <v>1606</v>
      </c>
      <c r="DD213" s="6" t="s">
        <v>496</v>
      </c>
    </row>
    <row r="214" spans="1:108" hidden="1" x14ac:dyDescent="0.2">
      <c r="A214" s="6" t="s">
        <v>200</v>
      </c>
      <c r="B214" s="9">
        <v>43874</v>
      </c>
      <c r="C214" s="6" t="s">
        <v>413</v>
      </c>
      <c r="D214" s="14">
        <v>1920</v>
      </c>
      <c r="E214" s="14" t="s">
        <v>686</v>
      </c>
      <c r="F214" s="6" t="s">
        <v>687</v>
      </c>
      <c r="G214" s="6" t="s">
        <v>412</v>
      </c>
      <c r="H214" s="7">
        <v>1393</v>
      </c>
      <c r="I214" s="7"/>
      <c r="J214" s="14" t="s">
        <v>420</v>
      </c>
      <c r="K214" s="14">
        <v>1</v>
      </c>
      <c r="L214" s="6" t="s">
        <v>421</v>
      </c>
      <c r="M214" s="30" t="s">
        <v>1839</v>
      </c>
      <c r="N214" s="6" t="s">
        <v>420</v>
      </c>
      <c r="O214" s="6" t="s">
        <v>182</v>
      </c>
      <c r="P214" s="10">
        <v>43945</v>
      </c>
      <c r="Q214" s="6" t="s">
        <v>1607</v>
      </c>
      <c r="R214" s="6" t="s">
        <v>200</v>
      </c>
      <c r="S214" s="6" t="e">
        <f t="shared" si="8"/>
        <v>#N/A</v>
      </c>
      <c r="T214" s="6" t="s">
        <v>418</v>
      </c>
      <c r="U214" s="6" t="s">
        <v>689</v>
      </c>
      <c r="V214" s="6"/>
      <c r="W214" s="6"/>
      <c r="AA214" s="6" t="s">
        <v>457</v>
      </c>
      <c r="AB214" s="6"/>
      <c r="AD214" s="6" t="s">
        <v>420</v>
      </c>
      <c r="AF214" s="6" t="s">
        <v>424</v>
      </c>
      <c r="AG214" s="6">
        <v>260</v>
      </c>
      <c r="AH214" s="10">
        <v>43781</v>
      </c>
      <c r="AJ214" s="8">
        <v>43901</v>
      </c>
      <c r="AM214" s="7">
        <v>1393</v>
      </c>
      <c r="AR214" s="8">
        <v>43908</v>
      </c>
      <c r="AS214" s="7">
        <v>1393</v>
      </c>
      <c r="BD214" s="6" t="s">
        <v>1838</v>
      </c>
      <c r="BE214" s="6" t="s">
        <v>473</v>
      </c>
      <c r="BF214" s="6" t="e">
        <f>VLOOKUP(A214,'DD Spring Selection Info'!A$1:V$156,21,FALSE)</f>
        <v>#N/A</v>
      </c>
      <c r="BS214" s="6" t="s">
        <v>588</v>
      </c>
      <c r="BU214" s="6" t="s">
        <v>373</v>
      </c>
      <c r="BX214" s="7">
        <v>1393</v>
      </c>
      <c r="BY214" s="6">
        <v>1</v>
      </c>
      <c r="CB214" s="6" t="s">
        <v>1608</v>
      </c>
      <c r="CC214" s="6" t="s">
        <v>420</v>
      </c>
      <c r="CE214" s="10">
        <v>43908</v>
      </c>
      <c r="CF214" s="6" t="s">
        <v>427</v>
      </c>
      <c r="CS214" s="6" t="s">
        <v>420</v>
      </c>
      <c r="CU214" s="6" t="s">
        <v>428</v>
      </c>
      <c r="CV214" s="6" t="s">
        <v>429</v>
      </c>
      <c r="CW214" s="6" t="s">
        <v>564</v>
      </c>
      <c r="DA214" s="10">
        <v>43543</v>
      </c>
      <c r="DB214" s="6">
        <v>496</v>
      </c>
      <c r="DC214" s="6" t="s">
        <v>1609</v>
      </c>
      <c r="DD214" s="6" t="s">
        <v>460</v>
      </c>
    </row>
    <row r="215" spans="1:108" hidden="1" x14ac:dyDescent="0.2">
      <c r="A215" s="6" t="s">
        <v>201</v>
      </c>
      <c r="B215" s="9">
        <v>43874</v>
      </c>
      <c r="C215" s="6" t="s">
        <v>413</v>
      </c>
      <c r="D215" s="14">
        <v>1920</v>
      </c>
      <c r="E215" s="14" t="s">
        <v>686</v>
      </c>
      <c r="F215" s="6" t="s">
        <v>687</v>
      </c>
      <c r="G215" s="6" t="s">
        <v>412</v>
      </c>
      <c r="H215" s="6">
        <v>430</v>
      </c>
      <c r="J215" s="14" t="s">
        <v>420</v>
      </c>
      <c r="K215" s="14">
        <v>1</v>
      </c>
      <c r="L215" s="6" t="s">
        <v>431</v>
      </c>
      <c r="M215" s="30" t="s">
        <v>1839</v>
      </c>
      <c r="N215" s="6" t="s">
        <v>420</v>
      </c>
      <c r="O215" s="6" t="s">
        <v>182</v>
      </c>
      <c r="P215" s="10">
        <v>43945</v>
      </c>
      <c r="Q215" s="6" t="s">
        <v>1607</v>
      </c>
      <c r="R215" s="6" t="s">
        <v>201</v>
      </c>
      <c r="S215" s="6" t="e">
        <f t="shared" si="8"/>
        <v>#N/A</v>
      </c>
      <c r="T215" s="6" t="s">
        <v>418</v>
      </c>
      <c r="U215" s="6" t="s">
        <v>689</v>
      </c>
      <c r="V215" s="6"/>
      <c r="W215" s="6"/>
      <c r="AA215" s="6" t="s">
        <v>457</v>
      </c>
      <c r="AB215" s="6"/>
      <c r="AD215" s="6" t="s">
        <v>420</v>
      </c>
      <c r="AF215" s="6" t="s">
        <v>424</v>
      </c>
      <c r="AG215" s="6">
        <v>260</v>
      </c>
      <c r="AH215" s="10">
        <v>43781</v>
      </c>
      <c r="AJ215" s="8">
        <v>43901</v>
      </c>
      <c r="AM215" s="6">
        <v>430</v>
      </c>
      <c r="AR215" s="8">
        <v>43908</v>
      </c>
      <c r="AS215" s="6">
        <v>430</v>
      </c>
      <c r="BD215" s="6" t="s">
        <v>1838</v>
      </c>
      <c r="BE215" s="6" t="s">
        <v>473</v>
      </c>
      <c r="BF215" s="6" t="e">
        <f>VLOOKUP(A215,'DD Spring Selection Info'!A$1:V$156,21,FALSE)</f>
        <v>#N/A</v>
      </c>
      <c r="BS215" s="6" t="s">
        <v>588</v>
      </c>
      <c r="BU215" s="6" t="s">
        <v>373</v>
      </c>
      <c r="BX215" s="6">
        <v>430</v>
      </c>
      <c r="BY215" s="6">
        <v>1</v>
      </c>
      <c r="CB215" s="6" t="s">
        <v>1610</v>
      </c>
      <c r="CC215" s="6" t="s">
        <v>420</v>
      </c>
      <c r="CE215" s="10">
        <v>43908</v>
      </c>
      <c r="CF215" s="6" t="s">
        <v>427</v>
      </c>
      <c r="CS215" s="6" t="s">
        <v>420</v>
      </c>
      <c r="CU215" s="6" t="s">
        <v>428</v>
      </c>
      <c r="CV215" s="6" t="s">
        <v>429</v>
      </c>
      <c r="CW215" s="6" t="s">
        <v>564</v>
      </c>
      <c r="DC215" s="6" t="s">
        <v>1609</v>
      </c>
      <c r="DD215" s="6" t="s">
        <v>460</v>
      </c>
    </row>
    <row r="216" spans="1:108" hidden="1" x14ac:dyDescent="0.2">
      <c r="A216" s="6" t="s">
        <v>208</v>
      </c>
      <c r="B216" s="9">
        <v>43874</v>
      </c>
      <c r="C216" s="6" t="s">
        <v>413</v>
      </c>
      <c r="D216" s="14">
        <v>1920</v>
      </c>
      <c r="E216" s="14" t="s">
        <v>872</v>
      </c>
      <c r="F216" s="6" t="s">
        <v>873</v>
      </c>
      <c r="G216" s="6" t="s">
        <v>412</v>
      </c>
      <c r="H216" s="7">
        <v>2083</v>
      </c>
      <c r="I216" s="7"/>
      <c r="J216" s="14" t="s">
        <v>420</v>
      </c>
      <c r="K216" s="14">
        <v>1</v>
      </c>
      <c r="L216" s="6" t="s">
        <v>421</v>
      </c>
      <c r="M216" s="30" t="s">
        <v>1839</v>
      </c>
      <c r="N216" s="6" t="s">
        <v>420</v>
      </c>
      <c r="O216" s="6" t="s">
        <v>182</v>
      </c>
      <c r="P216" s="10">
        <v>43938</v>
      </c>
      <c r="Q216" s="6" t="s">
        <v>1611</v>
      </c>
      <c r="R216" s="6" t="s">
        <v>208</v>
      </c>
      <c r="S216" s="6" t="e">
        <f t="shared" si="8"/>
        <v>#N/A</v>
      </c>
      <c r="T216" s="6" t="s">
        <v>418</v>
      </c>
      <c r="U216" s="6" t="s">
        <v>877</v>
      </c>
      <c r="V216" s="6"/>
      <c r="W216" s="6"/>
      <c r="AA216" s="6" t="s">
        <v>457</v>
      </c>
      <c r="AB216" s="6"/>
      <c r="AC216" s="6" t="s">
        <v>420</v>
      </c>
      <c r="AD216" s="6" t="s">
        <v>420</v>
      </c>
      <c r="AF216" s="6" t="s">
        <v>424</v>
      </c>
      <c r="AG216" s="6">
        <v>260</v>
      </c>
      <c r="AH216" s="10">
        <v>43781</v>
      </c>
      <c r="AJ216" s="8">
        <v>43901</v>
      </c>
      <c r="AM216" s="7">
        <v>2083</v>
      </c>
      <c r="AR216" s="8">
        <v>43908</v>
      </c>
      <c r="AS216" s="7">
        <v>2083</v>
      </c>
      <c r="BD216" s="6" t="s">
        <v>1838</v>
      </c>
      <c r="BE216" s="6" t="s">
        <v>473</v>
      </c>
      <c r="BF216" s="6" t="e">
        <f>VLOOKUP(A216,'DD Spring Selection Info'!A$1:V$156,21,FALSE)</f>
        <v>#N/A</v>
      </c>
      <c r="BS216" s="6" t="s">
        <v>588</v>
      </c>
      <c r="BU216" s="6" t="s">
        <v>373</v>
      </c>
      <c r="BX216" s="7">
        <v>2083</v>
      </c>
      <c r="BY216" s="6">
        <v>1</v>
      </c>
      <c r="CB216" s="6" t="s">
        <v>1612</v>
      </c>
      <c r="CC216" s="6" t="s">
        <v>420</v>
      </c>
      <c r="CE216" s="10">
        <v>43908</v>
      </c>
      <c r="CF216" s="6" t="s">
        <v>427</v>
      </c>
      <c r="CS216" s="6" t="s">
        <v>420</v>
      </c>
      <c r="CU216" s="6" t="s">
        <v>491</v>
      </c>
      <c r="DA216" s="10">
        <v>43543</v>
      </c>
      <c r="DB216" s="6">
        <v>693</v>
      </c>
      <c r="DC216" s="6" t="s">
        <v>1613</v>
      </c>
      <c r="DD216" s="6" t="s">
        <v>460</v>
      </c>
    </row>
    <row r="217" spans="1:108" hidden="1" x14ac:dyDescent="0.2">
      <c r="A217" s="6" t="s">
        <v>209</v>
      </c>
      <c r="B217" s="9">
        <v>43874</v>
      </c>
      <c r="C217" s="6" t="s">
        <v>413</v>
      </c>
      <c r="D217" s="14">
        <v>1920</v>
      </c>
      <c r="E217" s="14" t="s">
        <v>872</v>
      </c>
      <c r="F217" s="6" t="s">
        <v>873</v>
      </c>
      <c r="G217" s="6" t="s">
        <v>412</v>
      </c>
      <c r="H217" s="7">
        <v>1579</v>
      </c>
      <c r="I217" s="7"/>
      <c r="J217" s="14" t="s">
        <v>420</v>
      </c>
      <c r="K217" s="14">
        <v>1</v>
      </c>
      <c r="L217" s="6" t="s">
        <v>431</v>
      </c>
      <c r="M217" s="30" t="s">
        <v>1839</v>
      </c>
      <c r="N217" s="6" t="s">
        <v>420</v>
      </c>
      <c r="O217" s="6" t="s">
        <v>182</v>
      </c>
      <c r="P217" s="10">
        <v>43938</v>
      </c>
      <c r="Q217" s="6" t="s">
        <v>1611</v>
      </c>
      <c r="R217" s="6" t="s">
        <v>209</v>
      </c>
      <c r="S217" s="6" t="e">
        <f t="shared" si="8"/>
        <v>#N/A</v>
      </c>
      <c r="T217" s="6" t="s">
        <v>418</v>
      </c>
      <c r="U217" s="6" t="s">
        <v>877</v>
      </c>
      <c r="V217" s="6"/>
      <c r="W217" s="6"/>
      <c r="AA217" s="6" t="s">
        <v>457</v>
      </c>
      <c r="AB217" s="6"/>
      <c r="AC217" s="6" t="s">
        <v>420</v>
      </c>
      <c r="AD217" s="6" t="s">
        <v>420</v>
      </c>
      <c r="AF217" s="6" t="s">
        <v>424</v>
      </c>
      <c r="AG217" s="6">
        <v>260</v>
      </c>
      <c r="AH217" s="10">
        <v>43781</v>
      </c>
      <c r="AJ217" s="8">
        <v>43901</v>
      </c>
      <c r="AM217" s="7">
        <v>1579</v>
      </c>
      <c r="AR217" s="8">
        <v>43908</v>
      </c>
      <c r="AS217" s="7">
        <v>1579</v>
      </c>
      <c r="BD217" s="6" t="s">
        <v>1838</v>
      </c>
      <c r="BE217" s="6" t="s">
        <v>473</v>
      </c>
      <c r="BF217" s="6" t="e">
        <f>VLOOKUP(A217,'DD Spring Selection Info'!A$1:V$156,21,FALSE)</f>
        <v>#N/A</v>
      </c>
      <c r="BS217" s="6" t="s">
        <v>588</v>
      </c>
      <c r="BU217" s="6" t="s">
        <v>373</v>
      </c>
      <c r="BX217" s="7">
        <v>1579</v>
      </c>
      <c r="BY217" s="6">
        <v>1</v>
      </c>
      <c r="CB217" s="6" t="s">
        <v>1614</v>
      </c>
      <c r="CC217" s="6" t="s">
        <v>420</v>
      </c>
      <c r="CE217" s="10">
        <v>43908</v>
      </c>
      <c r="CF217" s="6" t="s">
        <v>427</v>
      </c>
      <c r="CS217" s="6" t="s">
        <v>420</v>
      </c>
      <c r="CU217" s="6" t="s">
        <v>491</v>
      </c>
      <c r="DC217" s="6" t="s">
        <v>1613</v>
      </c>
      <c r="DD217" s="6" t="s">
        <v>460</v>
      </c>
    </row>
    <row r="218" spans="1:108" hidden="1" x14ac:dyDescent="0.2">
      <c r="A218" s="6" t="s">
        <v>211</v>
      </c>
      <c r="B218" s="9">
        <v>43874</v>
      </c>
      <c r="C218" s="6" t="s">
        <v>413</v>
      </c>
      <c r="D218" s="14">
        <v>1920</v>
      </c>
      <c r="E218" s="14" t="s">
        <v>1108</v>
      </c>
      <c r="F218" s="6" t="s">
        <v>1109</v>
      </c>
      <c r="G218" s="6" t="s">
        <v>412</v>
      </c>
      <c r="H218" s="7">
        <v>2326</v>
      </c>
      <c r="I218" s="7"/>
      <c r="J218" s="14" t="s">
        <v>420</v>
      </c>
      <c r="K218" s="14">
        <v>1</v>
      </c>
      <c r="L218" s="6" t="s">
        <v>421</v>
      </c>
      <c r="M218" s="30" t="s">
        <v>1821</v>
      </c>
      <c r="N218" s="6" t="s">
        <v>420</v>
      </c>
      <c r="O218" s="6" t="s">
        <v>182</v>
      </c>
      <c r="P218" s="10">
        <v>43952</v>
      </c>
      <c r="Q218" s="6" t="s">
        <v>1615</v>
      </c>
      <c r="R218" s="6" t="s">
        <v>211</v>
      </c>
      <c r="S218" s="6" t="e">
        <f t="shared" si="8"/>
        <v>#N/A</v>
      </c>
      <c r="T218" s="6" t="s">
        <v>496</v>
      </c>
      <c r="U218" s="6" t="s">
        <v>1616</v>
      </c>
      <c r="V218" s="6"/>
      <c r="W218" s="6"/>
      <c r="X218" s="6" t="s">
        <v>621</v>
      </c>
      <c r="AA218" s="6" t="s">
        <v>622</v>
      </c>
      <c r="AB218" s="6"/>
      <c r="AC218" s="6" t="s">
        <v>420</v>
      </c>
      <c r="AD218" s="6" t="s">
        <v>420</v>
      </c>
      <c r="AF218" s="6" t="s">
        <v>424</v>
      </c>
      <c r="AG218" s="6">
        <v>260</v>
      </c>
      <c r="AH218" s="10">
        <v>43781</v>
      </c>
      <c r="AJ218" s="8">
        <v>43901</v>
      </c>
      <c r="AM218" s="7">
        <v>2326</v>
      </c>
      <c r="AR218" s="8">
        <v>43908</v>
      </c>
      <c r="AS218" s="7">
        <v>2326</v>
      </c>
      <c r="BD218" s="6" t="s">
        <v>1838</v>
      </c>
      <c r="BE218" s="6" t="s">
        <v>473</v>
      </c>
      <c r="BF218" s="6" t="e">
        <f>VLOOKUP(A218,'DD Spring Selection Info'!A$1:V$156,21,FALSE)</f>
        <v>#N/A</v>
      </c>
      <c r="BS218" s="6" t="s">
        <v>588</v>
      </c>
      <c r="BU218" s="6" t="s">
        <v>373</v>
      </c>
      <c r="BX218" s="7">
        <v>2326</v>
      </c>
      <c r="BY218" s="6">
        <v>2</v>
      </c>
      <c r="CB218" s="6" t="s">
        <v>1617</v>
      </c>
      <c r="CC218" s="6" t="s">
        <v>420</v>
      </c>
      <c r="CE218" s="10">
        <v>43908</v>
      </c>
      <c r="CF218" s="6" t="s">
        <v>427</v>
      </c>
      <c r="CS218" s="6" t="s">
        <v>420</v>
      </c>
      <c r="CU218" s="6" t="s">
        <v>428</v>
      </c>
      <c r="CV218" s="6" t="s">
        <v>429</v>
      </c>
      <c r="DA218" s="10">
        <v>43543</v>
      </c>
      <c r="DB218" s="6">
        <v>476</v>
      </c>
      <c r="DC218" s="6" t="s">
        <v>1618</v>
      </c>
      <c r="DD218" s="6" t="s">
        <v>734</v>
      </c>
    </row>
    <row r="219" spans="1:108" hidden="1" x14ac:dyDescent="0.2">
      <c r="A219" s="6" t="s">
        <v>219</v>
      </c>
      <c r="B219" s="9">
        <v>43874</v>
      </c>
      <c r="C219" s="6" t="s">
        <v>413</v>
      </c>
      <c r="D219" s="14">
        <v>1920</v>
      </c>
      <c r="E219" s="14" t="s">
        <v>774</v>
      </c>
      <c r="F219" s="6" t="s">
        <v>775</v>
      </c>
      <c r="G219" s="6" t="s">
        <v>776</v>
      </c>
      <c r="H219" s="6">
        <v>218</v>
      </c>
      <c r="J219" s="14" t="s">
        <v>420</v>
      </c>
      <c r="K219" s="14">
        <v>1</v>
      </c>
      <c r="L219" s="6" t="s">
        <v>619</v>
      </c>
      <c r="M219" s="30" t="s">
        <v>1839</v>
      </c>
      <c r="N219" s="6" t="s">
        <v>420</v>
      </c>
      <c r="O219" s="6" t="s">
        <v>182</v>
      </c>
      <c r="P219" s="10">
        <v>43945</v>
      </c>
      <c r="Q219" s="6" t="s">
        <v>1619</v>
      </c>
      <c r="R219" s="6" t="s">
        <v>219</v>
      </c>
      <c r="S219" s="6" t="e">
        <f t="shared" si="8"/>
        <v>#N/A</v>
      </c>
      <c r="T219" s="6" t="s">
        <v>496</v>
      </c>
      <c r="U219" s="6" t="s">
        <v>456</v>
      </c>
      <c r="V219" s="6"/>
      <c r="W219" s="6"/>
      <c r="AB219" s="6"/>
      <c r="AD219" s="6" t="s">
        <v>420</v>
      </c>
      <c r="AF219" s="6" t="s">
        <v>424</v>
      </c>
      <c r="AG219" s="6">
        <v>260</v>
      </c>
      <c r="AH219" s="10">
        <v>43782</v>
      </c>
      <c r="AJ219" s="8">
        <v>43901</v>
      </c>
      <c r="AM219" s="6">
        <v>218</v>
      </c>
      <c r="AR219" s="8">
        <v>43908</v>
      </c>
      <c r="AS219" s="6">
        <v>218</v>
      </c>
      <c r="BD219" s="6" t="s">
        <v>1838</v>
      </c>
      <c r="BE219" s="6" t="s">
        <v>473</v>
      </c>
      <c r="BF219" s="6" t="e">
        <f>VLOOKUP(A219,'DD Spring Selection Info'!A$1:V$156,21,FALSE)</f>
        <v>#N/A</v>
      </c>
      <c r="BS219" s="6" t="s">
        <v>588</v>
      </c>
      <c r="BU219" s="6" t="s">
        <v>373</v>
      </c>
      <c r="BX219" s="6">
        <v>218</v>
      </c>
      <c r="BY219" s="6">
        <v>4</v>
      </c>
      <c r="BZ219" s="6" t="s">
        <v>1620</v>
      </c>
      <c r="CB219" s="6" t="s">
        <v>1621</v>
      </c>
      <c r="CC219" s="6" t="s">
        <v>420</v>
      </c>
      <c r="CE219" s="10">
        <v>43908</v>
      </c>
      <c r="CF219" s="6" t="s">
        <v>427</v>
      </c>
      <c r="CS219" s="6" t="s">
        <v>420</v>
      </c>
      <c r="CU219" s="6" t="s">
        <v>428</v>
      </c>
      <c r="CV219" s="6" t="s">
        <v>429</v>
      </c>
      <c r="DA219" s="10">
        <v>43543</v>
      </c>
      <c r="DB219" s="6">
        <v>216</v>
      </c>
      <c r="DC219" s="6" t="s">
        <v>1622</v>
      </c>
      <c r="DD219" s="6" t="s">
        <v>496</v>
      </c>
    </row>
    <row r="220" spans="1:108" hidden="1" x14ac:dyDescent="0.2">
      <c r="A220" s="6" t="s">
        <v>222</v>
      </c>
      <c r="B220" s="9">
        <v>43874</v>
      </c>
      <c r="C220" s="6" t="s">
        <v>413</v>
      </c>
      <c r="D220" s="14">
        <v>1920</v>
      </c>
      <c r="E220" s="14" t="s">
        <v>707</v>
      </c>
      <c r="F220" s="6" t="s">
        <v>708</v>
      </c>
      <c r="G220" s="6" t="s">
        <v>412</v>
      </c>
      <c r="H220" s="7">
        <v>6483</v>
      </c>
      <c r="I220" s="7"/>
      <c r="J220" s="14" t="s">
        <v>420</v>
      </c>
      <c r="K220" s="14">
        <v>1</v>
      </c>
      <c r="L220" s="6" t="s">
        <v>421</v>
      </c>
      <c r="M220" s="30" t="s">
        <v>1839</v>
      </c>
      <c r="N220" s="6" t="s">
        <v>420</v>
      </c>
      <c r="O220" s="6" t="s">
        <v>182</v>
      </c>
      <c r="P220" s="10">
        <v>43945</v>
      </c>
      <c r="Q220" s="6" t="s">
        <v>1623</v>
      </c>
      <c r="R220" s="6" t="s">
        <v>222</v>
      </c>
      <c r="S220" s="6" t="e">
        <f t="shared" si="8"/>
        <v>#N/A</v>
      </c>
      <c r="T220" s="6" t="s">
        <v>418</v>
      </c>
      <c r="U220" s="6" t="s">
        <v>710</v>
      </c>
      <c r="V220" s="6"/>
      <c r="W220" s="6"/>
      <c r="AB220" s="6"/>
      <c r="AC220" s="6" t="s">
        <v>420</v>
      </c>
      <c r="AD220" s="6" t="s">
        <v>420</v>
      </c>
      <c r="AF220" s="6" t="s">
        <v>424</v>
      </c>
      <c r="AG220" s="6">
        <v>260</v>
      </c>
      <c r="AH220" s="10">
        <v>43782</v>
      </c>
      <c r="AJ220" s="8">
        <v>43901</v>
      </c>
      <c r="AM220" s="7">
        <v>6483</v>
      </c>
      <c r="AR220" s="8">
        <v>43908</v>
      </c>
      <c r="AS220" s="7">
        <v>6483</v>
      </c>
      <c r="BD220" s="6" t="s">
        <v>1838</v>
      </c>
      <c r="BE220" s="6" t="s">
        <v>473</v>
      </c>
      <c r="BF220" s="6" t="e">
        <f>VLOOKUP(A220,'DD Spring Selection Info'!A$1:V$156,21,FALSE)</f>
        <v>#N/A</v>
      </c>
      <c r="BS220" s="6" t="s">
        <v>588</v>
      </c>
      <c r="BU220" s="6" t="s">
        <v>373</v>
      </c>
      <c r="BX220" s="7">
        <v>6483</v>
      </c>
      <c r="BY220" s="6">
        <v>2</v>
      </c>
      <c r="CB220" s="6" t="s">
        <v>1624</v>
      </c>
      <c r="CC220" s="6" t="s">
        <v>420</v>
      </c>
      <c r="CE220" s="10">
        <v>43908</v>
      </c>
      <c r="CF220" s="6" t="s">
        <v>427</v>
      </c>
      <c r="CS220" s="6" t="s">
        <v>420</v>
      </c>
      <c r="CU220" s="6" t="s">
        <v>428</v>
      </c>
      <c r="CV220" s="6" t="s">
        <v>429</v>
      </c>
      <c r="DA220" s="10">
        <v>43543</v>
      </c>
      <c r="DB220" s="6">
        <v>575</v>
      </c>
      <c r="DC220" s="6" t="s">
        <v>1625</v>
      </c>
      <c r="DD220" s="6" t="s">
        <v>460</v>
      </c>
    </row>
    <row r="221" spans="1:108" hidden="1" x14ac:dyDescent="0.2">
      <c r="A221" s="6" t="s">
        <v>223</v>
      </c>
      <c r="B221" s="9">
        <v>43874</v>
      </c>
      <c r="C221" s="6" t="s">
        <v>413</v>
      </c>
      <c r="D221" s="14">
        <v>1920</v>
      </c>
      <c r="E221" s="14" t="s">
        <v>781</v>
      </c>
      <c r="F221" s="6" t="s">
        <v>782</v>
      </c>
      <c r="G221" s="6" t="s">
        <v>768</v>
      </c>
      <c r="H221" s="7">
        <v>4929</v>
      </c>
      <c r="I221" s="7"/>
      <c r="J221" s="14" t="s">
        <v>420</v>
      </c>
      <c r="K221" s="14">
        <v>1</v>
      </c>
      <c r="L221" s="6" t="s">
        <v>447</v>
      </c>
      <c r="M221" s="30" t="s">
        <v>1821</v>
      </c>
      <c r="N221" s="6" t="s">
        <v>420</v>
      </c>
      <c r="O221" s="6" t="s">
        <v>182</v>
      </c>
      <c r="P221" s="10">
        <v>43945</v>
      </c>
      <c r="Q221" s="6" t="s">
        <v>1626</v>
      </c>
      <c r="R221" s="6" t="s">
        <v>223</v>
      </c>
      <c r="S221" s="6" t="e">
        <f t="shared" si="8"/>
        <v>#N/A</v>
      </c>
      <c r="T221" s="6" t="s">
        <v>418</v>
      </c>
      <c r="U221" s="6" t="s">
        <v>784</v>
      </c>
      <c r="V221" s="6"/>
      <c r="W221" s="6"/>
      <c r="X221" s="6" t="s">
        <v>621</v>
      </c>
      <c r="AA221" s="6" t="s">
        <v>622</v>
      </c>
      <c r="AB221" s="6"/>
      <c r="AC221" s="6" t="s">
        <v>420</v>
      </c>
      <c r="AD221" s="6" t="s">
        <v>420</v>
      </c>
      <c r="AF221" s="6" t="s">
        <v>424</v>
      </c>
      <c r="AG221" s="6">
        <v>260</v>
      </c>
      <c r="AH221" s="10">
        <v>43782</v>
      </c>
      <c r="AJ221" s="8">
        <v>43901</v>
      </c>
      <c r="AM221" s="7">
        <v>4929</v>
      </c>
      <c r="AR221" s="8">
        <v>43908</v>
      </c>
      <c r="AS221" s="7">
        <v>4929</v>
      </c>
      <c r="BD221" s="6" t="s">
        <v>1838</v>
      </c>
      <c r="BE221" s="6" t="s">
        <v>473</v>
      </c>
      <c r="BF221" s="6" t="e">
        <f>VLOOKUP(A221,'DD Spring Selection Info'!A$1:V$156,21,FALSE)</f>
        <v>#N/A</v>
      </c>
      <c r="BS221" s="6" t="s">
        <v>588</v>
      </c>
      <c r="BU221" s="6" t="s">
        <v>373</v>
      </c>
      <c r="BX221" s="7">
        <v>4929</v>
      </c>
      <c r="BY221" s="6">
        <v>1</v>
      </c>
      <c r="CB221" s="6" t="s">
        <v>1627</v>
      </c>
      <c r="CC221" s="6" t="s">
        <v>420</v>
      </c>
      <c r="CE221" s="10">
        <v>43908</v>
      </c>
      <c r="CF221" s="6" t="s">
        <v>427</v>
      </c>
      <c r="CS221" s="6" t="s">
        <v>420</v>
      </c>
      <c r="CU221" s="6" t="s">
        <v>491</v>
      </c>
      <c r="DA221" s="10">
        <v>43543</v>
      </c>
      <c r="DB221" s="7">
        <v>1063</v>
      </c>
      <c r="DC221" s="6" t="s">
        <v>1628</v>
      </c>
      <c r="DD221" s="6" t="s">
        <v>460</v>
      </c>
    </row>
    <row r="222" spans="1:108" hidden="1" x14ac:dyDescent="0.2">
      <c r="A222" s="6" t="s">
        <v>226</v>
      </c>
      <c r="B222" s="9">
        <v>43874</v>
      </c>
      <c r="C222" s="6" t="s">
        <v>413</v>
      </c>
      <c r="D222" s="14">
        <v>1920</v>
      </c>
      <c r="E222" s="14" t="s">
        <v>410</v>
      </c>
      <c r="F222" s="6" t="s">
        <v>411</v>
      </c>
      <c r="G222" s="6" t="s">
        <v>412</v>
      </c>
      <c r="H222" s="7">
        <v>10704</v>
      </c>
      <c r="I222" s="7"/>
      <c r="J222" s="14" t="s">
        <v>420</v>
      </c>
      <c r="K222" s="14">
        <v>1</v>
      </c>
      <c r="L222" s="6" t="s">
        <v>421</v>
      </c>
      <c r="M222" s="30" t="s">
        <v>1839</v>
      </c>
      <c r="N222" s="6" t="s">
        <v>420</v>
      </c>
      <c r="O222" s="6" t="s">
        <v>182</v>
      </c>
      <c r="P222" s="10">
        <v>43938</v>
      </c>
      <c r="Q222" s="6" t="s">
        <v>1630</v>
      </c>
      <c r="R222" s="6" t="s">
        <v>226</v>
      </c>
      <c r="S222" s="6" t="e">
        <f t="shared" si="8"/>
        <v>#N/A</v>
      </c>
      <c r="T222" s="6" t="s">
        <v>418</v>
      </c>
      <c r="U222" s="6" t="s">
        <v>422</v>
      </c>
      <c r="V222" s="6"/>
      <c r="W222" s="6"/>
      <c r="X222" s="6" t="s">
        <v>423</v>
      </c>
      <c r="AB222" s="6"/>
      <c r="AC222" s="6" t="s">
        <v>420</v>
      </c>
      <c r="AD222" s="6" t="s">
        <v>420</v>
      </c>
      <c r="AF222" s="6" t="s">
        <v>424</v>
      </c>
      <c r="AG222" s="6">
        <v>260</v>
      </c>
      <c r="AH222" s="10">
        <v>43781</v>
      </c>
      <c r="AJ222" s="8">
        <v>43901</v>
      </c>
      <c r="AM222" s="7">
        <v>10704</v>
      </c>
      <c r="AR222" s="8">
        <v>43908</v>
      </c>
      <c r="AS222" s="7">
        <v>10704</v>
      </c>
      <c r="BD222" s="6" t="s">
        <v>1838</v>
      </c>
      <c r="BE222" s="6" t="s">
        <v>473</v>
      </c>
      <c r="BF222" s="6" t="e">
        <f>VLOOKUP(A222,'DD Spring Selection Info'!A$1:V$156,21,FALSE)</f>
        <v>#N/A</v>
      </c>
      <c r="BS222" s="6" t="s">
        <v>588</v>
      </c>
      <c r="BU222" s="6" t="s">
        <v>373</v>
      </c>
      <c r="BX222" s="6">
        <v>0</v>
      </c>
      <c r="BY222" s="6">
        <v>1</v>
      </c>
      <c r="CB222" s="6" t="s">
        <v>1631</v>
      </c>
      <c r="CC222" s="6" t="s">
        <v>420</v>
      </c>
      <c r="CE222" s="10">
        <v>43908</v>
      </c>
      <c r="CF222" s="6" t="s">
        <v>427</v>
      </c>
      <c r="CS222" s="6" t="s">
        <v>420</v>
      </c>
      <c r="CU222" s="6" t="s">
        <v>428</v>
      </c>
      <c r="CV222" s="6" t="s">
        <v>429</v>
      </c>
      <c r="DA222" s="10">
        <v>43545</v>
      </c>
      <c r="DB222" s="7">
        <v>4781</v>
      </c>
      <c r="DC222" s="6" t="s">
        <v>1632</v>
      </c>
      <c r="DD222" s="6" t="s">
        <v>418</v>
      </c>
    </row>
    <row r="223" spans="1:108" hidden="1" x14ac:dyDescent="0.2">
      <c r="A223" s="6" t="s">
        <v>227</v>
      </c>
      <c r="B223" s="9">
        <v>43874</v>
      </c>
      <c r="C223" s="6" t="s">
        <v>413</v>
      </c>
      <c r="D223" s="14">
        <v>1920</v>
      </c>
      <c r="E223" s="14" t="s">
        <v>410</v>
      </c>
      <c r="F223" s="6" t="s">
        <v>411</v>
      </c>
      <c r="G223" s="6" t="s">
        <v>412</v>
      </c>
      <c r="H223" s="7">
        <v>4620</v>
      </c>
      <c r="I223" s="7"/>
      <c r="J223" s="14" t="s">
        <v>420</v>
      </c>
      <c r="K223" s="14">
        <v>1</v>
      </c>
      <c r="L223" s="6" t="s">
        <v>431</v>
      </c>
      <c r="M223" s="30" t="s">
        <v>1839</v>
      </c>
      <c r="N223" s="6" t="s">
        <v>420</v>
      </c>
      <c r="O223" s="6" t="s">
        <v>182</v>
      </c>
      <c r="P223" s="10">
        <v>43938</v>
      </c>
      <c r="Q223" s="6" t="s">
        <v>1630</v>
      </c>
      <c r="R223" s="6" t="s">
        <v>227</v>
      </c>
      <c r="S223" s="6" t="e">
        <f t="shared" si="8"/>
        <v>#N/A</v>
      </c>
      <c r="T223" s="6" t="s">
        <v>418</v>
      </c>
      <c r="U223" s="6" t="s">
        <v>422</v>
      </c>
      <c r="V223" s="6"/>
      <c r="W223" s="6"/>
      <c r="X223" s="6" t="s">
        <v>423</v>
      </c>
      <c r="AB223" s="6"/>
      <c r="AC223" s="6" t="s">
        <v>420</v>
      </c>
      <c r="AD223" s="6" t="s">
        <v>420</v>
      </c>
      <c r="AF223" s="6" t="s">
        <v>424</v>
      </c>
      <c r="AG223" s="6">
        <v>260</v>
      </c>
      <c r="AH223" s="10">
        <v>43781</v>
      </c>
      <c r="AJ223" s="8">
        <v>43901</v>
      </c>
      <c r="AM223" s="7">
        <v>4620</v>
      </c>
      <c r="AR223" s="8">
        <v>43908</v>
      </c>
      <c r="AS223" s="7">
        <v>4620</v>
      </c>
      <c r="BD223" s="6" t="s">
        <v>1838</v>
      </c>
      <c r="BE223" s="6" t="s">
        <v>473</v>
      </c>
      <c r="BF223" s="6" t="e">
        <f>VLOOKUP(A223,'DD Spring Selection Info'!A$1:V$156,21,FALSE)</f>
        <v>#N/A</v>
      </c>
      <c r="BS223" s="6" t="s">
        <v>588</v>
      </c>
      <c r="BU223" s="6" t="s">
        <v>373</v>
      </c>
      <c r="BX223" s="6">
        <v>0</v>
      </c>
      <c r="BY223" s="6">
        <v>1</v>
      </c>
      <c r="CB223" s="6" t="s">
        <v>1633</v>
      </c>
      <c r="CC223" s="6" t="s">
        <v>420</v>
      </c>
      <c r="CE223" s="10">
        <v>43908</v>
      </c>
      <c r="CF223" s="6" t="s">
        <v>427</v>
      </c>
      <c r="CS223" s="6" t="s">
        <v>420</v>
      </c>
      <c r="CU223" s="6" t="s">
        <v>428</v>
      </c>
      <c r="CV223" s="6" t="s">
        <v>429</v>
      </c>
      <c r="DA223" s="10">
        <v>43541</v>
      </c>
      <c r="DB223" s="6">
        <v>1</v>
      </c>
      <c r="DC223" s="6" t="s">
        <v>1632</v>
      </c>
      <c r="DD223" s="6" t="s">
        <v>418</v>
      </c>
    </row>
    <row r="224" spans="1:108" hidden="1" x14ac:dyDescent="0.2">
      <c r="A224" s="6" t="s">
        <v>229</v>
      </c>
      <c r="B224" s="9">
        <v>43874</v>
      </c>
      <c r="C224" s="6" t="s">
        <v>413</v>
      </c>
      <c r="D224" s="14">
        <v>1920</v>
      </c>
      <c r="E224" s="14" t="s">
        <v>1215</v>
      </c>
      <c r="F224" s="6" t="s">
        <v>1216</v>
      </c>
      <c r="G224" s="6" t="s">
        <v>464</v>
      </c>
      <c r="H224" s="6">
        <v>284</v>
      </c>
      <c r="J224" s="14" t="s">
        <v>420</v>
      </c>
      <c r="K224" s="14">
        <v>1</v>
      </c>
      <c r="L224" s="6" t="s">
        <v>421</v>
      </c>
      <c r="M224" s="30" t="s">
        <v>1839</v>
      </c>
      <c r="N224" s="6" t="s">
        <v>420</v>
      </c>
      <c r="O224" s="6" t="s">
        <v>182</v>
      </c>
      <c r="P224" s="10">
        <v>43945</v>
      </c>
      <c r="Q224" s="6" t="s">
        <v>1634</v>
      </c>
      <c r="R224" s="6" t="s">
        <v>229</v>
      </c>
      <c r="S224" s="6" t="e">
        <f t="shared" si="8"/>
        <v>#N/A</v>
      </c>
      <c r="T224" s="6" t="s">
        <v>496</v>
      </c>
      <c r="U224" s="6" t="s">
        <v>456</v>
      </c>
      <c r="V224" s="6"/>
      <c r="W224" s="6"/>
      <c r="AB224" s="6"/>
      <c r="AC224" s="6" t="s">
        <v>420</v>
      </c>
      <c r="AD224" s="6" t="s">
        <v>420</v>
      </c>
      <c r="AF224" s="6" t="s">
        <v>424</v>
      </c>
      <c r="AG224" s="6">
        <v>260</v>
      </c>
      <c r="AH224" s="10">
        <v>43781</v>
      </c>
      <c r="AJ224" s="8">
        <v>43901</v>
      </c>
      <c r="AM224" s="6">
        <v>284</v>
      </c>
      <c r="AR224" s="8">
        <v>43908</v>
      </c>
      <c r="AS224" s="6">
        <v>284</v>
      </c>
      <c r="BD224" s="6" t="s">
        <v>1838</v>
      </c>
      <c r="BE224" s="6" t="s">
        <v>473</v>
      </c>
      <c r="BF224" s="6" t="e">
        <f>VLOOKUP(A224,'DD Spring Selection Info'!A$1:V$156,21,FALSE)</f>
        <v>#N/A</v>
      </c>
      <c r="BS224" s="6" t="s">
        <v>588</v>
      </c>
      <c r="BU224" s="6" t="s">
        <v>373</v>
      </c>
      <c r="BX224" s="6">
        <v>284</v>
      </c>
      <c r="BY224" s="6">
        <v>3</v>
      </c>
      <c r="BZ224" s="6" t="s">
        <v>656</v>
      </c>
      <c r="CB224" s="6" t="s">
        <v>1635</v>
      </c>
      <c r="CC224" s="6" t="s">
        <v>420</v>
      </c>
      <c r="CE224" s="10">
        <v>43908</v>
      </c>
      <c r="CF224" s="6" t="s">
        <v>427</v>
      </c>
      <c r="CS224" s="6" t="s">
        <v>420</v>
      </c>
      <c r="CU224" s="6" t="s">
        <v>491</v>
      </c>
      <c r="DA224" s="10">
        <v>43543</v>
      </c>
      <c r="DB224" s="6">
        <v>424</v>
      </c>
      <c r="DC224" s="6" t="s">
        <v>1636</v>
      </c>
      <c r="DD224" s="6" t="s">
        <v>496</v>
      </c>
    </row>
    <row r="225" spans="1:108" hidden="1" x14ac:dyDescent="0.2">
      <c r="A225" s="6" t="s">
        <v>231</v>
      </c>
      <c r="B225" s="9">
        <v>43874</v>
      </c>
      <c r="C225" s="6" t="s">
        <v>413</v>
      </c>
      <c r="D225" s="14">
        <v>1920</v>
      </c>
      <c r="E225" s="14" t="s">
        <v>802</v>
      </c>
      <c r="F225" s="6" t="s">
        <v>803</v>
      </c>
      <c r="G225" s="6" t="s">
        <v>804</v>
      </c>
      <c r="H225" s="7">
        <v>2080</v>
      </c>
      <c r="I225" s="7"/>
      <c r="J225" s="14" t="s">
        <v>420</v>
      </c>
      <c r="K225" s="14">
        <v>1</v>
      </c>
      <c r="L225" s="6" t="s">
        <v>619</v>
      </c>
      <c r="M225" s="30" t="s">
        <v>1839</v>
      </c>
      <c r="N225" s="6" t="s">
        <v>420</v>
      </c>
      <c r="O225" s="6" t="s">
        <v>182</v>
      </c>
      <c r="P225" s="10">
        <v>43945</v>
      </c>
      <c r="Q225" s="6" t="s">
        <v>1637</v>
      </c>
      <c r="R225" s="6" t="s">
        <v>231</v>
      </c>
      <c r="S225" s="6" t="e">
        <f t="shared" si="8"/>
        <v>#N/A</v>
      </c>
      <c r="T225" s="6" t="s">
        <v>496</v>
      </c>
      <c r="U225" s="6" t="s">
        <v>1638</v>
      </c>
      <c r="V225" s="6"/>
      <c r="W225" s="6"/>
      <c r="AA225" s="6" t="s">
        <v>457</v>
      </c>
      <c r="AB225" s="6"/>
      <c r="AC225" s="6" t="s">
        <v>420</v>
      </c>
      <c r="AD225" s="6" t="s">
        <v>420</v>
      </c>
      <c r="AF225" s="6" t="s">
        <v>424</v>
      </c>
      <c r="AG225" s="6">
        <v>260</v>
      </c>
      <c r="AH225" s="10">
        <v>43782</v>
      </c>
      <c r="AJ225" s="8">
        <v>43901</v>
      </c>
      <c r="AM225" s="7">
        <v>2080</v>
      </c>
      <c r="AR225" s="8">
        <v>43908</v>
      </c>
      <c r="AS225" s="7">
        <v>2080</v>
      </c>
      <c r="BD225" s="6" t="s">
        <v>1838</v>
      </c>
      <c r="BE225" s="6" t="s">
        <v>473</v>
      </c>
      <c r="BF225" s="6" t="e">
        <f>VLOOKUP(A225,'DD Spring Selection Info'!A$1:V$156,21,FALSE)</f>
        <v>#N/A</v>
      </c>
      <c r="BS225" s="6" t="s">
        <v>588</v>
      </c>
      <c r="BU225" s="6" t="s">
        <v>373</v>
      </c>
      <c r="BX225" s="7">
        <v>2080</v>
      </c>
      <c r="BY225" s="6">
        <v>1</v>
      </c>
      <c r="CB225" s="6" t="s">
        <v>1639</v>
      </c>
      <c r="CC225" s="6" t="s">
        <v>420</v>
      </c>
      <c r="CE225" s="10">
        <v>43908</v>
      </c>
      <c r="CF225" s="6" t="s">
        <v>427</v>
      </c>
      <c r="CS225" s="6" t="s">
        <v>420</v>
      </c>
      <c r="CU225" s="6" t="s">
        <v>428</v>
      </c>
      <c r="CV225" s="6" t="s">
        <v>429</v>
      </c>
      <c r="DA225" s="10">
        <v>43543</v>
      </c>
      <c r="DB225" s="6">
        <v>694</v>
      </c>
      <c r="DC225" s="6" t="s">
        <v>1640</v>
      </c>
      <c r="DD225" s="6" t="s">
        <v>460</v>
      </c>
    </row>
    <row r="226" spans="1:108" hidden="1" x14ac:dyDescent="0.2">
      <c r="A226" s="6" t="s">
        <v>241</v>
      </c>
      <c r="B226" s="9">
        <v>43874</v>
      </c>
      <c r="C226" s="6" t="s">
        <v>413</v>
      </c>
      <c r="D226" s="14">
        <v>1920</v>
      </c>
      <c r="E226" s="14" t="s">
        <v>1315</v>
      </c>
      <c r="F226" s="6" t="s">
        <v>1316</v>
      </c>
      <c r="G226" s="6" t="s">
        <v>435</v>
      </c>
      <c r="H226" s="6">
        <v>263</v>
      </c>
      <c r="J226" s="14" t="s">
        <v>438</v>
      </c>
      <c r="K226" s="14">
        <v>1</v>
      </c>
      <c r="L226" s="6" t="s">
        <v>447</v>
      </c>
      <c r="M226" s="30" t="s">
        <v>1839</v>
      </c>
      <c r="N226" s="6" t="s">
        <v>420</v>
      </c>
      <c r="O226" s="6" t="s">
        <v>182</v>
      </c>
      <c r="P226" s="10">
        <v>43952</v>
      </c>
      <c r="Q226" s="6" t="s">
        <v>1641</v>
      </c>
      <c r="R226" s="6" t="s">
        <v>241</v>
      </c>
      <c r="S226" s="6" t="e">
        <f t="shared" si="8"/>
        <v>#N/A</v>
      </c>
      <c r="T226" s="6" t="s">
        <v>496</v>
      </c>
      <c r="U226" s="6" t="s">
        <v>435</v>
      </c>
      <c r="V226" s="6"/>
      <c r="W226" s="6"/>
      <c r="AB226" s="6"/>
      <c r="AD226" s="6" t="s">
        <v>420</v>
      </c>
      <c r="AF226" s="6" t="s">
        <v>424</v>
      </c>
      <c r="AG226" s="6">
        <v>260</v>
      </c>
      <c r="AH226" s="10">
        <v>43782</v>
      </c>
      <c r="AJ226" s="8">
        <v>43901</v>
      </c>
      <c r="AM226" s="6">
        <v>263</v>
      </c>
      <c r="AR226" s="8">
        <v>43908</v>
      </c>
      <c r="AS226" s="6">
        <v>263</v>
      </c>
      <c r="BD226" s="6" t="s">
        <v>1838</v>
      </c>
      <c r="BE226" s="6" t="s">
        <v>473</v>
      </c>
      <c r="BF226" s="6" t="e">
        <f>VLOOKUP(A226,'DD Spring Selection Info'!A$1:V$156,21,FALSE)</f>
        <v>#N/A</v>
      </c>
      <c r="BS226" s="6" t="s">
        <v>588</v>
      </c>
      <c r="BU226" s="6" t="s">
        <v>373</v>
      </c>
      <c r="BX226" s="6">
        <v>263</v>
      </c>
      <c r="BY226" s="6">
        <v>4</v>
      </c>
      <c r="BZ226" s="6" t="s">
        <v>499</v>
      </c>
      <c r="CB226" s="6" t="s">
        <v>1642</v>
      </c>
      <c r="CC226" s="6" t="s">
        <v>420</v>
      </c>
      <c r="CE226" s="10">
        <v>43908</v>
      </c>
      <c r="CF226" s="6" t="s">
        <v>427</v>
      </c>
      <c r="CS226" s="6" t="s">
        <v>420</v>
      </c>
      <c r="DA226" s="10">
        <v>43543</v>
      </c>
      <c r="DB226" s="6">
        <v>263</v>
      </c>
      <c r="DC226" s="6" t="s">
        <v>1643</v>
      </c>
      <c r="DD226" s="6" t="s">
        <v>496</v>
      </c>
    </row>
    <row r="227" spans="1:108" hidden="1" x14ac:dyDescent="0.2">
      <c r="A227" s="6" t="s">
        <v>252</v>
      </c>
      <c r="B227" s="9">
        <v>43874</v>
      </c>
      <c r="C227" s="6" t="s">
        <v>413</v>
      </c>
      <c r="D227" s="14">
        <v>1920</v>
      </c>
      <c r="E227" s="14" t="s">
        <v>451</v>
      </c>
      <c r="F227" s="6" t="s">
        <v>452</v>
      </c>
      <c r="G227" s="6" t="s">
        <v>453</v>
      </c>
      <c r="H227" s="7">
        <v>5713</v>
      </c>
      <c r="I227" s="7"/>
      <c r="J227" s="14" t="s">
        <v>420</v>
      </c>
      <c r="K227" s="14">
        <v>1</v>
      </c>
      <c r="L227" s="6" t="s">
        <v>421</v>
      </c>
      <c r="M227" s="30" t="s">
        <v>1839</v>
      </c>
      <c r="N227" s="6" t="s">
        <v>420</v>
      </c>
      <c r="O227" s="6" t="s">
        <v>182</v>
      </c>
      <c r="P227" s="10">
        <v>43945</v>
      </c>
      <c r="Q227" s="6" t="s">
        <v>1644</v>
      </c>
      <c r="R227" s="6" t="s">
        <v>252</v>
      </c>
      <c r="S227" s="6" t="e">
        <f t="shared" si="8"/>
        <v>#N/A</v>
      </c>
      <c r="T227" s="6" t="s">
        <v>418</v>
      </c>
      <c r="U227" s="6" t="s">
        <v>456</v>
      </c>
      <c r="V227" s="6"/>
      <c r="W227" s="6"/>
      <c r="AA227" s="6" t="s">
        <v>457</v>
      </c>
      <c r="AB227" s="6"/>
      <c r="AC227" s="6" t="s">
        <v>420</v>
      </c>
      <c r="AD227" s="6" t="s">
        <v>420</v>
      </c>
      <c r="AF227" s="6" t="s">
        <v>424</v>
      </c>
      <c r="AG227" s="6">
        <v>260</v>
      </c>
      <c r="AH227" s="10">
        <v>43781</v>
      </c>
      <c r="AJ227" s="8">
        <v>43901</v>
      </c>
      <c r="AM227" s="7">
        <v>5713</v>
      </c>
      <c r="AR227" s="8">
        <v>43908</v>
      </c>
      <c r="AS227" s="7">
        <v>5713</v>
      </c>
      <c r="BD227" s="6" t="s">
        <v>1838</v>
      </c>
      <c r="BE227" s="6" t="s">
        <v>473</v>
      </c>
      <c r="BF227" s="6" t="e">
        <f>VLOOKUP(A227,'DD Spring Selection Info'!A$1:V$156,21,FALSE)</f>
        <v>#N/A</v>
      </c>
      <c r="BS227" s="6" t="s">
        <v>588</v>
      </c>
      <c r="BU227" s="6" t="s">
        <v>373</v>
      </c>
      <c r="BX227" s="7">
        <v>5713</v>
      </c>
      <c r="BY227" s="6">
        <v>1</v>
      </c>
      <c r="CB227" s="6" t="s">
        <v>1645</v>
      </c>
      <c r="CC227" s="6" t="s">
        <v>420</v>
      </c>
      <c r="CE227" s="10">
        <v>43908</v>
      </c>
      <c r="CF227" s="6" t="s">
        <v>427</v>
      </c>
      <c r="CS227" s="6" t="s">
        <v>420</v>
      </c>
      <c r="CU227" s="6" t="s">
        <v>428</v>
      </c>
      <c r="CV227" s="6" t="s">
        <v>429</v>
      </c>
      <c r="DA227" s="10">
        <v>43543</v>
      </c>
      <c r="DB227" s="7">
        <v>1949</v>
      </c>
      <c r="DC227" s="6" t="s">
        <v>1646</v>
      </c>
      <c r="DD227" s="6" t="s">
        <v>460</v>
      </c>
    </row>
    <row r="228" spans="1:108" hidden="1" x14ac:dyDescent="0.2">
      <c r="A228" s="6" t="s">
        <v>262</v>
      </c>
      <c r="B228" s="9">
        <v>43874</v>
      </c>
      <c r="C228" s="6" t="s">
        <v>413</v>
      </c>
      <c r="D228" s="14">
        <v>1920</v>
      </c>
      <c r="E228" s="14" t="s">
        <v>834</v>
      </c>
      <c r="F228" s="6" t="s">
        <v>835</v>
      </c>
      <c r="G228" s="6" t="s">
        <v>836</v>
      </c>
      <c r="H228" s="7">
        <v>1784</v>
      </c>
      <c r="I228" s="7"/>
      <c r="J228" s="14" t="s">
        <v>420</v>
      </c>
      <c r="K228" s="14">
        <v>1</v>
      </c>
      <c r="L228" s="6" t="s">
        <v>421</v>
      </c>
      <c r="M228" s="30" t="s">
        <v>1839</v>
      </c>
      <c r="N228" s="6" t="s">
        <v>420</v>
      </c>
      <c r="O228" s="6" t="s">
        <v>182</v>
      </c>
      <c r="P228" s="10">
        <v>43945</v>
      </c>
      <c r="Q228" s="6" t="s">
        <v>1647</v>
      </c>
      <c r="R228" s="6" t="s">
        <v>262</v>
      </c>
      <c r="S228" s="6" t="e">
        <f t="shared" si="8"/>
        <v>#N/A</v>
      </c>
      <c r="T228" s="6" t="s">
        <v>418</v>
      </c>
      <c r="U228" s="6" t="s">
        <v>838</v>
      </c>
      <c r="V228" s="6"/>
      <c r="W228" s="6"/>
      <c r="X228" s="6" t="s">
        <v>807</v>
      </c>
      <c r="AA228" s="6" t="s">
        <v>457</v>
      </c>
      <c r="AB228" s="6"/>
      <c r="AC228" s="6" t="s">
        <v>420</v>
      </c>
      <c r="AD228" s="6" t="s">
        <v>420</v>
      </c>
      <c r="AF228" s="6" t="s">
        <v>424</v>
      </c>
      <c r="AG228" s="6">
        <v>260</v>
      </c>
      <c r="AH228" s="10">
        <v>43781</v>
      </c>
      <c r="AJ228" s="8">
        <v>43901</v>
      </c>
      <c r="AM228" s="7">
        <v>1784</v>
      </c>
      <c r="AR228" s="8">
        <v>43908</v>
      </c>
      <c r="AS228" s="7">
        <v>1784</v>
      </c>
      <c r="BD228" s="6" t="s">
        <v>1838</v>
      </c>
      <c r="BE228" s="6" t="s">
        <v>473</v>
      </c>
      <c r="BF228" s="6" t="e">
        <f>VLOOKUP(A228,'DD Spring Selection Info'!A$1:V$156,21,FALSE)</f>
        <v>#N/A</v>
      </c>
      <c r="BS228" s="6" t="s">
        <v>588</v>
      </c>
      <c r="BU228" s="6" t="s">
        <v>373</v>
      </c>
      <c r="BX228" s="7">
        <v>1784</v>
      </c>
      <c r="BY228" s="6">
        <v>1</v>
      </c>
      <c r="CB228" s="6" t="s">
        <v>1648</v>
      </c>
      <c r="CC228" s="6" t="s">
        <v>420</v>
      </c>
      <c r="CE228" s="10">
        <v>43908</v>
      </c>
      <c r="CF228" s="6" t="s">
        <v>427</v>
      </c>
      <c r="CS228" s="6" t="s">
        <v>420</v>
      </c>
      <c r="CU228" s="6" t="s">
        <v>428</v>
      </c>
      <c r="CV228" s="6" t="s">
        <v>429</v>
      </c>
      <c r="DA228" s="10">
        <v>43546</v>
      </c>
      <c r="DB228" s="6">
        <v>384</v>
      </c>
      <c r="DC228" s="6" t="s">
        <v>1649</v>
      </c>
      <c r="DD228" s="6" t="s">
        <v>460</v>
      </c>
    </row>
    <row r="229" spans="1:108" hidden="1" x14ac:dyDescent="0.2">
      <c r="A229" s="6" t="s">
        <v>263</v>
      </c>
      <c r="B229" s="9">
        <v>43874</v>
      </c>
      <c r="C229" s="6" t="s">
        <v>413</v>
      </c>
      <c r="D229" s="14">
        <v>1920</v>
      </c>
      <c r="E229" s="14" t="s">
        <v>834</v>
      </c>
      <c r="F229" s="6" t="s">
        <v>835</v>
      </c>
      <c r="G229" s="6" t="s">
        <v>836</v>
      </c>
      <c r="H229" s="6">
        <v>386</v>
      </c>
      <c r="J229" s="14" t="s">
        <v>420</v>
      </c>
      <c r="K229" s="14">
        <v>1</v>
      </c>
      <c r="L229" s="6" t="s">
        <v>431</v>
      </c>
      <c r="M229" s="30" t="s">
        <v>1839</v>
      </c>
      <c r="N229" s="6" t="s">
        <v>420</v>
      </c>
      <c r="O229" s="6" t="s">
        <v>182</v>
      </c>
      <c r="P229" s="10">
        <v>43945</v>
      </c>
      <c r="Q229" s="6" t="s">
        <v>1647</v>
      </c>
      <c r="R229" s="6" t="s">
        <v>263</v>
      </c>
      <c r="S229" s="6" t="e">
        <f t="shared" si="8"/>
        <v>#N/A</v>
      </c>
      <c r="T229" s="6" t="s">
        <v>418</v>
      </c>
      <c r="U229" s="6" t="s">
        <v>838</v>
      </c>
      <c r="V229" s="6"/>
      <c r="W229" s="6"/>
      <c r="AA229" s="6" t="s">
        <v>457</v>
      </c>
      <c r="AB229" s="6"/>
      <c r="AC229" s="6" t="s">
        <v>420</v>
      </c>
      <c r="AD229" s="6" t="s">
        <v>420</v>
      </c>
      <c r="AF229" s="6" t="s">
        <v>424</v>
      </c>
      <c r="AG229" s="6">
        <v>260</v>
      </c>
      <c r="AH229" s="10">
        <v>43781</v>
      </c>
      <c r="AJ229" s="8">
        <v>43901</v>
      </c>
      <c r="AM229" s="6">
        <v>386</v>
      </c>
      <c r="AR229" s="8">
        <v>43908</v>
      </c>
      <c r="AS229" s="6">
        <v>386</v>
      </c>
      <c r="BD229" s="6" t="s">
        <v>1838</v>
      </c>
      <c r="BE229" s="6" t="s">
        <v>473</v>
      </c>
      <c r="BF229" s="6" t="e">
        <f>VLOOKUP(A229,'DD Spring Selection Info'!A$1:V$156,21,FALSE)</f>
        <v>#N/A</v>
      </c>
      <c r="BS229" s="6" t="s">
        <v>588</v>
      </c>
      <c r="BU229" s="6" t="s">
        <v>373</v>
      </c>
      <c r="BX229" s="6">
        <v>386</v>
      </c>
      <c r="BY229" s="6">
        <v>1</v>
      </c>
      <c r="CB229" s="6" t="s">
        <v>1650</v>
      </c>
      <c r="CC229" s="6" t="s">
        <v>420</v>
      </c>
      <c r="CE229" s="10">
        <v>43908</v>
      </c>
      <c r="CF229" s="6" t="s">
        <v>427</v>
      </c>
      <c r="CS229" s="6" t="s">
        <v>420</v>
      </c>
      <c r="CU229" s="6" t="s">
        <v>428</v>
      </c>
      <c r="CV229" s="6" t="s">
        <v>429</v>
      </c>
      <c r="DC229" s="6" t="s">
        <v>1649</v>
      </c>
      <c r="DD229" s="6" t="s">
        <v>460</v>
      </c>
    </row>
    <row r="230" spans="1:108" hidden="1" x14ac:dyDescent="0.2">
      <c r="A230" s="6" t="s">
        <v>264</v>
      </c>
      <c r="B230" s="9">
        <v>43874</v>
      </c>
      <c r="C230" s="6" t="s">
        <v>413</v>
      </c>
      <c r="D230" s="14">
        <v>1920</v>
      </c>
      <c r="E230" s="14" t="s">
        <v>744</v>
      </c>
      <c r="F230" s="6" t="s">
        <v>745</v>
      </c>
      <c r="G230" s="6" t="s">
        <v>435</v>
      </c>
      <c r="H230" s="7">
        <v>1876</v>
      </c>
      <c r="I230" s="7"/>
      <c r="J230" s="14" t="s">
        <v>438</v>
      </c>
      <c r="K230" s="14">
        <v>1</v>
      </c>
      <c r="L230" s="6" t="s">
        <v>447</v>
      </c>
      <c r="M230" s="30" t="s">
        <v>1839</v>
      </c>
      <c r="N230" s="6" t="s">
        <v>420</v>
      </c>
      <c r="O230" s="6" t="s">
        <v>182</v>
      </c>
      <c r="P230" s="10">
        <v>43945</v>
      </c>
      <c r="Q230" s="6" t="s">
        <v>1651</v>
      </c>
      <c r="R230" s="6" t="s">
        <v>264</v>
      </c>
      <c r="S230" s="6" t="e">
        <f t="shared" ref="S230:S250" si="9">BD230&amp;A230&amp;L230&amp;BE230&amp;BF230</f>
        <v>#N/A</v>
      </c>
      <c r="T230" s="6" t="s">
        <v>418</v>
      </c>
      <c r="U230" s="6" t="s">
        <v>435</v>
      </c>
      <c r="V230" s="6"/>
      <c r="W230" s="6"/>
      <c r="AA230" s="6" t="s">
        <v>457</v>
      </c>
      <c r="AB230" s="6"/>
      <c r="AC230" s="6" t="s">
        <v>420</v>
      </c>
      <c r="AD230" s="6" t="s">
        <v>420</v>
      </c>
      <c r="AF230" s="6" t="s">
        <v>424</v>
      </c>
      <c r="AG230" s="6">
        <v>260</v>
      </c>
      <c r="AH230" s="10">
        <v>43780</v>
      </c>
      <c r="AJ230" s="8">
        <v>43901</v>
      </c>
      <c r="AM230" s="7">
        <v>1876</v>
      </c>
      <c r="AR230" s="8">
        <v>43908</v>
      </c>
      <c r="AS230" s="7">
        <v>1876</v>
      </c>
      <c r="BD230" s="6" t="s">
        <v>1838</v>
      </c>
      <c r="BE230" s="6" t="s">
        <v>473</v>
      </c>
      <c r="BF230" s="6" t="e">
        <f>VLOOKUP(A230,'DD Spring Selection Info'!A$1:V$156,21,FALSE)</f>
        <v>#N/A</v>
      </c>
      <c r="BS230" s="6" t="s">
        <v>588</v>
      </c>
      <c r="BU230" s="6" t="s">
        <v>373</v>
      </c>
      <c r="BX230" s="7">
        <v>1876</v>
      </c>
      <c r="BY230" s="6">
        <v>1</v>
      </c>
      <c r="CB230" s="6" t="s">
        <v>1652</v>
      </c>
      <c r="CC230" s="6" t="s">
        <v>420</v>
      </c>
      <c r="CE230" s="10">
        <v>43908</v>
      </c>
      <c r="CF230" s="6" t="s">
        <v>427</v>
      </c>
      <c r="CS230" s="6" t="s">
        <v>420</v>
      </c>
      <c r="DA230" s="10">
        <v>43543</v>
      </c>
      <c r="DB230" s="7">
        <v>1876</v>
      </c>
      <c r="DC230" s="6" t="s">
        <v>1653</v>
      </c>
      <c r="DD230" s="6" t="s">
        <v>418</v>
      </c>
    </row>
    <row r="231" spans="1:108" hidden="1" x14ac:dyDescent="0.2">
      <c r="A231" s="6" t="s">
        <v>265</v>
      </c>
      <c r="B231" s="9">
        <v>43874</v>
      </c>
      <c r="C231" s="6" t="s">
        <v>413</v>
      </c>
      <c r="D231" s="14">
        <v>1920</v>
      </c>
      <c r="E231" s="14" t="s">
        <v>749</v>
      </c>
      <c r="F231" s="6" t="s">
        <v>750</v>
      </c>
      <c r="G231" s="6" t="s">
        <v>751</v>
      </c>
      <c r="H231" s="7">
        <v>1608</v>
      </c>
      <c r="I231" s="7"/>
      <c r="J231" s="14" t="s">
        <v>420</v>
      </c>
      <c r="K231" s="14">
        <v>1</v>
      </c>
      <c r="L231" s="6" t="s">
        <v>421</v>
      </c>
      <c r="M231" s="30" t="s">
        <v>1839</v>
      </c>
      <c r="N231" s="6" t="s">
        <v>420</v>
      </c>
      <c r="O231" s="6" t="s">
        <v>182</v>
      </c>
      <c r="P231" s="10">
        <v>43945</v>
      </c>
      <c r="Q231" s="6" t="s">
        <v>1654</v>
      </c>
      <c r="R231" s="6" t="s">
        <v>265</v>
      </c>
      <c r="S231" s="6" t="e">
        <f t="shared" si="9"/>
        <v>#N/A</v>
      </c>
      <c r="T231" s="6" t="s">
        <v>418</v>
      </c>
      <c r="U231" s="6" t="s">
        <v>753</v>
      </c>
      <c r="V231" s="6"/>
      <c r="W231" s="6"/>
      <c r="X231" s="6" t="s">
        <v>754</v>
      </c>
      <c r="AA231" s="6" t="s">
        <v>754</v>
      </c>
      <c r="AB231" s="6"/>
      <c r="AC231" s="6" t="s">
        <v>420</v>
      </c>
      <c r="AD231" s="6" t="s">
        <v>420</v>
      </c>
      <c r="AF231" s="6" t="s">
        <v>424</v>
      </c>
      <c r="AG231" s="6">
        <v>260</v>
      </c>
      <c r="AH231" s="10">
        <v>43780</v>
      </c>
      <c r="AJ231" s="8">
        <v>43901</v>
      </c>
      <c r="AM231" s="7">
        <v>1608</v>
      </c>
      <c r="AR231" s="8">
        <v>43908</v>
      </c>
      <c r="AS231" s="7">
        <v>1608</v>
      </c>
      <c r="BD231" s="6" t="s">
        <v>1838</v>
      </c>
      <c r="BE231" s="6" t="s">
        <v>473</v>
      </c>
      <c r="BF231" s="6" t="e">
        <f>VLOOKUP(A231,'DD Spring Selection Info'!A$1:V$156,21,FALSE)</f>
        <v>#N/A</v>
      </c>
      <c r="BS231" s="6" t="s">
        <v>588</v>
      </c>
      <c r="BU231" s="6" t="s">
        <v>373</v>
      </c>
      <c r="BX231" s="7">
        <v>1608</v>
      </c>
      <c r="BY231" s="6">
        <v>3</v>
      </c>
      <c r="CB231" s="6" t="s">
        <v>1655</v>
      </c>
      <c r="CC231" s="6" t="s">
        <v>420</v>
      </c>
      <c r="CE231" s="10">
        <v>43908</v>
      </c>
      <c r="CF231" s="6" t="s">
        <v>427</v>
      </c>
      <c r="CS231" s="6" t="s">
        <v>420</v>
      </c>
      <c r="CU231" s="6" t="s">
        <v>428</v>
      </c>
      <c r="CV231" s="6" t="s">
        <v>429</v>
      </c>
      <c r="DA231" s="10">
        <v>43543</v>
      </c>
      <c r="DB231" s="7">
        <v>1004</v>
      </c>
      <c r="DC231" s="6" t="s">
        <v>1656</v>
      </c>
      <c r="DD231" s="6" t="s">
        <v>418</v>
      </c>
    </row>
    <row r="232" spans="1:108" hidden="1" x14ac:dyDescent="0.2">
      <c r="A232" s="6" t="s">
        <v>268</v>
      </c>
      <c r="B232" s="9">
        <v>43874</v>
      </c>
      <c r="C232" s="6" t="s">
        <v>413</v>
      </c>
      <c r="D232" s="14">
        <v>1920</v>
      </c>
      <c r="E232" s="14" t="s">
        <v>1137</v>
      </c>
      <c r="F232" s="6" t="s">
        <v>1138</v>
      </c>
      <c r="G232" s="6" t="s">
        <v>1139</v>
      </c>
      <c r="H232" s="7">
        <v>5270</v>
      </c>
      <c r="I232" s="7"/>
      <c r="J232" s="14" t="s">
        <v>420</v>
      </c>
      <c r="K232" s="14">
        <v>1</v>
      </c>
      <c r="L232" s="6" t="s">
        <v>421</v>
      </c>
      <c r="M232" s="30" t="s">
        <v>1839</v>
      </c>
      <c r="N232" s="6" t="s">
        <v>420</v>
      </c>
      <c r="O232" s="6" t="s">
        <v>182</v>
      </c>
      <c r="P232" s="10">
        <v>43945</v>
      </c>
      <c r="Q232" s="6" t="s">
        <v>1657</v>
      </c>
      <c r="R232" s="6" t="s">
        <v>268</v>
      </c>
      <c r="S232" s="6" t="e">
        <f t="shared" si="9"/>
        <v>#N/A</v>
      </c>
      <c r="T232" s="6" t="s">
        <v>418</v>
      </c>
      <c r="U232" s="6" t="s">
        <v>1141</v>
      </c>
      <c r="V232" s="6"/>
      <c r="W232" s="6"/>
      <c r="AA232" s="6" t="s">
        <v>457</v>
      </c>
      <c r="AB232" s="6"/>
      <c r="AC232" s="6" t="s">
        <v>420</v>
      </c>
      <c r="AD232" s="6" t="s">
        <v>420</v>
      </c>
      <c r="AF232" s="6" t="s">
        <v>424</v>
      </c>
      <c r="AG232" s="6">
        <v>260</v>
      </c>
      <c r="AH232" s="10">
        <v>43781</v>
      </c>
      <c r="AJ232" s="8">
        <v>43901</v>
      </c>
      <c r="AM232" s="7">
        <v>5270</v>
      </c>
      <c r="AR232" s="8">
        <v>43908</v>
      </c>
      <c r="AS232" s="7">
        <v>5270</v>
      </c>
      <c r="BD232" s="6" t="s">
        <v>1838</v>
      </c>
      <c r="BE232" s="6" t="s">
        <v>473</v>
      </c>
      <c r="BF232" s="6" t="e">
        <f>VLOOKUP(A232,'DD Spring Selection Info'!A$1:V$156,21,FALSE)</f>
        <v>#N/A</v>
      </c>
      <c r="BS232" s="6" t="s">
        <v>588</v>
      </c>
      <c r="BU232" s="6" t="s">
        <v>373</v>
      </c>
      <c r="BX232" s="7">
        <v>5270</v>
      </c>
      <c r="BY232" s="6">
        <v>1</v>
      </c>
      <c r="CB232" s="6" t="s">
        <v>1658</v>
      </c>
      <c r="CC232" s="6" t="s">
        <v>420</v>
      </c>
      <c r="CE232" s="10">
        <v>43908</v>
      </c>
      <c r="CF232" s="6" t="s">
        <v>427</v>
      </c>
      <c r="CS232" s="6" t="s">
        <v>420</v>
      </c>
      <c r="CU232" s="6" t="s">
        <v>428</v>
      </c>
      <c r="CV232" s="6" t="s">
        <v>429</v>
      </c>
      <c r="DA232" s="10">
        <v>43543</v>
      </c>
      <c r="DB232" s="7">
        <v>1757</v>
      </c>
      <c r="DC232" s="6" t="s">
        <v>1659</v>
      </c>
      <c r="DD232" s="6" t="s">
        <v>734</v>
      </c>
    </row>
    <row r="233" spans="1:108" hidden="1" x14ac:dyDescent="0.2">
      <c r="A233" s="6" t="s">
        <v>269</v>
      </c>
      <c r="B233" s="9">
        <v>43874</v>
      </c>
      <c r="C233" s="6" t="s">
        <v>413</v>
      </c>
      <c r="D233" s="14">
        <v>1920</v>
      </c>
      <c r="E233" s="14" t="s">
        <v>1137</v>
      </c>
      <c r="F233" s="6" t="s">
        <v>1138</v>
      </c>
      <c r="G233" s="6" t="s">
        <v>1139</v>
      </c>
      <c r="H233" s="7">
        <v>2820</v>
      </c>
      <c r="I233" s="7"/>
      <c r="J233" s="14" t="s">
        <v>420</v>
      </c>
      <c r="K233" s="14">
        <v>1</v>
      </c>
      <c r="L233" s="6" t="s">
        <v>431</v>
      </c>
      <c r="M233" s="30" t="s">
        <v>1839</v>
      </c>
      <c r="N233" s="6" t="s">
        <v>420</v>
      </c>
      <c r="O233" s="6" t="s">
        <v>182</v>
      </c>
      <c r="P233" s="10">
        <v>43945</v>
      </c>
      <c r="Q233" s="6" t="s">
        <v>1657</v>
      </c>
      <c r="R233" s="6" t="s">
        <v>269</v>
      </c>
      <c r="S233" s="6" t="e">
        <f t="shared" si="9"/>
        <v>#N/A</v>
      </c>
      <c r="T233" s="6" t="s">
        <v>418</v>
      </c>
      <c r="U233" s="6" t="s">
        <v>1141</v>
      </c>
      <c r="V233" s="6"/>
      <c r="W233" s="6"/>
      <c r="AA233" s="6" t="s">
        <v>457</v>
      </c>
      <c r="AB233" s="6"/>
      <c r="AC233" s="6" t="s">
        <v>420</v>
      </c>
      <c r="AD233" s="6" t="s">
        <v>420</v>
      </c>
      <c r="AF233" s="6" t="s">
        <v>424</v>
      </c>
      <c r="AG233" s="6">
        <v>260</v>
      </c>
      <c r="AH233" s="10">
        <v>43781</v>
      </c>
      <c r="AJ233" s="8">
        <v>43901</v>
      </c>
      <c r="AM233" s="7">
        <v>2820</v>
      </c>
      <c r="AR233" s="8">
        <v>43908</v>
      </c>
      <c r="AS233" s="7">
        <v>2820</v>
      </c>
      <c r="BD233" s="6" t="s">
        <v>1838</v>
      </c>
      <c r="BE233" s="6" t="s">
        <v>473</v>
      </c>
      <c r="BF233" s="6" t="e">
        <f>VLOOKUP(A233,'DD Spring Selection Info'!A$1:V$156,21,FALSE)</f>
        <v>#N/A</v>
      </c>
      <c r="BS233" s="6" t="s">
        <v>588</v>
      </c>
      <c r="BU233" s="6" t="s">
        <v>373</v>
      </c>
      <c r="BX233" s="7">
        <v>2820</v>
      </c>
      <c r="BY233" s="6">
        <v>1</v>
      </c>
      <c r="CB233" s="6" t="s">
        <v>1660</v>
      </c>
      <c r="CC233" s="6" t="s">
        <v>420</v>
      </c>
      <c r="CE233" s="10">
        <v>43908</v>
      </c>
      <c r="CF233" s="6" t="s">
        <v>427</v>
      </c>
      <c r="CS233" s="6" t="s">
        <v>420</v>
      </c>
      <c r="CU233" s="6" t="s">
        <v>428</v>
      </c>
      <c r="CV233" s="6" t="s">
        <v>429</v>
      </c>
      <c r="DC233" s="6" t="s">
        <v>1659</v>
      </c>
      <c r="DD233" s="6" t="s">
        <v>734</v>
      </c>
    </row>
    <row r="234" spans="1:108" hidden="1" x14ac:dyDescent="0.2">
      <c r="A234" s="6" t="s">
        <v>236</v>
      </c>
      <c r="B234" s="9">
        <v>43874</v>
      </c>
      <c r="C234" s="6" t="s">
        <v>413</v>
      </c>
      <c r="D234" s="14">
        <v>1920</v>
      </c>
      <c r="E234" s="14" t="s">
        <v>727</v>
      </c>
      <c r="F234" s="6" t="s">
        <v>728</v>
      </c>
      <c r="G234" s="6" t="s">
        <v>435</v>
      </c>
      <c r="H234" s="6">
        <v>100</v>
      </c>
      <c r="J234" s="14" t="s">
        <v>420</v>
      </c>
      <c r="K234" s="14">
        <v>4</v>
      </c>
      <c r="L234" s="6" t="s">
        <v>421</v>
      </c>
      <c r="M234" s="30" t="s">
        <v>1839</v>
      </c>
      <c r="N234" s="6" t="s">
        <v>420</v>
      </c>
      <c r="O234" s="6" t="s">
        <v>182</v>
      </c>
      <c r="P234" s="10">
        <v>43945</v>
      </c>
      <c r="Q234" s="6" t="s">
        <v>1661</v>
      </c>
      <c r="R234" s="6" t="s">
        <v>236</v>
      </c>
      <c r="S234" s="6" t="str">
        <f t="shared" si="9"/>
        <v>DD-SSS4R9DQBQ01GradSenReuseScholasticSpecServ</v>
      </c>
      <c r="T234" s="6" t="s">
        <v>730</v>
      </c>
      <c r="V234" s="6"/>
      <c r="W234" s="6"/>
      <c r="AB234" s="6"/>
      <c r="AD234" s="6" t="s">
        <v>420</v>
      </c>
      <c r="AF234" s="6" t="s">
        <v>424</v>
      </c>
      <c r="AG234" s="6">
        <v>280</v>
      </c>
      <c r="AH234" s="10">
        <v>43791</v>
      </c>
      <c r="AJ234" s="8">
        <v>43903</v>
      </c>
      <c r="AM234" s="6">
        <v>100</v>
      </c>
      <c r="AR234" s="8">
        <v>43910</v>
      </c>
      <c r="AS234" s="6">
        <v>100</v>
      </c>
      <c r="AT234" s="8">
        <v>43786.368055555555</v>
      </c>
      <c r="BD234" s="6" t="s">
        <v>1838</v>
      </c>
      <c r="BE234" s="6" t="s">
        <v>473</v>
      </c>
      <c r="BF234" s="6" t="s">
        <v>1985</v>
      </c>
      <c r="BS234" s="6" t="s">
        <v>588</v>
      </c>
      <c r="BU234" s="6" t="s">
        <v>373</v>
      </c>
      <c r="BX234" s="6">
        <v>300</v>
      </c>
      <c r="BY234" s="6">
        <v>5</v>
      </c>
      <c r="CB234" s="6" t="s">
        <v>1662</v>
      </c>
      <c r="CC234" s="6" t="s">
        <v>420</v>
      </c>
      <c r="CE234" s="10">
        <v>43910</v>
      </c>
      <c r="CF234" s="6" t="s">
        <v>427</v>
      </c>
      <c r="CS234" s="6" t="s">
        <v>420</v>
      </c>
      <c r="DA234" s="10">
        <v>43443</v>
      </c>
      <c r="DC234" s="6" t="s">
        <v>1663</v>
      </c>
      <c r="DD234" s="6" t="s">
        <v>734</v>
      </c>
    </row>
    <row r="235" spans="1:108" hidden="1" x14ac:dyDescent="0.2">
      <c r="A235" s="6" t="s">
        <v>237</v>
      </c>
      <c r="B235" s="9">
        <v>43874</v>
      </c>
      <c r="C235" s="6" t="s">
        <v>413</v>
      </c>
      <c r="D235" s="14">
        <v>1920</v>
      </c>
      <c r="E235" s="14" t="s">
        <v>727</v>
      </c>
      <c r="F235" s="6" t="s">
        <v>728</v>
      </c>
      <c r="G235" s="6" t="s">
        <v>435</v>
      </c>
      <c r="H235" s="6">
        <v>100</v>
      </c>
      <c r="J235" s="14" t="s">
        <v>420</v>
      </c>
      <c r="K235" s="14">
        <v>5</v>
      </c>
      <c r="L235" s="6" t="s">
        <v>421</v>
      </c>
      <c r="M235" s="30" t="s">
        <v>1839</v>
      </c>
      <c r="N235" s="6" t="s">
        <v>420</v>
      </c>
      <c r="O235" s="6" t="s">
        <v>182</v>
      </c>
      <c r="P235" s="10">
        <v>43945</v>
      </c>
      <c r="Q235" s="6" t="s">
        <v>1664</v>
      </c>
      <c r="R235" s="6" t="s">
        <v>237</v>
      </c>
      <c r="S235" s="6" t="str">
        <f t="shared" si="9"/>
        <v>DD-SSS5R9DQBQ01GradSenReuseScholasticSpecServ</v>
      </c>
      <c r="T235" s="6" t="s">
        <v>735</v>
      </c>
      <c r="V235" s="6"/>
      <c r="W235" s="6"/>
      <c r="AB235" s="6"/>
      <c r="AD235" s="6" t="s">
        <v>420</v>
      </c>
      <c r="AF235" s="6" t="s">
        <v>424</v>
      </c>
      <c r="AG235" s="6">
        <v>320</v>
      </c>
      <c r="AH235" s="10">
        <v>43791</v>
      </c>
      <c r="AJ235" s="8">
        <v>43903</v>
      </c>
      <c r="AM235" s="6">
        <v>100</v>
      </c>
      <c r="AR235" s="8">
        <v>43910</v>
      </c>
      <c r="AS235" s="6">
        <v>100</v>
      </c>
      <c r="AT235" s="8">
        <v>43786.368055555555</v>
      </c>
      <c r="BD235" s="6" t="s">
        <v>1838</v>
      </c>
      <c r="BE235" s="6" t="s">
        <v>473</v>
      </c>
      <c r="BF235" s="6" t="s">
        <v>1985</v>
      </c>
      <c r="BS235" s="6" t="s">
        <v>588</v>
      </c>
      <c r="BU235" s="6" t="s">
        <v>373</v>
      </c>
      <c r="BX235" s="6">
        <v>300</v>
      </c>
      <c r="BY235" s="6">
        <v>5</v>
      </c>
      <c r="CB235" s="6" t="s">
        <v>1665</v>
      </c>
      <c r="CC235" s="6" t="s">
        <v>420</v>
      </c>
      <c r="CE235" s="10">
        <v>43910</v>
      </c>
      <c r="CF235" s="6" t="s">
        <v>427</v>
      </c>
      <c r="CI235" s="6" t="s">
        <v>738</v>
      </c>
      <c r="CS235" s="6" t="s">
        <v>420</v>
      </c>
      <c r="DC235" s="6" t="s">
        <v>1666</v>
      </c>
    </row>
    <row r="236" spans="1:108" hidden="1" x14ac:dyDescent="0.2">
      <c r="A236" s="6" t="s">
        <v>238</v>
      </c>
      <c r="B236" s="9">
        <v>43874</v>
      </c>
      <c r="C236" s="6" t="s">
        <v>413</v>
      </c>
      <c r="D236" s="14">
        <v>1920</v>
      </c>
      <c r="E236" s="14" t="s">
        <v>727</v>
      </c>
      <c r="F236" s="6" t="s">
        <v>728</v>
      </c>
      <c r="G236" s="6" t="s">
        <v>435</v>
      </c>
      <c r="H236" s="6">
        <v>100</v>
      </c>
      <c r="J236" s="14" t="s">
        <v>420</v>
      </c>
      <c r="K236" s="14">
        <v>6</v>
      </c>
      <c r="L236" s="6" t="s">
        <v>421</v>
      </c>
      <c r="M236" s="30" t="s">
        <v>1839</v>
      </c>
      <c r="N236" s="6" t="s">
        <v>420</v>
      </c>
      <c r="O236" s="6" t="s">
        <v>182</v>
      </c>
      <c r="P236" s="10">
        <v>43945</v>
      </c>
      <c r="Q236" s="6" t="s">
        <v>1667</v>
      </c>
      <c r="R236" s="6" t="s">
        <v>238</v>
      </c>
      <c r="S236" s="6" t="str">
        <f t="shared" si="9"/>
        <v>DD-SSS6R9DQBQ02GradSenReuseScholasticSpecServ</v>
      </c>
      <c r="T236" s="6" t="s">
        <v>740</v>
      </c>
      <c r="V236" s="6"/>
      <c r="W236" s="6"/>
      <c r="AB236" s="6"/>
      <c r="AD236" s="6" t="s">
        <v>420</v>
      </c>
      <c r="AF236" s="6" t="s">
        <v>424</v>
      </c>
      <c r="AG236" s="6">
        <v>320</v>
      </c>
      <c r="AH236" s="10">
        <v>43791</v>
      </c>
      <c r="AJ236" s="8">
        <v>43903</v>
      </c>
      <c r="AM236" s="6">
        <v>100</v>
      </c>
      <c r="AR236" s="8">
        <v>43910</v>
      </c>
      <c r="AS236" s="6">
        <v>100</v>
      </c>
      <c r="AT236" s="8">
        <v>43786.368055555555</v>
      </c>
      <c r="BD236" s="6" t="s">
        <v>1838</v>
      </c>
      <c r="BE236" s="6" t="s">
        <v>473</v>
      </c>
      <c r="BF236" s="6" t="s">
        <v>1985</v>
      </c>
      <c r="BS236" s="6" t="s">
        <v>588</v>
      </c>
      <c r="BU236" s="6" t="s">
        <v>373</v>
      </c>
      <c r="BX236" s="6">
        <v>300</v>
      </c>
      <c r="BY236" s="6">
        <v>5</v>
      </c>
      <c r="CB236" s="6" t="s">
        <v>1668</v>
      </c>
      <c r="CC236" s="6" t="s">
        <v>420</v>
      </c>
      <c r="CE236" s="10">
        <v>43910</v>
      </c>
      <c r="CF236" s="6" t="s">
        <v>427</v>
      </c>
      <c r="CI236" s="6" t="s">
        <v>738</v>
      </c>
      <c r="CS236" s="6" t="s">
        <v>420</v>
      </c>
      <c r="DC236" s="6" t="s">
        <v>1669</v>
      </c>
    </row>
    <row r="237" spans="1:108" hidden="1" x14ac:dyDescent="0.2">
      <c r="A237" s="6" t="s">
        <v>261</v>
      </c>
      <c r="B237" s="9">
        <v>43874</v>
      </c>
      <c r="C237" s="6" t="s">
        <v>413</v>
      </c>
      <c r="D237" s="14">
        <v>1920</v>
      </c>
      <c r="E237" s="14" t="s">
        <v>680</v>
      </c>
      <c r="F237" s="6" t="s">
        <v>681</v>
      </c>
      <c r="G237" s="6" t="s">
        <v>435</v>
      </c>
      <c r="H237" s="7">
        <v>2300</v>
      </c>
      <c r="I237" s="7"/>
      <c r="J237" s="14" t="s">
        <v>438</v>
      </c>
      <c r="K237" s="14">
        <v>1</v>
      </c>
      <c r="L237" s="6" t="s">
        <v>421</v>
      </c>
      <c r="M237" s="30" t="s">
        <v>1839</v>
      </c>
      <c r="N237" s="6" t="s">
        <v>420</v>
      </c>
      <c r="O237" s="6" t="s">
        <v>182</v>
      </c>
      <c r="P237" s="10">
        <v>43952</v>
      </c>
      <c r="Q237" s="6" t="s">
        <v>1670</v>
      </c>
      <c r="R237" s="6" t="s">
        <v>261</v>
      </c>
      <c r="S237" s="6" t="e">
        <f t="shared" si="9"/>
        <v>#N/A</v>
      </c>
      <c r="T237" s="6" t="s">
        <v>418</v>
      </c>
      <c r="U237" s="6" t="s">
        <v>435</v>
      </c>
      <c r="V237" s="6"/>
      <c r="W237" s="6"/>
      <c r="AA237" s="6" t="s">
        <v>457</v>
      </c>
      <c r="AB237" s="6"/>
      <c r="AD237" s="6" t="s">
        <v>420</v>
      </c>
      <c r="AF237" s="6" t="s">
        <v>424</v>
      </c>
      <c r="AG237" s="6">
        <v>260</v>
      </c>
      <c r="AH237" s="10">
        <v>43782</v>
      </c>
      <c r="AJ237" s="8">
        <v>43907</v>
      </c>
      <c r="AM237" s="7">
        <v>2300</v>
      </c>
      <c r="AR237" s="8">
        <v>43914</v>
      </c>
      <c r="AS237" s="7">
        <v>2300</v>
      </c>
      <c r="BD237" s="6" t="s">
        <v>1838</v>
      </c>
      <c r="BE237" s="6" t="s">
        <v>473</v>
      </c>
      <c r="BF237" s="6" t="e">
        <f>VLOOKUP(A237,'DD Spring Selection Info'!A$1:V$156,21,FALSE)</f>
        <v>#N/A</v>
      </c>
      <c r="BS237" s="6" t="s">
        <v>629</v>
      </c>
      <c r="BU237" s="6" t="s">
        <v>373</v>
      </c>
      <c r="BX237" s="7">
        <v>2300</v>
      </c>
      <c r="BY237" s="6">
        <v>5</v>
      </c>
      <c r="CB237" s="6" t="s">
        <v>1671</v>
      </c>
      <c r="CC237" s="6" t="s">
        <v>420</v>
      </c>
      <c r="CE237" s="10">
        <v>43914</v>
      </c>
      <c r="CF237" s="6" t="s">
        <v>427</v>
      </c>
      <c r="CS237" s="6" t="s">
        <v>420</v>
      </c>
      <c r="CX237" s="10">
        <v>43971</v>
      </c>
      <c r="DC237" s="6" t="s">
        <v>1672</v>
      </c>
    </row>
    <row r="238" spans="1:108" hidden="1" x14ac:dyDescent="0.2">
      <c r="A238" s="6" t="s">
        <v>191</v>
      </c>
      <c r="B238" s="9">
        <v>43874</v>
      </c>
      <c r="C238" s="6" t="s">
        <v>413</v>
      </c>
      <c r="D238" s="14">
        <v>1920</v>
      </c>
      <c r="E238" s="14" t="s">
        <v>1252</v>
      </c>
      <c r="F238" s="6" t="s">
        <v>1253</v>
      </c>
      <c r="G238" s="6" t="s">
        <v>1254</v>
      </c>
      <c r="H238" s="6">
        <v>689</v>
      </c>
      <c r="J238" s="14" t="s">
        <v>420</v>
      </c>
      <c r="K238" s="14">
        <v>1</v>
      </c>
      <c r="L238" s="6" t="s">
        <v>447</v>
      </c>
      <c r="M238" s="30" t="s">
        <v>1839</v>
      </c>
      <c r="N238" s="6" t="s">
        <v>420</v>
      </c>
      <c r="O238" s="6" t="s">
        <v>182</v>
      </c>
      <c r="P238" s="10">
        <v>43952</v>
      </c>
      <c r="Q238" s="6" t="s">
        <v>1673</v>
      </c>
      <c r="R238" s="6" t="s">
        <v>191</v>
      </c>
      <c r="S238" s="6" t="e">
        <f t="shared" si="9"/>
        <v>#N/A</v>
      </c>
      <c r="T238" s="6" t="s">
        <v>418</v>
      </c>
      <c r="U238" s="6" t="s">
        <v>1674</v>
      </c>
      <c r="V238" s="6"/>
      <c r="W238" s="6"/>
      <c r="AA238" s="6" t="s">
        <v>457</v>
      </c>
      <c r="AB238" s="6"/>
      <c r="AC238" s="6" t="s">
        <v>420</v>
      </c>
      <c r="AD238" s="6" t="s">
        <v>420</v>
      </c>
      <c r="AF238" s="6" t="s">
        <v>424</v>
      </c>
      <c r="AG238" s="6">
        <v>260</v>
      </c>
      <c r="AH238" s="10">
        <v>43780</v>
      </c>
      <c r="AJ238" s="8">
        <v>43908</v>
      </c>
      <c r="AM238" s="6">
        <v>689</v>
      </c>
      <c r="AR238" s="8">
        <v>43915</v>
      </c>
      <c r="AS238" s="6">
        <v>689</v>
      </c>
      <c r="BD238" s="6" t="s">
        <v>1838</v>
      </c>
      <c r="BE238" s="6" t="s">
        <v>473</v>
      </c>
      <c r="BF238" s="6" t="e">
        <f>VLOOKUP(A238,'DD Spring Selection Info'!A$1:V$156,21,FALSE)</f>
        <v>#N/A</v>
      </c>
      <c r="BS238" s="6" t="s">
        <v>629</v>
      </c>
      <c r="BU238" s="6" t="s">
        <v>373</v>
      </c>
      <c r="BX238" s="6">
        <v>689</v>
      </c>
      <c r="BY238" s="6">
        <v>2</v>
      </c>
      <c r="CB238" s="6" t="s">
        <v>1675</v>
      </c>
      <c r="CC238" s="6" t="s">
        <v>420</v>
      </c>
      <c r="CE238" s="10">
        <v>43915</v>
      </c>
      <c r="CF238" s="6" t="s">
        <v>427</v>
      </c>
      <c r="CS238" s="6" t="s">
        <v>420</v>
      </c>
      <c r="CU238" s="6" t="s">
        <v>428</v>
      </c>
      <c r="CV238" s="6" t="s">
        <v>429</v>
      </c>
      <c r="CW238" s="6" t="s">
        <v>564</v>
      </c>
      <c r="DA238" s="10">
        <v>43559</v>
      </c>
      <c r="DB238" s="6">
        <v>689</v>
      </c>
      <c r="DC238" s="6" t="s">
        <v>1676</v>
      </c>
      <c r="DD238" s="6" t="s">
        <v>418</v>
      </c>
    </row>
    <row r="239" spans="1:108" hidden="1" x14ac:dyDescent="0.2">
      <c r="A239" s="6" t="s">
        <v>192</v>
      </c>
      <c r="B239" s="9">
        <v>43874</v>
      </c>
      <c r="C239" s="6" t="s">
        <v>413</v>
      </c>
      <c r="D239" s="14">
        <v>1920</v>
      </c>
      <c r="E239" s="14" t="s">
        <v>1252</v>
      </c>
      <c r="F239" s="6" t="s">
        <v>1253</v>
      </c>
      <c r="G239" s="6" t="s">
        <v>1254</v>
      </c>
      <c r="H239" s="6">
        <v>678</v>
      </c>
      <c r="J239" s="14" t="s">
        <v>420</v>
      </c>
      <c r="K239" s="14">
        <v>1</v>
      </c>
      <c r="L239" s="6" t="s">
        <v>431</v>
      </c>
      <c r="M239" s="30" t="s">
        <v>1839</v>
      </c>
      <c r="N239" s="6" t="s">
        <v>420</v>
      </c>
      <c r="O239" s="6" t="s">
        <v>182</v>
      </c>
      <c r="P239" s="10">
        <v>43952</v>
      </c>
      <c r="Q239" s="6" t="s">
        <v>1673</v>
      </c>
      <c r="R239" s="6" t="s">
        <v>192</v>
      </c>
      <c r="S239" s="6" t="e">
        <f t="shared" si="9"/>
        <v>#N/A</v>
      </c>
      <c r="T239" s="6" t="s">
        <v>418</v>
      </c>
      <c r="U239" s="6" t="s">
        <v>1674</v>
      </c>
      <c r="V239" s="6"/>
      <c r="W239" s="6"/>
      <c r="AA239" s="6" t="s">
        <v>457</v>
      </c>
      <c r="AB239" s="6"/>
      <c r="AC239" s="6" t="s">
        <v>420</v>
      </c>
      <c r="AD239" s="6" t="s">
        <v>420</v>
      </c>
      <c r="AF239" s="6" t="s">
        <v>424</v>
      </c>
      <c r="AG239" s="6">
        <v>260</v>
      </c>
      <c r="AH239" s="10">
        <v>43780</v>
      </c>
      <c r="AJ239" s="8">
        <v>43908</v>
      </c>
      <c r="AM239" s="6">
        <v>678</v>
      </c>
      <c r="AR239" s="8">
        <v>43915</v>
      </c>
      <c r="AS239" s="6">
        <v>678</v>
      </c>
      <c r="BD239" s="6" t="s">
        <v>1838</v>
      </c>
      <c r="BE239" s="6" t="s">
        <v>473</v>
      </c>
      <c r="BF239" s="6" t="e">
        <f>VLOOKUP(A239,'DD Spring Selection Info'!A$1:V$156,21,FALSE)</f>
        <v>#N/A</v>
      </c>
      <c r="BS239" s="6" t="s">
        <v>629</v>
      </c>
      <c r="BU239" s="6" t="s">
        <v>373</v>
      </c>
      <c r="BX239" s="6">
        <v>678</v>
      </c>
      <c r="BY239" s="6">
        <v>2</v>
      </c>
      <c r="CB239" s="6" t="s">
        <v>1677</v>
      </c>
      <c r="CC239" s="6" t="s">
        <v>420</v>
      </c>
      <c r="CE239" s="10">
        <v>43915</v>
      </c>
      <c r="CF239" s="6" t="s">
        <v>427</v>
      </c>
      <c r="CS239" s="6" t="s">
        <v>420</v>
      </c>
      <c r="CU239" s="6" t="s">
        <v>428</v>
      </c>
      <c r="CV239" s="6" t="s">
        <v>429</v>
      </c>
      <c r="CW239" s="6" t="s">
        <v>564</v>
      </c>
      <c r="DA239" s="10">
        <v>43560</v>
      </c>
      <c r="DB239" s="6">
        <v>678</v>
      </c>
      <c r="DC239" s="6" t="s">
        <v>1676</v>
      </c>
      <c r="DD239" s="6" t="s">
        <v>418</v>
      </c>
    </row>
    <row r="240" spans="1:108" hidden="1" x14ac:dyDescent="0.2">
      <c r="A240" s="6" t="s">
        <v>206</v>
      </c>
      <c r="B240" s="9">
        <v>43874</v>
      </c>
      <c r="C240" s="6" t="s">
        <v>413</v>
      </c>
      <c r="D240" s="14">
        <v>1920</v>
      </c>
      <c r="E240" s="14" t="s">
        <v>471</v>
      </c>
      <c r="F240" s="6" t="s">
        <v>472</v>
      </c>
      <c r="G240" s="6" t="s">
        <v>435</v>
      </c>
      <c r="H240" s="6">
        <v>676</v>
      </c>
      <c r="J240" s="14" t="s">
        <v>438</v>
      </c>
      <c r="K240" s="14">
        <v>1</v>
      </c>
      <c r="L240" s="6" t="s">
        <v>421</v>
      </c>
      <c r="M240" s="30" t="s">
        <v>1839</v>
      </c>
      <c r="N240" s="6" t="s">
        <v>420</v>
      </c>
      <c r="O240" s="6" t="s">
        <v>182</v>
      </c>
      <c r="P240" s="10">
        <v>43931</v>
      </c>
      <c r="Q240" s="6" t="s">
        <v>1678</v>
      </c>
      <c r="R240" s="6" t="s">
        <v>206</v>
      </c>
      <c r="S240" s="6" t="e">
        <f t="shared" si="9"/>
        <v>#N/A</v>
      </c>
      <c r="T240" s="6" t="s">
        <v>474</v>
      </c>
      <c r="U240" s="6" t="s">
        <v>439</v>
      </c>
      <c r="V240" s="6"/>
      <c r="W240" s="6"/>
      <c r="X240" s="6" t="s">
        <v>476</v>
      </c>
      <c r="AB240" s="6"/>
      <c r="AD240" s="6" t="s">
        <v>420</v>
      </c>
      <c r="AF240" s="6" t="s">
        <v>424</v>
      </c>
      <c r="AG240" s="6">
        <v>260</v>
      </c>
      <c r="AH240" s="10">
        <v>43791</v>
      </c>
      <c r="AJ240" s="8">
        <v>43908</v>
      </c>
      <c r="AM240" s="6">
        <v>676</v>
      </c>
      <c r="AR240" s="8">
        <v>43915</v>
      </c>
      <c r="AS240" s="6">
        <v>676</v>
      </c>
      <c r="BD240" s="6" t="s">
        <v>1838</v>
      </c>
      <c r="BE240" s="6" t="s">
        <v>473</v>
      </c>
      <c r="BF240" s="6" t="e">
        <f>VLOOKUP(A240,'DD Spring Selection Info'!A$1:V$156,21,FALSE)</f>
        <v>#N/A</v>
      </c>
      <c r="BS240" s="6" t="s">
        <v>629</v>
      </c>
      <c r="BU240" s="6" t="s">
        <v>373</v>
      </c>
      <c r="BX240" s="6">
        <v>676</v>
      </c>
      <c r="BY240" s="6">
        <v>3</v>
      </c>
      <c r="BZ240" s="6" t="s">
        <v>1679</v>
      </c>
      <c r="CB240" s="6" t="s">
        <v>1680</v>
      </c>
      <c r="CC240" s="6" t="s">
        <v>420</v>
      </c>
      <c r="CE240" s="10">
        <v>43915</v>
      </c>
      <c r="CF240" s="6" t="s">
        <v>427</v>
      </c>
      <c r="CS240" s="6" t="s">
        <v>420</v>
      </c>
      <c r="DA240" s="10">
        <v>43550</v>
      </c>
      <c r="DB240" s="6">
        <v>676</v>
      </c>
      <c r="DC240" s="6" t="s">
        <v>1681</v>
      </c>
      <c r="DD240" s="6" t="s">
        <v>474</v>
      </c>
    </row>
    <row r="241" spans="1:108" hidden="1" x14ac:dyDescent="0.2">
      <c r="A241" s="6" t="s">
        <v>210</v>
      </c>
      <c r="B241" s="9">
        <v>43874</v>
      </c>
      <c r="C241" s="6" t="s">
        <v>413</v>
      </c>
      <c r="D241" s="14">
        <v>1920</v>
      </c>
      <c r="E241" s="14" t="s">
        <v>1180</v>
      </c>
      <c r="F241" s="6" t="s">
        <v>1181</v>
      </c>
      <c r="G241" s="6" t="s">
        <v>412</v>
      </c>
      <c r="H241" s="7">
        <v>9610</v>
      </c>
      <c r="I241" s="7"/>
      <c r="J241" s="14" t="s">
        <v>420</v>
      </c>
      <c r="K241" s="14">
        <v>1</v>
      </c>
      <c r="L241" s="6" t="s">
        <v>421</v>
      </c>
      <c r="M241" s="30" t="s">
        <v>1839</v>
      </c>
      <c r="N241" s="6" t="s">
        <v>420</v>
      </c>
      <c r="O241" s="6" t="s">
        <v>182</v>
      </c>
      <c r="P241" s="10">
        <v>43952</v>
      </c>
      <c r="Q241" s="6" t="s">
        <v>1682</v>
      </c>
      <c r="R241" s="6" t="s">
        <v>210</v>
      </c>
      <c r="S241" s="6" t="e">
        <f t="shared" si="9"/>
        <v>#N/A</v>
      </c>
      <c r="T241" s="6" t="s">
        <v>496</v>
      </c>
      <c r="U241" s="6" t="s">
        <v>1183</v>
      </c>
      <c r="V241" s="6"/>
      <c r="W241" s="6"/>
      <c r="X241" s="6" t="s">
        <v>423</v>
      </c>
      <c r="AA241" s="6" t="s">
        <v>1023</v>
      </c>
      <c r="AB241" s="6"/>
      <c r="AD241" s="6" t="s">
        <v>420</v>
      </c>
      <c r="AF241" s="6" t="s">
        <v>424</v>
      </c>
      <c r="AG241" s="6">
        <v>260</v>
      </c>
      <c r="AH241" s="10">
        <v>43781</v>
      </c>
      <c r="AJ241" s="8">
        <v>43908</v>
      </c>
      <c r="AM241" s="7">
        <v>9610</v>
      </c>
      <c r="AR241" s="8">
        <v>43915</v>
      </c>
      <c r="AS241" s="7">
        <v>9610</v>
      </c>
      <c r="BD241" s="6" t="s">
        <v>1838</v>
      </c>
      <c r="BE241" s="6" t="s">
        <v>473</v>
      </c>
      <c r="BF241" s="6" t="e">
        <f>VLOOKUP(A241,'DD Spring Selection Info'!A$1:V$156,21,FALSE)</f>
        <v>#N/A</v>
      </c>
      <c r="BS241" s="6" t="s">
        <v>629</v>
      </c>
      <c r="BU241" s="6" t="s">
        <v>373</v>
      </c>
      <c r="BX241" s="7">
        <v>9610</v>
      </c>
      <c r="BY241" s="6">
        <v>1</v>
      </c>
      <c r="CB241" s="6" t="s">
        <v>1683</v>
      </c>
      <c r="CC241" s="6" t="s">
        <v>420</v>
      </c>
      <c r="CE241" s="10">
        <v>43915</v>
      </c>
      <c r="CF241" s="6" t="s">
        <v>427</v>
      </c>
      <c r="CS241" s="6" t="s">
        <v>420</v>
      </c>
      <c r="CU241" s="6" t="s">
        <v>428</v>
      </c>
      <c r="CV241" s="6" t="s">
        <v>429</v>
      </c>
      <c r="DA241" s="10">
        <v>43550</v>
      </c>
      <c r="DB241" s="7">
        <v>1069</v>
      </c>
      <c r="DC241" s="6" t="s">
        <v>1684</v>
      </c>
      <c r="DD241" s="6" t="s">
        <v>460</v>
      </c>
    </row>
    <row r="242" spans="1:108" hidden="1" x14ac:dyDescent="0.2">
      <c r="A242" s="6" t="s">
        <v>212</v>
      </c>
      <c r="B242" s="9">
        <v>43874</v>
      </c>
      <c r="C242" s="6" t="s">
        <v>413</v>
      </c>
      <c r="D242" s="14">
        <v>1920</v>
      </c>
      <c r="E242" s="14" t="s">
        <v>881</v>
      </c>
      <c r="F242" s="6" t="s">
        <v>882</v>
      </c>
      <c r="G242" s="6" t="s">
        <v>883</v>
      </c>
      <c r="H242" s="7">
        <v>1276</v>
      </c>
      <c r="I242" s="7"/>
      <c r="J242" s="14" t="s">
        <v>420</v>
      </c>
      <c r="K242" s="14">
        <v>1</v>
      </c>
      <c r="L242" s="6" t="s">
        <v>619</v>
      </c>
      <c r="M242" s="30" t="s">
        <v>1839</v>
      </c>
      <c r="N242" s="6" t="s">
        <v>420</v>
      </c>
      <c r="O242" s="6" t="s">
        <v>182</v>
      </c>
      <c r="P242" s="10">
        <v>43945</v>
      </c>
      <c r="Q242" s="6" t="s">
        <v>1685</v>
      </c>
      <c r="R242" s="6" t="s">
        <v>212</v>
      </c>
      <c r="S242" s="6" t="e">
        <f t="shared" si="9"/>
        <v>#N/A</v>
      </c>
      <c r="T242" s="6" t="s">
        <v>496</v>
      </c>
      <c r="U242" s="6" t="s">
        <v>1686</v>
      </c>
      <c r="V242" s="6"/>
      <c r="W242" s="6"/>
      <c r="X242" s="6" t="s">
        <v>1687</v>
      </c>
      <c r="AA242" s="6" t="s">
        <v>886</v>
      </c>
      <c r="AB242" s="6"/>
      <c r="AD242" s="6" t="s">
        <v>420</v>
      </c>
      <c r="AF242" s="6" t="s">
        <v>424</v>
      </c>
      <c r="AG242" s="6">
        <v>260</v>
      </c>
      <c r="AH242" s="10">
        <v>43782</v>
      </c>
      <c r="AJ242" s="8">
        <v>43908</v>
      </c>
      <c r="AM242" s="7">
        <v>1276</v>
      </c>
      <c r="AR242" s="8">
        <v>43915</v>
      </c>
      <c r="AS242" s="7">
        <v>1276</v>
      </c>
      <c r="BD242" s="6" t="s">
        <v>1838</v>
      </c>
      <c r="BE242" s="6" t="s">
        <v>473</v>
      </c>
      <c r="BF242" s="6" t="e">
        <f>VLOOKUP(A242,'DD Spring Selection Info'!A$1:V$156,21,FALSE)</f>
        <v>#N/A</v>
      </c>
      <c r="BS242" s="6" t="s">
        <v>629</v>
      </c>
      <c r="BU242" s="6" t="s">
        <v>373</v>
      </c>
      <c r="BX242" s="7">
        <v>1276</v>
      </c>
      <c r="BY242" s="6">
        <v>3</v>
      </c>
      <c r="CB242" s="6" t="s">
        <v>1688</v>
      </c>
      <c r="CC242" s="6" t="s">
        <v>420</v>
      </c>
      <c r="CE242" s="10">
        <v>43915</v>
      </c>
      <c r="CF242" s="6" t="s">
        <v>427</v>
      </c>
      <c r="CS242" s="6" t="s">
        <v>420</v>
      </c>
      <c r="CU242" s="6" t="s">
        <v>491</v>
      </c>
      <c r="DC242" s="6" t="s">
        <v>1689</v>
      </c>
      <c r="DD242" s="6" t="s">
        <v>496</v>
      </c>
    </row>
    <row r="243" spans="1:108" hidden="1" x14ac:dyDescent="0.2">
      <c r="A243" s="6" t="s">
        <v>213</v>
      </c>
      <c r="B243" s="9">
        <v>43874</v>
      </c>
      <c r="C243" s="6" t="s">
        <v>413</v>
      </c>
      <c r="D243" s="14">
        <v>1920</v>
      </c>
      <c r="E243" s="14" t="s">
        <v>881</v>
      </c>
      <c r="F243" s="6" t="s">
        <v>882</v>
      </c>
      <c r="G243" s="6" t="s">
        <v>883</v>
      </c>
      <c r="H243" s="6">
        <v>300</v>
      </c>
      <c r="J243" s="14" t="s">
        <v>420</v>
      </c>
      <c r="K243" s="14">
        <v>1</v>
      </c>
      <c r="L243" s="6" t="s">
        <v>431</v>
      </c>
      <c r="M243" s="30" t="s">
        <v>1839</v>
      </c>
      <c r="N243" s="6" t="s">
        <v>420</v>
      </c>
      <c r="O243" s="6" t="s">
        <v>182</v>
      </c>
      <c r="P243" s="10">
        <v>43945</v>
      </c>
      <c r="Q243" s="6" t="s">
        <v>1685</v>
      </c>
      <c r="R243" s="6" t="s">
        <v>213</v>
      </c>
      <c r="S243" s="6" t="e">
        <f t="shared" si="9"/>
        <v>#N/A</v>
      </c>
      <c r="T243" s="6" t="s">
        <v>496</v>
      </c>
      <c r="U243" s="6" t="s">
        <v>1686</v>
      </c>
      <c r="V243" s="6"/>
      <c r="W243" s="6"/>
      <c r="AB243" s="6"/>
      <c r="AD243" s="6" t="s">
        <v>420</v>
      </c>
      <c r="AF243" s="6" t="s">
        <v>424</v>
      </c>
      <c r="AG243" s="6">
        <v>260</v>
      </c>
      <c r="AH243" s="10">
        <v>43782</v>
      </c>
      <c r="AJ243" s="8">
        <v>43908</v>
      </c>
      <c r="AM243" s="6">
        <v>300</v>
      </c>
      <c r="AR243" s="8">
        <v>43915</v>
      </c>
      <c r="AS243" s="6">
        <v>300</v>
      </c>
      <c r="BD243" s="6" t="s">
        <v>1838</v>
      </c>
      <c r="BE243" s="6" t="s">
        <v>473</v>
      </c>
      <c r="BF243" s="6" t="e">
        <f>VLOOKUP(A243,'DD Spring Selection Info'!A$1:V$156,21,FALSE)</f>
        <v>#N/A</v>
      </c>
      <c r="BS243" s="6" t="s">
        <v>629</v>
      </c>
      <c r="BU243" s="6" t="s">
        <v>373</v>
      </c>
      <c r="BX243" s="6">
        <v>300</v>
      </c>
      <c r="BY243" s="6">
        <v>3</v>
      </c>
      <c r="CB243" s="6" t="s">
        <v>1690</v>
      </c>
      <c r="CC243" s="6" t="s">
        <v>420</v>
      </c>
      <c r="CE243" s="10">
        <v>43915</v>
      </c>
      <c r="CF243" s="6" t="s">
        <v>427</v>
      </c>
      <c r="CS243" s="6" t="s">
        <v>420</v>
      </c>
      <c r="CU243" s="6" t="s">
        <v>491</v>
      </c>
      <c r="DC243" s="6" t="s">
        <v>1689</v>
      </c>
      <c r="DD243" s="6" t="s">
        <v>496</v>
      </c>
    </row>
    <row r="244" spans="1:108" hidden="1" x14ac:dyDescent="0.2">
      <c r="A244" s="6" t="s">
        <v>214</v>
      </c>
      <c r="B244" s="9">
        <v>43874</v>
      </c>
      <c r="C244" s="6" t="s">
        <v>413</v>
      </c>
      <c r="D244" s="14">
        <v>1920</v>
      </c>
      <c r="E244" s="14" t="s">
        <v>890</v>
      </c>
      <c r="F244" s="6" t="s">
        <v>891</v>
      </c>
      <c r="G244" s="6" t="s">
        <v>892</v>
      </c>
      <c r="H244" s="7">
        <v>1302</v>
      </c>
      <c r="I244" s="7"/>
      <c r="J244" s="14" t="s">
        <v>420</v>
      </c>
      <c r="K244" s="14">
        <v>1</v>
      </c>
      <c r="L244" s="6" t="s">
        <v>421</v>
      </c>
      <c r="M244" s="30" t="s">
        <v>1839</v>
      </c>
      <c r="N244" s="6" t="s">
        <v>420</v>
      </c>
      <c r="O244" s="6" t="s">
        <v>182</v>
      </c>
      <c r="P244" s="10">
        <v>43945</v>
      </c>
      <c r="Q244" s="6" t="s">
        <v>1691</v>
      </c>
      <c r="R244" s="6" t="s">
        <v>214</v>
      </c>
      <c r="S244" s="6" t="e">
        <f t="shared" si="9"/>
        <v>#N/A</v>
      </c>
      <c r="T244" s="6" t="s">
        <v>418</v>
      </c>
      <c r="U244" s="6" t="s">
        <v>894</v>
      </c>
      <c r="V244" s="6"/>
      <c r="W244" s="6"/>
      <c r="AB244" s="6"/>
      <c r="AC244" s="6" t="s">
        <v>420</v>
      </c>
      <c r="AD244" s="6" t="s">
        <v>420</v>
      </c>
      <c r="AF244" s="6" t="s">
        <v>424</v>
      </c>
      <c r="AG244" s="6">
        <v>260</v>
      </c>
      <c r="AH244" s="10">
        <v>43782</v>
      </c>
      <c r="AJ244" s="8">
        <v>43908</v>
      </c>
      <c r="AM244" s="7">
        <v>1302</v>
      </c>
      <c r="AR244" s="8">
        <v>43915</v>
      </c>
      <c r="AS244" s="7">
        <v>1302</v>
      </c>
      <c r="BD244" s="6" t="s">
        <v>1838</v>
      </c>
      <c r="BE244" s="6" t="s">
        <v>473</v>
      </c>
      <c r="BF244" s="6" t="e">
        <f>VLOOKUP(A244,'DD Spring Selection Info'!A$1:V$156,21,FALSE)</f>
        <v>#N/A</v>
      </c>
      <c r="BS244" s="6" t="s">
        <v>629</v>
      </c>
      <c r="BU244" s="6" t="s">
        <v>373</v>
      </c>
      <c r="BX244" s="7">
        <v>1302</v>
      </c>
      <c r="BY244" s="6">
        <v>3</v>
      </c>
      <c r="CB244" s="6" t="s">
        <v>1692</v>
      </c>
      <c r="CC244" s="6" t="s">
        <v>420</v>
      </c>
      <c r="CE244" s="10">
        <v>43915</v>
      </c>
      <c r="CF244" s="6" t="s">
        <v>427</v>
      </c>
      <c r="CS244" s="6" t="s">
        <v>420</v>
      </c>
      <c r="CU244" s="6" t="s">
        <v>428</v>
      </c>
      <c r="CW244" s="6" t="s">
        <v>564</v>
      </c>
      <c r="DA244" s="10">
        <v>43553</v>
      </c>
      <c r="DB244" s="7">
        <v>1302</v>
      </c>
      <c r="DC244" s="6" t="s">
        <v>1693</v>
      </c>
      <c r="DD244" s="6" t="s">
        <v>418</v>
      </c>
    </row>
    <row r="245" spans="1:108" hidden="1" x14ac:dyDescent="0.2">
      <c r="A245" s="6" t="s">
        <v>216</v>
      </c>
      <c r="B245" s="9">
        <v>43874</v>
      </c>
      <c r="C245" s="6" t="s">
        <v>413</v>
      </c>
      <c r="D245" s="14">
        <v>1920</v>
      </c>
      <c r="E245" s="14" t="s">
        <v>933</v>
      </c>
      <c r="F245" s="6" t="s">
        <v>934</v>
      </c>
      <c r="G245" s="6" t="s">
        <v>883</v>
      </c>
      <c r="H245" s="6">
        <v>842</v>
      </c>
      <c r="J245" s="14" t="s">
        <v>420</v>
      </c>
      <c r="K245" s="14">
        <v>1</v>
      </c>
      <c r="L245" s="6" t="s">
        <v>619</v>
      </c>
      <c r="M245" s="30" t="s">
        <v>1839</v>
      </c>
      <c r="N245" s="6" t="s">
        <v>420</v>
      </c>
      <c r="O245" s="6" t="s">
        <v>182</v>
      </c>
      <c r="P245" s="10">
        <v>43938</v>
      </c>
      <c r="Q245" s="6" t="s">
        <v>1694</v>
      </c>
      <c r="R245" s="6" t="s">
        <v>216</v>
      </c>
      <c r="S245" s="6" t="e">
        <f t="shared" si="9"/>
        <v>#N/A</v>
      </c>
      <c r="T245" s="6" t="s">
        <v>496</v>
      </c>
      <c r="U245" s="6" t="s">
        <v>936</v>
      </c>
      <c r="V245" s="6"/>
      <c r="W245" s="6"/>
      <c r="AA245" s="6" t="s">
        <v>457</v>
      </c>
      <c r="AB245" s="6"/>
      <c r="AC245" s="6" t="s">
        <v>420</v>
      </c>
      <c r="AD245" s="6" t="s">
        <v>420</v>
      </c>
      <c r="AF245" s="6" t="s">
        <v>424</v>
      </c>
      <c r="AG245" s="6">
        <v>260</v>
      </c>
      <c r="AH245" s="10">
        <v>43782</v>
      </c>
      <c r="AJ245" s="8">
        <v>43908</v>
      </c>
      <c r="AM245" s="6">
        <v>842</v>
      </c>
      <c r="AR245" s="8">
        <v>43915</v>
      </c>
      <c r="AS245" s="6">
        <v>842</v>
      </c>
      <c r="BD245" s="6" t="s">
        <v>1838</v>
      </c>
      <c r="BE245" s="6" t="s">
        <v>473</v>
      </c>
      <c r="BF245" s="6" t="e">
        <f>VLOOKUP(A245,'DD Spring Selection Info'!A$1:V$156,21,FALSE)</f>
        <v>#N/A</v>
      </c>
      <c r="BS245" s="6" t="s">
        <v>629</v>
      </c>
      <c r="BU245" s="6" t="s">
        <v>373</v>
      </c>
      <c r="BX245" s="6">
        <v>842</v>
      </c>
      <c r="BY245" s="6">
        <v>2</v>
      </c>
      <c r="CB245" s="6" t="s">
        <v>1695</v>
      </c>
      <c r="CC245" s="6" t="s">
        <v>420</v>
      </c>
      <c r="CE245" s="10">
        <v>43915</v>
      </c>
      <c r="CF245" s="6" t="s">
        <v>427</v>
      </c>
      <c r="CS245" s="6" t="s">
        <v>420</v>
      </c>
      <c r="CU245" s="6" t="s">
        <v>491</v>
      </c>
      <c r="DA245" s="10">
        <v>43550</v>
      </c>
      <c r="DB245" s="6">
        <v>269</v>
      </c>
      <c r="DC245" s="6" t="s">
        <v>1696</v>
      </c>
      <c r="DD245" s="6" t="s">
        <v>734</v>
      </c>
    </row>
    <row r="246" spans="1:108" hidden="1" x14ac:dyDescent="0.2">
      <c r="A246" s="6" t="s">
        <v>217</v>
      </c>
      <c r="B246" s="9">
        <v>43874</v>
      </c>
      <c r="C246" s="6" t="s">
        <v>413</v>
      </c>
      <c r="D246" s="14">
        <v>1920</v>
      </c>
      <c r="E246" s="14" t="s">
        <v>1019</v>
      </c>
      <c r="F246" s="6" t="s">
        <v>1020</v>
      </c>
      <c r="G246" s="6" t="s">
        <v>768</v>
      </c>
      <c r="H246" s="6">
        <v>584</v>
      </c>
      <c r="J246" s="14" t="s">
        <v>420</v>
      </c>
      <c r="K246" s="14">
        <v>1</v>
      </c>
      <c r="L246" s="6" t="s">
        <v>421</v>
      </c>
      <c r="M246" s="30" t="s">
        <v>1839</v>
      </c>
      <c r="N246" s="6" t="s">
        <v>420</v>
      </c>
      <c r="O246" s="6" t="s">
        <v>182</v>
      </c>
      <c r="P246" s="10">
        <v>43952</v>
      </c>
      <c r="Q246" s="6" t="s">
        <v>1697</v>
      </c>
      <c r="R246" s="6" t="s">
        <v>217</v>
      </c>
      <c r="S246" s="6" t="e">
        <f t="shared" si="9"/>
        <v>#N/A</v>
      </c>
      <c r="T246" s="6" t="s">
        <v>418</v>
      </c>
      <c r="U246" s="6" t="s">
        <v>1022</v>
      </c>
      <c r="V246" s="6"/>
      <c r="W246" s="6"/>
      <c r="X246" s="6" t="s">
        <v>423</v>
      </c>
      <c r="AA246" s="6" t="s">
        <v>1023</v>
      </c>
      <c r="AB246" s="6"/>
      <c r="AC246" s="6" t="s">
        <v>420</v>
      </c>
      <c r="AD246" s="6" t="s">
        <v>420</v>
      </c>
      <c r="AF246" s="6" t="s">
        <v>424</v>
      </c>
      <c r="AG246" s="6">
        <v>260</v>
      </c>
      <c r="AH246" s="10">
        <v>43782</v>
      </c>
      <c r="AJ246" s="8">
        <v>43908</v>
      </c>
      <c r="AM246" s="6">
        <v>584</v>
      </c>
      <c r="AR246" s="8">
        <v>43915</v>
      </c>
      <c r="AS246" s="6">
        <v>584</v>
      </c>
      <c r="BD246" s="6" t="s">
        <v>1838</v>
      </c>
      <c r="BE246" s="6" t="s">
        <v>473</v>
      </c>
      <c r="BF246" s="6" t="e">
        <f>VLOOKUP(A246,'DD Spring Selection Info'!A$1:V$156,21,FALSE)</f>
        <v>#N/A</v>
      </c>
      <c r="BS246" s="6" t="s">
        <v>629</v>
      </c>
      <c r="BU246" s="6" t="s">
        <v>373</v>
      </c>
      <c r="BX246" s="6">
        <v>584</v>
      </c>
      <c r="BY246" s="6">
        <v>3</v>
      </c>
      <c r="CB246" s="6" t="s">
        <v>1698</v>
      </c>
      <c r="CC246" s="6" t="s">
        <v>420</v>
      </c>
      <c r="CE246" s="10">
        <v>43915</v>
      </c>
      <c r="CF246" s="6" t="s">
        <v>427</v>
      </c>
      <c r="CS246" s="6" t="s">
        <v>420</v>
      </c>
      <c r="CU246" s="6" t="s">
        <v>491</v>
      </c>
      <c r="DA246" s="10">
        <v>43550</v>
      </c>
      <c r="DB246" s="6">
        <v>198</v>
      </c>
      <c r="DC246" s="6" t="s">
        <v>1699</v>
      </c>
      <c r="DD246" s="6" t="s">
        <v>734</v>
      </c>
    </row>
    <row r="247" spans="1:108" hidden="1" x14ac:dyDescent="0.2">
      <c r="A247" s="6" t="s">
        <v>218</v>
      </c>
      <c r="B247" s="9">
        <v>43874</v>
      </c>
      <c r="C247" s="6" t="s">
        <v>413</v>
      </c>
      <c r="D247" s="14">
        <v>1920</v>
      </c>
      <c r="E247" s="14" t="s">
        <v>1194</v>
      </c>
      <c r="F247" s="6" t="s">
        <v>1195</v>
      </c>
      <c r="G247" s="6" t="s">
        <v>464</v>
      </c>
      <c r="H247" s="7">
        <v>3957</v>
      </c>
      <c r="I247" s="7"/>
      <c r="J247" s="14" t="s">
        <v>420</v>
      </c>
      <c r="K247" s="14">
        <v>1</v>
      </c>
      <c r="L247" s="6" t="s">
        <v>619</v>
      </c>
      <c r="M247" s="30" t="s">
        <v>1821</v>
      </c>
      <c r="N247" s="6" t="s">
        <v>420</v>
      </c>
      <c r="O247" s="6" t="s">
        <v>182</v>
      </c>
      <c r="P247" s="10">
        <v>43952</v>
      </c>
      <c r="Q247" s="6" t="s">
        <v>1700</v>
      </c>
      <c r="R247" s="6" t="s">
        <v>218</v>
      </c>
      <c r="S247" s="6" t="e">
        <f t="shared" si="9"/>
        <v>#N/A</v>
      </c>
      <c r="T247" s="6" t="s">
        <v>418</v>
      </c>
      <c r="U247" s="6" t="s">
        <v>1701</v>
      </c>
      <c r="V247" s="6"/>
      <c r="W247" s="6"/>
      <c r="X247" s="6" t="s">
        <v>621</v>
      </c>
      <c r="AA247" s="6" t="s">
        <v>622</v>
      </c>
      <c r="AB247" s="6"/>
      <c r="AC247" s="6" t="s">
        <v>420</v>
      </c>
      <c r="AD247" s="6" t="s">
        <v>420</v>
      </c>
      <c r="AF247" s="6" t="s">
        <v>424</v>
      </c>
      <c r="AG247" s="6">
        <v>260</v>
      </c>
      <c r="AH247" s="10">
        <v>43782</v>
      </c>
      <c r="AJ247" s="8">
        <v>43908</v>
      </c>
      <c r="AM247" s="7">
        <v>3957</v>
      </c>
      <c r="AR247" s="8">
        <v>43915</v>
      </c>
      <c r="AS247" s="7">
        <v>3957</v>
      </c>
      <c r="BD247" s="6" t="s">
        <v>1838</v>
      </c>
      <c r="BE247" s="6" t="s">
        <v>473</v>
      </c>
      <c r="BF247" s="6" t="e">
        <f>VLOOKUP(A247,'DD Spring Selection Info'!A$1:V$156,21,FALSE)</f>
        <v>#N/A</v>
      </c>
      <c r="BS247" s="6" t="s">
        <v>629</v>
      </c>
      <c r="BU247" s="6" t="s">
        <v>373</v>
      </c>
      <c r="BX247" s="7">
        <v>3957</v>
      </c>
      <c r="BY247" s="6">
        <v>1</v>
      </c>
      <c r="CB247" s="6" t="s">
        <v>1702</v>
      </c>
      <c r="CC247" s="6" t="s">
        <v>420</v>
      </c>
      <c r="CE247" s="10">
        <v>43915</v>
      </c>
      <c r="CF247" s="6" t="s">
        <v>427</v>
      </c>
      <c r="CS247" s="6" t="s">
        <v>420</v>
      </c>
      <c r="CU247" s="6" t="s">
        <v>428</v>
      </c>
      <c r="CV247" s="6" t="s">
        <v>429</v>
      </c>
      <c r="DA247" s="10">
        <v>43550</v>
      </c>
      <c r="DB247" s="7">
        <v>3957</v>
      </c>
      <c r="DC247" s="6" t="s">
        <v>1703</v>
      </c>
      <c r="DD247" s="6" t="s">
        <v>418</v>
      </c>
    </row>
    <row r="248" spans="1:108" hidden="1" x14ac:dyDescent="0.2">
      <c r="A248" s="6" t="s">
        <v>224</v>
      </c>
      <c r="B248" s="9">
        <v>43874</v>
      </c>
      <c r="C248" s="6" t="s">
        <v>413</v>
      </c>
      <c r="D248" s="14">
        <v>1920</v>
      </c>
      <c r="E248" s="14" t="s">
        <v>946</v>
      </c>
      <c r="F248" s="6" t="s">
        <v>947</v>
      </c>
      <c r="G248" s="6" t="s">
        <v>412</v>
      </c>
      <c r="H248" s="7">
        <v>2170</v>
      </c>
      <c r="I248" s="7"/>
      <c r="J248" s="14" t="s">
        <v>420</v>
      </c>
      <c r="K248" s="14">
        <v>1</v>
      </c>
      <c r="L248" s="6" t="s">
        <v>619</v>
      </c>
      <c r="M248" s="30" t="s">
        <v>1839</v>
      </c>
      <c r="N248" s="6" t="s">
        <v>420</v>
      </c>
      <c r="O248" s="6" t="s">
        <v>182</v>
      </c>
      <c r="P248" s="10">
        <v>43938</v>
      </c>
      <c r="Q248" s="6" t="s">
        <v>1704</v>
      </c>
      <c r="R248" s="6" t="s">
        <v>224</v>
      </c>
      <c r="S248" s="6" t="e">
        <f t="shared" si="9"/>
        <v>#N/A</v>
      </c>
      <c r="T248" s="6" t="s">
        <v>496</v>
      </c>
      <c r="U248" s="6" t="s">
        <v>949</v>
      </c>
      <c r="V248" s="6"/>
      <c r="W248" s="6"/>
      <c r="AA248" s="6" t="s">
        <v>457</v>
      </c>
      <c r="AB248" s="6"/>
      <c r="AC248" s="6" t="s">
        <v>420</v>
      </c>
      <c r="AD248" s="6" t="s">
        <v>420</v>
      </c>
      <c r="AF248" s="6" t="s">
        <v>424</v>
      </c>
      <c r="AG248" s="6">
        <v>260</v>
      </c>
      <c r="AH248" s="10">
        <v>43782</v>
      </c>
      <c r="AJ248" s="8">
        <v>43908</v>
      </c>
      <c r="AM248" s="7">
        <v>2170</v>
      </c>
      <c r="AR248" s="8">
        <v>43915</v>
      </c>
      <c r="AS248" s="7">
        <v>2170</v>
      </c>
      <c r="BD248" s="6" t="s">
        <v>1838</v>
      </c>
      <c r="BE248" s="6" t="s">
        <v>473</v>
      </c>
      <c r="BF248" s="6" t="e">
        <f>VLOOKUP(A248,'DD Spring Selection Info'!A$1:V$156,21,FALSE)</f>
        <v>#N/A</v>
      </c>
      <c r="BS248" s="6" t="s">
        <v>629</v>
      </c>
      <c r="BU248" s="6" t="s">
        <v>373</v>
      </c>
      <c r="BX248" s="7">
        <v>2170</v>
      </c>
      <c r="BY248" s="6">
        <v>2</v>
      </c>
      <c r="CB248" s="6" t="s">
        <v>1705</v>
      </c>
      <c r="CC248" s="6" t="s">
        <v>420</v>
      </c>
      <c r="CE248" s="10">
        <v>43915</v>
      </c>
      <c r="CF248" s="6" t="s">
        <v>427</v>
      </c>
      <c r="CS248" s="6" t="s">
        <v>420</v>
      </c>
      <c r="CU248" s="6" t="s">
        <v>491</v>
      </c>
      <c r="DA248" s="10">
        <v>43556</v>
      </c>
      <c r="DB248" s="6">
        <v>583</v>
      </c>
      <c r="DC248" s="6" t="s">
        <v>1706</v>
      </c>
      <c r="DD248" s="6" t="s">
        <v>734</v>
      </c>
    </row>
    <row r="249" spans="1:108" hidden="1" x14ac:dyDescent="0.2">
      <c r="A249" s="6" t="s">
        <v>225</v>
      </c>
      <c r="B249" s="9">
        <v>43874</v>
      </c>
      <c r="C249" s="6" t="s">
        <v>413</v>
      </c>
      <c r="D249" s="14">
        <v>1920</v>
      </c>
      <c r="E249" s="14" t="s">
        <v>857</v>
      </c>
      <c r="F249" s="6" t="s">
        <v>858</v>
      </c>
      <c r="G249" s="6" t="s">
        <v>859</v>
      </c>
      <c r="H249" s="6">
        <v>43</v>
      </c>
      <c r="J249" s="14" t="s">
        <v>420</v>
      </c>
      <c r="K249" s="14">
        <v>1</v>
      </c>
      <c r="L249" s="6" t="s">
        <v>421</v>
      </c>
      <c r="M249" s="30" t="s">
        <v>1839</v>
      </c>
      <c r="N249" s="6" t="s">
        <v>420</v>
      </c>
      <c r="O249" s="6" t="s">
        <v>182</v>
      </c>
      <c r="P249" s="10">
        <v>43952</v>
      </c>
      <c r="Q249" s="6" t="s">
        <v>1707</v>
      </c>
      <c r="R249" s="6" t="s">
        <v>225</v>
      </c>
      <c r="S249" s="6" t="e">
        <f t="shared" si="9"/>
        <v>#N/A</v>
      </c>
      <c r="T249" s="6" t="s">
        <v>860</v>
      </c>
      <c r="U249" s="6" t="s">
        <v>862</v>
      </c>
      <c r="V249" s="6"/>
      <c r="W249" s="6"/>
      <c r="AB249" s="6"/>
      <c r="AD249" s="6" t="s">
        <v>420</v>
      </c>
      <c r="AF249" s="6" t="s">
        <v>424</v>
      </c>
      <c r="AG249" s="6">
        <v>260</v>
      </c>
      <c r="AH249" s="10">
        <v>43781</v>
      </c>
      <c r="AJ249" s="8">
        <v>43908</v>
      </c>
      <c r="AM249" s="6">
        <v>43</v>
      </c>
      <c r="AR249" s="8">
        <v>43915</v>
      </c>
      <c r="AS249" s="6">
        <v>43</v>
      </c>
      <c r="BD249" s="6" t="s">
        <v>1838</v>
      </c>
      <c r="BE249" s="6" t="s">
        <v>473</v>
      </c>
      <c r="BF249" s="6" t="e">
        <f>VLOOKUP(A249,'DD Spring Selection Info'!A$1:V$156,21,FALSE)</f>
        <v>#N/A</v>
      </c>
      <c r="BS249" s="6" t="s">
        <v>629</v>
      </c>
      <c r="BU249" s="6" t="s">
        <v>373</v>
      </c>
      <c r="BX249" s="6">
        <v>43</v>
      </c>
      <c r="BY249" s="6">
        <v>5</v>
      </c>
      <c r="CB249" s="6" t="s">
        <v>1708</v>
      </c>
      <c r="CC249" s="6" t="s">
        <v>420</v>
      </c>
      <c r="CE249" s="10">
        <v>43915</v>
      </c>
      <c r="CF249" s="6" t="s">
        <v>427</v>
      </c>
      <c r="CS249" s="6" t="s">
        <v>420</v>
      </c>
      <c r="CU249" s="6" t="s">
        <v>491</v>
      </c>
      <c r="DA249" s="10">
        <v>43550</v>
      </c>
      <c r="DB249" s="6">
        <v>43</v>
      </c>
      <c r="DC249" s="6" t="s">
        <v>1709</v>
      </c>
      <c r="DD249" s="6" t="s">
        <v>860</v>
      </c>
    </row>
    <row r="250" spans="1:108" hidden="1" x14ac:dyDescent="0.2">
      <c r="A250" s="6" t="s">
        <v>232</v>
      </c>
      <c r="B250" s="9">
        <v>43874</v>
      </c>
      <c r="C250" s="6" t="s">
        <v>413</v>
      </c>
      <c r="D250" s="14">
        <v>1920</v>
      </c>
      <c r="E250" s="14" t="s">
        <v>713</v>
      </c>
      <c r="F250" s="6" t="s">
        <v>714</v>
      </c>
      <c r="G250" s="6" t="s">
        <v>715</v>
      </c>
      <c r="H250" s="7">
        <v>10380</v>
      </c>
      <c r="I250" s="7"/>
      <c r="J250" s="14" t="s">
        <v>420</v>
      </c>
      <c r="K250" s="14">
        <v>1</v>
      </c>
      <c r="L250" s="6" t="s">
        <v>421</v>
      </c>
      <c r="M250" s="30" t="s">
        <v>1839</v>
      </c>
      <c r="O250" s="6" t="s">
        <v>182</v>
      </c>
      <c r="P250" s="10">
        <v>43952</v>
      </c>
      <c r="Q250" s="6" t="s">
        <v>1710</v>
      </c>
      <c r="R250" s="6" t="s">
        <v>232</v>
      </c>
      <c r="S250" s="6" t="e">
        <f t="shared" si="9"/>
        <v>#N/A</v>
      </c>
      <c r="T250" s="6" t="s">
        <v>418</v>
      </c>
      <c r="U250" s="6" t="s">
        <v>717</v>
      </c>
      <c r="V250" s="6"/>
      <c r="W250" s="6"/>
      <c r="AA250" s="6" t="s">
        <v>457</v>
      </c>
      <c r="AB250" s="6"/>
      <c r="AC250" s="6" t="s">
        <v>420</v>
      </c>
      <c r="AD250" s="6" t="s">
        <v>420</v>
      </c>
      <c r="AF250" s="6" t="s">
        <v>424</v>
      </c>
      <c r="AG250" s="6">
        <v>260</v>
      </c>
      <c r="AH250" s="10">
        <v>43782</v>
      </c>
      <c r="AJ250" s="8">
        <v>43908</v>
      </c>
      <c r="AM250" s="7">
        <v>10380</v>
      </c>
      <c r="AR250" s="8">
        <v>43915</v>
      </c>
      <c r="AS250" s="7">
        <v>10380</v>
      </c>
      <c r="BD250" s="6" t="s">
        <v>1838</v>
      </c>
      <c r="BE250" s="6" t="s">
        <v>473</v>
      </c>
      <c r="BF250" s="6" t="e">
        <f>VLOOKUP(A250,'DD Spring Selection Info'!A$1:V$156,21,FALSE)</f>
        <v>#N/A</v>
      </c>
      <c r="BS250" s="6" t="s">
        <v>629</v>
      </c>
      <c r="BU250" s="6" t="s">
        <v>373</v>
      </c>
      <c r="BX250" s="7">
        <v>10380</v>
      </c>
      <c r="BY250" s="6">
        <v>1</v>
      </c>
      <c r="CB250" s="6" t="s">
        <v>1711</v>
      </c>
      <c r="CC250" s="6" t="s">
        <v>420</v>
      </c>
      <c r="CE250" s="10">
        <v>43915</v>
      </c>
      <c r="CF250" s="6" t="s">
        <v>427</v>
      </c>
      <c r="CS250" s="6" t="s">
        <v>420</v>
      </c>
      <c r="CU250" s="6" t="s">
        <v>491</v>
      </c>
      <c r="DA250" s="10">
        <v>43550</v>
      </c>
      <c r="DB250" s="7">
        <v>1678</v>
      </c>
      <c r="DC250" s="6" t="s">
        <v>1712</v>
      </c>
      <c r="DD250" s="6" t="s">
        <v>460</v>
      </c>
    </row>
    <row r="251" spans="1:108" hidden="1" x14ac:dyDescent="0.2">
      <c r="A251" s="6" t="s">
        <v>235</v>
      </c>
      <c r="B251" s="9">
        <v>43874</v>
      </c>
      <c r="C251" s="6" t="s">
        <v>413</v>
      </c>
      <c r="D251" s="14">
        <v>1920</v>
      </c>
      <c r="E251" s="14" t="s">
        <v>720</v>
      </c>
      <c r="F251" s="6" t="s">
        <v>721</v>
      </c>
      <c r="G251" s="6" t="s">
        <v>435</v>
      </c>
      <c r="H251" s="6">
        <v>432</v>
      </c>
      <c r="J251" s="14" t="s">
        <v>438</v>
      </c>
      <c r="K251" s="14">
        <v>1</v>
      </c>
      <c r="L251" s="6" t="s">
        <v>421</v>
      </c>
      <c r="M251" s="30" t="s">
        <v>1821</v>
      </c>
      <c r="N251" s="6" t="s">
        <v>420</v>
      </c>
      <c r="O251" s="6" t="s">
        <v>182</v>
      </c>
      <c r="P251" s="10">
        <v>43952</v>
      </c>
      <c r="Q251" s="6" t="s">
        <v>1713</v>
      </c>
      <c r="R251" s="6" t="s">
        <v>235</v>
      </c>
      <c r="S251" s="6" t="s">
        <v>1928</v>
      </c>
      <c r="T251" s="6" t="s">
        <v>418</v>
      </c>
      <c r="U251" s="6" t="s">
        <v>435</v>
      </c>
      <c r="V251" s="6"/>
      <c r="W251" s="6"/>
      <c r="AA251" s="6" t="s">
        <v>457</v>
      </c>
      <c r="AB251" s="6"/>
      <c r="AD251" s="6" t="s">
        <v>420</v>
      </c>
      <c r="AF251" s="6" t="s">
        <v>424</v>
      </c>
      <c r="AG251" s="6">
        <v>260</v>
      </c>
      <c r="AH251" s="10">
        <v>43782</v>
      </c>
      <c r="AJ251" s="8">
        <v>43908</v>
      </c>
      <c r="AM251" s="6">
        <v>432</v>
      </c>
      <c r="AR251" s="8">
        <v>43915</v>
      </c>
      <c r="AS251" s="6">
        <v>432</v>
      </c>
      <c r="BD251" s="6" t="s">
        <v>1838</v>
      </c>
      <c r="BE251" s="6" t="s">
        <v>473</v>
      </c>
      <c r="BF251" s="6" t="s">
        <v>1928</v>
      </c>
      <c r="BS251" s="6" t="s">
        <v>629</v>
      </c>
      <c r="BU251" s="6" t="s">
        <v>373</v>
      </c>
      <c r="BX251" s="6">
        <v>432</v>
      </c>
      <c r="BY251" s="6">
        <v>5</v>
      </c>
      <c r="CB251" s="6" t="s">
        <v>1714</v>
      </c>
      <c r="CC251" s="6" t="s">
        <v>420</v>
      </c>
      <c r="CE251" s="10">
        <v>43915</v>
      </c>
      <c r="CF251" s="6" t="s">
        <v>427</v>
      </c>
      <c r="CS251" s="6" t="s">
        <v>420</v>
      </c>
      <c r="DA251" s="10">
        <v>43550</v>
      </c>
      <c r="DB251" s="6">
        <v>434</v>
      </c>
      <c r="DC251" s="6" t="s">
        <v>1715</v>
      </c>
      <c r="DD251" s="6" t="s">
        <v>725</v>
      </c>
    </row>
    <row r="252" spans="1:108" hidden="1" x14ac:dyDescent="0.2">
      <c r="A252" s="6" t="s">
        <v>242</v>
      </c>
      <c r="B252" s="9">
        <v>43874</v>
      </c>
      <c r="C252" s="6" t="s">
        <v>413</v>
      </c>
      <c r="D252" s="14">
        <v>1920</v>
      </c>
      <c r="E252" s="14" t="s">
        <v>897</v>
      </c>
      <c r="F252" s="6" t="s">
        <v>898</v>
      </c>
      <c r="G252" s="6" t="s">
        <v>899</v>
      </c>
      <c r="H252" s="7">
        <v>3302</v>
      </c>
      <c r="I252" s="7"/>
      <c r="J252" s="14" t="s">
        <v>420</v>
      </c>
      <c r="K252" s="14">
        <v>1</v>
      </c>
      <c r="L252" s="6" t="s">
        <v>421</v>
      </c>
      <c r="M252" s="30" t="s">
        <v>1821</v>
      </c>
      <c r="N252" s="6" t="s">
        <v>420</v>
      </c>
      <c r="O252" s="6" t="s">
        <v>182</v>
      </c>
      <c r="P252" s="10">
        <v>43952</v>
      </c>
      <c r="Q252" s="6" t="s">
        <v>1716</v>
      </c>
      <c r="R252" s="6" t="s">
        <v>242</v>
      </c>
      <c r="S252" s="6" t="e">
        <f t="shared" ref="S252:S287" si="10">BD252&amp;A252&amp;L252&amp;BE252&amp;BF252</f>
        <v>#N/A</v>
      </c>
      <c r="T252" s="6" t="s">
        <v>418</v>
      </c>
      <c r="U252" s="6" t="s">
        <v>1717</v>
      </c>
      <c r="V252" s="6"/>
      <c r="W252" s="6"/>
      <c r="X252" s="6" t="s">
        <v>886</v>
      </c>
      <c r="AA252" s="6" t="s">
        <v>886</v>
      </c>
      <c r="AB252" s="6"/>
      <c r="AC252" s="6" t="s">
        <v>420</v>
      </c>
      <c r="AD252" s="6" t="s">
        <v>420</v>
      </c>
      <c r="AF252" s="6" t="s">
        <v>424</v>
      </c>
      <c r="AG252" s="6">
        <v>260</v>
      </c>
      <c r="AH252" s="10">
        <v>43782</v>
      </c>
      <c r="AJ252" s="8">
        <v>43908</v>
      </c>
      <c r="AM252" s="7">
        <v>3302</v>
      </c>
      <c r="AR252" s="8">
        <v>43915</v>
      </c>
      <c r="AS252" s="7">
        <v>3302</v>
      </c>
      <c r="BD252" s="6" t="s">
        <v>1838</v>
      </c>
      <c r="BE252" s="6" t="s">
        <v>473</v>
      </c>
      <c r="BF252" s="6" t="e">
        <f>VLOOKUP(A252,'DD Spring Selection Info'!A$1:V$156,21,FALSE)</f>
        <v>#N/A</v>
      </c>
      <c r="BS252" s="6" t="s">
        <v>629</v>
      </c>
      <c r="BU252" s="6" t="s">
        <v>373</v>
      </c>
      <c r="BX252" s="7">
        <v>3302</v>
      </c>
      <c r="BY252" s="6">
        <v>1</v>
      </c>
      <c r="CB252" s="6" t="s">
        <v>1718</v>
      </c>
      <c r="CC252" s="6" t="s">
        <v>420</v>
      </c>
      <c r="CE252" s="10">
        <v>43915</v>
      </c>
      <c r="CF252" s="6" t="s">
        <v>427</v>
      </c>
      <c r="CS252" s="6" t="s">
        <v>420</v>
      </c>
      <c r="CU252" s="6" t="s">
        <v>428</v>
      </c>
      <c r="CV252" s="6" t="s">
        <v>429</v>
      </c>
      <c r="DA252" s="10">
        <v>43550</v>
      </c>
      <c r="DB252" s="7">
        <v>3063</v>
      </c>
      <c r="DC252" s="6" t="s">
        <v>1719</v>
      </c>
      <c r="DD252" s="6" t="s">
        <v>418</v>
      </c>
    </row>
    <row r="253" spans="1:108" hidden="1" x14ac:dyDescent="0.2">
      <c r="A253" s="6" t="s">
        <v>245</v>
      </c>
      <c r="B253" s="9">
        <v>43874</v>
      </c>
      <c r="C253" s="6" t="s">
        <v>413</v>
      </c>
      <c r="D253" s="14">
        <v>1920</v>
      </c>
      <c r="E253" s="14" t="s">
        <v>433</v>
      </c>
      <c r="F253" s="6" t="s">
        <v>434</v>
      </c>
      <c r="G253" s="6" t="s">
        <v>435</v>
      </c>
      <c r="H253" s="7">
        <v>3710</v>
      </c>
      <c r="I253" s="7"/>
      <c r="J253" s="14" t="s">
        <v>438</v>
      </c>
      <c r="K253" s="14">
        <v>1</v>
      </c>
      <c r="L253" s="6" t="s">
        <v>421</v>
      </c>
      <c r="M253" s="30" t="s">
        <v>1839</v>
      </c>
      <c r="N253" s="6" t="s">
        <v>420</v>
      </c>
      <c r="O253" s="6" t="s">
        <v>182</v>
      </c>
      <c r="P253" s="10">
        <v>43945</v>
      </c>
      <c r="Q253" s="6" t="s">
        <v>1720</v>
      </c>
      <c r="R253" s="6" t="s">
        <v>245</v>
      </c>
      <c r="S253" s="6" t="e">
        <f t="shared" si="10"/>
        <v>#N/A</v>
      </c>
      <c r="T253" s="6" t="s">
        <v>418</v>
      </c>
      <c r="U253" s="6" t="s">
        <v>439</v>
      </c>
      <c r="V253" s="6"/>
      <c r="W253" s="6"/>
      <c r="X253" s="6" t="s">
        <v>440</v>
      </c>
      <c r="AB253" s="6"/>
      <c r="AC253" s="6" t="s">
        <v>420</v>
      </c>
      <c r="AD253" s="6" t="s">
        <v>420</v>
      </c>
      <c r="AF253" s="6" t="s">
        <v>424</v>
      </c>
      <c r="AG253" s="6">
        <v>260</v>
      </c>
      <c r="AH253" s="10">
        <v>43782</v>
      </c>
      <c r="AJ253" s="8">
        <v>43908</v>
      </c>
      <c r="AM253" s="7">
        <v>3710</v>
      </c>
      <c r="AR253" s="8">
        <v>43915</v>
      </c>
      <c r="AS253" s="7">
        <v>3710</v>
      </c>
      <c r="BD253" s="6" t="s">
        <v>1838</v>
      </c>
      <c r="BE253" s="6" t="s">
        <v>473</v>
      </c>
      <c r="BF253" s="6" t="e">
        <f>VLOOKUP(A253,'DD Spring Selection Info'!A$1:V$156,21,FALSE)</f>
        <v>#N/A</v>
      </c>
      <c r="BS253" s="6" t="s">
        <v>629</v>
      </c>
      <c r="BU253" s="6" t="s">
        <v>373</v>
      </c>
      <c r="BX253" s="7">
        <v>3710</v>
      </c>
      <c r="BY253" s="6">
        <v>3</v>
      </c>
      <c r="BZ253" s="6" t="s">
        <v>441</v>
      </c>
      <c r="CB253" s="6" t="s">
        <v>1721</v>
      </c>
      <c r="CC253" s="6" t="s">
        <v>420</v>
      </c>
      <c r="CE253" s="10">
        <v>43915</v>
      </c>
      <c r="CF253" s="6" t="s">
        <v>427</v>
      </c>
      <c r="CS253" s="6" t="s">
        <v>420</v>
      </c>
      <c r="DA253" s="10">
        <v>43550</v>
      </c>
      <c r="DB253" s="7">
        <v>3350</v>
      </c>
      <c r="DC253" s="6" t="s">
        <v>1722</v>
      </c>
      <c r="DD253" s="6" t="s">
        <v>418</v>
      </c>
    </row>
    <row r="254" spans="1:108" hidden="1" x14ac:dyDescent="0.2">
      <c r="A254" s="6" t="s">
        <v>246</v>
      </c>
      <c r="B254" s="9">
        <v>43874</v>
      </c>
      <c r="C254" s="6" t="s">
        <v>413</v>
      </c>
      <c r="D254" s="14">
        <v>1920</v>
      </c>
      <c r="E254" s="14" t="s">
        <v>757</v>
      </c>
      <c r="F254" s="6" t="s">
        <v>758</v>
      </c>
      <c r="G254" s="6" t="s">
        <v>759</v>
      </c>
      <c r="H254" s="7">
        <v>10934</v>
      </c>
      <c r="I254" s="7"/>
      <c r="J254" s="14" t="s">
        <v>420</v>
      </c>
      <c r="K254" s="14">
        <v>1</v>
      </c>
      <c r="L254" s="6" t="s">
        <v>447</v>
      </c>
      <c r="M254" s="30" t="s">
        <v>1821</v>
      </c>
      <c r="N254" s="6" t="s">
        <v>420</v>
      </c>
      <c r="O254" s="6" t="s">
        <v>182</v>
      </c>
      <c r="P254" s="10">
        <v>43945</v>
      </c>
      <c r="Q254" s="6" t="s">
        <v>1723</v>
      </c>
      <c r="R254" s="6" t="s">
        <v>246</v>
      </c>
      <c r="S254" s="6" t="e">
        <f t="shared" si="10"/>
        <v>#N/A</v>
      </c>
      <c r="T254" s="6" t="s">
        <v>418</v>
      </c>
      <c r="U254" s="6" t="s">
        <v>761</v>
      </c>
      <c r="V254" s="6"/>
      <c r="W254" s="6"/>
      <c r="X254" s="6" t="s">
        <v>762</v>
      </c>
      <c r="AA254" s="6" t="s">
        <v>763</v>
      </c>
      <c r="AB254" s="6"/>
      <c r="AC254" s="6" t="s">
        <v>420</v>
      </c>
      <c r="AD254" s="6" t="s">
        <v>420</v>
      </c>
      <c r="AF254" s="6" t="s">
        <v>424</v>
      </c>
      <c r="AG254" s="6">
        <v>260</v>
      </c>
      <c r="AH254" s="10">
        <v>43781</v>
      </c>
      <c r="AJ254" s="8">
        <v>43908</v>
      </c>
      <c r="AM254" s="7">
        <v>10934</v>
      </c>
      <c r="AR254" s="8">
        <v>43915</v>
      </c>
      <c r="AS254" s="7">
        <v>10934</v>
      </c>
      <c r="BD254" s="6" t="s">
        <v>1838</v>
      </c>
      <c r="BE254" s="6" t="s">
        <v>473</v>
      </c>
      <c r="BF254" s="6" t="e">
        <f>VLOOKUP(A254,'DD Spring Selection Info'!A$1:V$156,21,FALSE)</f>
        <v>#N/A</v>
      </c>
      <c r="BS254" s="6" t="s">
        <v>629</v>
      </c>
      <c r="BU254" s="6" t="s">
        <v>373</v>
      </c>
      <c r="BX254" s="7">
        <v>10934</v>
      </c>
      <c r="BY254" s="6">
        <v>1</v>
      </c>
      <c r="CB254" s="6" t="s">
        <v>1724</v>
      </c>
      <c r="CC254" s="6" t="s">
        <v>420</v>
      </c>
      <c r="CE254" s="10">
        <v>43915</v>
      </c>
      <c r="CF254" s="6" t="s">
        <v>427</v>
      </c>
      <c r="CS254" s="6" t="s">
        <v>420</v>
      </c>
      <c r="CU254" s="6" t="s">
        <v>491</v>
      </c>
      <c r="DA254" s="10">
        <v>43550</v>
      </c>
      <c r="DB254" s="7">
        <v>2922</v>
      </c>
      <c r="DC254" s="6" t="s">
        <v>1725</v>
      </c>
      <c r="DD254" s="6" t="s">
        <v>734</v>
      </c>
    </row>
    <row r="255" spans="1:108" hidden="1" x14ac:dyDescent="0.2">
      <c r="A255" s="6" t="s">
        <v>248</v>
      </c>
      <c r="B255" s="9">
        <v>43874</v>
      </c>
      <c r="C255" s="6" t="s">
        <v>413</v>
      </c>
      <c r="D255" s="14">
        <v>1920</v>
      </c>
      <c r="E255" s="14" t="s">
        <v>906</v>
      </c>
      <c r="F255" s="6" t="s">
        <v>907</v>
      </c>
      <c r="G255" s="6" t="s">
        <v>908</v>
      </c>
      <c r="H255" s="7">
        <v>1325</v>
      </c>
      <c r="I255" s="7"/>
      <c r="J255" s="14" t="s">
        <v>420</v>
      </c>
      <c r="K255" s="14">
        <v>1</v>
      </c>
      <c r="L255" s="6" t="s">
        <v>421</v>
      </c>
      <c r="M255" s="30" t="s">
        <v>1821</v>
      </c>
      <c r="N255" s="6" t="s">
        <v>420</v>
      </c>
      <c r="O255" s="6" t="s">
        <v>182</v>
      </c>
      <c r="P255" s="10">
        <v>43945</v>
      </c>
      <c r="Q255" s="6" t="s">
        <v>1726</v>
      </c>
      <c r="R255" s="6" t="s">
        <v>248</v>
      </c>
      <c r="S255" s="6" t="e">
        <f t="shared" si="10"/>
        <v>#N/A</v>
      </c>
      <c r="T255" s="6" t="s">
        <v>418</v>
      </c>
      <c r="U255" s="6" t="s">
        <v>1727</v>
      </c>
      <c r="V255" s="6"/>
      <c r="W255" s="6"/>
      <c r="X255" s="6" t="s">
        <v>911</v>
      </c>
      <c r="AA255" s="6" t="s">
        <v>911</v>
      </c>
      <c r="AB255" s="6"/>
      <c r="AD255" s="6" t="s">
        <v>420</v>
      </c>
      <c r="AF255" s="6" t="s">
        <v>424</v>
      </c>
      <c r="AG255" s="6">
        <v>260</v>
      </c>
      <c r="AH255" s="10">
        <v>43781</v>
      </c>
      <c r="AJ255" s="8">
        <v>43908</v>
      </c>
      <c r="AM255" s="7">
        <v>1325</v>
      </c>
      <c r="AR255" s="8">
        <v>43915</v>
      </c>
      <c r="AS255" s="7">
        <v>1325</v>
      </c>
      <c r="BD255" s="6" t="s">
        <v>1838</v>
      </c>
      <c r="BE255" s="6" t="s">
        <v>473</v>
      </c>
      <c r="BF255" s="6" t="e">
        <f>VLOOKUP(A255,'DD Spring Selection Info'!A$1:V$156,21,FALSE)</f>
        <v>#N/A</v>
      </c>
      <c r="BS255" s="6" t="s">
        <v>629</v>
      </c>
      <c r="BU255" s="6" t="s">
        <v>373</v>
      </c>
      <c r="BX255" s="7">
        <v>1325</v>
      </c>
      <c r="BY255" s="6">
        <v>3</v>
      </c>
      <c r="BZ255" s="6" t="s">
        <v>913</v>
      </c>
      <c r="CB255" s="6" t="s">
        <v>1728</v>
      </c>
      <c r="CC255" s="6" t="s">
        <v>420</v>
      </c>
      <c r="CE255" s="10">
        <v>43915</v>
      </c>
      <c r="CF255" s="6" t="s">
        <v>427</v>
      </c>
      <c r="CS255" s="6" t="s">
        <v>420</v>
      </c>
      <c r="CU255" s="6" t="s">
        <v>428</v>
      </c>
      <c r="CV255" s="6" t="s">
        <v>429</v>
      </c>
      <c r="DA255" s="10">
        <v>43541</v>
      </c>
      <c r="DB255" s="6">
        <v>1</v>
      </c>
      <c r="DC255" s="6" t="s">
        <v>1729</v>
      </c>
      <c r="DD255" s="6" t="s">
        <v>418</v>
      </c>
    </row>
    <row r="256" spans="1:108" hidden="1" x14ac:dyDescent="0.2">
      <c r="A256" s="6" t="s">
        <v>249</v>
      </c>
      <c r="B256" s="9">
        <v>43874</v>
      </c>
      <c r="C256" s="6" t="s">
        <v>413</v>
      </c>
      <c r="D256" s="14">
        <v>1920</v>
      </c>
      <c r="E256" s="14" t="s">
        <v>906</v>
      </c>
      <c r="F256" s="6" t="s">
        <v>907</v>
      </c>
      <c r="G256" s="6" t="s">
        <v>908</v>
      </c>
      <c r="H256" s="6">
        <v>606</v>
      </c>
      <c r="J256" s="14" t="s">
        <v>420</v>
      </c>
      <c r="K256" s="14">
        <v>1</v>
      </c>
      <c r="L256" s="6" t="s">
        <v>431</v>
      </c>
      <c r="M256" s="30" t="s">
        <v>1821</v>
      </c>
      <c r="N256" s="6" t="s">
        <v>420</v>
      </c>
      <c r="O256" s="6" t="s">
        <v>182</v>
      </c>
      <c r="P256" s="10">
        <v>43945</v>
      </c>
      <c r="Q256" s="6" t="s">
        <v>1726</v>
      </c>
      <c r="R256" s="6" t="s">
        <v>249</v>
      </c>
      <c r="S256" s="6" t="e">
        <f t="shared" si="10"/>
        <v>#N/A</v>
      </c>
      <c r="T256" s="6" t="s">
        <v>418</v>
      </c>
      <c r="U256" s="6" t="s">
        <v>1727</v>
      </c>
      <c r="V256" s="6"/>
      <c r="W256" s="6"/>
      <c r="AB256" s="6"/>
      <c r="AD256" s="6" t="s">
        <v>420</v>
      </c>
      <c r="AF256" s="6" t="s">
        <v>424</v>
      </c>
      <c r="AG256" s="6">
        <v>260</v>
      </c>
      <c r="AH256" s="10">
        <v>43781</v>
      </c>
      <c r="AJ256" s="8">
        <v>43908</v>
      </c>
      <c r="AM256" s="6">
        <v>606</v>
      </c>
      <c r="AR256" s="8">
        <v>43915</v>
      </c>
      <c r="AS256" s="6">
        <v>606</v>
      </c>
      <c r="BD256" s="6" t="s">
        <v>1838</v>
      </c>
      <c r="BE256" s="6" t="s">
        <v>473</v>
      </c>
      <c r="BF256" s="6" t="e">
        <f>VLOOKUP(A256,'DD Spring Selection Info'!A$1:V$156,21,FALSE)</f>
        <v>#N/A</v>
      </c>
      <c r="BS256" s="6" t="s">
        <v>629</v>
      </c>
      <c r="BU256" s="6" t="s">
        <v>373</v>
      </c>
      <c r="BX256" s="6">
        <v>606</v>
      </c>
      <c r="BY256" s="6">
        <v>3</v>
      </c>
      <c r="BZ256" s="6" t="s">
        <v>592</v>
      </c>
      <c r="CB256" s="6" t="s">
        <v>1730</v>
      </c>
      <c r="CC256" s="6" t="s">
        <v>420</v>
      </c>
      <c r="CE256" s="10">
        <v>43915</v>
      </c>
      <c r="CF256" s="6" t="s">
        <v>427</v>
      </c>
      <c r="CS256" s="6" t="s">
        <v>420</v>
      </c>
      <c r="CU256" s="6" t="s">
        <v>428</v>
      </c>
      <c r="CV256" s="6" t="s">
        <v>429</v>
      </c>
      <c r="DA256" s="10">
        <v>43550</v>
      </c>
      <c r="DB256" s="6">
        <v>302</v>
      </c>
      <c r="DC256" s="6" t="s">
        <v>1729</v>
      </c>
      <c r="DD256" s="6" t="s">
        <v>418</v>
      </c>
    </row>
    <row r="257" spans="1:108" hidden="1" x14ac:dyDescent="0.2">
      <c r="A257" s="6" t="s">
        <v>250</v>
      </c>
      <c r="B257" s="9">
        <v>43874</v>
      </c>
      <c r="C257" s="6" t="s">
        <v>413</v>
      </c>
      <c r="D257" s="14">
        <v>1920</v>
      </c>
      <c r="E257" s="14" t="s">
        <v>817</v>
      </c>
      <c r="F257" s="6" t="s">
        <v>818</v>
      </c>
      <c r="G257" s="6" t="s">
        <v>789</v>
      </c>
      <c r="H257" s="6">
        <v>786</v>
      </c>
      <c r="J257" s="14" t="s">
        <v>420</v>
      </c>
      <c r="K257" s="14">
        <v>1</v>
      </c>
      <c r="L257" s="6" t="s">
        <v>447</v>
      </c>
      <c r="M257" s="30" t="s">
        <v>1839</v>
      </c>
      <c r="N257" s="6" t="s">
        <v>420</v>
      </c>
      <c r="O257" s="6" t="s">
        <v>182</v>
      </c>
      <c r="P257" s="10">
        <v>43952</v>
      </c>
      <c r="Q257" s="6" t="s">
        <v>1731</v>
      </c>
      <c r="R257" s="6" t="s">
        <v>250</v>
      </c>
      <c r="S257" s="6" t="e">
        <f t="shared" si="10"/>
        <v>#N/A</v>
      </c>
      <c r="T257" s="6" t="s">
        <v>418</v>
      </c>
      <c r="U257" s="6" t="s">
        <v>456</v>
      </c>
      <c r="V257" s="6"/>
      <c r="W257" s="6"/>
      <c r="AB257" s="6"/>
      <c r="AD257" s="6" t="s">
        <v>420</v>
      </c>
      <c r="AF257" s="6" t="s">
        <v>424</v>
      </c>
      <c r="AG257" s="6">
        <v>260</v>
      </c>
      <c r="AH257" s="10">
        <v>43781</v>
      </c>
      <c r="AJ257" s="8">
        <v>43908</v>
      </c>
      <c r="AM257" s="6">
        <v>786</v>
      </c>
      <c r="AR257" s="8">
        <v>43915</v>
      </c>
      <c r="AS257" s="6">
        <v>786</v>
      </c>
      <c r="BD257" s="6" t="s">
        <v>1838</v>
      </c>
      <c r="BE257" s="6" t="s">
        <v>473</v>
      </c>
      <c r="BF257" s="6" t="e">
        <f>VLOOKUP(A257,'DD Spring Selection Info'!A$1:V$156,21,FALSE)</f>
        <v>#N/A</v>
      </c>
      <c r="BS257" s="6" t="s">
        <v>629</v>
      </c>
      <c r="BU257" s="6" t="s">
        <v>373</v>
      </c>
      <c r="BX257" s="6">
        <v>786</v>
      </c>
      <c r="BY257" s="6">
        <v>3</v>
      </c>
      <c r="BZ257" s="6" t="s">
        <v>820</v>
      </c>
      <c r="CB257" s="6" t="s">
        <v>1732</v>
      </c>
      <c r="CC257" s="6" t="s">
        <v>420</v>
      </c>
      <c r="CE257" s="10">
        <v>43915</v>
      </c>
      <c r="CF257" s="6" t="s">
        <v>427</v>
      </c>
      <c r="CS257" s="6" t="s">
        <v>420</v>
      </c>
      <c r="CU257" s="6" t="s">
        <v>491</v>
      </c>
      <c r="DA257" s="10">
        <v>43559</v>
      </c>
      <c r="DB257" s="6">
        <v>786</v>
      </c>
      <c r="DC257" s="6" t="s">
        <v>1733</v>
      </c>
      <c r="DD257" s="6" t="s">
        <v>418</v>
      </c>
    </row>
    <row r="258" spans="1:108" hidden="1" x14ac:dyDescent="0.2">
      <c r="A258" s="6" t="s">
        <v>251</v>
      </c>
      <c r="B258" s="9">
        <v>43874</v>
      </c>
      <c r="C258" s="6" t="s">
        <v>413</v>
      </c>
      <c r="D258" s="14">
        <v>1920</v>
      </c>
      <c r="E258" s="14" t="s">
        <v>444</v>
      </c>
      <c r="F258" s="6" t="s">
        <v>445</v>
      </c>
      <c r="G258" s="6" t="s">
        <v>435</v>
      </c>
      <c r="H258" s="7">
        <v>1857</v>
      </c>
      <c r="I258" s="7"/>
      <c r="J258" s="14" t="s">
        <v>438</v>
      </c>
      <c r="K258" s="14">
        <v>1</v>
      </c>
      <c r="L258" s="6" t="s">
        <v>447</v>
      </c>
      <c r="M258" s="30" t="s">
        <v>1839</v>
      </c>
      <c r="N258" s="6" t="s">
        <v>420</v>
      </c>
      <c r="O258" s="6" t="s">
        <v>182</v>
      </c>
      <c r="P258" s="10">
        <v>43931</v>
      </c>
      <c r="Q258" s="6" t="s">
        <v>1734</v>
      </c>
      <c r="R258" s="6" t="s">
        <v>251</v>
      </c>
      <c r="S258" s="6" t="e">
        <f t="shared" si="10"/>
        <v>#N/A</v>
      </c>
      <c r="T258" s="6" t="s">
        <v>418</v>
      </c>
      <c r="U258" s="6" t="s">
        <v>435</v>
      </c>
      <c r="V258" s="6"/>
      <c r="W258" s="6"/>
      <c r="X258" s="6" t="s">
        <v>1735</v>
      </c>
      <c r="AB258" s="6"/>
      <c r="AC258" s="6" t="s">
        <v>420</v>
      </c>
      <c r="AD258" s="6" t="s">
        <v>420</v>
      </c>
      <c r="AF258" s="6" t="s">
        <v>424</v>
      </c>
      <c r="AG258" s="6">
        <v>260</v>
      </c>
      <c r="AH258" s="10">
        <v>43781</v>
      </c>
      <c r="AJ258" s="8">
        <v>43908</v>
      </c>
      <c r="AM258" s="7">
        <v>1857</v>
      </c>
      <c r="AR258" s="8">
        <v>43915</v>
      </c>
      <c r="AS258" s="7">
        <v>1857</v>
      </c>
      <c r="BD258" s="6" t="s">
        <v>1838</v>
      </c>
      <c r="BE258" s="6" t="s">
        <v>473</v>
      </c>
      <c r="BF258" s="6" t="e">
        <f>VLOOKUP(A258,'DD Spring Selection Info'!A$1:V$156,21,FALSE)</f>
        <v>#N/A</v>
      </c>
      <c r="BS258" s="6" t="s">
        <v>629</v>
      </c>
      <c r="BU258" s="6" t="s">
        <v>373</v>
      </c>
      <c r="BX258" s="7">
        <v>1857</v>
      </c>
      <c r="BY258" s="6">
        <v>5</v>
      </c>
      <c r="BZ258" s="6" t="s">
        <v>441</v>
      </c>
      <c r="CB258" s="6" t="s">
        <v>1736</v>
      </c>
      <c r="CC258" s="6" t="s">
        <v>420</v>
      </c>
      <c r="CE258" s="10">
        <v>43915</v>
      </c>
      <c r="CF258" s="6" t="s">
        <v>427</v>
      </c>
      <c r="CS258" s="6" t="s">
        <v>420</v>
      </c>
      <c r="DA258" s="10">
        <v>43550</v>
      </c>
      <c r="DB258" s="7">
        <v>1857</v>
      </c>
      <c r="DC258" s="6" t="s">
        <v>1737</v>
      </c>
      <c r="DD258" s="6" t="s">
        <v>418</v>
      </c>
    </row>
    <row r="259" spans="1:108" hidden="1" x14ac:dyDescent="0.2">
      <c r="A259" s="6" t="s">
        <v>254</v>
      </c>
      <c r="B259" s="9">
        <v>43874</v>
      </c>
      <c r="C259" s="6" t="s">
        <v>413</v>
      </c>
      <c r="D259" s="14">
        <v>1920</v>
      </c>
      <c r="E259" s="14" t="s">
        <v>1088</v>
      </c>
      <c r="F259" s="6" t="s">
        <v>1089</v>
      </c>
      <c r="G259" s="6" t="s">
        <v>1090</v>
      </c>
      <c r="H259" s="6">
        <v>897</v>
      </c>
      <c r="J259" s="14" t="s">
        <v>420</v>
      </c>
      <c r="K259" s="14">
        <v>1</v>
      </c>
      <c r="L259" s="6" t="s">
        <v>421</v>
      </c>
      <c r="M259" s="30" t="s">
        <v>1839</v>
      </c>
      <c r="N259" s="6" t="s">
        <v>420</v>
      </c>
      <c r="O259" s="6" t="s">
        <v>182</v>
      </c>
      <c r="P259" s="10">
        <v>43952</v>
      </c>
      <c r="Q259" s="6" t="s">
        <v>1738</v>
      </c>
      <c r="R259" s="6" t="s">
        <v>254</v>
      </c>
      <c r="S259" s="6" t="e">
        <f t="shared" si="10"/>
        <v>#N/A</v>
      </c>
      <c r="T259" s="6" t="s">
        <v>418</v>
      </c>
      <c r="U259" s="6" t="s">
        <v>1092</v>
      </c>
      <c r="V259" s="6"/>
      <c r="W259" s="6"/>
      <c r="X259" s="6" t="s">
        <v>423</v>
      </c>
      <c r="AA259" s="6" t="s">
        <v>423</v>
      </c>
      <c r="AB259" s="6"/>
      <c r="AC259" s="6" t="s">
        <v>420</v>
      </c>
      <c r="AD259" s="6" t="s">
        <v>420</v>
      </c>
      <c r="AF259" s="6" t="s">
        <v>424</v>
      </c>
      <c r="AG259" s="6">
        <v>260</v>
      </c>
      <c r="AH259" s="10">
        <v>43782</v>
      </c>
      <c r="AJ259" s="8">
        <v>43908</v>
      </c>
      <c r="AM259" s="6">
        <v>897</v>
      </c>
      <c r="AR259" s="8">
        <v>43915</v>
      </c>
      <c r="AS259" s="6">
        <v>897</v>
      </c>
      <c r="BD259" s="6" t="s">
        <v>1838</v>
      </c>
      <c r="BE259" s="6" t="s">
        <v>473</v>
      </c>
      <c r="BF259" s="6" t="e">
        <f>VLOOKUP(A259,'DD Spring Selection Info'!A$1:V$156,21,FALSE)</f>
        <v>#N/A</v>
      </c>
      <c r="BS259" s="6" t="s">
        <v>629</v>
      </c>
      <c r="BU259" s="6" t="s">
        <v>373</v>
      </c>
      <c r="BX259" s="6">
        <v>897</v>
      </c>
      <c r="BY259" s="6">
        <v>2</v>
      </c>
      <c r="CB259" s="6" t="s">
        <v>1739</v>
      </c>
      <c r="CC259" s="6" t="s">
        <v>420</v>
      </c>
      <c r="CE259" s="10">
        <v>43915</v>
      </c>
      <c r="CF259" s="6" t="s">
        <v>427</v>
      </c>
      <c r="CS259" s="6" t="s">
        <v>420</v>
      </c>
      <c r="CU259" s="6" t="s">
        <v>428</v>
      </c>
      <c r="CV259" s="6" t="s">
        <v>429</v>
      </c>
      <c r="DA259" s="10">
        <v>43550</v>
      </c>
      <c r="DB259" s="6">
        <v>897</v>
      </c>
      <c r="DC259" s="6" t="s">
        <v>1740</v>
      </c>
      <c r="DD259" s="6" t="s">
        <v>418</v>
      </c>
    </row>
    <row r="260" spans="1:108" hidden="1" x14ac:dyDescent="0.2">
      <c r="A260" s="6" t="s">
        <v>256</v>
      </c>
      <c r="B260" s="9">
        <v>43874</v>
      </c>
      <c r="C260" s="6" t="s">
        <v>413</v>
      </c>
      <c r="D260" s="14">
        <v>1920</v>
      </c>
      <c r="E260" s="14" t="s">
        <v>917</v>
      </c>
      <c r="F260" s="6" t="s">
        <v>918</v>
      </c>
      <c r="G260" s="6" t="s">
        <v>412</v>
      </c>
      <c r="H260" s="7">
        <v>1208</v>
      </c>
      <c r="I260" s="7"/>
      <c r="J260" s="14" t="s">
        <v>420</v>
      </c>
      <c r="K260" s="14">
        <v>1</v>
      </c>
      <c r="L260" s="6" t="s">
        <v>421</v>
      </c>
      <c r="M260" s="30" t="s">
        <v>1839</v>
      </c>
      <c r="N260" s="6" t="s">
        <v>420</v>
      </c>
      <c r="O260" s="6" t="s">
        <v>182</v>
      </c>
      <c r="P260" s="10">
        <v>43945</v>
      </c>
      <c r="Q260" s="6" t="s">
        <v>1741</v>
      </c>
      <c r="R260" s="6" t="s">
        <v>256</v>
      </c>
      <c r="S260" s="6" t="e">
        <f t="shared" si="10"/>
        <v>#N/A</v>
      </c>
      <c r="T260" s="6" t="s">
        <v>418</v>
      </c>
      <c r="U260" s="6" t="s">
        <v>921</v>
      </c>
      <c r="V260" s="6"/>
      <c r="W260" s="6"/>
      <c r="X260" s="6" t="s">
        <v>922</v>
      </c>
      <c r="AA260" s="6" t="s">
        <v>923</v>
      </c>
      <c r="AB260" s="6"/>
      <c r="AC260" s="6" t="s">
        <v>420</v>
      </c>
      <c r="AD260" s="6" t="s">
        <v>420</v>
      </c>
      <c r="AF260" s="6" t="s">
        <v>424</v>
      </c>
      <c r="AG260" s="6">
        <v>260</v>
      </c>
      <c r="AH260" s="10">
        <v>43782</v>
      </c>
      <c r="AJ260" s="8">
        <v>43908</v>
      </c>
      <c r="AM260" s="7">
        <v>1208</v>
      </c>
      <c r="AR260" s="8">
        <v>43915</v>
      </c>
      <c r="AS260" s="7">
        <v>1208</v>
      </c>
      <c r="BD260" s="6" t="s">
        <v>1838</v>
      </c>
      <c r="BE260" s="6" t="s">
        <v>473</v>
      </c>
      <c r="BF260" s="6" t="e">
        <f>VLOOKUP(A260,'DD Spring Selection Info'!A$1:V$156,21,FALSE)</f>
        <v>#N/A</v>
      </c>
      <c r="BS260" s="6" t="s">
        <v>629</v>
      </c>
      <c r="BU260" s="6" t="s">
        <v>373</v>
      </c>
      <c r="BX260" s="7">
        <v>1208</v>
      </c>
      <c r="BY260" s="6">
        <v>3</v>
      </c>
      <c r="CB260" s="6" t="s">
        <v>1742</v>
      </c>
      <c r="CC260" s="6" t="s">
        <v>420</v>
      </c>
      <c r="CE260" s="10">
        <v>43915</v>
      </c>
      <c r="CF260" s="6" t="s">
        <v>427</v>
      </c>
      <c r="CS260" s="6" t="s">
        <v>420</v>
      </c>
      <c r="CU260" s="6" t="s">
        <v>428</v>
      </c>
      <c r="CV260" s="6" t="s">
        <v>429</v>
      </c>
      <c r="DA260" s="10">
        <v>43550</v>
      </c>
      <c r="DB260" s="6">
        <v>403</v>
      </c>
      <c r="DC260" s="6" t="s">
        <v>1743</v>
      </c>
      <c r="DD260" s="6" t="s">
        <v>460</v>
      </c>
    </row>
    <row r="261" spans="1:108" hidden="1" x14ac:dyDescent="0.2">
      <c r="A261" s="6" t="s">
        <v>257</v>
      </c>
      <c r="B261" s="9">
        <v>43874</v>
      </c>
      <c r="C261" s="6" t="s">
        <v>413</v>
      </c>
      <c r="D261" s="14">
        <v>1920</v>
      </c>
      <c r="E261" s="14" t="s">
        <v>917</v>
      </c>
      <c r="F261" s="6" t="s">
        <v>918</v>
      </c>
      <c r="G261" s="6" t="s">
        <v>412</v>
      </c>
      <c r="H261" s="6">
        <v>412</v>
      </c>
      <c r="J261" s="14" t="s">
        <v>420</v>
      </c>
      <c r="K261" s="14">
        <v>1</v>
      </c>
      <c r="L261" s="6" t="s">
        <v>431</v>
      </c>
      <c r="M261" s="30" t="s">
        <v>1839</v>
      </c>
      <c r="N261" s="6" t="s">
        <v>420</v>
      </c>
      <c r="O261" s="6" t="s">
        <v>182</v>
      </c>
      <c r="P261" s="10">
        <v>43945</v>
      </c>
      <c r="Q261" s="6" t="s">
        <v>1741</v>
      </c>
      <c r="R261" s="6" t="s">
        <v>257</v>
      </c>
      <c r="S261" s="6" t="e">
        <f t="shared" si="10"/>
        <v>#N/A</v>
      </c>
      <c r="T261" s="6" t="s">
        <v>418</v>
      </c>
      <c r="U261" s="6" t="s">
        <v>921</v>
      </c>
      <c r="V261" s="6"/>
      <c r="W261" s="6"/>
      <c r="X261" s="6" t="s">
        <v>921</v>
      </c>
      <c r="AA261" s="6" t="s">
        <v>1744</v>
      </c>
      <c r="AB261" s="6"/>
      <c r="AC261" s="6" t="s">
        <v>420</v>
      </c>
      <c r="AD261" s="6" t="s">
        <v>420</v>
      </c>
      <c r="AF261" s="6" t="s">
        <v>424</v>
      </c>
      <c r="AG261" s="6">
        <v>260</v>
      </c>
      <c r="AH261" s="10">
        <v>43782</v>
      </c>
      <c r="AJ261" s="8">
        <v>43908</v>
      </c>
      <c r="AM261" s="6">
        <v>412</v>
      </c>
      <c r="AR261" s="8">
        <v>43915</v>
      </c>
      <c r="AS261" s="6">
        <v>412</v>
      </c>
      <c r="BD261" s="6" t="s">
        <v>1838</v>
      </c>
      <c r="BE261" s="6" t="s">
        <v>473</v>
      </c>
      <c r="BF261" s="6" t="e">
        <f>VLOOKUP(A261,'DD Spring Selection Info'!A$1:V$156,21,FALSE)</f>
        <v>#N/A</v>
      </c>
      <c r="BS261" s="6" t="s">
        <v>629</v>
      </c>
      <c r="BU261" s="6" t="s">
        <v>373</v>
      </c>
      <c r="BX261" s="6">
        <v>412</v>
      </c>
      <c r="BY261" s="6">
        <v>3</v>
      </c>
      <c r="CB261" s="6" t="s">
        <v>1745</v>
      </c>
      <c r="CC261" s="6" t="s">
        <v>420</v>
      </c>
      <c r="CE261" s="10">
        <v>43915</v>
      </c>
      <c r="CF261" s="6" t="s">
        <v>427</v>
      </c>
      <c r="CS261" s="6" t="s">
        <v>420</v>
      </c>
      <c r="CU261" s="6" t="s">
        <v>428</v>
      </c>
      <c r="CV261" s="6" t="s">
        <v>429</v>
      </c>
      <c r="DC261" s="6" t="s">
        <v>1743</v>
      </c>
      <c r="DD261" s="6" t="s">
        <v>460</v>
      </c>
    </row>
    <row r="262" spans="1:108" hidden="1" x14ac:dyDescent="0.2">
      <c r="A262" s="6" t="s">
        <v>259</v>
      </c>
      <c r="B262" s="9">
        <v>43874</v>
      </c>
      <c r="C262" s="6" t="s">
        <v>413</v>
      </c>
      <c r="D262" s="14">
        <v>1920</v>
      </c>
      <c r="E262" s="14" t="s">
        <v>462</v>
      </c>
      <c r="F262" s="6" t="s">
        <v>463</v>
      </c>
      <c r="G262" s="6" t="s">
        <v>464</v>
      </c>
      <c r="H262" s="6">
        <v>822</v>
      </c>
      <c r="J262" s="14" t="s">
        <v>420</v>
      </c>
      <c r="K262" s="14">
        <v>1</v>
      </c>
      <c r="L262" s="6" t="s">
        <v>421</v>
      </c>
      <c r="M262" s="30" t="s">
        <v>1821</v>
      </c>
      <c r="N262" s="6" t="s">
        <v>420</v>
      </c>
      <c r="O262" s="6" t="s">
        <v>182</v>
      </c>
      <c r="P262" s="10">
        <v>43938</v>
      </c>
      <c r="Q262" s="6" t="s">
        <v>1746</v>
      </c>
      <c r="R262" s="6" t="s">
        <v>259</v>
      </c>
      <c r="S262" s="6" t="e">
        <f t="shared" si="10"/>
        <v>#N/A</v>
      </c>
      <c r="T262" s="6" t="s">
        <v>418</v>
      </c>
      <c r="U262" s="6" t="s">
        <v>466</v>
      </c>
      <c r="V262" s="6"/>
      <c r="W262" s="6"/>
      <c r="X262" s="6" t="s">
        <v>467</v>
      </c>
      <c r="AA262" s="6" t="s">
        <v>467</v>
      </c>
      <c r="AB262" s="6"/>
      <c r="AC262" s="6" t="s">
        <v>420</v>
      </c>
      <c r="AD262" s="6" t="s">
        <v>420</v>
      </c>
      <c r="AF262" s="6" t="s">
        <v>424</v>
      </c>
      <c r="AG262" s="6">
        <v>260</v>
      </c>
      <c r="AH262" s="10">
        <v>43781</v>
      </c>
      <c r="AJ262" s="8">
        <v>43908</v>
      </c>
      <c r="AM262" s="6">
        <v>822</v>
      </c>
      <c r="AR262" s="8">
        <v>43915</v>
      </c>
      <c r="AS262" s="6">
        <v>822</v>
      </c>
      <c r="BD262" s="6" t="s">
        <v>1838</v>
      </c>
      <c r="BE262" s="6" t="s">
        <v>473</v>
      </c>
      <c r="BF262" s="6" t="e">
        <f>VLOOKUP(A262,'DD Spring Selection Info'!A$1:V$156,21,FALSE)</f>
        <v>#N/A</v>
      </c>
      <c r="BS262" s="6" t="s">
        <v>629</v>
      </c>
      <c r="BU262" s="6" t="s">
        <v>373</v>
      </c>
      <c r="BX262" s="6">
        <v>822</v>
      </c>
      <c r="BY262" s="6">
        <v>4</v>
      </c>
      <c r="CB262" s="6" t="s">
        <v>1747</v>
      </c>
      <c r="CC262" s="6" t="s">
        <v>420</v>
      </c>
      <c r="CE262" s="10">
        <v>43915</v>
      </c>
      <c r="CF262" s="6" t="s">
        <v>427</v>
      </c>
      <c r="CS262" s="6" t="s">
        <v>420</v>
      </c>
      <c r="CU262" s="6" t="s">
        <v>428</v>
      </c>
      <c r="CV262" s="6" t="s">
        <v>429</v>
      </c>
      <c r="DA262" s="10">
        <v>43550</v>
      </c>
      <c r="DB262" s="6">
        <v>822</v>
      </c>
      <c r="DC262" s="6" t="s">
        <v>1748</v>
      </c>
      <c r="DD262" s="6" t="s">
        <v>418</v>
      </c>
    </row>
    <row r="263" spans="1:108" hidden="1" x14ac:dyDescent="0.2">
      <c r="A263" s="6" t="s">
        <v>234</v>
      </c>
      <c r="B263" s="9">
        <v>43874</v>
      </c>
      <c r="C263" s="6" t="s">
        <v>413</v>
      </c>
      <c r="D263" s="14">
        <v>1920</v>
      </c>
      <c r="E263" s="14" t="s">
        <v>1298</v>
      </c>
      <c r="F263" s="6" t="s">
        <v>1299</v>
      </c>
      <c r="G263" s="6" t="s">
        <v>412</v>
      </c>
      <c r="H263" s="6">
        <v>264</v>
      </c>
      <c r="J263" s="14" t="s">
        <v>420</v>
      </c>
      <c r="K263" s="14">
        <v>1</v>
      </c>
      <c r="L263" s="6" t="s">
        <v>421</v>
      </c>
      <c r="M263" s="30" t="s">
        <v>1839</v>
      </c>
      <c r="N263" s="6" t="s">
        <v>420</v>
      </c>
      <c r="O263" s="6" t="s">
        <v>182</v>
      </c>
      <c r="P263" s="10">
        <v>43945</v>
      </c>
      <c r="Q263" s="6" t="s">
        <v>1749</v>
      </c>
      <c r="R263" s="6" t="s">
        <v>234</v>
      </c>
      <c r="S263" s="6" t="e">
        <f t="shared" si="10"/>
        <v>#N/A</v>
      </c>
      <c r="T263" s="6" t="s">
        <v>418</v>
      </c>
      <c r="U263" s="6" t="s">
        <v>1301</v>
      </c>
      <c r="V263" s="6"/>
      <c r="W263" s="6"/>
      <c r="AB263" s="6"/>
      <c r="AC263" s="6" t="s">
        <v>420</v>
      </c>
      <c r="AD263" s="6" t="s">
        <v>420</v>
      </c>
      <c r="AF263" s="6" t="s">
        <v>424</v>
      </c>
      <c r="AG263" s="6">
        <v>260</v>
      </c>
      <c r="AH263" s="10">
        <v>43782</v>
      </c>
      <c r="AJ263" s="8">
        <v>43909</v>
      </c>
      <c r="AM263" s="6">
        <v>264</v>
      </c>
      <c r="AR263" s="8">
        <v>43916</v>
      </c>
      <c r="AS263" s="6">
        <v>264</v>
      </c>
      <c r="BD263" s="6" t="s">
        <v>1838</v>
      </c>
      <c r="BE263" s="6" t="s">
        <v>473</v>
      </c>
      <c r="BF263" s="6" t="e">
        <f>VLOOKUP(A263,'DD Spring Selection Info'!A$1:V$156,21,FALSE)</f>
        <v>#N/A</v>
      </c>
      <c r="BS263" s="6" t="s">
        <v>629</v>
      </c>
      <c r="BU263" s="6" t="s">
        <v>373</v>
      </c>
      <c r="BX263" s="6">
        <v>264</v>
      </c>
      <c r="BY263" s="6">
        <v>3</v>
      </c>
      <c r="CB263" s="6" t="s">
        <v>1750</v>
      </c>
      <c r="CC263" s="6" t="s">
        <v>420</v>
      </c>
      <c r="CE263" s="10">
        <v>43916</v>
      </c>
      <c r="CF263" s="6" t="s">
        <v>427</v>
      </c>
      <c r="CS263" s="6" t="s">
        <v>420</v>
      </c>
      <c r="CU263" s="6" t="s">
        <v>428</v>
      </c>
      <c r="CV263" s="6" t="s">
        <v>429</v>
      </c>
      <c r="DA263" s="10">
        <v>43551</v>
      </c>
      <c r="DB263" s="6">
        <v>266</v>
      </c>
      <c r="DC263" s="6" t="s">
        <v>1751</v>
      </c>
      <c r="DD263" s="6" t="s">
        <v>418</v>
      </c>
    </row>
    <row r="264" spans="1:108" hidden="1" x14ac:dyDescent="0.2">
      <c r="A264" s="6" t="s">
        <v>202</v>
      </c>
      <c r="B264" s="9">
        <v>43874</v>
      </c>
      <c r="C264" s="6" t="s">
        <v>413</v>
      </c>
      <c r="D264" s="14">
        <v>1920</v>
      </c>
      <c r="E264" s="14" t="s">
        <v>1275</v>
      </c>
      <c r="F264" s="6" t="s">
        <v>1276</v>
      </c>
      <c r="G264" s="6" t="s">
        <v>1277</v>
      </c>
      <c r="H264" s="6">
        <v>699</v>
      </c>
      <c r="J264" s="14" t="s">
        <v>420</v>
      </c>
      <c r="K264" s="14">
        <v>1</v>
      </c>
      <c r="L264" s="6" t="s">
        <v>421</v>
      </c>
      <c r="M264" s="30" t="s">
        <v>1821</v>
      </c>
      <c r="O264" s="6" t="s">
        <v>182</v>
      </c>
      <c r="P264" s="10">
        <v>43952</v>
      </c>
      <c r="Q264" s="6" t="s">
        <v>1752</v>
      </c>
      <c r="R264" s="6" t="s">
        <v>202</v>
      </c>
      <c r="S264" s="6" t="e">
        <f t="shared" si="10"/>
        <v>#N/A</v>
      </c>
      <c r="T264" s="6" t="s">
        <v>496</v>
      </c>
      <c r="U264" s="6" t="s">
        <v>1279</v>
      </c>
      <c r="V264" s="6"/>
      <c r="W264" s="6"/>
      <c r="X264" s="6" t="s">
        <v>621</v>
      </c>
      <c r="AA264" s="6" t="s">
        <v>622</v>
      </c>
      <c r="AB264" s="6"/>
      <c r="AC264" s="6" t="s">
        <v>420</v>
      </c>
      <c r="AD264" s="6" t="s">
        <v>420</v>
      </c>
      <c r="AF264" s="6" t="s">
        <v>424</v>
      </c>
      <c r="AG264" s="6">
        <v>260</v>
      </c>
      <c r="AH264" s="10">
        <v>43781</v>
      </c>
      <c r="AJ264" s="8">
        <v>43914</v>
      </c>
      <c r="AM264" s="6">
        <v>699</v>
      </c>
      <c r="AR264" s="8">
        <v>43921</v>
      </c>
      <c r="AS264" s="6">
        <v>699</v>
      </c>
      <c r="BD264" s="6" t="s">
        <v>1838</v>
      </c>
      <c r="BE264" s="6" t="s">
        <v>473</v>
      </c>
      <c r="BF264" s="6" t="e">
        <f>VLOOKUP(A264,'DD Spring Selection Info'!A$1:V$156,21,FALSE)</f>
        <v>#N/A</v>
      </c>
      <c r="BS264" s="6" t="s">
        <v>644</v>
      </c>
      <c r="BU264" s="6" t="s">
        <v>373</v>
      </c>
      <c r="BX264" s="6">
        <v>699</v>
      </c>
      <c r="BY264" s="6">
        <v>2</v>
      </c>
      <c r="CB264" s="6" t="s">
        <v>1753</v>
      </c>
      <c r="CC264" s="6" t="s">
        <v>420</v>
      </c>
      <c r="CE264" s="10">
        <v>43921</v>
      </c>
      <c r="CF264" s="6" t="s">
        <v>427</v>
      </c>
      <c r="CS264" s="6" t="s">
        <v>420</v>
      </c>
      <c r="CU264" s="6" t="s">
        <v>491</v>
      </c>
      <c r="DA264" s="10">
        <v>43556</v>
      </c>
      <c r="DB264" s="6">
        <v>701</v>
      </c>
      <c r="DC264" s="6" t="s">
        <v>1754</v>
      </c>
      <c r="DD264" s="6" t="s">
        <v>496</v>
      </c>
    </row>
    <row r="265" spans="1:108" hidden="1" x14ac:dyDescent="0.2">
      <c r="A265" s="6" t="s">
        <v>203</v>
      </c>
      <c r="B265" s="9">
        <v>43874</v>
      </c>
      <c r="C265" s="6" t="s">
        <v>413</v>
      </c>
      <c r="D265" s="14">
        <v>1920</v>
      </c>
      <c r="E265" s="14" t="s">
        <v>1275</v>
      </c>
      <c r="F265" s="6" t="s">
        <v>1276</v>
      </c>
      <c r="G265" s="6" t="s">
        <v>1277</v>
      </c>
      <c r="H265" s="6">
        <v>385</v>
      </c>
      <c r="J265" s="14" t="s">
        <v>420</v>
      </c>
      <c r="K265" s="14">
        <v>1</v>
      </c>
      <c r="L265" s="6" t="s">
        <v>431</v>
      </c>
      <c r="M265" s="30" t="s">
        <v>1821</v>
      </c>
      <c r="N265" s="6" t="s">
        <v>420</v>
      </c>
      <c r="O265" s="6" t="s">
        <v>182</v>
      </c>
      <c r="P265" s="10">
        <v>43952</v>
      </c>
      <c r="Q265" s="6" t="s">
        <v>1752</v>
      </c>
      <c r="R265" s="6" t="s">
        <v>203</v>
      </c>
      <c r="S265" s="6" t="e">
        <f t="shared" si="10"/>
        <v>#N/A</v>
      </c>
      <c r="T265" s="6" t="s">
        <v>496</v>
      </c>
      <c r="U265" s="6" t="s">
        <v>1279</v>
      </c>
      <c r="V265" s="6"/>
      <c r="W265" s="6"/>
      <c r="AA265" s="6" t="s">
        <v>457</v>
      </c>
      <c r="AB265" s="6"/>
      <c r="AC265" s="6" t="s">
        <v>420</v>
      </c>
      <c r="AD265" s="6" t="s">
        <v>420</v>
      </c>
      <c r="AF265" s="6" t="s">
        <v>424</v>
      </c>
      <c r="AG265" s="6">
        <v>260</v>
      </c>
      <c r="AH265" s="10">
        <v>43781</v>
      </c>
      <c r="AJ265" s="8">
        <v>43914</v>
      </c>
      <c r="AM265" s="6">
        <v>385</v>
      </c>
      <c r="AR265" s="8">
        <v>43921</v>
      </c>
      <c r="AS265" s="6">
        <v>385</v>
      </c>
      <c r="BD265" s="6" t="s">
        <v>1838</v>
      </c>
      <c r="BE265" s="6" t="s">
        <v>473</v>
      </c>
      <c r="BF265" s="6" t="e">
        <f>VLOOKUP(A265,'DD Spring Selection Info'!A$1:V$156,21,FALSE)</f>
        <v>#N/A</v>
      </c>
      <c r="BS265" s="6" t="s">
        <v>644</v>
      </c>
      <c r="BU265" s="6" t="s">
        <v>373</v>
      </c>
      <c r="BX265" s="6">
        <v>385</v>
      </c>
      <c r="BY265" s="6">
        <v>2</v>
      </c>
      <c r="CB265" s="6" t="s">
        <v>1755</v>
      </c>
      <c r="CC265" s="6" t="s">
        <v>420</v>
      </c>
      <c r="CE265" s="10">
        <v>43921</v>
      </c>
      <c r="CF265" s="6" t="s">
        <v>427</v>
      </c>
      <c r="CS265" s="6" t="s">
        <v>420</v>
      </c>
      <c r="CU265" s="6" t="s">
        <v>491</v>
      </c>
      <c r="DA265" s="10">
        <v>43556</v>
      </c>
      <c r="DB265" s="6">
        <v>385</v>
      </c>
      <c r="DC265" s="6" t="s">
        <v>1754</v>
      </c>
      <c r="DD265" s="6" t="s">
        <v>496</v>
      </c>
    </row>
    <row r="266" spans="1:108" hidden="1" x14ac:dyDescent="0.2">
      <c r="A266" s="6" t="s">
        <v>270</v>
      </c>
      <c r="B266" s="9">
        <v>43875</v>
      </c>
      <c r="C266" s="6" t="s">
        <v>413</v>
      </c>
      <c r="D266" s="14">
        <v>1920</v>
      </c>
      <c r="E266" s="14" t="s">
        <v>494</v>
      </c>
      <c r="F266" s="6" t="s">
        <v>495</v>
      </c>
      <c r="G266" s="6" t="s">
        <v>435</v>
      </c>
      <c r="H266" s="7">
        <v>1462</v>
      </c>
      <c r="I266" s="7"/>
      <c r="J266" s="14" t="s">
        <v>438</v>
      </c>
      <c r="K266" s="14">
        <v>1</v>
      </c>
      <c r="L266" s="6" t="s">
        <v>421</v>
      </c>
      <c r="M266" s="30" t="s">
        <v>1839</v>
      </c>
      <c r="N266" s="6" t="s">
        <v>420</v>
      </c>
      <c r="O266" s="6" t="s">
        <v>182</v>
      </c>
      <c r="P266" s="10">
        <v>43938</v>
      </c>
      <c r="Q266" s="6" t="s">
        <v>1756</v>
      </c>
      <c r="R266" s="6" t="s">
        <v>270</v>
      </c>
      <c r="S266" s="6" t="e">
        <f t="shared" si="10"/>
        <v>#N/A</v>
      </c>
      <c r="T266" s="6" t="s">
        <v>496</v>
      </c>
      <c r="U266" s="6" t="s">
        <v>435</v>
      </c>
      <c r="V266" s="6"/>
      <c r="W266" s="6"/>
      <c r="X266" s="6" t="s">
        <v>1418</v>
      </c>
      <c r="AB266" s="6"/>
      <c r="AD266" s="6" t="s">
        <v>420</v>
      </c>
      <c r="AF266" s="6" t="s">
        <v>424</v>
      </c>
      <c r="AG266" s="6">
        <v>260</v>
      </c>
      <c r="AH266" s="10">
        <v>43780</v>
      </c>
      <c r="AJ266" s="8">
        <v>43915</v>
      </c>
      <c r="AM266" s="7">
        <v>1462</v>
      </c>
      <c r="AR266" s="8">
        <v>43922</v>
      </c>
      <c r="AS266" s="7">
        <v>1462</v>
      </c>
      <c r="BD266" s="6" t="s">
        <v>1838</v>
      </c>
      <c r="BE266" s="6" t="s">
        <v>473</v>
      </c>
      <c r="BF266" s="6" t="e">
        <f>VLOOKUP(A266,'DD Spring Selection Info'!A$1:V$156,21,FALSE)</f>
        <v>#N/A</v>
      </c>
      <c r="BS266" s="6" t="s">
        <v>644</v>
      </c>
      <c r="BU266" s="6" t="s">
        <v>373</v>
      </c>
      <c r="BX266" s="7">
        <v>1462</v>
      </c>
      <c r="BY266" s="6">
        <v>4</v>
      </c>
      <c r="BZ266" s="6" t="s">
        <v>499</v>
      </c>
      <c r="CB266" s="6" t="s">
        <v>1757</v>
      </c>
      <c r="CC266" s="6" t="s">
        <v>420</v>
      </c>
      <c r="CE266" s="10">
        <v>43922</v>
      </c>
      <c r="CF266" s="6" t="s">
        <v>427</v>
      </c>
      <c r="CS266" s="6" t="s">
        <v>420</v>
      </c>
      <c r="DA266" s="10">
        <v>43557</v>
      </c>
      <c r="DB266" s="7">
        <v>1464</v>
      </c>
      <c r="DC266" s="6" t="s">
        <v>1758</v>
      </c>
      <c r="DD266" s="6" t="s">
        <v>496</v>
      </c>
    </row>
    <row r="267" spans="1:108" hidden="1" x14ac:dyDescent="0.2">
      <c r="A267" s="6" t="s">
        <v>272</v>
      </c>
      <c r="B267" s="9">
        <v>43875</v>
      </c>
      <c r="C267" s="6" t="s">
        <v>413</v>
      </c>
      <c r="D267" s="14">
        <v>1920</v>
      </c>
      <c r="E267" s="14" t="s">
        <v>483</v>
      </c>
      <c r="F267" s="6" t="s">
        <v>484</v>
      </c>
      <c r="G267" s="6" t="s">
        <v>485</v>
      </c>
      <c r="H267" s="7">
        <v>1355</v>
      </c>
      <c r="I267" s="7"/>
      <c r="J267" s="14" t="s">
        <v>420</v>
      </c>
      <c r="K267" s="14">
        <v>1</v>
      </c>
      <c r="L267" s="6" t="s">
        <v>421</v>
      </c>
      <c r="M267" s="30" t="s">
        <v>1839</v>
      </c>
      <c r="N267" s="6" t="s">
        <v>420</v>
      </c>
      <c r="O267" s="6" t="s">
        <v>182</v>
      </c>
      <c r="P267" s="10">
        <v>43952</v>
      </c>
      <c r="Q267" s="6" t="s">
        <v>1759</v>
      </c>
      <c r="R267" s="6" t="s">
        <v>272</v>
      </c>
      <c r="S267" s="6" t="e">
        <f t="shared" si="10"/>
        <v>#N/A</v>
      </c>
      <c r="T267" s="6" t="s">
        <v>418</v>
      </c>
      <c r="U267" s="6" t="s">
        <v>488</v>
      </c>
      <c r="V267" s="6"/>
      <c r="W267" s="6"/>
      <c r="X267" s="6" t="s">
        <v>489</v>
      </c>
      <c r="AA267" s="6" t="s">
        <v>489</v>
      </c>
      <c r="AB267" s="6"/>
      <c r="AC267" s="6" t="s">
        <v>420</v>
      </c>
      <c r="AD267" s="6" t="s">
        <v>420</v>
      </c>
      <c r="AF267" s="6" t="s">
        <v>424</v>
      </c>
      <c r="AG267" s="6">
        <v>260</v>
      </c>
      <c r="AH267" s="10">
        <v>43782</v>
      </c>
      <c r="AJ267" s="8">
        <v>43915</v>
      </c>
      <c r="AM267" s="7">
        <v>1355</v>
      </c>
      <c r="AR267" s="8">
        <v>43922</v>
      </c>
      <c r="AS267" s="7">
        <v>1355</v>
      </c>
      <c r="BD267" s="6" t="s">
        <v>1838</v>
      </c>
      <c r="BE267" s="6" t="s">
        <v>473</v>
      </c>
      <c r="BF267" s="6" t="e">
        <f>VLOOKUP(A267,'DD Spring Selection Info'!A$1:V$156,21,FALSE)</f>
        <v>#N/A</v>
      </c>
      <c r="BS267" s="6" t="s">
        <v>644</v>
      </c>
      <c r="BU267" s="6" t="s">
        <v>373</v>
      </c>
      <c r="BX267" s="7">
        <v>1355</v>
      </c>
      <c r="BY267" s="6">
        <v>1</v>
      </c>
      <c r="CB267" s="6" t="s">
        <v>1760</v>
      </c>
      <c r="CC267" s="6" t="s">
        <v>420</v>
      </c>
      <c r="CE267" s="10">
        <v>43922</v>
      </c>
      <c r="CF267" s="6" t="s">
        <v>427</v>
      </c>
      <c r="CS267" s="6" t="s">
        <v>420</v>
      </c>
      <c r="CU267" s="6" t="s">
        <v>491</v>
      </c>
      <c r="DA267" s="10">
        <v>43558</v>
      </c>
      <c r="DB267" s="7">
        <v>1355</v>
      </c>
      <c r="DC267" s="6" t="s">
        <v>1761</v>
      </c>
      <c r="DD267" s="6" t="s">
        <v>418</v>
      </c>
    </row>
    <row r="268" spans="1:108" hidden="1" x14ac:dyDescent="0.2">
      <c r="A268" s="6" t="s">
        <v>273</v>
      </c>
      <c r="B268" s="9">
        <v>43875</v>
      </c>
      <c r="C268" s="6" t="s">
        <v>413</v>
      </c>
      <c r="D268" s="14">
        <v>1920</v>
      </c>
      <c r="E268" s="14" t="s">
        <v>483</v>
      </c>
      <c r="F268" s="6" t="s">
        <v>484</v>
      </c>
      <c r="G268" s="6" t="s">
        <v>485</v>
      </c>
      <c r="H268" s="6">
        <v>238</v>
      </c>
      <c r="J268" s="14" t="s">
        <v>420</v>
      </c>
      <c r="K268" s="14">
        <v>1</v>
      </c>
      <c r="L268" s="6" t="s">
        <v>431</v>
      </c>
      <c r="M268" s="30" t="s">
        <v>1839</v>
      </c>
      <c r="N268" s="6" t="s">
        <v>420</v>
      </c>
      <c r="O268" s="6" t="s">
        <v>182</v>
      </c>
      <c r="P268" s="10">
        <v>43952</v>
      </c>
      <c r="Q268" s="6" t="s">
        <v>1759</v>
      </c>
      <c r="R268" s="6" t="s">
        <v>273</v>
      </c>
      <c r="S268" s="6" t="e">
        <f t="shared" si="10"/>
        <v>#N/A</v>
      </c>
      <c r="T268" s="6" t="s">
        <v>418</v>
      </c>
      <c r="U268" s="6" t="s">
        <v>488</v>
      </c>
      <c r="V268" s="6"/>
      <c r="W268" s="6"/>
      <c r="X268" s="6" t="s">
        <v>489</v>
      </c>
      <c r="AA268" s="6" t="s">
        <v>489</v>
      </c>
      <c r="AB268" s="6"/>
      <c r="AC268" s="6" t="s">
        <v>420</v>
      </c>
      <c r="AD268" s="6" t="s">
        <v>420</v>
      </c>
      <c r="AF268" s="6" t="s">
        <v>424</v>
      </c>
      <c r="AG268" s="6">
        <v>260</v>
      </c>
      <c r="AH268" s="10">
        <v>43782</v>
      </c>
      <c r="AJ268" s="8">
        <v>43915</v>
      </c>
      <c r="AM268" s="6">
        <v>238</v>
      </c>
      <c r="AR268" s="8">
        <v>43922</v>
      </c>
      <c r="AS268" s="6">
        <v>238</v>
      </c>
      <c r="BD268" s="6" t="s">
        <v>1838</v>
      </c>
      <c r="BE268" s="6" t="s">
        <v>473</v>
      </c>
      <c r="BF268" s="6" t="e">
        <f>VLOOKUP(A268,'DD Spring Selection Info'!A$1:V$156,21,FALSE)</f>
        <v>#N/A</v>
      </c>
      <c r="BS268" s="6" t="s">
        <v>644</v>
      </c>
      <c r="BU268" s="6" t="s">
        <v>373</v>
      </c>
      <c r="BX268" s="6">
        <v>238</v>
      </c>
      <c r="BY268" s="6">
        <v>1</v>
      </c>
      <c r="CB268" s="6" t="s">
        <v>1762</v>
      </c>
      <c r="CC268" s="6" t="s">
        <v>420</v>
      </c>
      <c r="CE268" s="10">
        <v>43922</v>
      </c>
      <c r="CF268" s="6" t="s">
        <v>427</v>
      </c>
      <c r="CS268" s="6" t="s">
        <v>420</v>
      </c>
      <c r="CU268" s="6" t="s">
        <v>491</v>
      </c>
      <c r="DA268" s="10">
        <v>43558</v>
      </c>
      <c r="DB268" s="6">
        <v>238</v>
      </c>
      <c r="DC268" s="6" t="s">
        <v>1761</v>
      </c>
      <c r="DD268" s="6" t="s">
        <v>418</v>
      </c>
    </row>
    <row r="269" spans="1:108" hidden="1" x14ac:dyDescent="0.2">
      <c r="A269" s="6" t="s">
        <v>286</v>
      </c>
      <c r="B269" s="9">
        <v>43881</v>
      </c>
      <c r="C269" s="6" t="s">
        <v>413</v>
      </c>
      <c r="D269" s="14">
        <v>1920</v>
      </c>
      <c r="E269" s="14" t="s">
        <v>1114</v>
      </c>
      <c r="F269" s="6" t="s">
        <v>1115</v>
      </c>
      <c r="G269" s="6" t="s">
        <v>412</v>
      </c>
      <c r="H269" s="6">
        <v>513</v>
      </c>
      <c r="J269" s="14" t="s">
        <v>420</v>
      </c>
      <c r="K269" s="14">
        <v>1</v>
      </c>
      <c r="L269" s="6" t="s">
        <v>421</v>
      </c>
      <c r="M269" s="30" t="s">
        <v>1991</v>
      </c>
      <c r="N269" s="6" t="s">
        <v>420</v>
      </c>
      <c r="O269" s="6" t="s">
        <v>182</v>
      </c>
      <c r="P269" s="10">
        <v>43959</v>
      </c>
      <c r="Q269" s="6" t="s">
        <v>1763</v>
      </c>
      <c r="R269" s="6" t="s">
        <v>286</v>
      </c>
      <c r="S269" s="6" t="e">
        <f t="shared" si="10"/>
        <v>#N/A</v>
      </c>
      <c r="T269" s="6" t="s">
        <v>418</v>
      </c>
      <c r="U269" s="6" t="s">
        <v>1118</v>
      </c>
      <c r="V269" s="6"/>
      <c r="W269" s="6"/>
      <c r="X269" s="6" t="s">
        <v>1119</v>
      </c>
      <c r="AA269" s="6" t="s">
        <v>1764</v>
      </c>
      <c r="AB269" s="6"/>
      <c r="AC269" s="6" t="s">
        <v>420</v>
      </c>
      <c r="AD269" s="6" t="s">
        <v>420</v>
      </c>
      <c r="AF269" s="6" t="s">
        <v>424</v>
      </c>
      <c r="AG269" s="6">
        <v>260</v>
      </c>
      <c r="AH269" s="10">
        <v>43782</v>
      </c>
      <c r="AJ269" s="8">
        <v>43915</v>
      </c>
      <c r="AM269" s="6">
        <v>513</v>
      </c>
      <c r="AR269" s="8">
        <v>43922</v>
      </c>
      <c r="AS269" s="6">
        <v>513</v>
      </c>
      <c r="BD269" s="6" t="s">
        <v>1838</v>
      </c>
      <c r="BE269" s="6" t="s">
        <v>473</v>
      </c>
      <c r="BF269" s="6" t="e">
        <f>VLOOKUP(A269,'DD Spring Selection Info'!A$1:V$156,21,FALSE)</f>
        <v>#N/A</v>
      </c>
      <c r="BS269" s="6" t="s">
        <v>644</v>
      </c>
      <c r="BU269" s="6" t="s">
        <v>373</v>
      </c>
      <c r="BX269" s="6">
        <v>513</v>
      </c>
      <c r="BY269" s="6">
        <v>3</v>
      </c>
      <c r="CB269" s="6" t="s">
        <v>1765</v>
      </c>
      <c r="CC269" s="6" t="s">
        <v>420</v>
      </c>
      <c r="CE269" s="10">
        <v>43922</v>
      </c>
      <c r="CF269" s="6" t="s">
        <v>427</v>
      </c>
      <c r="CS269" s="6" t="s">
        <v>420</v>
      </c>
      <c r="CU269" s="6" t="s">
        <v>428</v>
      </c>
      <c r="CV269" s="6" t="s">
        <v>429</v>
      </c>
      <c r="DA269" s="10">
        <v>43559</v>
      </c>
      <c r="DB269" s="6">
        <v>171</v>
      </c>
      <c r="DC269" s="6" t="s">
        <v>1766</v>
      </c>
      <c r="DD269" s="6" t="s">
        <v>734</v>
      </c>
    </row>
    <row r="270" spans="1:108" hidden="1" x14ac:dyDescent="0.2">
      <c r="A270" s="6" t="s">
        <v>287</v>
      </c>
      <c r="B270" s="9">
        <v>43881</v>
      </c>
      <c r="C270" s="6" t="s">
        <v>413</v>
      </c>
      <c r="D270" s="14">
        <v>1920</v>
      </c>
      <c r="E270" s="14" t="s">
        <v>1122</v>
      </c>
      <c r="F270" s="6" t="s">
        <v>1123</v>
      </c>
      <c r="G270" s="6" t="s">
        <v>1124</v>
      </c>
      <c r="H270" s="6">
        <v>980</v>
      </c>
      <c r="J270" s="14" t="s">
        <v>420</v>
      </c>
      <c r="K270" s="14">
        <v>1</v>
      </c>
      <c r="L270" s="6" t="s">
        <v>421</v>
      </c>
      <c r="M270" s="30" t="s">
        <v>1839</v>
      </c>
      <c r="N270" s="6" t="s">
        <v>420</v>
      </c>
      <c r="O270" s="6" t="s">
        <v>182</v>
      </c>
      <c r="P270" s="10">
        <v>43959</v>
      </c>
      <c r="Q270" s="6" t="s">
        <v>1767</v>
      </c>
      <c r="R270" s="6" t="s">
        <v>287</v>
      </c>
      <c r="S270" s="6" t="e">
        <f t="shared" si="10"/>
        <v>#N/A</v>
      </c>
      <c r="T270" s="6" t="s">
        <v>496</v>
      </c>
      <c r="U270" s="6" t="s">
        <v>1768</v>
      </c>
      <c r="V270" s="6"/>
      <c r="W270" s="6"/>
      <c r="AA270" s="6" t="s">
        <v>457</v>
      </c>
      <c r="AB270" s="6"/>
      <c r="AC270" s="6" t="s">
        <v>420</v>
      </c>
      <c r="AD270" s="6" t="s">
        <v>420</v>
      </c>
      <c r="AF270" s="6" t="s">
        <v>424</v>
      </c>
      <c r="AG270" s="6">
        <v>260</v>
      </c>
      <c r="AH270" s="10">
        <v>43782</v>
      </c>
      <c r="AJ270" s="8">
        <v>43915</v>
      </c>
      <c r="AM270" s="6">
        <v>980</v>
      </c>
      <c r="AR270" s="8">
        <v>43922</v>
      </c>
      <c r="AS270" s="6">
        <v>980</v>
      </c>
      <c r="BD270" s="6" t="s">
        <v>1838</v>
      </c>
      <c r="BE270" s="6" t="s">
        <v>473</v>
      </c>
      <c r="BF270" s="6" t="e">
        <f>VLOOKUP(A270,'DD Spring Selection Info'!A$1:V$156,21,FALSE)</f>
        <v>#N/A</v>
      </c>
      <c r="BS270" s="6" t="s">
        <v>644</v>
      </c>
      <c r="BU270" s="6" t="s">
        <v>373</v>
      </c>
      <c r="BX270" s="6">
        <v>980</v>
      </c>
      <c r="BY270" s="6">
        <v>2</v>
      </c>
      <c r="CB270" s="6" t="s">
        <v>1769</v>
      </c>
      <c r="CC270" s="6" t="s">
        <v>420</v>
      </c>
      <c r="CE270" s="10">
        <v>43922</v>
      </c>
      <c r="CF270" s="6" t="s">
        <v>427</v>
      </c>
      <c r="CS270" s="6" t="s">
        <v>420</v>
      </c>
      <c r="CU270" s="6" t="s">
        <v>428</v>
      </c>
      <c r="CV270" s="6" t="s">
        <v>429</v>
      </c>
      <c r="DA270" s="10">
        <v>43559</v>
      </c>
      <c r="DB270" s="6">
        <v>327</v>
      </c>
      <c r="DC270" s="6" t="s">
        <v>1770</v>
      </c>
      <c r="DD270" s="6" t="s">
        <v>734</v>
      </c>
    </row>
    <row r="271" spans="1:108" hidden="1" x14ac:dyDescent="0.2">
      <c r="A271" s="6" t="s">
        <v>275</v>
      </c>
      <c r="B271" s="9">
        <v>43875</v>
      </c>
      <c r="C271" s="6" t="s">
        <v>413</v>
      </c>
      <c r="D271" s="14">
        <v>1920</v>
      </c>
      <c r="E271" s="14" t="s">
        <v>939</v>
      </c>
      <c r="F271" s="6" t="s">
        <v>940</v>
      </c>
      <c r="G271" s="6" t="s">
        <v>412</v>
      </c>
      <c r="H271" s="7">
        <v>1619</v>
      </c>
      <c r="I271" s="7"/>
      <c r="J271" s="14" t="s">
        <v>420</v>
      </c>
      <c r="K271" s="14">
        <v>1</v>
      </c>
      <c r="L271" s="6" t="s">
        <v>421</v>
      </c>
      <c r="M271" s="30" t="s">
        <v>1839</v>
      </c>
      <c r="N271" s="6" t="s">
        <v>420</v>
      </c>
      <c r="O271" s="6" t="s">
        <v>182</v>
      </c>
      <c r="P271" s="10">
        <v>43945</v>
      </c>
      <c r="Q271" s="6" t="s">
        <v>1771</v>
      </c>
      <c r="R271" s="6" t="s">
        <v>275</v>
      </c>
      <c r="S271" s="6" t="e">
        <f t="shared" si="10"/>
        <v>#N/A</v>
      </c>
      <c r="T271" s="6" t="s">
        <v>496</v>
      </c>
      <c r="U271" s="6" t="s">
        <v>942</v>
      </c>
      <c r="V271" s="6"/>
      <c r="W271" s="6"/>
      <c r="AA271" s="6" t="s">
        <v>457</v>
      </c>
      <c r="AB271" s="6"/>
      <c r="AC271" s="6" t="s">
        <v>420</v>
      </c>
      <c r="AD271" s="6" t="s">
        <v>420</v>
      </c>
      <c r="AF271" s="6" t="s">
        <v>424</v>
      </c>
      <c r="AG271" s="6">
        <v>260</v>
      </c>
      <c r="AH271" s="10">
        <v>43782</v>
      </c>
      <c r="AJ271" s="8">
        <v>43915</v>
      </c>
      <c r="AM271" s="7">
        <v>1619</v>
      </c>
      <c r="AR271" s="8">
        <v>43922</v>
      </c>
      <c r="AS271" s="7">
        <v>1619</v>
      </c>
      <c r="BD271" s="6" t="s">
        <v>1838</v>
      </c>
      <c r="BE271" s="6" t="s">
        <v>473</v>
      </c>
      <c r="BF271" s="6" t="e">
        <f>VLOOKUP(A271,'DD Spring Selection Info'!A$1:V$156,21,FALSE)</f>
        <v>#N/A</v>
      </c>
      <c r="BS271" s="6" t="s">
        <v>644</v>
      </c>
      <c r="BU271" s="6" t="s">
        <v>373</v>
      </c>
      <c r="BX271" s="7">
        <v>1619</v>
      </c>
      <c r="BY271" s="6">
        <v>2</v>
      </c>
      <c r="CB271" s="6" t="s">
        <v>1772</v>
      </c>
      <c r="CC271" s="6" t="s">
        <v>420</v>
      </c>
      <c r="CE271" s="10">
        <v>43922</v>
      </c>
      <c r="CF271" s="6" t="s">
        <v>427</v>
      </c>
      <c r="CS271" s="6" t="s">
        <v>420</v>
      </c>
      <c r="CU271" s="6" t="s">
        <v>428</v>
      </c>
      <c r="CV271" s="6" t="s">
        <v>429</v>
      </c>
      <c r="DA271" s="10">
        <v>43557</v>
      </c>
      <c r="DB271" s="6">
        <v>589</v>
      </c>
      <c r="DC271" s="6" t="s">
        <v>1773</v>
      </c>
      <c r="DD271" s="6" t="s">
        <v>734</v>
      </c>
    </row>
    <row r="272" spans="1:108" hidden="1" x14ac:dyDescent="0.2">
      <c r="A272" s="6" t="s">
        <v>288</v>
      </c>
      <c r="B272" s="9">
        <v>43881</v>
      </c>
      <c r="C272" s="6" t="s">
        <v>413</v>
      </c>
      <c r="D272" s="14">
        <v>1920</v>
      </c>
      <c r="E272" s="14" t="s">
        <v>1063</v>
      </c>
      <c r="F272" s="6" t="s">
        <v>1064</v>
      </c>
      <c r="G272" s="6" t="s">
        <v>1065</v>
      </c>
      <c r="H272" s="7">
        <v>1113</v>
      </c>
      <c r="I272" s="7"/>
      <c r="J272" s="14" t="s">
        <v>420</v>
      </c>
      <c r="K272" s="14">
        <v>1</v>
      </c>
      <c r="L272" s="6" t="s">
        <v>421</v>
      </c>
      <c r="M272" s="30" t="s">
        <v>1991</v>
      </c>
      <c r="N272" s="6" t="s">
        <v>420</v>
      </c>
      <c r="O272" s="6" t="s">
        <v>182</v>
      </c>
      <c r="P272" s="10">
        <v>43959</v>
      </c>
      <c r="Q272" s="6" t="s">
        <v>1774</v>
      </c>
      <c r="R272" s="6" t="s">
        <v>288</v>
      </c>
      <c r="S272" s="6" t="e">
        <f t="shared" si="10"/>
        <v>#N/A</v>
      </c>
      <c r="T272" s="6" t="s">
        <v>496</v>
      </c>
      <c r="U272" s="6" t="s">
        <v>1067</v>
      </c>
      <c r="V272" s="6"/>
      <c r="W272" s="6"/>
      <c r="X272" s="6" t="s">
        <v>1068</v>
      </c>
      <c r="AA272" s="6" t="s">
        <v>1069</v>
      </c>
      <c r="AB272" s="6"/>
      <c r="AD272" s="6" t="s">
        <v>420</v>
      </c>
      <c r="AF272" s="6" t="s">
        <v>424</v>
      </c>
      <c r="AG272" s="6">
        <v>260</v>
      </c>
      <c r="AH272" s="10">
        <v>43782</v>
      </c>
      <c r="AJ272" s="8">
        <v>43915</v>
      </c>
      <c r="AM272" s="7">
        <v>1113</v>
      </c>
      <c r="AR272" s="8">
        <v>43922</v>
      </c>
      <c r="AS272" s="7">
        <v>1113</v>
      </c>
      <c r="BD272" s="6" t="s">
        <v>1838</v>
      </c>
      <c r="BE272" s="6" t="s">
        <v>473</v>
      </c>
      <c r="BF272" s="6" t="e">
        <f>VLOOKUP(A272,'DD Spring Selection Info'!A$1:V$156,21,FALSE)</f>
        <v>#N/A</v>
      </c>
      <c r="BS272" s="6" t="s">
        <v>644</v>
      </c>
      <c r="BU272" s="6" t="s">
        <v>373</v>
      </c>
      <c r="BX272" s="7">
        <v>1113</v>
      </c>
      <c r="BY272" s="6">
        <v>1</v>
      </c>
      <c r="CB272" s="6" t="s">
        <v>1775</v>
      </c>
      <c r="CC272" s="6" t="s">
        <v>420</v>
      </c>
      <c r="CE272" s="10">
        <v>43922</v>
      </c>
      <c r="CF272" s="6" t="s">
        <v>427</v>
      </c>
      <c r="CS272" s="6" t="s">
        <v>420</v>
      </c>
      <c r="CU272" s="6" t="s">
        <v>428</v>
      </c>
      <c r="CV272" s="6" t="s">
        <v>429</v>
      </c>
      <c r="DA272" s="10">
        <v>43557</v>
      </c>
      <c r="DB272" s="7">
        <v>1079</v>
      </c>
      <c r="DC272" s="6" t="s">
        <v>1776</v>
      </c>
      <c r="DD272" s="6" t="s">
        <v>496</v>
      </c>
    </row>
    <row r="273" spans="1:108" hidden="1" x14ac:dyDescent="0.2">
      <c r="A273" s="6" t="s">
        <v>279</v>
      </c>
      <c r="B273" s="9">
        <v>43875</v>
      </c>
      <c r="C273" s="6" t="s">
        <v>413</v>
      </c>
      <c r="D273" s="14">
        <v>1920</v>
      </c>
      <c r="E273" s="14" t="s">
        <v>810</v>
      </c>
      <c r="F273" s="6" t="s">
        <v>811</v>
      </c>
      <c r="G273" s="6" t="s">
        <v>412</v>
      </c>
      <c r="H273" s="7">
        <v>1100</v>
      </c>
      <c r="I273" s="7"/>
      <c r="J273" s="14" t="s">
        <v>420</v>
      </c>
      <c r="K273" s="14">
        <v>1</v>
      </c>
      <c r="L273" s="6" t="s">
        <v>421</v>
      </c>
      <c r="M273" s="30" t="s">
        <v>1839</v>
      </c>
      <c r="N273" s="6" t="s">
        <v>420</v>
      </c>
      <c r="O273" s="6" t="s">
        <v>182</v>
      </c>
      <c r="P273" s="10">
        <v>43952</v>
      </c>
      <c r="Q273" s="6" t="s">
        <v>1777</v>
      </c>
      <c r="R273" s="6" t="s">
        <v>279</v>
      </c>
      <c r="S273" s="6" t="e">
        <f t="shared" si="10"/>
        <v>#N/A</v>
      </c>
      <c r="T273" s="6" t="s">
        <v>418</v>
      </c>
      <c r="U273" s="6" t="s">
        <v>1778</v>
      </c>
      <c r="V273" s="6"/>
      <c r="W273" s="6"/>
      <c r="AA273" s="6" t="s">
        <v>457</v>
      </c>
      <c r="AB273" s="6"/>
      <c r="AC273" s="6" t="s">
        <v>420</v>
      </c>
      <c r="AD273" s="6" t="s">
        <v>420</v>
      </c>
      <c r="AF273" s="6" t="s">
        <v>424</v>
      </c>
      <c r="AG273" s="6">
        <v>260</v>
      </c>
      <c r="AH273" s="10">
        <v>43782</v>
      </c>
      <c r="AJ273" s="8">
        <v>43915</v>
      </c>
      <c r="AM273" s="7">
        <v>1100</v>
      </c>
      <c r="AR273" s="8">
        <v>43922</v>
      </c>
      <c r="AS273" s="7">
        <v>1100</v>
      </c>
      <c r="BD273" s="6" t="s">
        <v>1838</v>
      </c>
      <c r="BE273" s="6" t="s">
        <v>473</v>
      </c>
      <c r="BF273" s="6" t="e">
        <f>VLOOKUP(A273,'DD Spring Selection Info'!A$1:V$156,21,FALSE)</f>
        <v>#N/A</v>
      </c>
      <c r="BS273" s="6" t="s">
        <v>644</v>
      </c>
      <c r="BU273" s="6" t="s">
        <v>373</v>
      </c>
      <c r="BX273" s="7">
        <v>1100</v>
      </c>
      <c r="BY273" s="6">
        <v>2</v>
      </c>
      <c r="CB273" s="6" t="s">
        <v>1779</v>
      </c>
      <c r="CC273" s="6" t="s">
        <v>420</v>
      </c>
      <c r="CE273" s="10">
        <v>43922</v>
      </c>
      <c r="CF273" s="6" t="s">
        <v>427</v>
      </c>
      <c r="CS273" s="6" t="s">
        <v>420</v>
      </c>
      <c r="CU273" s="6" t="s">
        <v>428</v>
      </c>
      <c r="CV273" s="6" t="s">
        <v>429</v>
      </c>
      <c r="DA273" s="10">
        <v>43557</v>
      </c>
      <c r="DB273" s="7">
        <v>1643</v>
      </c>
      <c r="DC273" s="6" t="s">
        <v>1780</v>
      </c>
      <c r="DD273" s="6" t="s">
        <v>460</v>
      </c>
    </row>
    <row r="274" spans="1:108" hidden="1" x14ac:dyDescent="0.2">
      <c r="A274" s="6" t="s">
        <v>280</v>
      </c>
      <c r="B274" s="9">
        <v>43875</v>
      </c>
      <c r="C274" s="6" t="s">
        <v>413</v>
      </c>
      <c r="D274" s="14">
        <v>1920</v>
      </c>
      <c r="E274" s="14" t="s">
        <v>810</v>
      </c>
      <c r="F274" s="6" t="s">
        <v>811</v>
      </c>
      <c r="G274" s="6" t="s">
        <v>412</v>
      </c>
      <c r="H274" s="6">
        <v>255</v>
      </c>
      <c r="J274" s="14" t="s">
        <v>420</v>
      </c>
      <c r="K274" s="14">
        <v>1</v>
      </c>
      <c r="L274" s="6" t="s">
        <v>431</v>
      </c>
      <c r="M274" s="30" t="s">
        <v>1839</v>
      </c>
      <c r="N274" s="6" t="s">
        <v>420</v>
      </c>
      <c r="O274" s="6" t="s">
        <v>182</v>
      </c>
      <c r="P274" s="10">
        <v>43952</v>
      </c>
      <c r="Q274" s="6" t="s">
        <v>1777</v>
      </c>
      <c r="R274" s="6" t="s">
        <v>280</v>
      </c>
      <c r="S274" s="6" t="e">
        <f t="shared" si="10"/>
        <v>#N/A</v>
      </c>
      <c r="T274" s="6" t="s">
        <v>418</v>
      </c>
      <c r="U274" s="6" t="s">
        <v>1778</v>
      </c>
      <c r="V274" s="6"/>
      <c r="W274" s="6"/>
      <c r="AA274" s="6" t="s">
        <v>457</v>
      </c>
      <c r="AB274" s="6"/>
      <c r="AC274" s="6" t="s">
        <v>420</v>
      </c>
      <c r="AD274" s="6" t="s">
        <v>420</v>
      </c>
      <c r="AF274" s="6" t="s">
        <v>424</v>
      </c>
      <c r="AG274" s="6">
        <v>260</v>
      </c>
      <c r="AH274" s="10">
        <v>43782</v>
      </c>
      <c r="AJ274" s="8">
        <v>43915</v>
      </c>
      <c r="AM274" s="6">
        <v>255</v>
      </c>
      <c r="AR274" s="8">
        <v>43922</v>
      </c>
      <c r="AS274" s="6">
        <v>255</v>
      </c>
      <c r="BD274" s="6" t="s">
        <v>1838</v>
      </c>
      <c r="BE274" s="6" t="s">
        <v>473</v>
      </c>
      <c r="BF274" s="6" t="e">
        <f>VLOOKUP(A274,'DD Spring Selection Info'!A$1:V$156,21,FALSE)</f>
        <v>#N/A</v>
      </c>
      <c r="BS274" s="6" t="s">
        <v>644</v>
      </c>
      <c r="BU274" s="6" t="s">
        <v>373</v>
      </c>
      <c r="BX274" s="6">
        <v>255</v>
      </c>
      <c r="BY274" s="6">
        <v>2</v>
      </c>
      <c r="CB274" s="6" t="s">
        <v>1781</v>
      </c>
      <c r="CC274" s="6" t="s">
        <v>420</v>
      </c>
      <c r="CE274" s="10">
        <v>43922</v>
      </c>
      <c r="CF274" s="6" t="s">
        <v>427</v>
      </c>
      <c r="CS274" s="6" t="s">
        <v>420</v>
      </c>
      <c r="CU274" s="6" t="s">
        <v>428</v>
      </c>
      <c r="CV274" s="6" t="s">
        <v>429</v>
      </c>
      <c r="DC274" s="6" t="s">
        <v>1780</v>
      </c>
      <c r="DD274" s="6" t="s">
        <v>460</v>
      </c>
    </row>
    <row r="275" spans="1:108" hidden="1" x14ac:dyDescent="0.2">
      <c r="A275" s="6" t="s">
        <v>290</v>
      </c>
      <c r="B275" s="9">
        <v>43881</v>
      </c>
      <c r="C275" s="6" t="s">
        <v>413</v>
      </c>
      <c r="D275" s="14">
        <v>1920</v>
      </c>
      <c r="E275" s="14" t="s">
        <v>823</v>
      </c>
      <c r="F275" s="6" t="s">
        <v>824</v>
      </c>
      <c r="G275" s="6" t="s">
        <v>825</v>
      </c>
      <c r="H275" s="7">
        <v>6379</v>
      </c>
      <c r="I275" s="7"/>
      <c r="J275" s="14" t="s">
        <v>420</v>
      </c>
      <c r="K275" s="14">
        <v>1</v>
      </c>
      <c r="L275" s="6" t="s">
        <v>421</v>
      </c>
      <c r="M275" s="30" t="s">
        <v>1839</v>
      </c>
      <c r="N275" s="6" t="s">
        <v>420</v>
      </c>
      <c r="O275" s="6" t="s">
        <v>182</v>
      </c>
      <c r="P275" s="10">
        <v>43959</v>
      </c>
      <c r="Q275" s="6" t="s">
        <v>1782</v>
      </c>
      <c r="R275" s="6" t="s">
        <v>290</v>
      </c>
      <c r="S275" s="6" t="e">
        <f t="shared" si="10"/>
        <v>#N/A</v>
      </c>
      <c r="T275" s="6" t="s">
        <v>418</v>
      </c>
      <c r="U275" s="6" t="s">
        <v>1783</v>
      </c>
      <c r="V275" s="6"/>
      <c r="W275" s="6"/>
      <c r="X275" s="6" t="s">
        <v>828</v>
      </c>
      <c r="AA275" s="6" t="s">
        <v>828</v>
      </c>
      <c r="AB275" s="6"/>
      <c r="AD275" s="6" t="s">
        <v>420</v>
      </c>
      <c r="AF275" s="6" t="s">
        <v>424</v>
      </c>
      <c r="AG275" s="6">
        <v>260</v>
      </c>
      <c r="AH275" s="10">
        <v>43781</v>
      </c>
      <c r="AJ275" s="8">
        <v>43915</v>
      </c>
      <c r="AM275" s="7">
        <v>6379</v>
      </c>
      <c r="AR275" s="8">
        <v>43922</v>
      </c>
      <c r="AS275" s="7">
        <v>6379</v>
      </c>
      <c r="BD275" s="6" t="s">
        <v>1838</v>
      </c>
      <c r="BE275" s="6" t="s">
        <v>473</v>
      </c>
      <c r="BF275" s="6" t="e">
        <f>VLOOKUP(A275,'DD Spring Selection Info'!A$1:V$156,21,FALSE)</f>
        <v>#N/A</v>
      </c>
      <c r="BS275" s="6" t="s">
        <v>644</v>
      </c>
      <c r="BU275" s="6" t="s">
        <v>373</v>
      </c>
      <c r="BX275" s="7">
        <v>6379</v>
      </c>
      <c r="BY275" s="6">
        <v>1</v>
      </c>
      <c r="BZ275" s="6" t="s">
        <v>1784</v>
      </c>
      <c r="CB275" s="6" t="s">
        <v>1785</v>
      </c>
      <c r="CC275" s="6" t="s">
        <v>420</v>
      </c>
      <c r="CE275" s="10">
        <v>43922</v>
      </c>
      <c r="CF275" s="6" t="s">
        <v>427</v>
      </c>
      <c r="CS275" s="6" t="s">
        <v>420</v>
      </c>
      <c r="CU275" s="6" t="s">
        <v>428</v>
      </c>
      <c r="CV275" s="6" t="s">
        <v>429</v>
      </c>
      <c r="DA275" s="10">
        <v>43557</v>
      </c>
      <c r="DB275" s="7">
        <v>7482</v>
      </c>
      <c r="DC275" s="6" t="s">
        <v>1786</v>
      </c>
      <c r="DD275" s="6" t="s">
        <v>418</v>
      </c>
    </row>
    <row r="276" spans="1:108" hidden="1" x14ac:dyDescent="0.2">
      <c r="A276" s="6" t="s">
        <v>291</v>
      </c>
      <c r="B276" s="9">
        <v>43881</v>
      </c>
      <c r="C276" s="6" t="s">
        <v>413</v>
      </c>
      <c r="D276" s="14">
        <v>1920</v>
      </c>
      <c r="E276" s="14" t="s">
        <v>823</v>
      </c>
      <c r="F276" s="6" t="s">
        <v>824</v>
      </c>
      <c r="G276" s="6" t="s">
        <v>825</v>
      </c>
      <c r="H276" s="6">
        <v>424</v>
      </c>
      <c r="J276" s="14" t="s">
        <v>420</v>
      </c>
      <c r="K276" s="14">
        <v>1</v>
      </c>
      <c r="L276" s="6" t="s">
        <v>431</v>
      </c>
      <c r="M276" s="30" t="s">
        <v>1839</v>
      </c>
      <c r="N276" s="6" t="s">
        <v>420</v>
      </c>
      <c r="O276" s="6" t="s">
        <v>182</v>
      </c>
      <c r="P276" s="10">
        <v>43959</v>
      </c>
      <c r="Q276" s="6" t="s">
        <v>1782</v>
      </c>
      <c r="R276" s="6" t="s">
        <v>291</v>
      </c>
      <c r="S276" s="6" t="e">
        <f t="shared" si="10"/>
        <v>#N/A</v>
      </c>
      <c r="T276" s="6" t="s">
        <v>418</v>
      </c>
      <c r="U276" s="6" t="s">
        <v>1783</v>
      </c>
      <c r="V276" s="6"/>
      <c r="W276" s="6"/>
      <c r="X276" s="6" t="s">
        <v>828</v>
      </c>
      <c r="AA276" s="6" t="s">
        <v>828</v>
      </c>
      <c r="AB276" s="6"/>
      <c r="AD276" s="6" t="s">
        <v>420</v>
      </c>
      <c r="AF276" s="6" t="s">
        <v>424</v>
      </c>
      <c r="AG276" s="6">
        <v>260</v>
      </c>
      <c r="AH276" s="10">
        <v>43781</v>
      </c>
      <c r="AJ276" s="8">
        <v>43915</v>
      </c>
      <c r="AM276" s="6">
        <v>424</v>
      </c>
      <c r="AR276" s="8">
        <v>43922</v>
      </c>
      <c r="AS276" s="6">
        <v>424</v>
      </c>
      <c r="BD276" s="6" t="s">
        <v>1838</v>
      </c>
      <c r="BE276" s="6" t="s">
        <v>473</v>
      </c>
      <c r="BF276" s="6" t="e">
        <f>VLOOKUP(A276,'DD Spring Selection Info'!A$1:V$156,21,FALSE)</f>
        <v>#N/A</v>
      </c>
      <c r="BS276" s="6" t="s">
        <v>644</v>
      </c>
      <c r="BU276" s="6" t="s">
        <v>373</v>
      </c>
      <c r="BX276" s="6">
        <v>424</v>
      </c>
      <c r="BY276" s="6">
        <v>1</v>
      </c>
      <c r="BZ276" s="6" t="s">
        <v>832</v>
      </c>
      <c r="CB276" s="6" t="s">
        <v>1787</v>
      </c>
      <c r="CC276" s="6" t="s">
        <v>420</v>
      </c>
      <c r="CE276" s="10">
        <v>43922</v>
      </c>
      <c r="CF276" s="6" t="s">
        <v>427</v>
      </c>
      <c r="CS276" s="6" t="s">
        <v>420</v>
      </c>
      <c r="CU276" s="6" t="s">
        <v>428</v>
      </c>
      <c r="CV276" s="6" t="s">
        <v>429</v>
      </c>
      <c r="DA276" s="10">
        <v>43557</v>
      </c>
      <c r="DB276" s="6">
        <v>424</v>
      </c>
      <c r="DC276" s="6" t="s">
        <v>1786</v>
      </c>
      <c r="DD276" s="6" t="s">
        <v>418</v>
      </c>
    </row>
    <row r="277" spans="1:108" hidden="1" x14ac:dyDescent="0.2">
      <c r="A277" s="6" t="s">
        <v>276</v>
      </c>
      <c r="B277" s="9">
        <v>43875</v>
      </c>
      <c r="C277" s="6" t="s">
        <v>413</v>
      </c>
      <c r="D277" s="14">
        <v>1920</v>
      </c>
      <c r="E277" s="14" t="s">
        <v>1209</v>
      </c>
      <c r="F277" s="6" t="s">
        <v>1210</v>
      </c>
      <c r="G277" s="6" t="s">
        <v>1139</v>
      </c>
      <c r="H277" s="7">
        <v>1668</v>
      </c>
      <c r="I277" s="7"/>
      <c r="J277" s="14" t="s">
        <v>420</v>
      </c>
      <c r="K277" s="14">
        <v>1</v>
      </c>
      <c r="L277" s="6" t="s">
        <v>421</v>
      </c>
      <c r="M277" s="30" t="s">
        <v>1839</v>
      </c>
      <c r="N277" s="6" t="s">
        <v>420</v>
      </c>
      <c r="O277" s="6" t="s">
        <v>182</v>
      </c>
      <c r="P277" s="10">
        <v>43938</v>
      </c>
      <c r="Q277" s="6" t="s">
        <v>1788</v>
      </c>
      <c r="R277" s="6" t="s">
        <v>276</v>
      </c>
      <c r="S277" s="6" t="e">
        <f t="shared" si="10"/>
        <v>#N/A</v>
      </c>
      <c r="T277" s="6" t="s">
        <v>418</v>
      </c>
      <c r="U277" s="6" t="s">
        <v>1212</v>
      </c>
      <c r="V277" s="6"/>
      <c r="W277" s="6"/>
      <c r="X277" s="6" t="s">
        <v>423</v>
      </c>
      <c r="AA277" s="6" t="s">
        <v>1023</v>
      </c>
      <c r="AB277" s="6"/>
      <c r="AC277" s="6" t="s">
        <v>420</v>
      </c>
      <c r="AD277" s="6" t="s">
        <v>420</v>
      </c>
      <c r="AF277" s="6" t="s">
        <v>424</v>
      </c>
      <c r="AG277" s="6">
        <v>260</v>
      </c>
      <c r="AH277" s="10">
        <v>43782</v>
      </c>
      <c r="AJ277" s="8">
        <v>43917</v>
      </c>
      <c r="AM277" s="7">
        <v>1668</v>
      </c>
      <c r="AR277" s="8">
        <v>43924</v>
      </c>
      <c r="AS277" s="7">
        <v>1668</v>
      </c>
      <c r="BD277" s="6" t="s">
        <v>1838</v>
      </c>
      <c r="BE277" s="6" t="s">
        <v>473</v>
      </c>
      <c r="BF277" s="6" t="e">
        <f>VLOOKUP(A277,'DD Spring Selection Info'!A$1:V$156,21,FALSE)</f>
        <v>#N/A</v>
      </c>
      <c r="BS277" s="6" t="s">
        <v>644</v>
      </c>
      <c r="BU277" s="6" t="s">
        <v>373</v>
      </c>
      <c r="BX277" s="7">
        <v>1668</v>
      </c>
      <c r="BY277" s="6">
        <v>3</v>
      </c>
      <c r="CB277" s="6" t="s">
        <v>1789</v>
      </c>
      <c r="CC277" s="6" t="s">
        <v>420</v>
      </c>
      <c r="CE277" s="10">
        <v>43924</v>
      </c>
      <c r="CF277" s="6" t="s">
        <v>427</v>
      </c>
      <c r="CS277" s="6" t="s">
        <v>420</v>
      </c>
      <c r="CU277" s="6" t="s">
        <v>428</v>
      </c>
      <c r="CV277" s="6" t="s">
        <v>429</v>
      </c>
      <c r="DA277" s="10">
        <v>43559</v>
      </c>
      <c r="DB277" s="6">
        <v>257</v>
      </c>
      <c r="DC277" s="6" t="s">
        <v>1790</v>
      </c>
      <c r="DD277" s="6" t="s">
        <v>460</v>
      </c>
    </row>
    <row r="278" spans="1:108" hidden="1" x14ac:dyDescent="0.2">
      <c r="A278" s="6" t="s">
        <v>284</v>
      </c>
      <c r="B278" s="9">
        <v>43875</v>
      </c>
      <c r="C278" s="6" t="s">
        <v>413</v>
      </c>
      <c r="D278" s="14">
        <v>1920</v>
      </c>
      <c r="E278" s="14" t="s">
        <v>851</v>
      </c>
      <c r="F278" s="6" t="s">
        <v>852</v>
      </c>
      <c r="G278" s="6" t="s">
        <v>853</v>
      </c>
      <c r="H278" s="7">
        <v>1132</v>
      </c>
      <c r="I278" s="7"/>
      <c r="J278" s="14" t="s">
        <v>420</v>
      </c>
      <c r="K278" s="14">
        <v>1</v>
      </c>
      <c r="L278" s="6" t="s">
        <v>421</v>
      </c>
      <c r="M278" s="30" t="s">
        <v>1839</v>
      </c>
      <c r="N278" s="6" t="s">
        <v>420</v>
      </c>
      <c r="O278" s="6" t="s">
        <v>182</v>
      </c>
      <c r="P278" s="10">
        <v>43952</v>
      </c>
      <c r="Q278" s="6" t="s">
        <v>1791</v>
      </c>
      <c r="R278" s="6" t="s">
        <v>284</v>
      </c>
      <c r="S278" s="6" t="e">
        <f t="shared" si="10"/>
        <v>#N/A</v>
      </c>
      <c r="T278" s="6" t="s">
        <v>418</v>
      </c>
      <c r="U278" s="6" t="s">
        <v>676</v>
      </c>
      <c r="V278" s="6"/>
      <c r="W278" s="6"/>
      <c r="AA278" s="6" t="s">
        <v>457</v>
      </c>
      <c r="AB278" s="6"/>
      <c r="AC278" s="6" t="s">
        <v>420</v>
      </c>
      <c r="AD278" s="6" t="s">
        <v>420</v>
      </c>
      <c r="AF278" s="6" t="s">
        <v>424</v>
      </c>
      <c r="AG278" s="6">
        <v>260</v>
      </c>
      <c r="AH278" s="10">
        <v>43780</v>
      </c>
      <c r="AJ278" s="8">
        <v>43917</v>
      </c>
      <c r="AM278" s="7">
        <v>1132</v>
      </c>
      <c r="AR278" s="8">
        <v>43924</v>
      </c>
      <c r="AS278" s="7">
        <v>1132</v>
      </c>
      <c r="BD278" s="6" t="s">
        <v>1838</v>
      </c>
      <c r="BE278" s="6" t="s">
        <v>473</v>
      </c>
      <c r="BF278" s="6" t="e">
        <f>VLOOKUP(A278,'DD Spring Selection Info'!A$1:V$156,21,FALSE)</f>
        <v>#N/A</v>
      </c>
      <c r="BS278" s="6" t="s">
        <v>644</v>
      </c>
      <c r="BU278" s="6" t="s">
        <v>373</v>
      </c>
      <c r="BX278" s="7">
        <v>1132</v>
      </c>
      <c r="BY278" s="6">
        <v>1</v>
      </c>
      <c r="CB278" s="6" t="s">
        <v>1792</v>
      </c>
      <c r="CC278" s="6" t="s">
        <v>420</v>
      </c>
      <c r="CE278" s="10">
        <v>43924</v>
      </c>
      <c r="CF278" s="6" t="s">
        <v>427</v>
      </c>
      <c r="CS278" s="6" t="s">
        <v>420</v>
      </c>
      <c r="CU278" s="6" t="s">
        <v>491</v>
      </c>
      <c r="DA278" s="10">
        <v>43560</v>
      </c>
      <c r="DB278" s="6">
        <v>378</v>
      </c>
      <c r="DC278" s="6" t="s">
        <v>1793</v>
      </c>
      <c r="DD278" s="6" t="s">
        <v>734</v>
      </c>
    </row>
    <row r="279" spans="1:108" hidden="1" x14ac:dyDescent="0.2">
      <c r="A279" s="6" t="s">
        <v>285</v>
      </c>
      <c r="B279" s="9">
        <v>43881</v>
      </c>
      <c r="C279" s="6" t="s">
        <v>413</v>
      </c>
      <c r="D279" s="14">
        <v>1920</v>
      </c>
      <c r="E279" s="14" t="s">
        <v>766</v>
      </c>
      <c r="F279" s="6" t="s">
        <v>767</v>
      </c>
      <c r="G279" s="6" t="s">
        <v>768</v>
      </c>
      <c r="H279" s="7">
        <v>2862</v>
      </c>
      <c r="I279" s="7"/>
      <c r="J279" s="14" t="s">
        <v>420</v>
      </c>
      <c r="K279" s="14">
        <v>1</v>
      </c>
      <c r="L279" s="6" t="s">
        <v>619</v>
      </c>
      <c r="M279" s="30" t="s">
        <v>1839</v>
      </c>
      <c r="N279" s="6" t="s">
        <v>420</v>
      </c>
      <c r="O279" s="6" t="s">
        <v>182</v>
      </c>
      <c r="P279" s="10">
        <v>43966</v>
      </c>
      <c r="Q279" s="6" t="s">
        <v>1794</v>
      </c>
      <c r="R279" s="6" t="s">
        <v>285</v>
      </c>
      <c r="S279" s="6" t="e">
        <f t="shared" si="10"/>
        <v>#N/A</v>
      </c>
      <c r="T279" s="6" t="s">
        <v>418</v>
      </c>
      <c r="U279" s="6" t="s">
        <v>1795</v>
      </c>
      <c r="V279" s="6"/>
      <c r="W279" s="6"/>
      <c r="AA279" s="6" t="s">
        <v>457</v>
      </c>
      <c r="AB279" s="6"/>
      <c r="AC279" s="6" t="s">
        <v>420</v>
      </c>
      <c r="AD279" s="6" t="s">
        <v>420</v>
      </c>
      <c r="AF279" s="6" t="s">
        <v>424</v>
      </c>
      <c r="AG279" s="6">
        <v>260</v>
      </c>
      <c r="AH279" s="10">
        <v>43781</v>
      </c>
      <c r="AJ279" s="8">
        <v>43922</v>
      </c>
      <c r="AM279" s="7">
        <v>2862</v>
      </c>
      <c r="AR279" s="8">
        <v>43929</v>
      </c>
      <c r="AS279" s="7">
        <v>2862</v>
      </c>
      <c r="BD279" s="6" t="s">
        <v>1838</v>
      </c>
      <c r="BE279" s="6" t="s">
        <v>473</v>
      </c>
      <c r="BF279" s="6" t="e">
        <f>VLOOKUP(A279,'DD Spring Selection Info'!A$1:V$156,21,FALSE)</f>
        <v>#N/A</v>
      </c>
      <c r="BS279" s="6" t="s">
        <v>662</v>
      </c>
      <c r="BU279" s="6" t="s">
        <v>373</v>
      </c>
      <c r="BX279" s="7">
        <v>2862</v>
      </c>
      <c r="BY279" s="6">
        <v>3</v>
      </c>
      <c r="CB279" s="6" t="s">
        <v>1796</v>
      </c>
      <c r="CC279" s="6" t="s">
        <v>420</v>
      </c>
      <c r="CE279" s="10">
        <v>43929</v>
      </c>
      <c r="CF279" s="6" t="s">
        <v>427</v>
      </c>
      <c r="CS279" s="6" t="s">
        <v>420</v>
      </c>
      <c r="CU279" s="6" t="s">
        <v>428</v>
      </c>
      <c r="CV279" s="6" t="s">
        <v>429</v>
      </c>
      <c r="DA279" s="10">
        <v>43564</v>
      </c>
      <c r="DB279" s="7">
        <v>1557</v>
      </c>
      <c r="DC279" s="6" t="s">
        <v>1797</v>
      </c>
      <c r="DD279" s="6" t="s">
        <v>418</v>
      </c>
    </row>
    <row r="280" spans="1:108" hidden="1" x14ac:dyDescent="0.2">
      <c r="A280" s="6" t="s">
        <v>281</v>
      </c>
      <c r="B280" s="9">
        <v>43875</v>
      </c>
      <c r="C280" s="6" t="s">
        <v>413</v>
      </c>
      <c r="D280" s="14">
        <v>1920</v>
      </c>
      <c r="E280" s="14" t="s">
        <v>529</v>
      </c>
      <c r="F280" s="6" t="s">
        <v>530</v>
      </c>
      <c r="G280" s="6" t="s">
        <v>435</v>
      </c>
      <c r="H280" s="7">
        <v>1242</v>
      </c>
      <c r="I280" s="7"/>
      <c r="J280" s="14" t="s">
        <v>438</v>
      </c>
      <c r="K280" s="14">
        <v>1</v>
      </c>
      <c r="L280" s="6" t="s">
        <v>421</v>
      </c>
      <c r="M280" s="30" t="s">
        <v>1839</v>
      </c>
      <c r="N280" s="6" t="s">
        <v>420</v>
      </c>
      <c r="O280" s="6" t="s">
        <v>182</v>
      </c>
      <c r="P280" s="10">
        <v>43945</v>
      </c>
      <c r="Q280" s="6" t="s">
        <v>1798</v>
      </c>
      <c r="R280" s="6" t="s">
        <v>281</v>
      </c>
      <c r="S280" s="6" t="e">
        <f t="shared" si="10"/>
        <v>#N/A</v>
      </c>
      <c r="T280" s="6" t="s">
        <v>418</v>
      </c>
      <c r="U280" s="6" t="s">
        <v>435</v>
      </c>
      <c r="V280" s="6"/>
      <c r="W280" s="6"/>
      <c r="AB280" s="6"/>
      <c r="AC280" s="6" t="s">
        <v>420</v>
      </c>
      <c r="AD280" s="6" t="s">
        <v>420</v>
      </c>
      <c r="AF280" s="6" t="s">
        <v>424</v>
      </c>
      <c r="AG280" s="6">
        <v>260</v>
      </c>
      <c r="AH280" s="10">
        <v>43782</v>
      </c>
      <c r="AJ280" s="8">
        <v>43922</v>
      </c>
      <c r="AM280" s="7">
        <v>1242</v>
      </c>
      <c r="AR280" s="8">
        <v>43929</v>
      </c>
      <c r="AS280" s="7">
        <v>1242</v>
      </c>
      <c r="BD280" s="6" t="s">
        <v>1838</v>
      </c>
      <c r="BE280" s="6" t="s">
        <v>473</v>
      </c>
      <c r="BF280" s="6" t="e">
        <f>VLOOKUP(A280,'DD Spring Selection Info'!A$1:V$156,21,FALSE)</f>
        <v>#N/A</v>
      </c>
      <c r="BS280" s="6" t="s">
        <v>662</v>
      </c>
      <c r="BU280" s="6" t="s">
        <v>373</v>
      </c>
      <c r="BX280" s="7">
        <v>1242</v>
      </c>
      <c r="BY280" s="6">
        <v>3</v>
      </c>
      <c r="BZ280" s="6" t="s">
        <v>532</v>
      </c>
      <c r="CB280" s="6" t="s">
        <v>1799</v>
      </c>
      <c r="CC280" s="6" t="s">
        <v>420</v>
      </c>
      <c r="CE280" s="10">
        <v>43929</v>
      </c>
      <c r="CF280" s="6" t="s">
        <v>427</v>
      </c>
      <c r="CS280" s="6" t="s">
        <v>420</v>
      </c>
      <c r="DA280" s="10">
        <v>43564</v>
      </c>
      <c r="DB280" s="7">
        <v>1244</v>
      </c>
      <c r="DC280" s="6" t="s">
        <v>1800</v>
      </c>
      <c r="DD280" s="6" t="s">
        <v>496</v>
      </c>
    </row>
    <row r="281" spans="1:108" hidden="1" x14ac:dyDescent="0.2">
      <c r="A281" s="6" t="s">
        <v>289</v>
      </c>
      <c r="B281" s="9">
        <v>43881</v>
      </c>
      <c r="C281" s="6" t="s">
        <v>413</v>
      </c>
      <c r="D281" s="14">
        <v>1920</v>
      </c>
      <c r="E281" s="14" t="s">
        <v>1320</v>
      </c>
      <c r="F281" s="6" t="s">
        <v>1321</v>
      </c>
      <c r="G281" s="6" t="s">
        <v>435</v>
      </c>
      <c r="H281" s="7">
        <v>2617</v>
      </c>
      <c r="I281" s="7"/>
      <c r="J281" s="14" t="s">
        <v>438</v>
      </c>
      <c r="K281" s="14">
        <v>1</v>
      </c>
      <c r="L281" s="6" t="s">
        <v>447</v>
      </c>
      <c r="M281" s="30" t="s">
        <v>1839</v>
      </c>
      <c r="N281" s="6" t="s">
        <v>420</v>
      </c>
      <c r="O281" s="6" t="s">
        <v>182</v>
      </c>
      <c r="P281" s="10">
        <v>43966</v>
      </c>
      <c r="Q281" s="6" t="s">
        <v>1801</v>
      </c>
      <c r="R281" s="6" t="s">
        <v>289</v>
      </c>
      <c r="S281" s="6" t="e">
        <f t="shared" si="10"/>
        <v>#N/A</v>
      </c>
      <c r="T281" s="6" t="s">
        <v>418</v>
      </c>
      <c r="U281" s="6" t="s">
        <v>1323</v>
      </c>
      <c r="V281" s="6"/>
      <c r="W281" s="6"/>
      <c r="X281" s="6" t="s">
        <v>1324</v>
      </c>
      <c r="AB281" s="6"/>
      <c r="AC281" s="6" t="s">
        <v>420</v>
      </c>
      <c r="AD281" s="6" t="s">
        <v>420</v>
      </c>
      <c r="AF281" s="6" t="s">
        <v>424</v>
      </c>
      <c r="AG281" s="6">
        <v>260</v>
      </c>
      <c r="AH281" s="10">
        <v>43781</v>
      </c>
      <c r="AJ281" s="8">
        <v>43922</v>
      </c>
      <c r="AM281" s="7">
        <v>2617</v>
      </c>
      <c r="AR281" s="8">
        <v>43929</v>
      </c>
      <c r="AS281" s="7">
        <v>2617</v>
      </c>
      <c r="BD281" s="6" t="s">
        <v>1838</v>
      </c>
      <c r="BE281" s="6" t="s">
        <v>473</v>
      </c>
      <c r="BF281" s="6" t="e">
        <f>VLOOKUP(A281,'DD Spring Selection Info'!A$1:V$156,21,FALSE)</f>
        <v>#N/A</v>
      </c>
      <c r="BS281" s="6" t="s">
        <v>662</v>
      </c>
      <c r="BU281" s="6" t="s">
        <v>373</v>
      </c>
      <c r="BX281" s="7">
        <v>2617</v>
      </c>
      <c r="BY281" s="6">
        <v>1</v>
      </c>
      <c r="BZ281" s="6" t="s">
        <v>1325</v>
      </c>
      <c r="CB281" s="6" t="s">
        <v>1802</v>
      </c>
      <c r="CC281" s="6" t="s">
        <v>420</v>
      </c>
      <c r="CE281" s="10">
        <v>43929</v>
      </c>
      <c r="CF281" s="6" t="s">
        <v>427</v>
      </c>
      <c r="CS281" s="6" t="s">
        <v>420</v>
      </c>
      <c r="DA281" s="10">
        <v>43564</v>
      </c>
      <c r="DB281" s="7">
        <v>2617</v>
      </c>
      <c r="DC281" s="6" t="s">
        <v>1803</v>
      </c>
      <c r="DD281" s="6" t="s">
        <v>418</v>
      </c>
    </row>
    <row r="282" spans="1:108" hidden="1" x14ac:dyDescent="0.2">
      <c r="A282" s="6" t="s">
        <v>282</v>
      </c>
      <c r="B282" s="9">
        <v>43875</v>
      </c>
      <c r="C282" s="6" t="s">
        <v>413</v>
      </c>
      <c r="D282" s="14">
        <v>1920</v>
      </c>
      <c r="E282" s="14" t="s">
        <v>608</v>
      </c>
      <c r="F282" s="6" t="s">
        <v>609</v>
      </c>
      <c r="G282" s="6" t="s">
        <v>610</v>
      </c>
      <c r="H282" s="6">
        <v>672</v>
      </c>
      <c r="J282" s="14" t="s">
        <v>420</v>
      </c>
      <c r="K282" s="14">
        <v>1</v>
      </c>
      <c r="L282" s="6" t="s">
        <v>421</v>
      </c>
      <c r="M282" s="30" t="s">
        <v>1839</v>
      </c>
      <c r="N282" s="6" t="s">
        <v>420</v>
      </c>
      <c r="O282" s="6" t="s">
        <v>182</v>
      </c>
      <c r="P282" s="10">
        <v>43952</v>
      </c>
      <c r="Q282" s="6" t="s">
        <v>1804</v>
      </c>
      <c r="R282" s="6" t="s">
        <v>282</v>
      </c>
      <c r="S282" s="6" t="e">
        <f t="shared" si="10"/>
        <v>#N/A</v>
      </c>
      <c r="T282" s="6" t="s">
        <v>418</v>
      </c>
      <c r="U282" s="6" t="s">
        <v>612</v>
      </c>
      <c r="V282" s="6"/>
      <c r="W282" s="6"/>
      <c r="X282" s="6" t="s">
        <v>1418</v>
      </c>
      <c r="AB282" s="6"/>
      <c r="AC282" s="6" t="s">
        <v>420</v>
      </c>
      <c r="AD282" s="6" t="s">
        <v>420</v>
      </c>
      <c r="AF282" s="6" t="s">
        <v>424</v>
      </c>
      <c r="AG282" s="6">
        <v>260</v>
      </c>
      <c r="AH282" s="10">
        <v>43781</v>
      </c>
      <c r="AJ282" s="8">
        <v>43929</v>
      </c>
      <c r="AM282" s="6">
        <v>672</v>
      </c>
      <c r="AR282" s="8">
        <v>43936</v>
      </c>
      <c r="AS282" s="6">
        <v>672</v>
      </c>
      <c r="BD282" s="6" t="s">
        <v>1838</v>
      </c>
      <c r="BE282" s="6" t="s">
        <v>473</v>
      </c>
      <c r="BF282" s="6" t="e">
        <f>VLOOKUP(A282,'DD Spring Selection Info'!A$1:V$156,21,FALSE)</f>
        <v>#N/A</v>
      </c>
      <c r="BS282" s="6" t="s">
        <v>1805</v>
      </c>
      <c r="BU282" s="6" t="s">
        <v>373</v>
      </c>
      <c r="BX282" s="6">
        <v>672</v>
      </c>
      <c r="BY282" s="6">
        <v>2</v>
      </c>
      <c r="CB282" s="6" t="s">
        <v>1806</v>
      </c>
      <c r="CC282" s="6" t="s">
        <v>420</v>
      </c>
      <c r="CE282" s="10">
        <v>43936</v>
      </c>
      <c r="CF282" s="6" t="s">
        <v>427</v>
      </c>
      <c r="CS282" s="6" t="s">
        <v>420</v>
      </c>
      <c r="CU282" s="6" t="s">
        <v>428</v>
      </c>
      <c r="CV282" s="6" t="s">
        <v>429</v>
      </c>
      <c r="DA282" s="10">
        <v>43571</v>
      </c>
      <c r="DB282" s="6">
        <v>672</v>
      </c>
      <c r="DC282" s="6" t="s">
        <v>1807</v>
      </c>
      <c r="DD282" s="6" t="s">
        <v>418</v>
      </c>
    </row>
    <row r="283" spans="1:108" hidden="1" x14ac:dyDescent="0.2">
      <c r="A283" s="6" t="s">
        <v>283</v>
      </c>
      <c r="B283" s="9">
        <v>43875</v>
      </c>
      <c r="C283" s="6" t="s">
        <v>413</v>
      </c>
      <c r="D283" s="14">
        <v>1920</v>
      </c>
      <c r="E283" s="14" t="s">
        <v>608</v>
      </c>
      <c r="F283" s="6" t="s">
        <v>609</v>
      </c>
      <c r="G283" s="6" t="s">
        <v>610</v>
      </c>
      <c r="H283" s="6">
        <v>478</v>
      </c>
      <c r="J283" s="14" t="s">
        <v>420</v>
      </c>
      <c r="K283" s="14">
        <v>1</v>
      </c>
      <c r="L283" s="6" t="s">
        <v>431</v>
      </c>
      <c r="M283" s="30" t="s">
        <v>1839</v>
      </c>
      <c r="N283" s="6" t="s">
        <v>420</v>
      </c>
      <c r="O283" s="6" t="s">
        <v>182</v>
      </c>
      <c r="P283" s="10">
        <v>43952</v>
      </c>
      <c r="Q283" s="6" t="s">
        <v>1804</v>
      </c>
      <c r="R283" s="6" t="s">
        <v>283</v>
      </c>
      <c r="S283" s="6" t="e">
        <f t="shared" si="10"/>
        <v>#N/A</v>
      </c>
      <c r="T283" s="6" t="s">
        <v>418</v>
      </c>
      <c r="U283" s="6" t="s">
        <v>612</v>
      </c>
      <c r="V283" s="6"/>
      <c r="W283" s="6"/>
      <c r="X283" s="6" t="s">
        <v>1418</v>
      </c>
      <c r="AB283" s="6"/>
      <c r="AC283" s="6" t="s">
        <v>420</v>
      </c>
      <c r="AD283" s="6" t="s">
        <v>420</v>
      </c>
      <c r="AF283" s="6" t="s">
        <v>424</v>
      </c>
      <c r="AG283" s="6">
        <v>260</v>
      </c>
      <c r="AH283" s="10">
        <v>43781</v>
      </c>
      <c r="AJ283" s="8">
        <v>43929</v>
      </c>
      <c r="AM283" s="6">
        <v>478</v>
      </c>
      <c r="AR283" s="8">
        <v>43936</v>
      </c>
      <c r="AS283" s="6">
        <v>478</v>
      </c>
      <c r="BD283" s="6" t="s">
        <v>1838</v>
      </c>
      <c r="BE283" s="6" t="s">
        <v>473</v>
      </c>
      <c r="BF283" s="6" t="e">
        <f>VLOOKUP(A283,'DD Spring Selection Info'!A$1:V$156,21,FALSE)</f>
        <v>#N/A</v>
      </c>
      <c r="BS283" s="6" t="s">
        <v>1805</v>
      </c>
      <c r="BU283" s="6" t="s">
        <v>373</v>
      </c>
      <c r="BX283" s="6">
        <v>478</v>
      </c>
      <c r="BY283" s="6">
        <v>2</v>
      </c>
      <c r="CB283" s="6" t="s">
        <v>1808</v>
      </c>
      <c r="CC283" s="6" t="s">
        <v>420</v>
      </c>
      <c r="CE283" s="10">
        <v>43936</v>
      </c>
      <c r="CF283" s="6" t="s">
        <v>427</v>
      </c>
      <c r="CS283" s="6" t="s">
        <v>420</v>
      </c>
      <c r="CU283" s="6" t="s">
        <v>428</v>
      </c>
      <c r="CV283" s="6" t="s">
        <v>429</v>
      </c>
      <c r="DA283" s="10">
        <v>43569</v>
      </c>
      <c r="DB283" s="6">
        <v>1</v>
      </c>
      <c r="DC283" s="6" t="s">
        <v>1807</v>
      </c>
      <c r="DD283" s="6" t="s">
        <v>418</v>
      </c>
    </row>
    <row r="284" spans="1:108" hidden="1" x14ac:dyDescent="0.2">
      <c r="A284" s="6" t="s">
        <v>293</v>
      </c>
      <c r="B284" s="9">
        <v>43881</v>
      </c>
      <c r="C284" s="6" t="s">
        <v>413</v>
      </c>
      <c r="D284" s="14">
        <v>1920</v>
      </c>
      <c r="E284" s="14" t="s">
        <v>1246</v>
      </c>
      <c r="F284" s="6" t="s">
        <v>1247</v>
      </c>
      <c r="G284" s="6" t="s">
        <v>412</v>
      </c>
      <c r="H284" s="7">
        <v>1458</v>
      </c>
      <c r="I284" s="7"/>
      <c r="J284" s="14" t="s">
        <v>420</v>
      </c>
      <c r="K284" s="14">
        <v>1</v>
      </c>
      <c r="L284" s="6" t="s">
        <v>421</v>
      </c>
      <c r="M284" s="30" t="s">
        <v>1839</v>
      </c>
      <c r="N284" s="6" t="s">
        <v>420</v>
      </c>
      <c r="O284" s="6" t="s">
        <v>182</v>
      </c>
      <c r="P284" s="10">
        <v>43980</v>
      </c>
      <c r="Q284" s="6" t="s">
        <v>1809</v>
      </c>
      <c r="R284" s="6" t="s">
        <v>293</v>
      </c>
      <c r="S284" s="6" t="e">
        <f t="shared" si="10"/>
        <v>#N/A</v>
      </c>
      <c r="T284" s="6" t="s">
        <v>496</v>
      </c>
      <c r="U284" s="6" t="s">
        <v>1249</v>
      </c>
      <c r="V284" s="6"/>
      <c r="W284" s="6"/>
      <c r="X284" s="6" t="s">
        <v>423</v>
      </c>
      <c r="AA284" s="6" t="s">
        <v>423</v>
      </c>
      <c r="AB284" s="6"/>
      <c r="AD284" s="6" t="s">
        <v>420</v>
      </c>
      <c r="AF284" s="6" t="s">
        <v>424</v>
      </c>
      <c r="AG284" s="6">
        <v>260</v>
      </c>
      <c r="AH284" s="10">
        <v>43780</v>
      </c>
      <c r="AJ284" s="8">
        <v>43929</v>
      </c>
      <c r="AM284" s="7">
        <v>1458</v>
      </c>
      <c r="AR284" s="8">
        <v>43936</v>
      </c>
      <c r="AS284" s="7">
        <v>1458</v>
      </c>
      <c r="BD284" s="6" t="s">
        <v>1838</v>
      </c>
      <c r="BE284" s="6" t="s">
        <v>473</v>
      </c>
      <c r="BF284" s="6" t="e">
        <f>VLOOKUP(A284,'DD Spring Selection Info'!A$1:V$156,21,FALSE)</f>
        <v>#N/A</v>
      </c>
      <c r="BS284" s="6" t="s">
        <v>1805</v>
      </c>
      <c r="BU284" s="6" t="s">
        <v>373</v>
      </c>
      <c r="BX284" s="7">
        <v>1458</v>
      </c>
      <c r="BY284" s="6">
        <v>2</v>
      </c>
      <c r="BZ284" s="6" t="s">
        <v>1519</v>
      </c>
      <c r="CB284" s="6" t="s">
        <v>1810</v>
      </c>
      <c r="CC284" s="6" t="s">
        <v>420</v>
      </c>
      <c r="CE284" s="10">
        <v>43936</v>
      </c>
      <c r="CF284" s="6" t="s">
        <v>427</v>
      </c>
      <c r="CS284" s="6" t="s">
        <v>420</v>
      </c>
      <c r="CU284" s="6" t="s">
        <v>428</v>
      </c>
      <c r="CV284" s="6" t="s">
        <v>429</v>
      </c>
      <c r="CW284" s="6" t="s">
        <v>564</v>
      </c>
      <c r="DA284" s="10">
        <v>43571</v>
      </c>
      <c r="DB284" s="7">
        <v>1670</v>
      </c>
      <c r="DC284" s="6" t="s">
        <v>1811</v>
      </c>
      <c r="DD284" s="6" t="s">
        <v>496</v>
      </c>
    </row>
    <row r="285" spans="1:108" x14ac:dyDescent="0.2">
      <c r="A285" s="6" t="s">
        <v>271</v>
      </c>
      <c r="B285" s="9">
        <v>43875</v>
      </c>
      <c r="C285" s="6" t="s">
        <v>413</v>
      </c>
      <c r="D285" s="14">
        <v>1920</v>
      </c>
      <c r="E285" s="14" t="s">
        <v>549</v>
      </c>
      <c r="F285" s="6" t="s">
        <v>550</v>
      </c>
      <c r="G285" s="6" t="s">
        <v>412</v>
      </c>
      <c r="H285" s="6">
        <v>900</v>
      </c>
      <c r="I285" s="69" t="str">
        <f>MID(A285,9,1)</f>
        <v>B</v>
      </c>
      <c r="J285" s="14" t="s">
        <v>420</v>
      </c>
      <c r="K285" s="14">
        <v>7</v>
      </c>
      <c r="L285" s="6" t="s">
        <v>431</v>
      </c>
      <c r="M285" s="30" t="s">
        <v>1989</v>
      </c>
      <c r="N285" s="6" t="s">
        <v>420</v>
      </c>
      <c r="O285" s="6" t="s">
        <v>182</v>
      </c>
      <c r="P285" s="10">
        <v>43938</v>
      </c>
      <c r="Q285" s="6" t="s">
        <v>1812</v>
      </c>
      <c r="R285" s="6" t="s">
        <v>271</v>
      </c>
      <c r="S285" s="6" t="e">
        <f t="shared" si="10"/>
        <v>#N/A</v>
      </c>
      <c r="T285" s="6" t="s">
        <v>551</v>
      </c>
      <c r="U285" s="6" t="s">
        <v>553</v>
      </c>
      <c r="V285" s="6"/>
      <c r="W285" s="6"/>
      <c r="X285" s="6" t="s">
        <v>554</v>
      </c>
      <c r="AA285" s="6" t="s">
        <v>554</v>
      </c>
      <c r="AB285" s="6"/>
      <c r="AD285" s="6" t="s">
        <v>420</v>
      </c>
      <c r="AG285" s="6">
        <v>270</v>
      </c>
      <c r="AH285" s="10">
        <v>43780</v>
      </c>
      <c r="AN285" s="8">
        <v>43938</v>
      </c>
      <c r="AO285" s="6">
        <v>900</v>
      </c>
      <c r="BD285" s="6" t="s">
        <v>1838</v>
      </c>
      <c r="BE285" s="6" t="s">
        <v>473</v>
      </c>
      <c r="BF285" s="6" t="e">
        <f>VLOOKUP(A285,'DD Spring Selection Info'!A$1:V$156,21,FALSE)</f>
        <v>#N/A</v>
      </c>
      <c r="BH285" s="8">
        <v>43957</v>
      </c>
      <c r="BI285" s="6">
        <v>900</v>
      </c>
      <c r="BS285" s="6" t="s">
        <v>1805</v>
      </c>
      <c r="BT285" s="8">
        <v>43943</v>
      </c>
      <c r="BU285" s="6" t="s">
        <v>373</v>
      </c>
      <c r="BX285" s="6">
        <v>900</v>
      </c>
      <c r="BY285" s="6">
        <v>1</v>
      </c>
      <c r="CB285" s="6" t="s">
        <v>1813</v>
      </c>
      <c r="CC285" s="6" t="s">
        <v>420</v>
      </c>
      <c r="CE285" s="10">
        <v>43957</v>
      </c>
      <c r="CF285" s="6" t="s">
        <v>556</v>
      </c>
      <c r="CS285" s="6" t="s">
        <v>420</v>
      </c>
      <c r="CU285" s="6" t="s">
        <v>428</v>
      </c>
      <c r="CV285" s="6" t="s">
        <v>429</v>
      </c>
      <c r="DC285" s="6" t="s">
        <v>1814</v>
      </c>
      <c r="DD285" s="6" t="s">
        <v>551</v>
      </c>
    </row>
    <row r="286" spans="1:108" hidden="1" x14ac:dyDescent="0.2">
      <c r="A286" s="6" t="s">
        <v>292</v>
      </c>
      <c r="B286" s="9">
        <v>43881</v>
      </c>
      <c r="C286" s="6" t="s">
        <v>413</v>
      </c>
      <c r="D286" s="14">
        <v>1920</v>
      </c>
      <c r="E286" s="14" t="s">
        <v>616</v>
      </c>
      <c r="F286" s="6" t="s">
        <v>617</v>
      </c>
      <c r="G286" s="6" t="s">
        <v>412</v>
      </c>
      <c r="H286" s="7">
        <v>1222</v>
      </c>
      <c r="I286" s="7"/>
      <c r="J286" s="14" t="s">
        <v>420</v>
      </c>
      <c r="K286" s="14">
        <v>1</v>
      </c>
      <c r="L286" s="6" t="s">
        <v>421</v>
      </c>
      <c r="M286" s="30" t="s">
        <v>1821</v>
      </c>
      <c r="N286" s="6" t="s">
        <v>420</v>
      </c>
      <c r="O286" s="6" t="s">
        <v>182</v>
      </c>
      <c r="P286" s="10">
        <v>43959</v>
      </c>
      <c r="Q286" s="6" t="s">
        <v>1815</v>
      </c>
      <c r="R286" s="6" t="s">
        <v>292</v>
      </c>
      <c r="S286" s="6" t="e">
        <f t="shared" si="10"/>
        <v>#N/A</v>
      </c>
      <c r="T286" s="6" t="s">
        <v>418</v>
      </c>
      <c r="U286" s="6" t="s">
        <v>1816</v>
      </c>
      <c r="V286" s="6"/>
      <c r="W286" s="6"/>
      <c r="X286" s="6" t="s">
        <v>621</v>
      </c>
      <c r="AA286" s="6" t="s">
        <v>622</v>
      </c>
      <c r="AB286" s="6"/>
      <c r="AC286" s="6" t="s">
        <v>420</v>
      </c>
      <c r="AD286" s="6" t="s">
        <v>420</v>
      </c>
      <c r="AF286" s="6" t="s">
        <v>424</v>
      </c>
      <c r="AG286" s="6">
        <v>260</v>
      </c>
      <c r="AH286" s="10">
        <v>43780</v>
      </c>
      <c r="AJ286" s="8">
        <v>43936</v>
      </c>
      <c r="AM286" s="7">
        <v>1222</v>
      </c>
      <c r="AR286" s="8">
        <v>43943</v>
      </c>
      <c r="AS286" s="7">
        <v>1222</v>
      </c>
      <c r="BD286" s="6" t="s">
        <v>1838</v>
      </c>
      <c r="BE286" s="6" t="s">
        <v>473</v>
      </c>
      <c r="BF286" s="6" t="e">
        <f>VLOOKUP(A286,'DD Spring Selection Info'!A$1:V$156,21,FALSE)</f>
        <v>#N/A</v>
      </c>
      <c r="BS286" s="6" t="s">
        <v>1817</v>
      </c>
      <c r="BU286" s="6" t="s">
        <v>373</v>
      </c>
      <c r="BX286" s="7">
        <v>1222</v>
      </c>
      <c r="BY286" s="6">
        <v>3</v>
      </c>
      <c r="CB286" s="6" t="s">
        <v>1818</v>
      </c>
      <c r="CC286" s="6" t="s">
        <v>420</v>
      </c>
      <c r="CE286" s="10">
        <v>43943</v>
      </c>
      <c r="CF286" s="6" t="s">
        <v>427</v>
      </c>
      <c r="CS286" s="6" t="s">
        <v>420</v>
      </c>
      <c r="CU286" s="6" t="s">
        <v>428</v>
      </c>
      <c r="CV286" s="6" t="s">
        <v>429</v>
      </c>
      <c r="DA286" s="10">
        <v>43578</v>
      </c>
      <c r="DB286" s="6">
        <v>978</v>
      </c>
      <c r="DC286" s="6" t="s">
        <v>1819</v>
      </c>
      <c r="DD286" s="6" t="s">
        <v>418</v>
      </c>
    </row>
    <row r="287" spans="1:108" hidden="1" x14ac:dyDescent="0.2">
      <c r="M287" s="6" t="s">
        <v>1991</v>
      </c>
      <c r="S287" s="6" t="e">
        <f t="shared" si="10"/>
        <v>#N/A</v>
      </c>
      <c r="V287" s="6"/>
      <c r="W287" s="6"/>
      <c r="AB287" s="6"/>
      <c r="BD287" s="6" t="s">
        <v>1838</v>
      </c>
      <c r="BE287" s="6" t="s">
        <v>473</v>
      </c>
      <c r="BF287" s="6" t="e">
        <f>VLOOKUP(A287,'DD Spring Selection Info'!A$1:V$156,21,FALSE)</f>
        <v>#N/A</v>
      </c>
    </row>
    <row r="288" spans="1:108" s="14" customFormat="1" hidden="1" x14ac:dyDescent="0.2">
      <c r="A288" s="14">
        <v>1</v>
      </c>
      <c r="B288" s="14">
        <f>A288+1</f>
        <v>2</v>
      </c>
      <c r="C288" s="14">
        <f t="shared" ref="C288:BL288" si="11">B288+1</f>
        <v>3</v>
      </c>
      <c r="D288" s="14">
        <f t="shared" si="11"/>
        <v>4</v>
      </c>
      <c r="E288" s="14">
        <f t="shared" si="11"/>
        <v>5</v>
      </c>
      <c r="F288" s="14">
        <f t="shared" si="11"/>
        <v>6</v>
      </c>
      <c r="G288" s="14">
        <f t="shared" si="11"/>
        <v>7</v>
      </c>
      <c r="H288" s="14">
        <f t="shared" si="11"/>
        <v>8</v>
      </c>
      <c r="J288" s="14">
        <f>H288+1</f>
        <v>9</v>
      </c>
      <c r="K288" s="14">
        <f t="shared" si="11"/>
        <v>10</v>
      </c>
      <c r="L288" s="14">
        <f t="shared" si="11"/>
        <v>11</v>
      </c>
      <c r="M288" s="14">
        <f t="shared" si="11"/>
        <v>12</v>
      </c>
      <c r="N288" s="14">
        <f t="shared" si="11"/>
        <v>13</v>
      </c>
      <c r="O288" s="14">
        <f t="shared" si="11"/>
        <v>14</v>
      </c>
      <c r="P288" s="14">
        <f t="shared" si="11"/>
        <v>15</v>
      </c>
      <c r="Q288" s="14">
        <f t="shared" si="11"/>
        <v>16</v>
      </c>
      <c r="R288" s="14">
        <f t="shared" si="11"/>
        <v>17</v>
      </c>
      <c r="S288" s="14">
        <f>BI288+1</f>
        <v>60</v>
      </c>
      <c r="T288" s="14">
        <f>R288+1</f>
        <v>18</v>
      </c>
      <c r="U288" s="14">
        <f t="shared" si="11"/>
        <v>19</v>
      </c>
      <c r="V288" s="14">
        <f t="shared" si="11"/>
        <v>20</v>
      </c>
      <c r="W288" s="14">
        <f t="shared" si="11"/>
        <v>21</v>
      </c>
      <c r="X288" s="14">
        <f t="shared" si="11"/>
        <v>22</v>
      </c>
      <c r="Y288" s="14">
        <f t="shared" si="11"/>
        <v>23</v>
      </c>
      <c r="Z288" s="14">
        <f t="shared" si="11"/>
        <v>24</v>
      </c>
      <c r="AA288" s="14">
        <f t="shared" si="11"/>
        <v>25</v>
      </c>
      <c r="AB288" s="14">
        <f t="shared" si="11"/>
        <v>26</v>
      </c>
      <c r="AC288" s="14">
        <f t="shared" si="11"/>
        <v>27</v>
      </c>
      <c r="AD288" s="14">
        <f t="shared" si="11"/>
        <v>28</v>
      </c>
      <c r="AE288" s="14">
        <f t="shared" si="11"/>
        <v>29</v>
      </c>
      <c r="AF288" s="14">
        <f t="shared" si="11"/>
        <v>30</v>
      </c>
      <c r="AG288" s="14">
        <f t="shared" si="11"/>
        <v>31</v>
      </c>
      <c r="AH288" s="14">
        <f t="shared" si="11"/>
        <v>32</v>
      </c>
      <c r="AI288" s="14">
        <f t="shared" si="11"/>
        <v>33</v>
      </c>
      <c r="AJ288" s="14">
        <f t="shared" si="11"/>
        <v>34</v>
      </c>
      <c r="AK288" s="14">
        <f t="shared" si="11"/>
        <v>35</v>
      </c>
      <c r="AL288" s="14">
        <f t="shared" si="11"/>
        <v>36</v>
      </c>
      <c r="AM288" s="14">
        <f t="shared" si="11"/>
        <v>37</v>
      </c>
      <c r="AN288" s="14">
        <f t="shared" si="11"/>
        <v>38</v>
      </c>
      <c r="AO288" s="14">
        <f t="shared" si="11"/>
        <v>39</v>
      </c>
      <c r="AP288" s="14">
        <f t="shared" si="11"/>
        <v>40</v>
      </c>
      <c r="AQ288" s="14">
        <f t="shared" si="11"/>
        <v>41</v>
      </c>
      <c r="AR288" s="14">
        <f t="shared" si="11"/>
        <v>42</v>
      </c>
      <c r="AS288" s="14">
        <f t="shared" si="11"/>
        <v>43</v>
      </c>
      <c r="AT288" s="14">
        <f t="shared" si="11"/>
        <v>44</v>
      </c>
      <c r="AU288" s="14">
        <f t="shared" si="11"/>
        <v>45</v>
      </c>
      <c r="AV288" s="14">
        <f t="shared" si="11"/>
        <v>46</v>
      </c>
      <c r="AW288" s="14">
        <f t="shared" si="11"/>
        <v>47</v>
      </c>
      <c r="AX288" s="14">
        <f t="shared" si="11"/>
        <v>48</v>
      </c>
      <c r="AY288" s="14">
        <f t="shared" si="11"/>
        <v>49</v>
      </c>
      <c r="AZ288" s="14">
        <f t="shared" si="11"/>
        <v>50</v>
      </c>
      <c r="BA288" s="14">
        <f t="shared" si="11"/>
        <v>51</v>
      </c>
      <c r="BB288" s="14">
        <f t="shared" si="11"/>
        <v>52</v>
      </c>
      <c r="BC288" s="14">
        <f t="shared" si="11"/>
        <v>53</v>
      </c>
      <c r="BD288" s="14">
        <f t="shared" si="11"/>
        <v>54</v>
      </c>
      <c r="BE288" s="14">
        <f t="shared" si="11"/>
        <v>55</v>
      </c>
      <c r="BF288" s="14">
        <f t="shared" si="11"/>
        <v>56</v>
      </c>
      <c r="BG288" s="14">
        <f t="shared" si="11"/>
        <v>57</v>
      </c>
      <c r="BH288" s="14">
        <f t="shared" si="11"/>
        <v>58</v>
      </c>
      <c r="BI288" s="14">
        <f t="shared" si="11"/>
        <v>59</v>
      </c>
      <c r="BJ288" s="14">
        <f>S288+1</f>
        <v>61</v>
      </c>
      <c r="BK288" s="14">
        <f t="shared" si="11"/>
        <v>62</v>
      </c>
      <c r="BL288" s="14">
        <f t="shared" si="11"/>
        <v>63</v>
      </c>
    </row>
    <row r="289" spans="7:28" hidden="1" x14ac:dyDescent="0.2">
      <c r="M289" s="6" t="s">
        <v>1991</v>
      </c>
      <c r="S289" s="6" t="e">
        <f>VLOOKUP(A289,'DD Spring Selection Info'!A288:V443,22,FALSE)</f>
        <v>#N/A</v>
      </c>
      <c r="V289" s="6"/>
      <c r="W289" s="6"/>
      <c r="AB289" s="6"/>
    </row>
    <row r="290" spans="7:28" hidden="1" x14ac:dyDescent="0.2">
      <c r="M290" s="6" t="s">
        <v>1991</v>
      </c>
      <c r="S290" s="6" t="e">
        <f>VLOOKUP(A290,'DD Spring Selection Info'!A289:V444,22,FALSE)</f>
        <v>#N/A</v>
      </c>
      <c r="V290" s="6"/>
      <c r="W290" s="6"/>
      <c r="AB290" s="6"/>
    </row>
    <row r="292" spans="7:28" x14ac:dyDescent="0.2">
      <c r="G292" s="6" t="s">
        <v>1822</v>
      </c>
      <c r="H292" s="7">
        <f>SUBTOTAL(9,H19:H285)</f>
        <v>82145</v>
      </c>
      <c r="I292" s="7"/>
    </row>
    <row r="293" spans="7:28" x14ac:dyDescent="0.2">
      <c r="G293" s="6" t="s">
        <v>1823</v>
      </c>
      <c r="H293" s="7">
        <v>25</v>
      </c>
      <c r="I293" s="7"/>
    </row>
  </sheetData>
  <autoFilter ref="F1:DD290" xr:uid="{00000000-0009-0000-0000-00000B000000}">
    <filterColumn colId="5">
      <filters>
        <filter val="7"/>
      </filters>
    </filterColumn>
  </autoFilter>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D291"/>
  <sheetViews>
    <sheetView topLeftCell="A202" workbookViewId="0">
      <selection activeCell="I26" sqref="I26"/>
    </sheetView>
  </sheetViews>
  <sheetFormatPr baseColWidth="10" defaultColWidth="14.83203125" defaultRowHeight="15" x14ac:dyDescent="0.2"/>
  <cols>
    <col min="1" max="1" width="17" style="6" customWidth="1"/>
    <col min="2" max="3" width="14.83203125" style="6"/>
    <col min="4" max="4" width="10.5" style="14" customWidth="1"/>
    <col min="5" max="5" width="14.83203125" style="14"/>
    <col min="6" max="6" width="29.5" style="6" customWidth="1"/>
    <col min="7" max="7" width="39.5" style="6" customWidth="1"/>
    <col min="8" max="9" width="14.83203125" style="6"/>
    <col min="10" max="10" width="9.33203125" style="14" customWidth="1"/>
    <col min="11" max="11" width="7.83203125" style="14" customWidth="1"/>
    <col min="12" max="12" width="18.5" style="6" customWidth="1"/>
    <col min="13" max="13" width="21.83203125" style="6" customWidth="1"/>
    <col min="14" max="14" width="6.5" style="6" customWidth="1"/>
    <col min="15" max="15" width="9.5" style="6" customWidth="1"/>
    <col min="16" max="17" width="14.83203125" style="6"/>
    <col min="18" max="18" width="20.1640625" style="6" customWidth="1"/>
    <col min="19" max="19" width="64.1640625" style="6" customWidth="1"/>
    <col min="20" max="20" width="22.5" style="6" customWidth="1"/>
    <col min="21" max="21" width="227.1640625" style="6" customWidth="1"/>
    <col min="24" max="24" width="52.83203125" style="6" customWidth="1"/>
    <col min="25" max="27" width="14.83203125" style="6"/>
    <col min="29" max="16384" width="14.83203125" style="6"/>
  </cols>
  <sheetData>
    <row r="1" spans="1:108" s="13" customFormat="1" ht="48" x14ac:dyDescent="0.2">
      <c r="A1" s="13" t="s">
        <v>5</v>
      </c>
      <c r="B1" s="13" t="s">
        <v>1994</v>
      </c>
      <c r="C1" s="13" t="s">
        <v>299</v>
      </c>
      <c r="D1" s="15" t="s">
        <v>298</v>
      </c>
      <c r="E1" s="15" t="s">
        <v>295</v>
      </c>
      <c r="F1" s="13" t="s">
        <v>296</v>
      </c>
      <c r="G1" s="13" t="s">
        <v>297</v>
      </c>
      <c r="H1" s="13" t="s">
        <v>6</v>
      </c>
      <c r="I1" s="68" t="s">
        <v>2</v>
      </c>
      <c r="J1" s="15" t="s">
        <v>1993</v>
      </c>
      <c r="K1" s="15" t="s">
        <v>0</v>
      </c>
      <c r="L1" s="13" t="s">
        <v>325</v>
      </c>
      <c r="M1" s="13" t="s">
        <v>1820</v>
      </c>
      <c r="N1" s="13" t="s">
        <v>327</v>
      </c>
      <c r="O1" s="13" t="s">
        <v>2</v>
      </c>
      <c r="P1" s="13" t="s">
        <v>308</v>
      </c>
      <c r="Q1" s="13" t="s">
        <v>321</v>
      </c>
      <c r="R1" s="13" t="s">
        <v>5</v>
      </c>
      <c r="S1" s="13" t="s">
        <v>1982</v>
      </c>
      <c r="T1" s="13" t="s">
        <v>320</v>
      </c>
      <c r="U1" s="13" t="s">
        <v>326</v>
      </c>
      <c r="X1" s="13" t="s">
        <v>328</v>
      </c>
      <c r="Y1" s="13" t="s">
        <v>329</v>
      </c>
      <c r="Z1" s="13" t="s">
        <v>330</v>
      </c>
      <c r="AA1" s="13" t="s">
        <v>331</v>
      </c>
      <c r="AC1" s="13" t="s">
        <v>332</v>
      </c>
      <c r="AD1" s="13" t="s">
        <v>333</v>
      </c>
      <c r="AE1" s="13" t="s">
        <v>334</v>
      </c>
      <c r="AF1" s="13" t="s">
        <v>335</v>
      </c>
      <c r="AG1" s="13" t="s">
        <v>336</v>
      </c>
      <c r="AH1" s="13" t="s">
        <v>337</v>
      </c>
      <c r="AI1" s="13" t="s">
        <v>338</v>
      </c>
      <c r="AJ1" s="13" t="s">
        <v>339</v>
      </c>
      <c r="AK1" s="13" t="s">
        <v>340</v>
      </c>
      <c r="AL1" s="13" t="s">
        <v>341</v>
      </c>
      <c r="AM1" s="13" t="s">
        <v>342</v>
      </c>
      <c r="AN1" s="13" t="s">
        <v>343</v>
      </c>
      <c r="AO1" s="13" t="s">
        <v>344</v>
      </c>
      <c r="AP1" s="13" t="s">
        <v>345</v>
      </c>
      <c r="AQ1" s="13" t="s">
        <v>346</v>
      </c>
      <c r="AR1" s="13" t="s">
        <v>347</v>
      </c>
      <c r="AS1" s="13" t="s">
        <v>348</v>
      </c>
      <c r="AT1" s="13" t="s">
        <v>349</v>
      </c>
      <c r="AU1" s="13" t="s">
        <v>350</v>
      </c>
      <c r="AV1" s="13" t="s">
        <v>351</v>
      </c>
      <c r="AW1" s="13" t="s">
        <v>352</v>
      </c>
      <c r="AX1" s="13" t="s">
        <v>353</v>
      </c>
      <c r="AY1" s="13" t="s">
        <v>354</v>
      </c>
      <c r="AZ1" s="13" t="s">
        <v>355</v>
      </c>
      <c r="BA1" s="13" t="s">
        <v>356</v>
      </c>
      <c r="BB1" s="13" t="s">
        <v>357</v>
      </c>
      <c r="BC1" s="13" t="s">
        <v>358</v>
      </c>
      <c r="BD1" s="29" t="s">
        <v>1983</v>
      </c>
      <c r="BE1" s="29" t="s">
        <v>1835</v>
      </c>
      <c r="BF1" s="29" t="s">
        <v>1836</v>
      </c>
      <c r="BG1" s="13" t="s">
        <v>359</v>
      </c>
      <c r="BH1" s="13" t="s">
        <v>360</v>
      </c>
      <c r="BI1" s="13" t="s">
        <v>361</v>
      </c>
      <c r="BJ1" s="13" t="s">
        <v>362</v>
      </c>
      <c r="BK1" s="13" t="s">
        <v>363</v>
      </c>
      <c r="BL1" s="13" t="s">
        <v>364</v>
      </c>
      <c r="BM1" s="13" t="s">
        <v>365</v>
      </c>
      <c r="BN1" s="13" t="s">
        <v>366</v>
      </c>
      <c r="BO1" s="13" t="s">
        <v>367</v>
      </c>
      <c r="BP1" s="13" t="s">
        <v>368</v>
      </c>
      <c r="BQ1" s="13" t="s">
        <v>369</v>
      </c>
      <c r="BR1" s="13" t="s">
        <v>370</v>
      </c>
      <c r="BS1" s="13" t="s">
        <v>371</v>
      </c>
      <c r="BT1" s="13" t="s">
        <v>372</v>
      </c>
      <c r="BU1" s="13" t="s">
        <v>373</v>
      </c>
      <c r="BV1" s="13" t="s">
        <v>374</v>
      </c>
      <c r="BW1" s="13" t="s">
        <v>375</v>
      </c>
      <c r="BX1" s="13" t="s">
        <v>376</v>
      </c>
      <c r="BY1" s="13" t="s">
        <v>377</v>
      </c>
      <c r="BZ1" s="13" t="s">
        <v>378</v>
      </c>
      <c r="CA1" s="13" t="s">
        <v>379</v>
      </c>
      <c r="CB1" s="13" t="s">
        <v>380</v>
      </c>
      <c r="CC1" s="13" t="s">
        <v>381</v>
      </c>
      <c r="CD1" s="13" t="s">
        <v>382</v>
      </c>
      <c r="CE1" s="13" t="s">
        <v>383</v>
      </c>
      <c r="CF1" s="13" t="s">
        <v>384</v>
      </c>
      <c r="CG1" s="13" t="s">
        <v>385</v>
      </c>
      <c r="CH1" s="13" t="s">
        <v>386</v>
      </c>
      <c r="CI1" s="13" t="s">
        <v>387</v>
      </c>
      <c r="CJ1" s="13" t="s">
        <v>388</v>
      </c>
      <c r="CK1" s="13" t="s">
        <v>389</v>
      </c>
      <c r="CL1" s="13" t="s">
        <v>390</v>
      </c>
      <c r="CM1" s="13" t="s">
        <v>391</v>
      </c>
      <c r="CN1" s="13" t="s">
        <v>392</v>
      </c>
      <c r="CO1" s="13" t="s">
        <v>393</v>
      </c>
      <c r="CP1" s="13" t="s">
        <v>394</v>
      </c>
      <c r="CQ1" s="13" t="s">
        <v>395</v>
      </c>
      <c r="CR1" s="13" t="s">
        <v>396</v>
      </c>
      <c r="CS1" s="13" t="s">
        <v>397</v>
      </c>
      <c r="CT1" s="13" t="s">
        <v>398</v>
      </c>
      <c r="CU1" s="13" t="s">
        <v>399</v>
      </c>
      <c r="CV1" s="13" t="s">
        <v>400</v>
      </c>
      <c r="CW1" s="13" t="s">
        <v>401</v>
      </c>
      <c r="CX1" s="13" t="s">
        <v>402</v>
      </c>
      <c r="CY1" s="13" t="s">
        <v>403</v>
      </c>
      <c r="CZ1" s="13" t="s">
        <v>404</v>
      </c>
      <c r="DA1" s="13" t="s">
        <v>405</v>
      </c>
      <c r="DB1" s="13" t="s">
        <v>406</v>
      </c>
      <c r="DC1" s="13" t="s">
        <v>407</v>
      </c>
      <c r="DD1" s="13" t="s">
        <v>408</v>
      </c>
    </row>
    <row r="2" spans="1:108" x14ac:dyDescent="0.2">
      <c r="A2" s="6" t="s">
        <v>88</v>
      </c>
      <c r="B2" s="9">
        <v>43853</v>
      </c>
      <c r="C2" s="6" t="s">
        <v>413</v>
      </c>
      <c r="D2" s="14">
        <v>1920</v>
      </c>
      <c r="E2" s="14" t="s">
        <v>410</v>
      </c>
      <c r="F2" s="6" t="s">
        <v>411</v>
      </c>
      <c r="G2" s="6" t="s">
        <v>412</v>
      </c>
      <c r="H2" s="7">
        <v>10704</v>
      </c>
      <c r="I2" s="69" t="str">
        <f>MID(A2,9,1)</f>
        <v>Q</v>
      </c>
      <c r="J2" s="14" t="s">
        <v>420</v>
      </c>
      <c r="K2" s="14">
        <v>1</v>
      </c>
      <c r="L2" s="6" t="s">
        <v>421</v>
      </c>
      <c r="M2" s="30" t="str">
        <f>VLOOKUP(A2,'DD Spring Selection Info'!A$1:F$156,6,FALSE)</f>
        <v>To The Parents of</v>
      </c>
      <c r="N2" s="6" t="s">
        <v>420</v>
      </c>
      <c r="O2" s="6" t="s">
        <v>3</v>
      </c>
      <c r="P2" s="10">
        <v>43938</v>
      </c>
      <c r="Q2" s="6" t="s">
        <v>419</v>
      </c>
      <c r="R2" s="6" t="s">
        <v>88</v>
      </c>
      <c r="S2" s="6" t="str">
        <f>VLOOKUP(A2,'DD Spring Selection Info'!A1:V156,22,FALSE)</f>
        <v>DD-OHU1R9DQQQ01AllSenReuseOhioUnv</v>
      </c>
      <c r="T2" s="6" t="s">
        <v>418</v>
      </c>
      <c r="U2" s="6" t="s">
        <v>422</v>
      </c>
      <c r="V2" s="6"/>
      <c r="W2" s="6"/>
      <c r="X2" s="6" t="s">
        <v>423</v>
      </c>
      <c r="AB2" s="6"/>
      <c r="AC2" s="6" t="s">
        <v>420</v>
      </c>
      <c r="AD2" s="6" t="s">
        <v>420</v>
      </c>
      <c r="AF2" s="6" t="s">
        <v>424</v>
      </c>
      <c r="AG2" s="6">
        <v>180</v>
      </c>
      <c r="AH2" s="10">
        <v>43781</v>
      </c>
      <c r="AJ2" s="8">
        <v>43873</v>
      </c>
      <c r="AM2" s="7">
        <v>10704</v>
      </c>
      <c r="AR2" s="8">
        <v>43880</v>
      </c>
      <c r="AS2" s="7">
        <v>10704</v>
      </c>
      <c r="BD2" s="6" t="s">
        <v>1838</v>
      </c>
      <c r="BE2" s="6" t="s">
        <v>473</v>
      </c>
      <c r="BF2" s="6" t="str">
        <f>VLOOKUP(A2,'DD Spring Selection Info'!A$1:V$156,21,FALSE)</f>
        <v>OhioUnv</v>
      </c>
      <c r="BS2" s="6" t="s">
        <v>425</v>
      </c>
      <c r="BU2" s="6" t="s">
        <v>373</v>
      </c>
      <c r="BX2" s="7">
        <v>10704</v>
      </c>
      <c r="BY2" s="6">
        <v>1</v>
      </c>
      <c r="CB2" s="6" t="s">
        <v>426</v>
      </c>
      <c r="CC2" s="6" t="s">
        <v>420</v>
      </c>
      <c r="CE2" s="10">
        <v>43880</v>
      </c>
      <c r="CF2" s="6" t="s">
        <v>427</v>
      </c>
      <c r="CK2" s="10">
        <v>43898</v>
      </c>
      <c r="CL2" s="10">
        <v>43905</v>
      </c>
      <c r="CO2" s="10">
        <v>43843</v>
      </c>
      <c r="CP2" s="10">
        <v>43946</v>
      </c>
      <c r="CQ2" s="10">
        <v>43948</v>
      </c>
      <c r="CR2" s="10">
        <v>43952</v>
      </c>
      <c r="CS2" s="6" t="s">
        <v>420</v>
      </c>
      <c r="CU2" s="6" t="s">
        <v>428</v>
      </c>
      <c r="CV2" s="6" t="s">
        <v>429</v>
      </c>
      <c r="DA2" s="10">
        <v>43515</v>
      </c>
      <c r="DB2" s="7">
        <v>10704</v>
      </c>
      <c r="DC2" s="6" t="s">
        <v>430</v>
      </c>
      <c r="DD2" s="6" t="s">
        <v>418</v>
      </c>
    </row>
    <row r="3" spans="1:108" x14ac:dyDescent="0.2">
      <c r="A3" s="6" t="s">
        <v>89</v>
      </c>
      <c r="B3" s="9">
        <v>43853</v>
      </c>
      <c r="C3" s="6" t="s">
        <v>413</v>
      </c>
      <c r="D3" s="14">
        <v>1920</v>
      </c>
      <c r="E3" s="14" t="s">
        <v>410</v>
      </c>
      <c r="F3" s="6" t="s">
        <v>411</v>
      </c>
      <c r="G3" s="6" t="s">
        <v>412</v>
      </c>
      <c r="H3" s="7">
        <v>4620</v>
      </c>
      <c r="I3" s="69" t="str">
        <f t="shared" ref="I3:I66" si="0">MID(A3,9,1)</f>
        <v>Q</v>
      </c>
      <c r="J3" s="14" t="s">
        <v>420</v>
      </c>
      <c r="K3" s="14">
        <v>1</v>
      </c>
      <c r="L3" s="6" t="s">
        <v>431</v>
      </c>
      <c r="M3" s="30" t="str">
        <f>VLOOKUP(A3,'DD Spring Selection Info'!A$1:F$156,6,FALSE)</f>
        <v>To The Parents of</v>
      </c>
      <c r="N3" s="6" t="s">
        <v>420</v>
      </c>
      <c r="O3" s="6" t="s">
        <v>3</v>
      </c>
      <c r="P3" s="10">
        <v>43938</v>
      </c>
      <c r="Q3" s="6" t="s">
        <v>419</v>
      </c>
      <c r="R3" s="6" t="s">
        <v>89</v>
      </c>
      <c r="S3" s="6" t="str">
        <f>VLOOKUP(A3,'DD Spring Selection Info'!A2:V157,22,FALSE)</f>
        <v>DD-OHU1R9DQQQ30AllGradsReuseOhioUnv</v>
      </c>
      <c r="T3" s="6" t="s">
        <v>418</v>
      </c>
      <c r="U3" s="6" t="s">
        <v>422</v>
      </c>
      <c r="V3" s="6"/>
      <c r="W3" s="6"/>
      <c r="X3" s="6" t="s">
        <v>423</v>
      </c>
      <c r="AB3" s="6"/>
      <c r="AC3" s="6" t="s">
        <v>420</v>
      </c>
      <c r="AD3" s="6" t="s">
        <v>420</v>
      </c>
      <c r="AF3" s="6" t="s">
        <v>424</v>
      </c>
      <c r="AG3" s="6">
        <v>180</v>
      </c>
      <c r="AH3" s="10">
        <v>43781</v>
      </c>
      <c r="AJ3" s="8">
        <v>43873</v>
      </c>
      <c r="AM3" s="7">
        <v>4620</v>
      </c>
      <c r="AR3" s="8">
        <v>43880</v>
      </c>
      <c r="AS3" s="7">
        <v>4620</v>
      </c>
      <c r="BD3" s="6" t="s">
        <v>1838</v>
      </c>
      <c r="BE3" s="6" t="s">
        <v>473</v>
      </c>
      <c r="BF3" s="6" t="str">
        <f>VLOOKUP(A3,'DD Spring Selection Info'!A$1:V$156,21,FALSE)</f>
        <v>OhioUnv</v>
      </c>
      <c r="BS3" s="6" t="s">
        <v>425</v>
      </c>
      <c r="BU3" s="6" t="s">
        <v>373</v>
      </c>
      <c r="BX3" s="7">
        <v>4620</v>
      </c>
      <c r="BY3" s="6">
        <v>1</v>
      </c>
      <c r="CB3" s="6" t="s">
        <v>432</v>
      </c>
      <c r="CC3" s="6" t="s">
        <v>420</v>
      </c>
      <c r="CE3" s="10">
        <v>43880</v>
      </c>
      <c r="CF3" s="6" t="s">
        <v>427</v>
      </c>
      <c r="CK3" s="10">
        <v>43898</v>
      </c>
      <c r="CL3" s="10">
        <v>43905</v>
      </c>
      <c r="CO3" s="10">
        <v>43843</v>
      </c>
      <c r="CP3" s="10">
        <v>43946</v>
      </c>
      <c r="CQ3" s="10">
        <v>43948</v>
      </c>
      <c r="CR3" s="10">
        <v>43952</v>
      </c>
      <c r="CS3" s="6" t="s">
        <v>420</v>
      </c>
      <c r="CU3" s="6" t="s">
        <v>428</v>
      </c>
      <c r="CV3" s="6" t="s">
        <v>429</v>
      </c>
      <c r="DA3" s="10">
        <v>43515</v>
      </c>
      <c r="DB3" s="7">
        <v>2712</v>
      </c>
      <c r="DC3" s="6" t="s">
        <v>430</v>
      </c>
      <c r="DD3" s="6" t="s">
        <v>418</v>
      </c>
    </row>
    <row r="4" spans="1:108" x14ac:dyDescent="0.2">
      <c r="A4" s="6" t="s">
        <v>101</v>
      </c>
      <c r="B4" s="9">
        <v>43853</v>
      </c>
      <c r="C4" s="6" t="s">
        <v>413</v>
      </c>
      <c r="D4" s="14">
        <v>1920</v>
      </c>
      <c r="E4" s="14" t="s">
        <v>433</v>
      </c>
      <c r="F4" s="6" t="s">
        <v>434</v>
      </c>
      <c r="G4" s="6" t="s">
        <v>435</v>
      </c>
      <c r="H4" s="7">
        <v>3710</v>
      </c>
      <c r="I4" s="69" t="str">
        <f t="shared" si="0"/>
        <v>Q</v>
      </c>
      <c r="J4" s="14" t="s">
        <v>438</v>
      </c>
      <c r="K4" s="14">
        <v>1</v>
      </c>
      <c r="L4" s="6" t="s">
        <v>421</v>
      </c>
      <c r="M4" s="30" t="str">
        <f>VLOOKUP(A4,'DD Spring Selection Info'!A$1:F$156,6,FALSE)</f>
        <v>To The Parents of</v>
      </c>
      <c r="N4" s="6" t="s">
        <v>420</v>
      </c>
      <c r="O4" s="6" t="s">
        <v>3</v>
      </c>
      <c r="P4" s="10">
        <v>43945</v>
      </c>
      <c r="Q4" s="6" t="s">
        <v>437</v>
      </c>
      <c r="R4" s="6" t="s">
        <v>101</v>
      </c>
      <c r="S4" s="6" t="str">
        <f>VLOOKUP(A4,'DD Spring Selection Info'!A3:V158,22,FALSE)</f>
        <v>DD-UAZ1W9DQQQ01ReuseTheUnvofArizona</v>
      </c>
      <c r="T4" s="6" t="s">
        <v>418</v>
      </c>
      <c r="U4" s="6" t="s">
        <v>439</v>
      </c>
      <c r="V4" s="6"/>
      <c r="W4" s="6"/>
      <c r="X4" s="6" t="s">
        <v>440</v>
      </c>
      <c r="AB4" s="6"/>
      <c r="AC4" s="6" t="s">
        <v>420</v>
      </c>
      <c r="AD4" s="6" t="s">
        <v>420</v>
      </c>
      <c r="AF4" s="6" t="s">
        <v>424</v>
      </c>
      <c r="AG4" s="6">
        <v>180</v>
      </c>
      <c r="AH4" s="10">
        <v>43782</v>
      </c>
      <c r="AJ4" s="8">
        <v>43873</v>
      </c>
      <c r="AM4" s="7">
        <v>3710</v>
      </c>
      <c r="AR4" s="8">
        <v>43880</v>
      </c>
      <c r="AS4" s="7">
        <v>3710</v>
      </c>
      <c r="BD4" s="6" t="s">
        <v>1838</v>
      </c>
      <c r="BE4" s="6" t="s">
        <v>473</v>
      </c>
      <c r="BF4" s="6" t="str">
        <f>VLOOKUP(A4,'DD Spring Selection Info'!A$1:V$156,21,FALSE)</f>
        <v>TheUnvofArizona</v>
      </c>
      <c r="BS4" s="6" t="s">
        <v>425</v>
      </c>
      <c r="BU4" s="6" t="s">
        <v>373</v>
      </c>
      <c r="BX4" s="7">
        <v>3710</v>
      </c>
      <c r="BY4" s="6">
        <v>3</v>
      </c>
      <c r="BZ4" s="6" t="s">
        <v>441</v>
      </c>
      <c r="CB4" s="6" t="s">
        <v>442</v>
      </c>
      <c r="CC4" s="6" t="s">
        <v>420</v>
      </c>
      <c r="CE4" s="10">
        <v>43880</v>
      </c>
      <c r="CF4" s="6" t="s">
        <v>427</v>
      </c>
      <c r="CK4" s="10">
        <v>43898</v>
      </c>
      <c r="CL4" s="10">
        <v>43905</v>
      </c>
      <c r="CO4" s="10">
        <v>43845</v>
      </c>
      <c r="CP4" s="10">
        <v>43957</v>
      </c>
      <c r="CQ4" s="10">
        <v>43959</v>
      </c>
      <c r="CR4" s="10">
        <v>43965</v>
      </c>
      <c r="CS4" s="6" t="s">
        <v>420</v>
      </c>
      <c r="DA4" s="10">
        <v>43515</v>
      </c>
      <c r="DB4" s="7">
        <v>3710</v>
      </c>
      <c r="DC4" s="6" t="s">
        <v>443</v>
      </c>
      <c r="DD4" s="6" t="s">
        <v>418</v>
      </c>
    </row>
    <row r="5" spans="1:108" x14ac:dyDescent="0.2">
      <c r="A5" s="6" t="s">
        <v>106</v>
      </c>
      <c r="B5" s="9">
        <v>43853</v>
      </c>
      <c r="C5" s="6" t="s">
        <v>413</v>
      </c>
      <c r="D5" s="14">
        <v>1920</v>
      </c>
      <c r="E5" s="14" t="s">
        <v>444</v>
      </c>
      <c r="F5" s="6" t="s">
        <v>445</v>
      </c>
      <c r="G5" s="6" t="s">
        <v>435</v>
      </c>
      <c r="H5" s="7">
        <v>1857</v>
      </c>
      <c r="I5" s="69" t="str">
        <f t="shared" si="0"/>
        <v>Q</v>
      </c>
      <c r="J5" s="14" t="s">
        <v>438</v>
      </c>
      <c r="K5" s="14">
        <v>1</v>
      </c>
      <c r="L5" s="6" t="s">
        <v>447</v>
      </c>
      <c r="M5" s="30" t="str">
        <f>VLOOKUP(A5,'DD Spring Selection Info'!A$1:F$156,6,FALSE)</f>
        <v>To The Parents of</v>
      </c>
      <c r="N5" s="6" t="s">
        <v>420</v>
      </c>
      <c r="O5" s="6" t="s">
        <v>3</v>
      </c>
      <c r="P5" s="10">
        <v>43931</v>
      </c>
      <c r="Q5" s="6" t="s">
        <v>446</v>
      </c>
      <c r="R5" s="6" t="s">
        <v>106</v>
      </c>
      <c r="S5" s="6" t="str">
        <f>VLOOKUP(A5,'DD Spring Selection Info'!A4:V159,22,FALSE)</f>
        <v>DD-UMI1W9DQQQ01GradSenReuseUnvofMichigan</v>
      </c>
      <c r="T5" s="6" t="s">
        <v>418</v>
      </c>
      <c r="U5" s="6" t="s">
        <v>435</v>
      </c>
      <c r="V5" s="6"/>
      <c r="W5" s="6"/>
      <c r="X5" s="6" t="s">
        <v>448</v>
      </c>
      <c r="AB5" s="6"/>
      <c r="AC5" s="6" t="s">
        <v>420</v>
      </c>
      <c r="AD5" s="6" t="s">
        <v>420</v>
      </c>
      <c r="AF5" s="6" t="s">
        <v>424</v>
      </c>
      <c r="AG5" s="6">
        <v>180</v>
      </c>
      <c r="AH5" s="10">
        <v>43781</v>
      </c>
      <c r="AJ5" s="8">
        <v>43873</v>
      </c>
      <c r="AM5" s="7">
        <v>1857</v>
      </c>
      <c r="AR5" s="8">
        <v>43880</v>
      </c>
      <c r="AS5" s="7">
        <v>1857</v>
      </c>
      <c r="BD5" s="6" t="s">
        <v>1838</v>
      </c>
      <c r="BE5" s="6" t="s">
        <v>473</v>
      </c>
      <c r="BF5" s="6" t="str">
        <f>VLOOKUP(A5,'DD Spring Selection Info'!A$1:V$156,21,FALSE)</f>
        <v>UnvofMichigan</v>
      </c>
      <c r="BS5" s="6" t="s">
        <v>425</v>
      </c>
      <c r="BU5" s="6" t="s">
        <v>373</v>
      </c>
      <c r="BX5" s="7">
        <v>1857</v>
      </c>
      <c r="BY5" s="6">
        <v>5</v>
      </c>
      <c r="BZ5" s="6" t="s">
        <v>441</v>
      </c>
      <c r="CB5" s="6" t="s">
        <v>449</v>
      </c>
      <c r="CC5" s="6" t="s">
        <v>420</v>
      </c>
      <c r="CE5" s="10">
        <v>43880</v>
      </c>
      <c r="CF5" s="6" t="s">
        <v>427</v>
      </c>
      <c r="CK5" s="10">
        <v>43890</v>
      </c>
      <c r="CL5" s="10">
        <v>43898</v>
      </c>
      <c r="CO5" s="10">
        <v>43838</v>
      </c>
      <c r="CP5" s="10">
        <v>43942</v>
      </c>
      <c r="CQ5" s="10">
        <v>43944</v>
      </c>
      <c r="CR5" s="10">
        <v>43951</v>
      </c>
      <c r="CS5" s="6" t="s">
        <v>420</v>
      </c>
      <c r="DA5" s="10">
        <v>43515</v>
      </c>
      <c r="DB5" s="7">
        <v>1749</v>
      </c>
      <c r="DC5" s="6" t="s">
        <v>450</v>
      </c>
      <c r="DD5" s="6" t="s">
        <v>418</v>
      </c>
    </row>
    <row r="6" spans="1:108" x14ac:dyDescent="0.2">
      <c r="A6" s="6" t="s">
        <v>107</v>
      </c>
      <c r="B6" s="9">
        <v>43853</v>
      </c>
      <c r="C6" s="6" t="s">
        <v>413</v>
      </c>
      <c r="D6" s="14">
        <v>1920</v>
      </c>
      <c r="E6" s="14" t="s">
        <v>451</v>
      </c>
      <c r="F6" s="6" t="s">
        <v>452</v>
      </c>
      <c r="G6" s="6" t="s">
        <v>453</v>
      </c>
      <c r="H6" s="7">
        <v>5713</v>
      </c>
      <c r="I6" s="69" t="str">
        <f t="shared" si="0"/>
        <v>Q</v>
      </c>
      <c r="J6" s="14" t="s">
        <v>420</v>
      </c>
      <c r="K6" s="14">
        <v>1</v>
      </c>
      <c r="L6" s="6" t="s">
        <v>421</v>
      </c>
      <c r="M6" s="30" t="str">
        <f>VLOOKUP(A6,'DD Spring Selection Info'!A$1:F$156,6,FALSE)</f>
        <v>To The Family of</v>
      </c>
      <c r="N6" s="6" t="s">
        <v>420</v>
      </c>
      <c r="O6" s="6" t="s">
        <v>3</v>
      </c>
      <c r="P6" s="10">
        <v>43945</v>
      </c>
      <c r="Q6" s="6" t="s">
        <v>455</v>
      </c>
      <c r="R6" s="6" t="s">
        <v>107</v>
      </c>
      <c r="S6" s="6" t="str">
        <f>VLOOKUP(A6,'DD Spring Selection Info'!A5:V160,22,FALSE)</f>
        <v>DD-UMS1D9DQQQ01AllSenReuseTheUnvofMississippi</v>
      </c>
      <c r="T6" s="6" t="s">
        <v>418</v>
      </c>
      <c r="U6" s="6" t="s">
        <v>456</v>
      </c>
      <c r="V6" s="6"/>
      <c r="W6" s="6"/>
      <c r="AA6" s="6" t="s">
        <v>457</v>
      </c>
      <c r="AB6" s="6"/>
      <c r="AC6" s="6" t="s">
        <v>420</v>
      </c>
      <c r="AD6" s="6" t="s">
        <v>420</v>
      </c>
      <c r="AF6" s="6" t="s">
        <v>424</v>
      </c>
      <c r="AG6" s="6">
        <v>180</v>
      </c>
      <c r="AH6" s="10">
        <v>43781</v>
      </c>
      <c r="AJ6" s="8">
        <v>43873</v>
      </c>
      <c r="AM6" s="7">
        <v>5713</v>
      </c>
      <c r="AR6" s="8">
        <v>43880</v>
      </c>
      <c r="AS6" s="7">
        <v>5713</v>
      </c>
      <c r="BD6" s="6" t="s">
        <v>1838</v>
      </c>
      <c r="BE6" s="6" t="s">
        <v>473</v>
      </c>
      <c r="BF6" s="6" t="str">
        <f>VLOOKUP(A6,'DD Spring Selection Info'!A$1:V$156,21,FALSE)</f>
        <v>TheUnvofMississippi</v>
      </c>
      <c r="BS6" s="6" t="s">
        <v>425</v>
      </c>
      <c r="BU6" s="6" t="s">
        <v>373</v>
      </c>
      <c r="BX6" s="7">
        <v>5713</v>
      </c>
      <c r="BY6" s="6">
        <v>1</v>
      </c>
      <c r="CB6" s="6" t="s">
        <v>458</v>
      </c>
      <c r="CC6" s="6" t="s">
        <v>420</v>
      </c>
      <c r="CE6" s="10">
        <v>43880</v>
      </c>
      <c r="CF6" s="6" t="s">
        <v>427</v>
      </c>
      <c r="CK6" s="10">
        <v>43897</v>
      </c>
      <c r="CL6" s="10">
        <v>43905</v>
      </c>
      <c r="CO6" s="10">
        <v>43851</v>
      </c>
      <c r="CP6" s="10">
        <v>43952</v>
      </c>
      <c r="CQ6" s="10">
        <v>43955</v>
      </c>
      <c r="CR6" s="10">
        <v>43959</v>
      </c>
      <c r="CS6" s="6" t="s">
        <v>420</v>
      </c>
      <c r="CU6" s="6" t="s">
        <v>428</v>
      </c>
      <c r="CV6" s="6" t="s">
        <v>429</v>
      </c>
      <c r="DA6" s="10">
        <v>43515</v>
      </c>
      <c r="DB6" s="7">
        <v>1905</v>
      </c>
      <c r="DC6" s="6" t="s">
        <v>459</v>
      </c>
      <c r="DD6" s="6" t="s">
        <v>460</v>
      </c>
    </row>
    <row r="7" spans="1:108" x14ac:dyDescent="0.2">
      <c r="A7" s="6" t="s">
        <v>110</v>
      </c>
      <c r="B7" s="9">
        <v>43853</v>
      </c>
      <c r="C7" s="6" t="s">
        <v>413</v>
      </c>
      <c r="D7" s="14">
        <v>1920</v>
      </c>
      <c r="E7" s="14" t="s">
        <v>462</v>
      </c>
      <c r="F7" s="6" t="s">
        <v>463</v>
      </c>
      <c r="G7" s="6" t="s">
        <v>464</v>
      </c>
      <c r="H7" s="6">
        <v>822</v>
      </c>
      <c r="I7" s="69" t="str">
        <f t="shared" si="0"/>
        <v>Q</v>
      </c>
      <c r="J7" s="14" t="s">
        <v>420</v>
      </c>
      <c r="K7" s="14">
        <v>1</v>
      </c>
      <c r="L7" s="6" t="s">
        <v>421</v>
      </c>
      <c r="M7" s="30" t="str">
        <f>VLOOKUP(A7,'DD Spring Selection Info'!A$1:F$156,6,FALSE)</f>
        <v>To The Parents of</v>
      </c>
      <c r="N7" s="6" t="s">
        <v>420</v>
      </c>
      <c r="O7" s="6" t="s">
        <v>3</v>
      </c>
      <c r="P7" s="10">
        <v>43938</v>
      </c>
      <c r="Q7" s="6" t="s">
        <v>465</v>
      </c>
      <c r="R7" s="6" t="s">
        <v>110</v>
      </c>
      <c r="S7" s="6" t="str">
        <f>VLOOKUP(A7,'DD Spring Selection Info'!A6:V161,22,FALSE)</f>
        <v>DD-UWS1W9DQQQ01ReuseUnvofWisconsin-Stout</v>
      </c>
      <c r="T7" s="6" t="s">
        <v>418</v>
      </c>
      <c r="U7" s="6" t="s">
        <v>466</v>
      </c>
      <c r="V7" s="6"/>
      <c r="W7" s="6"/>
      <c r="X7" s="6" t="s">
        <v>467</v>
      </c>
      <c r="AA7" s="6" t="s">
        <v>467</v>
      </c>
      <c r="AB7" s="6"/>
      <c r="AC7" s="6" t="s">
        <v>420</v>
      </c>
      <c r="AD7" s="6" t="s">
        <v>420</v>
      </c>
      <c r="AF7" s="6" t="s">
        <v>424</v>
      </c>
      <c r="AG7" s="6">
        <v>180</v>
      </c>
      <c r="AH7" s="10">
        <v>43781</v>
      </c>
      <c r="AJ7" s="8">
        <v>43873</v>
      </c>
      <c r="AM7" s="6">
        <v>822</v>
      </c>
      <c r="AR7" s="8">
        <v>43880</v>
      </c>
      <c r="AS7" s="6">
        <v>822</v>
      </c>
      <c r="BD7" s="6" t="s">
        <v>1838</v>
      </c>
      <c r="BE7" s="6" t="s">
        <v>473</v>
      </c>
      <c r="BF7" s="6" t="str">
        <f>VLOOKUP(A7,'DD Spring Selection Info'!A$1:V$156,21,FALSE)</f>
        <v>UnvofWisconsin-Stout</v>
      </c>
      <c r="BS7" s="6" t="s">
        <v>425</v>
      </c>
      <c r="BU7" s="6" t="s">
        <v>373</v>
      </c>
      <c r="BX7" s="6">
        <v>822</v>
      </c>
      <c r="BY7" s="6">
        <v>4</v>
      </c>
      <c r="CB7" s="6" t="s">
        <v>468</v>
      </c>
      <c r="CC7" s="6" t="s">
        <v>420</v>
      </c>
      <c r="CE7" s="10">
        <v>43880</v>
      </c>
      <c r="CF7" s="6" t="s">
        <v>427</v>
      </c>
      <c r="CK7" s="10">
        <v>43904</v>
      </c>
      <c r="CL7" s="10">
        <v>43912</v>
      </c>
      <c r="CO7" s="10">
        <v>43857</v>
      </c>
      <c r="CP7" s="10">
        <v>43952</v>
      </c>
      <c r="CQ7" s="10">
        <v>43955</v>
      </c>
      <c r="CR7" s="10">
        <v>43959</v>
      </c>
      <c r="CS7" s="6" t="s">
        <v>420</v>
      </c>
      <c r="CU7" s="6" t="s">
        <v>428</v>
      </c>
      <c r="CV7" s="6" t="s">
        <v>429</v>
      </c>
      <c r="DA7" s="10">
        <v>43517</v>
      </c>
      <c r="DB7" s="6">
        <v>822</v>
      </c>
      <c r="DC7" s="6" t="s">
        <v>469</v>
      </c>
      <c r="DD7" s="6" t="s">
        <v>418</v>
      </c>
    </row>
    <row r="8" spans="1:108" x14ac:dyDescent="0.2">
      <c r="A8" s="6" t="s">
        <v>75</v>
      </c>
      <c r="B8" s="9">
        <v>43853</v>
      </c>
      <c r="C8" s="6" t="s">
        <v>413</v>
      </c>
      <c r="D8" s="14">
        <v>1920</v>
      </c>
      <c r="E8" s="14" t="s">
        <v>471</v>
      </c>
      <c r="F8" s="6" t="s">
        <v>472</v>
      </c>
      <c r="G8" s="6" t="s">
        <v>435</v>
      </c>
      <c r="H8" s="6">
        <v>676</v>
      </c>
      <c r="I8" s="69" t="str">
        <f t="shared" si="0"/>
        <v>Q</v>
      </c>
      <c r="J8" s="14" t="s">
        <v>438</v>
      </c>
      <c r="K8" s="14">
        <v>1</v>
      </c>
      <c r="L8" s="6" t="s">
        <v>421</v>
      </c>
      <c r="M8" s="30" t="str">
        <f>VLOOKUP(A8,'DD Spring Selection Info'!A$1:F$156,6,FALSE)</f>
        <v>To The Parents of</v>
      </c>
      <c r="N8" s="6" t="s">
        <v>420</v>
      </c>
      <c r="O8" s="6" t="s">
        <v>3</v>
      </c>
      <c r="P8" s="10">
        <v>43931</v>
      </c>
      <c r="Q8" s="6" t="s">
        <v>475</v>
      </c>
      <c r="R8" s="6" t="s">
        <v>75</v>
      </c>
      <c r="S8" s="6" t="str">
        <f>VLOOKUP(A8,'DD Spring Selection Info'!A7:V162,22,FALSE)</f>
        <v>DD-FAU1R9DQQQ01GradSenReuseFloridaAtlanticUnv</v>
      </c>
      <c r="T8" s="6" t="s">
        <v>474</v>
      </c>
      <c r="U8" s="6" t="s">
        <v>439</v>
      </c>
      <c r="V8" s="6"/>
      <c r="W8" s="6"/>
      <c r="X8" s="6" t="s">
        <v>476</v>
      </c>
      <c r="AB8" s="6"/>
      <c r="AD8" s="6" t="s">
        <v>420</v>
      </c>
      <c r="AF8" s="6" t="s">
        <v>424</v>
      </c>
      <c r="AG8" s="6">
        <v>180</v>
      </c>
      <c r="AH8" s="10">
        <v>43791</v>
      </c>
      <c r="AJ8" s="8">
        <v>43880</v>
      </c>
      <c r="AM8" s="6">
        <v>676</v>
      </c>
      <c r="AR8" s="8">
        <v>43887</v>
      </c>
      <c r="AS8" s="6">
        <v>676</v>
      </c>
      <c r="BD8" s="6" t="s">
        <v>1838</v>
      </c>
      <c r="BE8" s="6" t="s">
        <v>473</v>
      </c>
      <c r="BF8" s="6" t="str">
        <f>VLOOKUP(A8,'DD Spring Selection Info'!A$1:V$156,21,FALSE)</f>
        <v>FloridaAtlanticUnv</v>
      </c>
      <c r="BS8" s="6" t="s">
        <v>477</v>
      </c>
      <c r="BU8" s="6" t="s">
        <v>373</v>
      </c>
      <c r="BV8" s="6" t="s">
        <v>478</v>
      </c>
      <c r="BX8" s="6">
        <v>676</v>
      </c>
      <c r="BY8" s="6">
        <v>3</v>
      </c>
      <c r="BZ8" s="6" t="s">
        <v>479</v>
      </c>
      <c r="CB8" s="6" t="s">
        <v>480</v>
      </c>
      <c r="CC8" s="6" t="s">
        <v>420</v>
      </c>
      <c r="CE8" s="10">
        <v>43887</v>
      </c>
      <c r="CF8" s="6" t="s">
        <v>427</v>
      </c>
      <c r="CK8" s="10">
        <v>43899</v>
      </c>
      <c r="CL8" s="10">
        <v>43905</v>
      </c>
      <c r="CO8" s="10">
        <v>43841</v>
      </c>
      <c r="CP8" s="10">
        <v>43948</v>
      </c>
      <c r="CQ8" s="10">
        <v>43951</v>
      </c>
      <c r="CR8" s="10">
        <v>43957</v>
      </c>
      <c r="CS8" s="6" t="s">
        <v>420</v>
      </c>
      <c r="DA8" s="10">
        <v>43522</v>
      </c>
      <c r="DB8" s="6">
        <v>676</v>
      </c>
      <c r="DC8" s="6" t="s">
        <v>481</v>
      </c>
      <c r="DD8" s="6" t="s">
        <v>474</v>
      </c>
    </row>
    <row r="9" spans="1:108" x14ac:dyDescent="0.2">
      <c r="A9" s="6" t="s">
        <v>127</v>
      </c>
      <c r="B9" s="9">
        <v>43860</v>
      </c>
      <c r="C9" s="6" t="s">
        <v>413</v>
      </c>
      <c r="D9" s="14">
        <v>1920</v>
      </c>
      <c r="E9" s="14" t="s">
        <v>483</v>
      </c>
      <c r="F9" s="6" t="s">
        <v>484</v>
      </c>
      <c r="G9" s="6" t="s">
        <v>485</v>
      </c>
      <c r="H9" s="7">
        <v>1355</v>
      </c>
      <c r="I9" s="69" t="str">
        <f t="shared" si="0"/>
        <v>Q</v>
      </c>
      <c r="J9" s="14" t="s">
        <v>420</v>
      </c>
      <c r="K9" s="14">
        <v>1</v>
      </c>
      <c r="L9" s="6" t="s">
        <v>421</v>
      </c>
      <c r="M9" s="30" t="str">
        <f>VLOOKUP(A9,'DD Spring Selection Info'!A$1:F$156,6,FALSE)</f>
        <v>To The Parents of</v>
      </c>
      <c r="N9" s="6" t="s">
        <v>420</v>
      </c>
      <c r="O9" s="6" t="s">
        <v>3</v>
      </c>
      <c r="P9" s="10">
        <v>43952</v>
      </c>
      <c r="Q9" s="6" t="s">
        <v>487</v>
      </c>
      <c r="R9" s="6" t="s">
        <v>127</v>
      </c>
      <c r="S9" s="6" t="str">
        <f>VLOOKUP(A9,'DD Spring Selection Info'!A8:V163,22,FALSE)</f>
        <v>DD-JHU1R9DQQQ01ReuseJohnsHopkinsUnv</v>
      </c>
      <c r="T9" s="6" t="s">
        <v>418</v>
      </c>
      <c r="U9" s="6" t="s">
        <v>488</v>
      </c>
      <c r="V9" s="6"/>
      <c r="W9" s="6"/>
      <c r="X9" s="6" t="s">
        <v>489</v>
      </c>
      <c r="AA9" s="6" t="s">
        <v>489</v>
      </c>
      <c r="AB9" s="6"/>
      <c r="AC9" s="6" t="s">
        <v>420</v>
      </c>
      <c r="AD9" s="6" t="s">
        <v>420</v>
      </c>
      <c r="AF9" s="6" t="s">
        <v>424</v>
      </c>
      <c r="AG9" s="6">
        <v>180</v>
      </c>
      <c r="AH9" s="10">
        <v>43782</v>
      </c>
      <c r="AJ9" s="8">
        <v>43880</v>
      </c>
      <c r="AM9" s="7">
        <v>1355</v>
      </c>
      <c r="AR9" s="8">
        <v>43887</v>
      </c>
      <c r="AS9" s="7">
        <v>1355</v>
      </c>
      <c r="BD9" s="6" t="s">
        <v>1838</v>
      </c>
      <c r="BE9" s="6" t="s">
        <v>473</v>
      </c>
      <c r="BF9" s="6" t="str">
        <f>VLOOKUP(A9,'DD Spring Selection Info'!A$1:V$156,21,FALSE)</f>
        <v>JohnsHopkinsUnv</v>
      </c>
      <c r="BS9" s="6" t="s">
        <v>477</v>
      </c>
      <c r="BU9" s="6" t="s">
        <v>373</v>
      </c>
      <c r="BX9" s="7">
        <v>1355</v>
      </c>
      <c r="BY9" s="6">
        <v>1</v>
      </c>
      <c r="CB9" s="6" t="s">
        <v>490</v>
      </c>
      <c r="CC9" s="6" t="s">
        <v>420</v>
      </c>
      <c r="CE9" s="10">
        <v>43887</v>
      </c>
      <c r="CF9" s="6" t="s">
        <v>427</v>
      </c>
      <c r="CK9" s="10">
        <v>43905</v>
      </c>
      <c r="CL9" s="10">
        <v>43912</v>
      </c>
      <c r="CO9" s="10">
        <v>43857</v>
      </c>
      <c r="CP9" s="10">
        <v>43952</v>
      </c>
      <c r="CQ9" s="10">
        <v>43957</v>
      </c>
      <c r="CR9" s="10">
        <v>43965</v>
      </c>
      <c r="CS9" s="6" t="s">
        <v>420</v>
      </c>
      <c r="CU9" s="6" t="s">
        <v>491</v>
      </c>
      <c r="DA9" s="10">
        <v>43522</v>
      </c>
      <c r="DB9" s="6">
        <v>286</v>
      </c>
      <c r="DC9" s="6" t="s">
        <v>492</v>
      </c>
      <c r="DD9" s="6" t="s">
        <v>418</v>
      </c>
    </row>
    <row r="10" spans="1:108" x14ac:dyDescent="0.2">
      <c r="A10" s="6" t="s">
        <v>128</v>
      </c>
      <c r="B10" s="9">
        <v>43860</v>
      </c>
      <c r="C10" s="6" t="s">
        <v>413</v>
      </c>
      <c r="D10" s="14">
        <v>1920</v>
      </c>
      <c r="E10" s="14" t="s">
        <v>483</v>
      </c>
      <c r="F10" s="6" t="s">
        <v>484</v>
      </c>
      <c r="G10" s="6" t="s">
        <v>485</v>
      </c>
      <c r="H10" s="6">
        <v>238</v>
      </c>
      <c r="I10" s="69" t="str">
        <f t="shared" si="0"/>
        <v>Q</v>
      </c>
      <c r="J10" s="14" t="s">
        <v>420</v>
      </c>
      <c r="K10" s="14">
        <v>1</v>
      </c>
      <c r="L10" s="6" t="s">
        <v>431</v>
      </c>
      <c r="M10" s="30" t="str">
        <f>VLOOKUP(A10,'DD Spring Selection Info'!A$1:F$156,6,FALSE)</f>
        <v>To The Parents of</v>
      </c>
      <c r="N10" s="6" t="s">
        <v>420</v>
      </c>
      <c r="O10" s="6" t="s">
        <v>3</v>
      </c>
      <c r="P10" s="10">
        <v>43952</v>
      </c>
      <c r="Q10" s="6" t="s">
        <v>487</v>
      </c>
      <c r="R10" s="6" t="s">
        <v>128</v>
      </c>
      <c r="S10" s="6" t="str">
        <f>VLOOKUP(A10,'DD Spring Selection Info'!A9:V164,22,FALSE)</f>
        <v>DD-JHU1R9DQQQ30ReuseJohnsHopkinsUnv</v>
      </c>
      <c r="T10" s="6" t="s">
        <v>418</v>
      </c>
      <c r="U10" s="6" t="s">
        <v>488</v>
      </c>
      <c r="V10" s="6"/>
      <c r="W10" s="6"/>
      <c r="X10" s="6" t="s">
        <v>489</v>
      </c>
      <c r="AA10" s="6" t="s">
        <v>489</v>
      </c>
      <c r="AB10" s="6"/>
      <c r="AC10" s="6" t="s">
        <v>420</v>
      </c>
      <c r="AD10" s="6" t="s">
        <v>420</v>
      </c>
      <c r="AF10" s="6" t="s">
        <v>424</v>
      </c>
      <c r="AG10" s="6">
        <v>180</v>
      </c>
      <c r="AH10" s="10">
        <v>43782</v>
      </c>
      <c r="AJ10" s="8">
        <v>43880</v>
      </c>
      <c r="AM10" s="6">
        <v>238</v>
      </c>
      <c r="AR10" s="8">
        <v>43887</v>
      </c>
      <c r="AS10" s="6">
        <v>238</v>
      </c>
      <c r="BD10" s="6" t="s">
        <v>1838</v>
      </c>
      <c r="BE10" s="6" t="s">
        <v>473</v>
      </c>
      <c r="BF10" s="6" t="str">
        <f>VLOOKUP(A10,'DD Spring Selection Info'!A$1:V$156,21,FALSE)</f>
        <v>JohnsHopkinsUnv</v>
      </c>
      <c r="BS10" s="6" t="s">
        <v>477</v>
      </c>
      <c r="BU10" s="6" t="s">
        <v>373</v>
      </c>
      <c r="BX10" s="6">
        <v>238</v>
      </c>
      <c r="BY10" s="6">
        <v>1</v>
      </c>
      <c r="CB10" s="6" t="s">
        <v>493</v>
      </c>
      <c r="CC10" s="6" t="s">
        <v>420</v>
      </c>
      <c r="CE10" s="10">
        <v>43887</v>
      </c>
      <c r="CF10" s="6" t="s">
        <v>427</v>
      </c>
      <c r="CK10" s="10">
        <v>43905</v>
      </c>
      <c r="CL10" s="10">
        <v>43912</v>
      </c>
      <c r="CO10" s="10">
        <v>43857</v>
      </c>
      <c r="CP10" s="10">
        <v>43952</v>
      </c>
      <c r="CQ10" s="10">
        <v>43957</v>
      </c>
      <c r="CR10" s="10">
        <v>43965</v>
      </c>
      <c r="CS10" s="6" t="s">
        <v>420</v>
      </c>
      <c r="CU10" s="6" t="s">
        <v>491</v>
      </c>
      <c r="DA10" s="10">
        <v>43553</v>
      </c>
      <c r="DB10" s="6">
        <v>238</v>
      </c>
      <c r="DC10" s="6" t="s">
        <v>492</v>
      </c>
      <c r="DD10" s="6" t="s">
        <v>418</v>
      </c>
    </row>
    <row r="11" spans="1:108" x14ac:dyDescent="0.2">
      <c r="A11" s="6" t="s">
        <v>124</v>
      </c>
      <c r="B11" s="9">
        <v>43860</v>
      </c>
      <c r="C11" s="6" t="s">
        <v>413</v>
      </c>
      <c r="D11" s="14">
        <v>1920</v>
      </c>
      <c r="E11" s="14" t="s">
        <v>494</v>
      </c>
      <c r="F11" s="6" t="s">
        <v>495</v>
      </c>
      <c r="G11" s="6" t="s">
        <v>435</v>
      </c>
      <c r="H11" s="7">
        <v>1462</v>
      </c>
      <c r="I11" s="69" t="str">
        <f t="shared" si="0"/>
        <v>Q</v>
      </c>
      <c r="J11" s="14" t="s">
        <v>438</v>
      </c>
      <c r="K11" s="14">
        <v>1</v>
      </c>
      <c r="L11" s="6" t="s">
        <v>421</v>
      </c>
      <c r="M11" s="30" t="str">
        <f>VLOOKUP(A11,'DD Spring Selection Info'!A$1:F$156,6,FALSE)</f>
        <v>To The Parents of</v>
      </c>
      <c r="N11" s="6" t="s">
        <v>420</v>
      </c>
      <c r="O11" s="6" t="s">
        <v>3</v>
      </c>
      <c r="P11" s="10">
        <v>43938</v>
      </c>
      <c r="Q11" s="6" t="s">
        <v>497</v>
      </c>
      <c r="R11" s="6" t="s">
        <v>124</v>
      </c>
      <c r="S11" s="6" t="str">
        <f>BD11&amp;A11&amp;L11&amp;BE11&amp;BF11</f>
        <v>DD-BAL1R9DQQQ01GradSenReuseBallStateUnv</v>
      </c>
      <c r="T11" s="6" t="s">
        <v>496</v>
      </c>
      <c r="U11" s="6" t="s">
        <v>435</v>
      </c>
      <c r="V11" s="6"/>
      <c r="W11" s="6"/>
      <c r="AB11" s="6"/>
      <c r="AD11" s="6" t="s">
        <v>420</v>
      </c>
      <c r="AF11" s="6" t="s">
        <v>424</v>
      </c>
      <c r="AG11" s="6">
        <v>180</v>
      </c>
      <c r="AH11" s="10">
        <v>43780</v>
      </c>
      <c r="AJ11" s="8">
        <v>43887</v>
      </c>
      <c r="AM11" s="7">
        <v>1462</v>
      </c>
      <c r="AR11" s="8">
        <v>43894</v>
      </c>
      <c r="AS11" s="7">
        <v>1462</v>
      </c>
      <c r="BD11" s="6" t="s">
        <v>1838</v>
      </c>
      <c r="BE11" s="6" t="s">
        <v>473</v>
      </c>
      <c r="BF11" s="6" t="str">
        <f>VLOOKUP(A11,'DD Spring Selection Info'!A$1:V$156,21,FALSE)</f>
        <v>BallStateUnv</v>
      </c>
      <c r="BS11" s="6" t="s">
        <v>498</v>
      </c>
      <c r="BU11" s="6" t="s">
        <v>373</v>
      </c>
      <c r="BX11" s="7">
        <v>1462</v>
      </c>
      <c r="BY11" s="6">
        <v>4</v>
      </c>
      <c r="BZ11" s="6" t="s">
        <v>499</v>
      </c>
      <c r="CB11" s="6" t="s">
        <v>500</v>
      </c>
      <c r="CC11" s="6" t="s">
        <v>420</v>
      </c>
      <c r="CE11" s="10">
        <v>43894</v>
      </c>
      <c r="CF11" s="6" t="s">
        <v>427</v>
      </c>
      <c r="CS11" s="6" t="s">
        <v>420</v>
      </c>
      <c r="DA11" s="10">
        <v>43529</v>
      </c>
      <c r="DB11" s="7">
        <v>1462</v>
      </c>
      <c r="DC11" s="6" t="s">
        <v>501</v>
      </c>
      <c r="DD11" s="6" t="s">
        <v>496</v>
      </c>
    </row>
    <row r="12" spans="1:108" x14ac:dyDescent="0.2">
      <c r="A12" s="6" t="s">
        <v>153</v>
      </c>
      <c r="B12" s="9">
        <v>43875</v>
      </c>
      <c r="C12" s="6" t="s">
        <v>413</v>
      </c>
      <c r="D12" s="14">
        <v>1920</v>
      </c>
      <c r="E12" s="14" t="s">
        <v>502</v>
      </c>
      <c r="F12" s="6" t="s">
        <v>503</v>
      </c>
      <c r="G12" s="6" t="s">
        <v>435</v>
      </c>
      <c r="H12" s="7">
        <v>1556</v>
      </c>
      <c r="I12" s="69" t="str">
        <f t="shared" si="0"/>
        <v>Q</v>
      </c>
      <c r="J12" s="14" t="s">
        <v>438</v>
      </c>
      <c r="K12" s="14">
        <v>1</v>
      </c>
      <c r="L12" s="6" t="s">
        <v>447</v>
      </c>
      <c r="M12" s="30" t="str">
        <f>VLOOKUP(A12,'DD Spring Selection Info'!A$1:F$156,6,FALSE)</f>
        <v>To The Parents of</v>
      </c>
      <c r="N12" s="6" t="s">
        <v>420</v>
      </c>
      <c r="O12" s="6" t="s">
        <v>3</v>
      </c>
      <c r="P12" s="10">
        <v>43938</v>
      </c>
      <c r="Q12" s="6" t="s">
        <v>505</v>
      </c>
      <c r="R12" s="6" t="s">
        <v>153</v>
      </c>
      <c r="S12" s="6" t="str">
        <f>VLOOKUP(A12,'DD Spring Selection Info'!A11:V166,22,FALSE)</f>
        <v>DD-ECU1D9DQQQ01AllSenReuseEastCarolinaUnv</v>
      </c>
      <c r="T12" s="6" t="s">
        <v>504</v>
      </c>
      <c r="U12" s="6" t="s">
        <v>435</v>
      </c>
      <c r="V12" s="6"/>
      <c r="W12" s="6"/>
      <c r="X12" s="6" t="s">
        <v>506</v>
      </c>
      <c r="AB12" s="6"/>
      <c r="AD12" s="6" t="s">
        <v>420</v>
      </c>
      <c r="AF12" s="6" t="s">
        <v>424</v>
      </c>
      <c r="AG12" s="6">
        <v>180</v>
      </c>
      <c r="AH12" s="10">
        <v>43781</v>
      </c>
      <c r="AJ12" s="8">
        <v>43887</v>
      </c>
      <c r="AM12" s="7">
        <v>1556</v>
      </c>
      <c r="AR12" s="8">
        <v>43894</v>
      </c>
      <c r="AS12" s="7">
        <v>1556</v>
      </c>
      <c r="BD12" s="6" t="s">
        <v>1838</v>
      </c>
      <c r="BE12" s="6" t="s">
        <v>473</v>
      </c>
      <c r="BF12" s="6" t="str">
        <f>VLOOKUP(A12,'DD Spring Selection Info'!A$1:V$156,21,FALSE)</f>
        <v>EastCarolinaUnv</v>
      </c>
      <c r="BS12" s="6" t="s">
        <v>498</v>
      </c>
      <c r="BU12" s="6" t="s">
        <v>373</v>
      </c>
      <c r="BX12" s="7">
        <v>1556</v>
      </c>
      <c r="BY12" s="6">
        <v>2</v>
      </c>
      <c r="BZ12" s="6" t="s">
        <v>507</v>
      </c>
      <c r="CB12" s="6" t="s">
        <v>508</v>
      </c>
      <c r="CC12" s="6" t="s">
        <v>420</v>
      </c>
      <c r="CE12" s="10">
        <v>43894</v>
      </c>
      <c r="CF12" s="6" t="s">
        <v>427</v>
      </c>
      <c r="CK12" s="10">
        <v>43898</v>
      </c>
      <c r="CL12" s="10">
        <v>43905</v>
      </c>
      <c r="CO12" s="10">
        <v>43843</v>
      </c>
      <c r="CP12" s="10">
        <v>43949</v>
      </c>
      <c r="CQ12" s="10">
        <v>43951</v>
      </c>
      <c r="CR12" s="10">
        <v>43958</v>
      </c>
      <c r="CS12" s="6" t="s">
        <v>420</v>
      </c>
      <c r="DA12" s="10">
        <v>43529</v>
      </c>
      <c r="DB12" s="7">
        <v>1556</v>
      </c>
      <c r="DC12" s="6" t="s">
        <v>509</v>
      </c>
      <c r="DD12" s="6" t="s">
        <v>504</v>
      </c>
    </row>
    <row r="13" spans="1:108" x14ac:dyDescent="0.2">
      <c r="A13" s="6" t="s">
        <v>154</v>
      </c>
      <c r="B13" s="9">
        <v>43875</v>
      </c>
      <c r="C13" s="6" t="s">
        <v>413</v>
      </c>
      <c r="D13" s="14">
        <v>1920</v>
      </c>
      <c r="E13" s="14" t="s">
        <v>510</v>
      </c>
      <c r="F13" s="6" t="s">
        <v>511</v>
      </c>
      <c r="G13" s="6" t="s">
        <v>435</v>
      </c>
      <c r="H13" s="6">
        <v>547</v>
      </c>
      <c r="I13" s="69" t="str">
        <f t="shared" si="0"/>
        <v>Q</v>
      </c>
      <c r="J13" s="14" t="s">
        <v>438</v>
      </c>
      <c r="K13" s="14">
        <v>1</v>
      </c>
      <c r="L13" s="6" t="s">
        <v>421</v>
      </c>
      <c r="M13" s="30" t="str">
        <f>VLOOKUP(A13,'DD Spring Selection Info'!A$1:F$156,6,FALSE)</f>
        <v>To The Family of</v>
      </c>
      <c r="N13" s="6" t="s">
        <v>420</v>
      </c>
      <c r="O13" s="6" t="s">
        <v>3</v>
      </c>
      <c r="P13" s="10">
        <v>43938</v>
      </c>
      <c r="Q13" s="6" t="s">
        <v>512</v>
      </c>
      <c r="R13" s="6" t="s">
        <v>154</v>
      </c>
      <c r="S13" s="6" t="str">
        <f>VLOOKUP(A13,'DD Spring Selection Info'!A12:V167,22,FALSE)</f>
        <v>DD-ERA1R9DQQQ01GradSenReuseEmbry-RiddleAeronauticalUnv-AZ</v>
      </c>
      <c r="T13" s="6" t="s">
        <v>474</v>
      </c>
      <c r="U13" s="6" t="s">
        <v>439</v>
      </c>
      <c r="V13" s="6"/>
      <c r="W13" s="6"/>
      <c r="X13" s="6" t="s">
        <v>513</v>
      </c>
      <c r="AB13" s="6"/>
      <c r="AC13" s="6" t="s">
        <v>420</v>
      </c>
      <c r="AD13" s="6" t="s">
        <v>420</v>
      </c>
      <c r="AF13" s="6" t="s">
        <v>424</v>
      </c>
      <c r="AG13" s="6">
        <v>180</v>
      </c>
      <c r="AH13" s="10">
        <v>43781</v>
      </c>
      <c r="AJ13" s="8">
        <v>43887</v>
      </c>
      <c r="AM13" s="6">
        <v>547</v>
      </c>
      <c r="AR13" s="8">
        <v>43894</v>
      </c>
      <c r="AS13" s="6">
        <v>547</v>
      </c>
      <c r="BD13" s="6" t="s">
        <v>1838</v>
      </c>
      <c r="BE13" s="6" t="s">
        <v>473</v>
      </c>
      <c r="BF13" s="6" t="str">
        <f>VLOOKUP(A13,'DD Spring Selection Info'!A$1:V$156,21,FALSE)</f>
        <v>Embry-RiddleAeronauticalUnv-AZ</v>
      </c>
      <c r="BS13" s="6" t="s">
        <v>498</v>
      </c>
      <c r="BU13" s="6" t="s">
        <v>373</v>
      </c>
      <c r="BX13" s="6">
        <v>547</v>
      </c>
      <c r="BY13" s="6">
        <v>4</v>
      </c>
      <c r="BZ13" s="6" t="s">
        <v>499</v>
      </c>
      <c r="CB13" s="6" t="s">
        <v>514</v>
      </c>
      <c r="CC13" s="6" t="s">
        <v>420</v>
      </c>
      <c r="CE13" s="10">
        <v>43894</v>
      </c>
      <c r="CF13" s="6" t="s">
        <v>427</v>
      </c>
      <c r="CK13" s="10">
        <v>43899</v>
      </c>
      <c r="CL13" s="10">
        <v>43903</v>
      </c>
      <c r="CO13" s="10">
        <v>43838</v>
      </c>
      <c r="CP13" s="10">
        <v>43944</v>
      </c>
      <c r="CQ13" s="10">
        <v>43946</v>
      </c>
      <c r="CR13" s="10">
        <v>43951</v>
      </c>
      <c r="CS13" s="6" t="s">
        <v>420</v>
      </c>
      <c r="DA13" s="10">
        <v>43529</v>
      </c>
      <c r="DB13" s="6">
        <v>547</v>
      </c>
      <c r="DC13" s="6" t="s">
        <v>515</v>
      </c>
      <c r="DD13" s="6" t="s">
        <v>474</v>
      </c>
    </row>
    <row r="14" spans="1:108" x14ac:dyDescent="0.2">
      <c r="A14" s="6" t="s">
        <v>159</v>
      </c>
      <c r="B14" s="9">
        <v>43875</v>
      </c>
      <c r="C14" s="6" t="s">
        <v>413</v>
      </c>
      <c r="D14" s="14">
        <v>1920</v>
      </c>
      <c r="E14" s="14" t="s">
        <v>517</v>
      </c>
      <c r="F14" s="6" t="s">
        <v>518</v>
      </c>
      <c r="G14" s="6" t="s">
        <v>435</v>
      </c>
      <c r="H14" s="7">
        <v>1504</v>
      </c>
      <c r="I14" s="69" t="str">
        <f t="shared" si="0"/>
        <v>Q</v>
      </c>
      <c r="J14" s="14" t="s">
        <v>438</v>
      </c>
      <c r="K14" s="14">
        <v>1</v>
      </c>
      <c r="L14" s="6" t="s">
        <v>421</v>
      </c>
      <c r="M14" s="30" t="str">
        <f>VLOOKUP(A14,'DD Spring Selection Info'!A$1:F$156,6,FALSE)</f>
        <v>To The Parents of</v>
      </c>
      <c r="N14" s="6" t="s">
        <v>420</v>
      </c>
      <c r="O14" s="6" t="s">
        <v>3</v>
      </c>
      <c r="P14" s="10">
        <v>43945</v>
      </c>
      <c r="Q14" s="6" t="s">
        <v>519</v>
      </c>
      <c r="R14" s="6" t="s">
        <v>159</v>
      </c>
      <c r="S14" s="6" t="str">
        <f>VLOOKUP(A14,'DD Spring Selection Info'!A13:V168,22,FALSE)</f>
        <v>DD-NCW1R9DQQQ01ReuseUnvofNorthCarolinaatWilmington</v>
      </c>
      <c r="T14" s="6" t="s">
        <v>496</v>
      </c>
      <c r="U14" s="6" t="s">
        <v>439</v>
      </c>
      <c r="V14" s="6"/>
      <c r="W14" s="6"/>
      <c r="X14" s="6" t="s">
        <v>435</v>
      </c>
      <c r="AB14" s="6"/>
      <c r="AD14" s="6" t="s">
        <v>420</v>
      </c>
      <c r="AF14" s="6" t="s">
        <v>424</v>
      </c>
      <c r="AG14" s="6">
        <v>180</v>
      </c>
      <c r="AH14" s="10">
        <v>43782</v>
      </c>
      <c r="AJ14" s="8">
        <v>43887</v>
      </c>
      <c r="AM14" s="7">
        <v>1504</v>
      </c>
      <c r="AR14" s="8">
        <v>43894</v>
      </c>
      <c r="AS14" s="7">
        <v>1504</v>
      </c>
      <c r="BD14" s="6" t="s">
        <v>1838</v>
      </c>
      <c r="BE14" s="6" t="s">
        <v>473</v>
      </c>
      <c r="BF14" s="6" t="str">
        <f>VLOOKUP(A14,'DD Spring Selection Info'!A$1:V$156,21,FALSE)</f>
        <v>UnvofNorthCarolinaatWilmington</v>
      </c>
      <c r="BS14" s="6" t="s">
        <v>498</v>
      </c>
      <c r="BU14" s="6" t="s">
        <v>373</v>
      </c>
      <c r="BX14" s="7">
        <v>1504</v>
      </c>
      <c r="BY14" s="6">
        <v>4</v>
      </c>
      <c r="BZ14" s="6" t="s">
        <v>520</v>
      </c>
      <c r="CB14" s="6" t="s">
        <v>521</v>
      </c>
      <c r="CC14" s="6" t="s">
        <v>420</v>
      </c>
      <c r="CE14" s="10">
        <v>43894</v>
      </c>
      <c r="CF14" s="6" t="s">
        <v>427</v>
      </c>
      <c r="CS14" s="6" t="s">
        <v>420</v>
      </c>
      <c r="DA14" s="10">
        <v>43529</v>
      </c>
      <c r="DB14" s="7">
        <v>1504</v>
      </c>
      <c r="DC14" s="6" t="s">
        <v>522</v>
      </c>
      <c r="DD14" s="6" t="s">
        <v>496</v>
      </c>
    </row>
    <row r="15" spans="1:108" x14ac:dyDescent="0.2">
      <c r="A15" s="6" t="s">
        <v>164</v>
      </c>
      <c r="B15" s="9">
        <v>43875</v>
      </c>
      <c r="C15" s="6" t="s">
        <v>413</v>
      </c>
      <c r="D15" s="14">
        <v>1920</v>
      </c>
      <c r="E15" s="14" t="s">
        <v>523</v>
      </c>
      <c r="F15" s="6" t="s">
        <v>524</v>
      </c>
      <c r="G15" s="6" t="s">
        <v>435</v>
      </c>
      <c r="H15" s="7">
        <v>2000</v>
      </c>
      <c r="I15" s="69" t="str">
        <f t="shared" si="0"/>
        <v>Q</v>
      </c>
      <c r="J15" s="14" t="s">
        <v>438</v>
      </c>
      <c r="K15" s="14">
        <v>1</v>
      </c>
      <c r="L15" s="6" t="s">
        <v>447</v>
      </c>
      <c r="M15" s="30" t="str">
        <f>VLOOKUP(A15,'DD Spring Selection Info'!A$1:F$156,6,FALSE)</f>
        <v>To The Parents of</v>
      </c>
      <c r="N15" s="6" t="s">
        <v>420</v>
      </c>
      <c r="O15" s="6" t="s">
        <v>3</v>
      </c>
      <c r="P15" s="10">
        <v>43945</v>
      </c>
      <c r="Q15" s="6" t="s">
        <v>525</v>
      </c>
      <c r="R15" s="6" t="s">
        <v>164</v>
      </c>
      <c r="S15" s="6" t="str">
        <f>VLOOKUP(A15,'DD Spring Selection Info'!A14:V169,22,FALSE)</f>
        <v>DD-SIC1R9DQQQ01AllSenReuseSouthernIllinoisUnvCarbondale</v>
      </c>
      <c r="T15" s="6" t="s">
        <v>474</v>
      </c>
      <c r="U15" s="6" t="s">
        <v>435</v>
      </c>
      <c r="V15" s="6"/>
      <c r="W15" s="6"/>
      <c r="X15" s="6" t="s">
        <v>526</v>
      </c>
      <c r="AB15" s="6"/>
      <c r="AC15" s="6" t="s">
        <v>420</v>
      </c>
      <c r="AD15" s="6" t="s">
        <v>420</v>
      </c>
      <c r="AF15" s="6" t="s">
        <v>424</v>
      </c>
      <c r="AG15" s="6">
        <v>180</v>
      </c>
      <c r="AH15" s="10">
        <v>43782</v>
      </c>
      <c r="AJ15" s="8">
        <v>43887</v>
      </c>
      <c r="AM15" s="7">
        <v>2000</v>
      </c>
      <c r="AR15" s="8">
        <v>43894</v>
      </c>
      <c r="AS15" s="7">
        <v>2000</v>
      </c>
      <c r="BD15" s="6" t="s">
        <v>1838</v>
      </c>
      <c r="BE15" s="6" t="s">
        <v>473</v>
      </c>
      <c r="BF15" s="6" t="str">
        <f>VLOOKUP(A15,'DD Spring Selection Info'!A$1:V$156,21,FALSE)</f>
        <v>SouthernIllinoisUnvCarbondale</v>
      </c>
      <c r="BS15" s="6" t="s">
        <v>498</v>
      </c>
      <c r="BU15" s="6" t="s">
        <v>373</v>
      </c>
      <c r="BX15" s="7">
        <v>2000</v>
      </c>
      <c r="BY15" s="6">
        <v>3</v>
      </c>
      <c r="BZ15" s="6" t="s">
        <v>507</v>
      </c>
      <c r="CB15" s="6" t="s">
        <v>527</v>
      </c>
      <c r="CC15" s="6" t="s">
        <v>420</v>
      </c>
      <c r="CE15" s="10">
        <v>43894</v>
      </c>
      <c r="CF15" s="6" t="s">
        <v>427</v>
      </c>
      <c r="CK15" s="10">
        <v>43898</v>
      </c>
      <c r="CL15" s="10">
        <v>43905</v>
      </c>
      <c r="CO15" s="10">
        <v>43843</v>
      </c>
      <c r="CP15" s="10">
        <v>43952</v>
      </c>
      <c r="CQ15" s="10">
        <v>43955</v>
      </c>
      <c r="CR15" s="10">
        <v>43959</v>
      </c>
      <c r="CS15" s="6" t="s">
        <v>420</v>
      </c>
      <c r="DC15" s="6" t="s">
        <v>528</v>
      </c>
      <c r="DD15" s="6" t="s">
        <v>496</v>
      </c>
    </row>
    <row r="16" spans="1:108" x14ac:dyDescent="0.2">
      <c r="A16" s="6" t="s">
        <v>133</v>
      </c>
      <c r="B16" s="9">
        <v>43860</v>
      </c>
      <c r="C16" s="6" t="s">
        <v>413</v>
      </c>
      <c r="D16" s="14">
        <v>1920</v>
      </c>
      <c r="E16" s="14" t="s">
        <v>529</v>
      </c>
      <c r="F16" s="6" t="s">
        <v>530</v>
      </c>
      <c r="G16" s="6" t="s">
        <v>435</v>
      </c>
      <c r="H16" s="7">
        <v>1242</v>
      </c>
      <c r="I16" s="69" t="str">
        <f t="shared" si="0"/>
        <v>Q</v>
      </c>
      <c r="J16" s="14" t="s">
        <v>438</v>
      </c>
      <c r="K16" s="14">
        <v>1</v>
      </c>
      <c r="L16" s="6" t="s">
        <v>421</v>
      </c>
      <c r="M16" s="30" t="str">
        <f>VLOOKUP(A16,'DD Spring Selection Info'!A$1:F$156,6,FALSE)</f>
        <v>To The Parents of</v>
      </c>
      <c r="N16" s="6" t="s">
        <v>420</v>
      </c>
      <c r="O16" s="6" t="s">
        <v>3</v>
      </c>
      <c r="P16" s="10">
        <v>43945</v>
      </c>
      <c r="Q16" s="6" t="s">
        <v>531</v>
      </c>
      <c r="R16" s="6" t="s">
        <v>133</v>
      </c>
      <c r="S16" s="6" t="str">
        <f>VLOOKUP(A16,'DD Spring Selection Info'!A15:V170,22,FALSE)</f>
        <v>DD-UDA1R9DQQQ01AllSenReuseUnvofDayton</v>
      </c>
      <c r="T16" s="6" t="s">
        <v>418</v>
      </c>
      <c r="U16" s="6" t="s">
        <v>435</v>
      </c>
      <c r="V16" s="6"/>
      <c r="W16" s="6"/>
      <c r="AB16" s="6"/>
      <c r="AC16" s="6" t="s">
        <v>420</v>
      </c>
      <c r="AD16" s="6" t="s">
        <v>420</v>
      </c>
      <c r="AF16" s="6" t="s">
        <v>424</v>
      </c>
      <c r="AG16" s="6">
        <v>180</v>
      </c>
      <c r="AH16" s="10">
        <v>43782</v>
      </c>
      <c r="AJ16" s="8">
        <v>43887</v>
      </c>
      <c r="AM16" s="7">
        <v>1242</v>
      </c>
      <c r="AR16" s="8">
        <v>43894</v>
      </c>
      <c r="AS16" s="7">
        <v>1242</v>
      </c>
      <c r="BD16" s="6" t="s">
        <v>1838</v>
      </c>
      <c r="BE16" s="6" t="s">
        <v>473</v>
      </c>
      <c r="BF16" s="6" t="str">
        <f>VLOOKUP(A16,'DD Spring Selection Info'!A$1:V$156,21,FALSE)</f>
        <v>UnvofDayton</v>
      </c>
      <c r="BS16" s="6" t="s">
        <v>498</v>
      </c>
      <c r="BU16" s="6" t="s">
        <v>373</v>
      </c>
      <c r="BX16" s="7">
        <v>1242</v>
      </c>
      <c r="BY16" s="6">
        <v>3</v>
      </c>
      <c r="BZ16" s="6" t="s">
        <v>532</v>
      </c>
      <c r="CB16" s="6" t="s">
        <v>533</v>
      </c>
      <c r="CC16" s="6" t="s">
        <v>420</v>
      </c>
      <c r="CE16" s="10">
        <v>43894</v>
      </c>
      <c r="CF16" s="6" t="s">
        <v>427</v>
      </c>
      <c r="CK16" s="10">
        <v>43904</v>
      </c>
      <c r="CL16" s="10">
        <v>43912</v>
      </c>
      <c r="CO16" s="10">
        <v>43843</v>
      </c>
      <c r="CP16" s="10">
        <v>43952</v>
      </c>
      <c r="CQ16" s="10">
        <v>43955</v>
      </c>
      <c r="CR16" s="10">
        <v>43959</v>
      </c>
      <c r="CS16" s="6" t="s">
        <v>420</v>
      </c>
      <c r="DA16" s="10">
        <v>43529</v>
      </c>
      <c r="DB16" s="7">
        <v>1242</v>
      </c>
      <c r="DC16" s="6" t="s">
        <v>534</v>
      </c>
      <c r="DD16" s="6" t="s">
        <v>496</v>
      </c>
    </row>
    <row r="17" spans="1:108" x14ac:dyDescent="0.2">
      <c r="A17" s="6" t="s">
        <v>172</v>
      </c>
      <c r="B17" s="9">
        <v>43875</v>
      </c>
      <c r="C17" s="6" t="s">
        <v>413</v>
      </c>
      <c r="D17" s="14">
        <v>1920</v>
      </c>
      <c r="E17" s="14" t="s">
        <v>535</v>
      </c>
      <c r="F17" s="6" t="s">
        <v>536</v>
      </c>
      <c r="G17" s="6" t="s">
        <v>435</v>
      </c>
      <c r="H17" s="7">
        <v>1191</v>
      </c>
      <c r="I17" s="69" t="str">
        <f t="shared" si="0"/>
        <v>Q</v>
      </c>
      <c r="J17" s="14" t="s">
        <v>438</v>
      </c>
      <c r="K17" s="14">
        <v>1</v>
      </c>
      <c r="L17" s="6" t="s">
        <v>421</v>
      </c>
      <c r="M17" s="30" t="str">
        <f>VLOOKUP(A17,'DD Spring Selection Info'!A$1:F$156,6,FALSE)</f>
        <v>To The Parents of</v>
      </c>
      <c r="N17" s="6" t="s">
        <v>420</v>
      </c>
      <c r="O17" s="6" t="s">
        <v>3</v>
      </c>
      <c r="P17" s="10">
        <v>43945</v>
      </c>
      <c r="Q17" s="6" t="s">
        <v>537</v>
      </c>
      <c r="R17" s="6" t="s">
        <v>172</v>
      </c>
      <c r="S17" s="6" t="str">
        <f>VLOOKUP(A17,'DD Spring Selection Info'!A16:V171,22,FALSE)</f>
        <v>DD-UNI1D9DQQQ01ReuseUnvofNorthernIowa</v>
      </c>
      <c r="T17" s="6" t="s">
        <v>504</v>
      </c>
      <c r="U17" s="6" t="s">
        <v>435</v>
      </c>
      <c r="V17" s="6"/>
      <c r="W17" s="6"/>
      <c r="X17" s="6" t="s">
        <v>538</v>
      </c>
      <c r="AB17" s="6"/>
      <c r="AD17" s="6" t="s">
        <v>420</v>
      </c>
      <c r="AF17" s="6" t="s">
        <v>424</v>
      </c>
      <c r="AG17" s="6">
        <v>180</v>
      </c>
      <c r="AH17" s="10">
        <v>43781</v>
      </c>
      <c r="AJ17" s="8">
        <v>43887</v>
      </c>
      <c r="AM17" s="7">
        <v>1191</v>
      </c>
      <c r="AR17" s="8">
        <v>43894</v>
      </c>
      <c r="AS17" s="7">
        <v>1191</v>
      </c>
      <c r="BD17" s="6" t="s">
        <v>1838</v>
      </c>
      <c r="BE17" s="6" t="s">
        <v>473</v>
      </c>
      <c r="BF17" s="6" t="str">
        <f>VLOOKUP(A17,'DD Spring Selection Info'!A$1:V$156,21,FALSE)</f>
        <v>UnvofNorthernIowa</v>
      </c>
      <c r="BS17" s="6" t="s">
        <v>498</v>
      </c>
      <c r="BU17" s="6" t="s">
        <v>373</v>
      </c>
      <c r="BX17" s="7">
        <v>1191</v>
      </c>
      <c r="BY17" s="6">
        <v>4</v>
      </c>
      <c r="BZ17" s="6" t="s">
        <v>479</v>
      </c>
      <c r="CB17" s="6" t="s">
        <v>539</v>
      </c>
      <c r="CC17" s="6" t="s">
        <v>420</v>
      </c>
      <c r="CE17" s="10">
        <v>43894</v>
      </c>
      <c r="CF17" s="6" t="s">
        <v>427</v>
      </c>
      <c r="CK17" s="10">
        <v>43905</v>
      </c>
      <c r="CL17" s="10">
        <v>43912</v>
      </c>
      <c r="CO17" s="10">
        <v>43843</v>
      </c>
      <c r="CP17" s="10">
        <v>43952</v>
      </c>
      <c r="CQ17" s="10">
        <v>43955</v>
      </c>
      <c r="CR17" s="10">
        <v>43959</v>
      </c>
      <c r="CS17" s="6" t="s">
        <v>420</v>
      </c>
      <c r="DA17" s="10">
        <v>43529</v>
      </c>
      <c r="DB17" s="7">
        <v>1191</v>
      </c>
      <c r="DC17" s="6" t="s">
        <v>540</v>
      </c>
      <c r="DD17" s="6" t="s">
        <v>504</v>
      </c>
    </row>
    <row r="18" spans="1:108" x14ac:dyDescent="0.2">
      <c r="A18" s="6" t="s">
        <v>176</v>
      </c>
      <c r="B18" s="9">
        <v>43875</v>
      </c>
      <c r="C18" s="6" t="s">
        <v>413</v>
      </c>
      <c r="D18" s="14">
        <v>1920</v>
      </c>
      <c r="E18" s="14" t="s">
        <v>541</v>
      </c>
      <c r="F18" s="6" t="s">
        <v>542</v>
      </c>
      <c r="G18" s="6" t="s">
        <v>435</v>
      </c>
      <c r="H18" s="7">
        <v>1801</v>
      </c>
      <c r="I18" s="69" t="str">
        <f t="shared" si="0"/>
        <v>Q</v>
      </c>
      <c r="J18" s="14" t="s">
        <v>438</v>
      </c>
      <c r="K18" s="14">
        <v>1</v>
      </c>
      <c r="L18" s="6" t="s">
        <v>447</v>
      </c>
      <c r="M18" s="30" t="str">
        <f>VLOOKUP(A18,'DD Spring Selection Info'!A$1:F$156,6,FALSE)</f>
        <v>To The Parents of</v>
      </c>
      <c r="N18" s="6" t="s">
        <v>420</v>
      </c>
      <c r="O18" s="6" t="s">
        <v>3</v>
      </c>
      <c r="P18" s="10">
        <v>43938</v>
      </c>
      <c r="Q18" s="6" t="s">
        <v>543</v>
      </c>
      <c r="R18" s="6" t="s">
        <v>176</v>
      </c>
      <c r="S18" s="6" t="str">
        <f>VLOOKUP(A18,'DD Spring Selection Info'!A17:V172,22,FALSE)</f>
        <v>DD-WSU1R9DQQQ01GradSenReuseWashingtonStateUnv</v>
      </c>
      <c r="T18" s="6" t="s">
        <v>504</v>
      </c>
      <c r="U18" s="6" t="s">
        <v>544</v>
      </c>
      <c r="V18" s="6"/>
      <c r="W18" s="6"/>
      <c r="X18" s="6" t="s">
        <v>545</v>
      </c>
      <c r="AB18" s="6"/>
      <c r="AC18" s="6" t="s">
        <v>420</v>
      </c>
      <c r="AD18" s="6" t="s">
        <v>420</v>
      </c>
      <c r="AF18" s="6" t="s">
        <v>424</v>
      </c>
      <c r="AG18" s="6">
        <v>180</v>
      </c>
      <c r="AH18" s="10">
        <v>43780</v>
      </c>
      <c r="AJ18" s="8">
        <v>43887</v>
      </c>
      <c r="AM18" s="7">
        <v>1801</v>
      </c>
      <c r="AR18" s="8">
        <v>43894</v>
      </c>
      <c r="AS18" s="7">
        <v>1801</v>
      </c>
      <c r="BD18" s="6" t="s">
        <v>1838</v>
      </c>
      <c r="BE18" s="6" t="s">
        <v>473</v>
      </c>
      <c r="BF18" s="6" t="str">
        <f>VLOOKUP(A18,'DD Spring Selection Info'!A$1:V$156,21,FALSE)</f>
        <v>WashingtonStateUnv</v>
      </c>
      <c r="BS18" s="6" t="s">
        <v>498</v>
      </c>
      <c r="BU18" s="6" t="s">
        <v>373</v>
      </c>
      <c r="BX18" s="7">
        <v>1801</v>
      </c>
      <c r="BY18" s="6">
        <v>4</v>
      </c>
      <c r="BZ18" s="6" t="s">
        <v>499</v>
      </c>
      <c r="CB18" s="6" t="s">
        <v>546</v>
      </c>
      <c r="CC18" s="6" t="s">
        <v>420</v>
      </c>
      <c r="CE18" s="10">
        <v>43894</v>
      </c>
      <c r="CF18" s="6" t="s">
        <v>427</v>
      </c>
      <c r="CK18" s="10">
        <v>43905</v>
      </c>
      <c r="CL18" s="10">
        <v>43912</v>
      </c>
      <c r="CO18" s="10">
        <v>43843</v>
      </c>
      <c r="CP18" s="10">
        <v>43952</v>
      </c>
      <c r="CQ18" s="10">
        <v>43955</v>
      </c>
      <c r="CR18" s="10">
        <v>43959</v>
      </c>
      <c r="CS18" s="6" t="s">
        <v>420</v>
      </c>
      <c r="DA18" s="10">
        <v>43529</v>
      </c>
      <c r="DB18" s="7">
        <v>1801</v>
      </c>
      <c r="DC18" s="6" t="s">
        <v>547</v>
      </c>
      <c r="DD18" s="6" t="s">
        <v>504</v>
      </c>
    </row>
    <row r="19" spans="1:108" x14ac:dyDescent="0.2">
      <c r="A19" s="6" t="s">
        <v>125</v>
      </c>
      <c r="B19" s="9">
        <v>43860</v>
      </c>
      <c r="C19" s="6" t="s">
        <v>413</v>
      </c>
      <c r="D19" s="14">
        <v>1920</v>
      </c>
      <c r="E19" s="14" t="s">
        <v>549</v>
      </c>
      <c r="F19" s="6" t="s">
        <v>550</v>
      </c>
      <c r="G19" s="6" t="s">
        <v>412</v>
      </c>
      <c r="H19" s="7">
        <v>900</v>
      </c>
      <c r="I19" s="69" t="str">
        <f t="shared" si="0"/>
        <v>Q</v>
      </c>
      <c r="J19" s="14" t="s">
        <v>420</v>
      </c>
      <c r="K19" s="14">
        <v>7</v>
      </c>
      <c r="L19" s="6" t="s">
        <v>431</v>
      </c>
      <c r="M19" s="30" t="s">
        <v>1989</v>
      </c>
      <c r="N19" s="6" t="s">
        <v>438</v>
      </c>
      <c r="O19" s="6" t="s">
        <v>3</v>
      </c>
      <c r="P19" s="10">
        <v>43938</v>
      </c>
      <c r="Q19" s="6" t="s">
        <v>552</v>
      </c>
      <c r="R19" s="6" t="s">
        <v>125</v>
      </c>
      <c r="S19" s="6" t="e">
        <f>VLOOKUP(A19,'DD Spring Selection Info'!A18:V173,22,FALSE)</f>
        <v>#N/A</v>
      </c>
      <c r="T19" s="6" t="s">
        <v>551</v>
      </c>
      <c r="U19" s="6" t="s">
        <v>553</v>
      </c>
      <c r="V19" s="6"/>
      <c r="W19" s="6"/>
      <c r="X19" s="6" t="s">
        <v>554</v>
      </c>
      <c r="AA19" s="6" t="s">
        <v>554</v>
      </c>
      <c r="AB19" s="6"/>
      <c r="AD19" s="6" t="s">
        <v>420</v>
      </c>
      <c r="AG19" s="6">
        <v>190</v>
      </c>
      <c r="AH19" s="10">
        <v>43780</v>
      </c>
      <c r="AJ19" s="8"/>
      <c r="AM19" s="7"/>
      <c r="AN19" s="6">
        <v>43895</v>
      </c>
      <c r="AO19" s="6">
        <v>900</v>
      </c>
      <c r="AR19" s="8"/>
      <c r="AS19" s="7"/>
      <c r="BD19" s="6" t="s">
        <v>1838</v>
      </c>
      <c r="BE19" s="6" t="s">
        <v>473</v>
      </c>
      <c r="BF19" s="6" t="e">
        <f>VLOOKUP(A19,'DD Spring Selection Info'!A$1:V$156,21,FALSE)</f>
        <v>#N/A</v>
      </c>
      <c r="BH19" s="6">
        <v>43915</v>
      </c>
      <c r="BI19" s="6">
        <v>900</v>
      </c>
      <c r="BS19" s="6" t="s">
        <v>498</v>
      </c>
      <c r="BT19" s="6">
        <v>43901</v>
      </c>
      <c r="BU19" s="6" t="s">
        <v>373</v>
      </c>
      <c r="BX19" s="7">
        <v>900</v>
      </c>
      <c r="BY19" s="6">
        <v>1</v>
      </c>
      <c r="CB19" s="6" t="s">
        <v>555</v>
      </c>
      <c r="CC19" s="6" t="s">
        <v>420</v>
      </c>
      <c r="CE19" s="10">
        <v>43915</v>
      </c>
      <c r="CF19" s="6" t="s">
        <v>556</v>
      </c>
      <c r="CK19" s="10"/>
      <c r="CL19" s="10"/>
      <c r="CO19" s="10"/>
      <c r="CP19" s="10"/>
      <c r="CQ19" s="10"/>
      <c r="CR19" s="10"/>
      <c r="CS19" s="6" t="s">
        <v>420</v>
      </c>
      <c r="CU19" s="6" t="s">
        <v>428</v>
      </c>
      <c r="CV19" s="6" t="s">
        <v>429</v>
      </c>
      <c r="DA19" s="10">
        <v>43545</v>
      </c>
      <c r="DB19" s="7">
        <v>900</v>
      </c>
      <c r="DC19" s="6" t="s">
        <v>557</v>
      </c>
      <c r="DD19" s="6" t="s">
        <v>551</v>
      </c>
    </row>
    <row r="20" spans="1:108" x14ac:dyDescent="0.2">
      <c r="A20" s="6" t="s">
        <v>162</v>
      </c>
      <c r="B20" s="9">
        <v>43875</v>
      </c>
      <c r="C20" s="6" t="s">
        <v>413</v>
      </c>
      <c r="D20" s="14">
        <v>1920</v>
      </c>
      <c r="E20" s="14" t="s">
        <v>558</v>
      </c>
      <c r="F20" s="6" t="s">
        <v>559</v>
      </c>
      <c r="G20" s="6" t="s">
        <v>464</v>
      </c>
      <c r="H20" s="7">
        <v>3723</v>
      </c>
      <c r="I20" s="69" t="str">
        <f t="shared" si="0"/>
        <v>Q</v>
      </c>
      <c r="J20" s="14" t="s">
        <v>420</v>
      </c>
      <c r="K20" s="14">
        <v>1</v>
      </c>
      <c r="L20" s="6" t="s">
        <v>447</v>
      </c>
      <c r="M20" s="30" t="str">
        <f>VLOOKUP(A20,'DD Spring Selection Info'!A$1:F$156,6,FALSE)</f>
        <v>To The Parents of</v>
      </c>
      <c r="N20" s="6" t="s">
        <v>420</v>
      </c>
      <c r="O20" s="6" t="s">
        <v>3</v>
      </c>
      <c r="P20" s="10">
        <v>43945</v>
      </c>
      <c r="Q20" s="6" t="s">
        <v>560</v>
      </c>
      <c r="R20" s="6" t="s">
        <v>162</v>
      </c>
      <c r="S20" s="6" t="str">
        <f>VLOOKUP(A20,'DD Spring Selection Info'!A19:V174,22,FALSE)</f>
        <v>DD-OKU1R9DQQQ01AllSenReuseOklahomaStateUnv</v>
      </c>
      <c r="T20" s="6" t="s">
        <v>504</v>
      </c>
      <c r="U20" s="6" t="s">
        <v>561</v>
      </c>
      <c r="V20" s="6"/>
      <c r="W20" s="6"/>
      <c r="AB20" s="6"/>
      <c r="AC20" s="6" t="s">
        <v>438</v>
      </c>
      <c r="AD20" s="6" t="s">
        <v>420</v>
      </c>
      <c r="AF20" s="6" t="s">
        <v>424</v>
      </c>
      <c r="AG20" s="6">
        <v>180</v>
      </c>
      <c r="AH20" s="10">
        <v>43781</v>
      </c>
      <c r="AJ20" s="8">
        <v>43894</v>
      </c>
      <c r="AM20" s="7">
        <v>3723</v>
      </c>
      <c r="AR20" s="8">
        <v>43901</v>
      </c>
      <c r="AS20" s="7">
        <v>3723</v>
      </c>
      <c r="BD20" s="6" t="s">
        <v>1838</v>
      </c>
      <c r="BE20" s="6" t="s">
        <v>473</v>
      </c>
      <c r="BF20" s="6" t="str">
        <f>VLOOKUP(A20,'DD Spring Selection Info'!A$1:V$156,21,FALSE)</f>
        <v>OklahomaStateUnv</v>
      </c>
      <c r="BS20" s="6" t="s">
        <v>562</v>
      </c>
      <c r="BU20" s="6" t="s">
        <v>373</v>
      </c>
      <c r="BX20" s="7">
        <v>3723</v>
      </c>
      <c r="BY20" s="6">
        <v>1</v>
      </c>
      <c r="BZ20" s="6" t="s">
        <v>520</v>
      </c>
      <c r="CB20" s="6" t="s">
        <v>563</v>
      </c>
      <c r="CC20" s="6" t="s">
        <v>420</v>
      </c>
      <c r="CE20" s="10">
        <v>43902</v>
      </c>
      <c r="CF20" s="6" t="s">
        <v>427</v>
      </c>
      <c r="CK20" s="10">
        <v>43906</v>
      </c>
      <c r="CL20" s="10">
        <v>43910</v>
      </c>
      <c r="CO20" s="10">
        <v>43843</v>
      </c>
      <c r="CP20" s="10">
        <v>43952</v>
      </c>
      <c r="CQ20" s="10">
        <v>43955</v>
      </c>
      <c r="CR20" s="10">
        <v>43959</v>
      </c>
      <c r="CS20" s="6" t="s">
        <v>420</v>
      </c>
      <c r="CU20" s="6" t="s">
        <v>428</v>
      </c>
      <c r="CV20" s="6" t="s">
        <v>429</v>
      </c>
      <c r="CW20" s="6" t="s">
        <v>564</v>
      </c>
      <c r="DA20" s="10">
        <v>43536</v>
      </c>
      <c r="DB20" s="7">
        <v>1577</v>
      </c>
      <c r="DC20" s="6" t="s">
        <v>565</v>
      </c>
      <c r="DD20" s="6" t="s">
        <v>504</v>
      </c>
    </row>
    <row r="21" spans="1:108" x14ac:dyDescent="0.2">
      <c r="A21" s="6" t="s">
        <v>163</v>
      </c>
      <c r="B21" s="9">
        <v>43875</v>
      </c>
      <c r="C21" s="6" t="s">
        <v>413</v>
      </c>
      <c r="D21" s="14">
        <v>1920</v>
      </c>
      <c r="E21" s="14" t="s">
        <v>567</v>
      </c>
      <c r="F21" s="6" t="s">
        <v>568</v>
      </c>
      <c r="G21" s="6" t="s">
        <v>568</v>
      </c>
      <c r="H21" s="7">
        <v>3745</v>
      </c>
      <c r="I21" s="69" t="str">
        <f t="shared" si="0"/>
        <v>Q</v>
      </c>
      <c r="J21" s="14" t="s">
        <v>420</v>
      </c>
      <c r="K21" s="14">
        <v>1</v>
      </c>
      <c r="L21" s="6" t="s">
        <v>447</v>
      </c>
      <c r="M21" s="30" t="str">
        <f>VLOOKUP(A21,'DD Spring Selection Info'!A$1:F$156,6,FALSE)</f>
        <v>To The Parents of</v>
      </c>
      <c r="N21" s="6" t="s">
        <v>420</v>
      </c>
      <c r="O21" s="6" t="s">
        <v>3</v>
      </c>
      <c r="P21" s="10">
        <v>43952</v>
      </c>
      <c r="Q21" s="6" t="s">
        <v>570</v>
      </c>
      <c r="R21" s="6" t="s">
        <v>163</v>
      </c>
      <c r="S21" s="6" t="str">
        <f>VLOOKUP(A21,'DD Spring Selection Info'!A20:V175,22,FALSE)</f>
        <v>DD-SEP1D9DQQQ01AllSenReuseSigmaPhiEpsilon</v>
      </c>
      <c r="T21" s="6" t="s">
        <v>496</v>
      </c>
      <c r="U21" s="6" t="s">
        <v>571</v>
      </c>
      <c r="V21" s="6"/>
      <c r="W21" s="6"/>
      <c r="X21" s="11" t="s">
        <v>572</v>
      </c>
      <c r="Y21" s="11"/>
      <c r="Z21" s="11"/>
      <c r="AA21" s="11" t="s">
        <v>572</v>
      </c>
      <c r="AB21" s="6"/>
      <c r="AD21" s="6" t="s">
        <v>420</v>
      </c>
      <c r="AF21" s="6" t="s">
        <v>424</v>
      </c>
      <c r="AG21" s="6">
        <v>180</v>
      </c>
      <c r="AH21" s="10">
        <v>43782</v>
      </c>
      <c r="AJ21" s="8">
        <v>43893</v>
      </c>
      <c r="AM21" s="7">
        <v>3745</v>
      </c>
      <c r="AR21" s="8">
        <v>43901</v>
      </c>
      <c r="AS21" s="7">
        <v>3745</v>
      </c>
      <c r="BD21" s="6" t="s">
        <v>1838</v>
      </c>
      <c r="BE21" s="6" t="s">
        <v>473</v>
      </c>
      <c r="BF21" s="6" t="str">
        <f>VLOOKUP(A21,'DD Spring Selection Info'!A$1:V$156,21,FALSE)</f>
        <v>SigmaPhiEpsilon</v>
      </c>
      <c r="BS21" s="6" t="s">
        <v>562</v>
      </c>
      <c r="BU21" s="6" t="s">
        <v>373</v>
      </c>
      <c r="BX21" s="7">
        <v>3745</v>
      </c>
      <c r="BY21" s="6">
        <v>2</v>
      </c>
      <c r="CB21" s="6" t="s">
        <v>573</v>
      </c>
      <c r="CC21" s="6" t="s">
        <v>420</v>
      </c>
      <c r="CE21" s="10">
        <v>43901</v>
      </c>
      <c r="CF21" s="6" t="s">
        <v>427</v>
      </c>
      <c r="CK21" s="10">
        <v>43891</v>
      </c>
      <c r="CL21" s="10">
        <v>43898</v>
      </c>
      <c r="CO21" s="10">
        <v>43843</v>
      </c>
      <c r="CP21" s="10">
        <v>43952</v>
      </c>
      <c r="CQ21" s="10">
        <v>43955</v>
      </c>
      <c r="CR21" s="10">
        <v>43959</v>
      </c>
      <c r="CS21" s="6" t="s">
        <v>420</v>
      </c>
      <c r="CU21" s="6" t="s">
        <v>428</v>
      </c>
      <c r="CV21" s="6" t="s">
        <v>429</v>
      </c>
      <c r="DA21" s="10">
        <v>43536</v>
      </c>
      <c r="DB21" s="7">
        <v>3745</v>
      </c>
      <c r="DC21" s="6" t="s">
        <v>574</v>
      </c>
      <c r="DD21" s="6" t="s">
        <v>496</v>
      </c>
    </row>
    <row r="22" spans="1:108" x14ac:dyDescent="0.2">
      <c r="A22" s="6" t="s">
        <v>175</v>
      </c>
      <c r="B22" s="9">
        <v>43875</v>
      </c>
      <c r="C22" s="6" t="s">
        <v>413</v>
      </c>
      <c r="D22" s="14">
        <v>1920</v>
      </c>
      <c r="E22" s="14" t="s">
        <v>575</v>
      </c>
      <c r="F22" s="6" t="s">
        <v>576</v>
      </c>
      <c r="G22" s="6" t="s">
        <v>577</v>
      </c>
      <c r="H22" s="7">
        <v>1436</v>
      </c>
      <c r="I22" s="69" t="str">
        <f t="shared" si="0"/>
        <v>Q</v>
      </c>
      <c r="J22" s="14" t="s">
        <v>420</v>
      </c>
      <c r="K22" s="14">
        <v>1</v>
      </c>
      <c r="L22" s="6" t="s">
        <v>421</v>
      </c>
      <c r="M22" s="30" t="str">
        <f>VLOOKUP(A22,'DD Spring Selection Info'!A$1:F$156,6,FALSE)</f>
        <v>To The Parents of</v>
      </c>
      <c r="N22" s="6" t="s">
        <v>420</v>
      </c>
      <c r="O22" s="6" t="s">
        <v>3</v>
      </c>
      <c r="P22" s="10">
        <v>43938</v>
      </c>
      <c r="Q22" s="6" t="s">
        <v>578</v>
      </c>
      <c r="R22" s="6" t="s">
        <v>175</v>
      </c>
      <c r="S22" s="6" t="str">
        <f>VLOOKUP(A22,'DD Spring Selection Info'!A21:V176,22,FALSE)</f>
        <v>DD-VNU1D9DQQQ01AllSenReuseVincennesUnv</v>
      </c>
      <c r="T22" s="6" t="s">
        <v>474</v>
      </c>
      <c r="U22" s="6" t="s">
        <v>579</v>
      </c>
      <c r="V22" s="6"/>
      <c r="W22" s="6"/>
      <c r="AB22" s="6"/>
      <c r="AC22" s="6" t="s">
        <v>420</v>
      </c>
      <c r="AD22" s="6" t="s">
        <v>420</v>
      </c>
      <c r="AF22" s="6" t="s">
        <v>424</v>
      </c>
      <c r="AG22" s="6">
        <v>180</v>
      </c>
      <c r="AH22" s="10">
        <v>43781</v>
      </c>
      <c r="AJ22" s="8">
        <v>43893</v>
      </c>
      <c r="AM22" s="7">
        <v>1436</v>
      </c>
      <c r="AR22" s="8">
        <v>43901</v>
      </c>
      <c r="AS22" s="7">
        <v>1436</v>
      </c>
      <c r="BD22" s="6" t="s">
        <v>1838</v>
      </c>
      <c r="BE22" s="6" t="s">
        <v>473</v>
      </c>
      <c r="BF22" s="6" t="str">
        <f>VLOOKUP(A22,'DD Spring Selection Info'!A$1:V$156,21,FALSE)</f>
        <v>VincennesUnv</v>
      </c>
      <c r="BS22" s="6" t="s">
        <v>562</v>
      </c>
      <c r="BU22" s="6" t="s">
        <v>373</v>
      </c>
      <c r="BX22" s="7">
        <v>1436</v>
      </c>
      <c r="BY22" s="6">
        <v>4</v>
      </c>
      <c r="CB22" s="6" t="s">
        <v>580</v>
      </c>
      <c r="CC22" s="6" t="s">
        <v>420</v>
      </c>
      <c r="CE22" s="10">
        <v>43901</v>
      </c>
      <c r="CF22" s="6" t="s">
        <v>427</v>
      </c>
      <c r="CK22" s="10">
        <v>43898</v>
      </c>
      <c r="CL22" s="10">
        <v>43905</v>
      </c>
      <c r="CO22" s="10">
        <v>43843</v>
      </c>
      <c r="CP22" s="10">
        <v>43952</v>
      </c>
      <c r="CQ22" s="10">
        <v>43956</v>
      </c>
      <c r="CR22" s="10">
        <v>43959</v>
      </c>
      <c r="CS22" s="6" t="s">
        <v>420</v>
      </c>
      <c r="CU22" s="6" t="s">
        <v>428</v>
      </c>
      <c r="CV22" s="6" t="s">
        <v>429</v>
      </c>
      <c r="DA22" s="10">
        <v>43536</v>
      </c>
      <c r="DB22" s="7">
        <v>1436</v>
      </c>
      <c r="DC22" s="6" t="s">
        <v>581</v>
      </c>
      <c r="DD22" s="6" t="s">
        <v>474</v>
      </c>
    </row>
    <row r="23" spans="1:108" x14ac:dyDescent="0.2">
      <c r="A23" s="6" t="s">
        <v>160</v>
      </c>
      <c r="B23" s="9">
        <v>43875</v>
      </c>
      <c r="C23" s="6" t="s">
        <v>413</v>
      </c>
      <c r="D23" s="14">
        <v>1920</v>
      </c>
      <c r="E23" s="14" t="s">
        <v>583</v>
      </c>
      <c r="F23" s="6" t="s">
        <v>584</v>
      </c>
      <c r="G23" s="6" t="s">
        <v>464</v>
      </c>
      <c r="H23" s="6">
        <v>802</v>
      </c>
      <c r="I23" s="69" t="str">
        <f t="shared" si="0"/>
        <v>Q</v>
      </c>
      <c r="J23" s="14" t="s">
        <v>420</v>
      </c>
      <c r="K23" s="14">
        <v>1</v>
      </c>
      <c r="L23" s="6" t="s">
        <v>421</v>
      </c>
      <c r="M23" s="30" t="str">
        <f>VLOOKUP(A23,'DD Spring Selection Info'!A$1:F$156,6,FALSE)</f>
        <v>To The Parents of</v>
      </c>
      <c r="N23" s="6" t="s">
        <v>420</v>
      </c>
      <c r="O23" s="6" t="s">
        <v>3</v>
      </c>
      <c r="P23" s="10">
        <v>43938</v>
      </c>
      <c r="Q23" s="6" t="s">
        <v>585</v>
      </c>
      <c r="R23" s="6" t="s">
        <v>160</v>
      </c>
      <c r="S23" s="6" t="str">
        <f>VLOOKUP(A23,'DD Spring Selection Info'!A22:V177,22,FALSE)</f>
        <v>DD-NWM1D9DQQQ01AllSenReuseNorthwestMissouriStateUnv</v>
      </c>
      <c r="T23" s="6" t="s">
        <v>496</v>
      </c>
      <c r="U23" s="6" t="s">
        <v>586</v>
      </c>
      <c r="V23" s="6"/>
      <c r="W23" s="6"/>
      <c r="X23" s="6" t="s">
        <v>587</v>
      </c>
      <c r="AA23" s="6" t="s">
        <v>587</v>
      </c>
      <c r="AB23" s="6"/>
      <c r="AD23" s="6" t="s">
        <v>420</v>
      </c>
      <c r="AF23" s="6" t="s">
        <v>424</v>
      </c>
      <c r="AG23" s="6">
        <v>180</v>
      </c>
      <c r="AH23" s="10">
        <v>43781</v>
      </c>
      <c r="AJ23" s="8">
        <v>43901</v>
      </c>
      <c r="AM23" s="6">
        <v>802</v>
      </c>
      <c r="AR23" s="8">
        <v>43908</v>
      </c>
      <c r="AS23" s="6">
        <v>802</v>
      </c>
      <c r="BD23" s="6" t="s">
        <v>1838</v>
      </c>
      <c r="BE23" s="6" t="s">
        <v>473</v>
      </c>
      <c r="BF23" s="6" t="str">
        <f>VLOOKUP(A23,'DD Spring Selection Info'!A$1:V$156,21,FALSE)</f>
        <v>NorthwestMissouriStateUnv</v>
      </c>
      <c r="BS23" s="6" t="s">
        <v>588</v>
      </c>
      <c r="BU23" s="6" t="s">
        <v>373</v>
      </c>
      <c r="BX23" s="6">
        <v>802</v>
      </c>
      <c r="BY23" s="6">
        <v>3</v>
      </c>
      <c r="BZ23" s="6" t="s">
        <v>589</v>
      </c>
      <c r="CB23" s="6" t="s">
        <v>590</v>
      </c>
      <c r="CC23" s="6" t="s">
        <v>420</v>
      </c>
      <c r="CE23" s="10">
        <v>43908</v>
      </c>
      <c r="CF23" s="6" t="s">
        <v>427</v>
      </c>
      <c r="CK23" s="10">
        <v>43911</v>
      </c>
      <c r="CL23" s="10">
        <v>43919</v>
      </c>
      <c r="CO23" s="10">
        <v>43843</v>
      </c>
      <c r="CP23" s="10">
        <v>43945</v>
      </c>
      <c r="CQ23" s="10">
        <v>43948</v>
      </c>
      <c r="CR23" s="10">
        <v>43952</v>
      </c>
      <c r="CS23" s="6" t="s">
        <v>420</v>
      </c>
      <c r="CU23" s="6" t="s">
        <v>428</v>
      </c>
      <c r="CV23" s="6" t="s">
        <v>429</v>
      </c>
      <c r="DA23" s="10">
        <v>43543</v>
      </c>
      <c r="DB23" s="6">
        <v>279</v>
      </c>
      <c r="DC23" s="6" t="s">
        <v>591</v>
      </c>
      <c r="DD23" s="6" t="s">
        <v>496</v>
      </c>
    </row>
    <row r="24" spans="1:108" x14ac:dyDescent="0.2">
      <c r="A24" s="6" t="s">
        <v>161</v>
      </c>
      <c r="B24" s="9">
        <v>43875</v>
      </c>
      <c r="C24" s="6" t="s">
        <v>413</v>
      </c>
      <c r="D24" s="14">
        <v>1920</v>
      </c>
      <c r="E24" s="14" t="s">
        <v>583</v>
      </c>
      <c r="F24" s="6" t="s">
        <v>584</v>
      </c>
      <c r="G24" s="6" t="s">
        <v>464</v>
      </c>
      <c r="H24" s="6">
        <v>210</v>
      </c>
      <c r="I24" s="69" t="str">
        <f t="shared" si="0"/>
        <v>Q</v>
      </c>
      <c r="J24" s="14" t="s">
        <v>420</v>
      </c>
      <c r="K24" s="14">
        <v>1</v>
      </c>
      <c r="L24" s="6" t="s">
        <v>431</v>
      </c>
      <c r="M24" s="30" t="str">
        <f>VLOOKUP(A24,'DD Spring Selection Info'!A$1:F$156,6,FALSE)</f>
        <v>To The Parents of</v>
      </c>
      <c r="N24" s="6" t="s">
        <v>420</v>
      </c>
      <c r="O24" s="6" t="s">
        <v>3</v>
      </c>
      <c r="P24" s="10">
        <v>43938</v>
      </c>
      <c r="Q24" s="6" t="s">
        <v>585</v>
      </c>
      <c r="R24" s="6" t="s">
        <v>161</v>
      </c>
      <c r="S24" s="6" t="str">
        <f>VLOOKUP(A24,'DD Spring Selection Info'!A23:V178,22,FALSE)</f>
        <v>DD-NWM1D9DQQQ30AllGradsReuseNorthwestMissouriStateUnv</v>
      </c>
      <c r="T24" s="6" t="s">
        <v>496</v>
      </c>
      <c r="U24" s="6" t="s">
        <v>586</v>
      </c>
      <c r="V24" s="6"/>
      <c r="W24" s="6"/>
      <c r="X24" s="6" t="s">
        <v>587</v>
      </c>
      <c r="AA24" s="6" t="s">
        <v>587</v>
      </c>
      <c r="AB24" s="6"/>
      <c r="AD24" s="6" t="s">
        <v>420</v>
      </c>
      <c r="AF24" s="6" t="s">
        <v>424</v>
      </c>
      <c r="AG24" s="6">
        <v>180</v>
      </c>
      <c r="AH24" s="10">
        <v>43781</v>
      </c>
      <c r="AJ24" s="8">
        <v>43901</v>
      </c>
      <c r="AM24" s="6">
        <v>210</v>
      </c>
      <c r="AR24" s="8">
        <v>43908</v>
      </c>
      <c r="AS24" s="6">
        <v>210</v>
      </c>
      <c r="BD24" s="6" t="s">
        <v>1838</v>
      </c>
      <c r="BE24" s="6" t="s">
        <v>473</v>
      </c>
      <c r="BF24" s="6" t="str">
        <f>VLOOKUP(A24,'DD Spring Selection Info'!A$1:V$156,21,FALSE)</f>
        <v>NorthwestMissouriStateUnv</v>
      </c>
      <c r="BS24" s="6" t="s">
        <v>588</v>
      </c>
      <c r="BU24" s="6" t="s">
        <v>373</v>
      </c>
      <c r="BX24" s="6">
        <v>210</v>
      </c>
      <c r="BY24" s="6">
        <v>3</v>
      </c>
      <c r="BZ24" s="6" t="s">
        <v>592</v>
      </c>
      <c r="CB24" s="6" t="s">
        <v>593</v>
      </c>
      <c r="CC24" s="6" t="s">
        <v>420</v>
      </c>
      <c r="CE24" s="10">
        <v>43908</v>
      </c>
      <c r="CF24" s="6" t="s">
        <v>427</v>
      </c>
      <c r="CK24" s="10">
        <v>43911</v>
      </c>
      <c r="CL24" s="10">
        <v>43919</v>
      </c>
      <c r="CO24" s="10">
        <v>43843</v>
      </c>
      <c r="CP24" s="10">
        <v>43945</v>
      </c>
      <c r="CQ24" s="10">
        <v>43948</v>
      </c>
      <c r="CR24" s="10">
        <v>43952</v>
      </c>
      <c r="CS24" s="6" t="s">
        <v>420</v>
      </c>
      <c r="CU24" s="6" t="s">
        <v>428</v>
      </c>
      <c r="CV24" s="6" t="s">
        <v>429</v>
      </c>
      <c r="DA24" s="10">
        <v>43543</v>
      </c>
      <c r="DB24" s="6">
        <v>61</v>
      </c>
      <c r="DC24" s="6" t="s">
        <v>591</v>
      </c>
      <c r="DD24" s="6" t="s">
        <v>496</v>
      </c>
    </row>
    <row r="25" spans="1:108" x14ac:dyDescent="0.2">
      <c r="A25" s="6" t="s">
        <v>173</v>
      </c>
      <c r="B25" s="9">
        <v>43875</v>
      </c>
      <c r="C25" s="6" t="s">
        <v>413</v>
      </c>
      <c r="D25" s="14">
        <v>1920</v>
      </c>
      <c r="E25" s="14" t="s">
        <v>595</v>
      </c>
      <c r="F25" s="6" t="s">
        <v>596</v>
      </c>
      <c r="G25" s="6" t="s">
        <v>435</v>
      </c>
      <c r="H25" s="7">
        <v>2571</v>
      </c>
      <c r="I25" s="69" t="str">
        <f t="shared" si="0"/>
        <v>Q</v>
      </c>
      <c r="J25" s="14" t="s">
        <v>438</v>
      </c>
      <c r="K25" s="14">
        <v>1</v>
      </c>
      <c r="L25" s="6" t="s">
        <v>421</v>
      </c>
      <c r="M25" s="30" t="str">
        <f>VLOOKUP(A25,'DD Spring Selection Info'!A$1:F$156,6,FALSE)</f>
        <v>To The Parents of</v>
      </c>
      <c r="N25" s="6" t="s">
        <v>420</v>
      </c>
      <c r="O25" s="6" t="s">
        <v>3</v>
      </c>
      <c r="P25" s="10">
        <v>43945</v>
      </c>
      <c r="Q25" s="6" t="s">
        <v>597</v>
      </c>
      <c r="R25" s="6" t="s">
        <v>173</v>
      </c>
      <c r="S25" s="6" t="str">
        <f>VLOOKUP(A25,'DD Spring Selection Info'!A24:V179,22,FALSE)</f>
        <v>DD-UNT1R9DQQQ01ReuseUnvofNorthTexas</v>
      </c>
      <c r="T25" s="6" t="s">
        <v>496</v>
      </c>
      <c r="U25" s="6" t="s">
        <v>598</v>
      </c>
      <c r="V25" s="6"/>
      <c r="W25" s="6"/>
      <c r="AB25" s="6"/>
      <c r="AD25" s="6" t="s">
        <v>420</v>
      </c>
      <c r="AF25" s="6" t="s">
        <v>424</v>
      </c>
      <c r="AG25" s="6">
        <v>180</v>
      </c>
      <c r="AH25" s="10">
        <v>43781</v>
      </c>
      <c r="AJ25" s="8">
        <v>43901</v>
      </c>
      <c r="AM25" s="7">
        <v>2571</v>
      </c>
      <c r="AR25" s="8">
        <v>43908</v>
      </c>
      <c r="AS25" s="7">
        <v>2571</v>
      </c>
      <c r="BD25" s="6" t="s">
        <v>1838</v>
      </c>
      <c r="BE25" s="6" t="s">
        <v>473</v>
      </c>
      <c r="BF25" s="6" t="str">
        <f>VLOOKUP(A25,'DD Spring Selection Info'!A$1:V$156,21,FALSE)</f>
        <v>UnvofNorthTexas</v>
      </c>
      <c r="BS25" s="6" t="s">
        <v>588</v>
      </c>
      <c r="BU25" s="6" t="s">
        <v>373</v>
      </c>
      <c r="BX25" s="7">
        <v>2571</v>
      </c>
      <c r="BY25" s="6">
        <v>4</v>
      </c>
      <c r="BZ25" s="6" t="s">
        <v>589</v>
      </c>
      <c r="CB25" s="6" t="s">
        <v>599</v>
      </c>
      <c r="CC25" s="6" t="s">
        <v>420</v>
      </c>
      <c r="CE25" s="10">
        <v>43908</v>
      </c>
      <c r="CF25" s="6" t="s">
        <v>427</v>
      </c>
      <c r="CK25" s="10">
        <v>43898</v>
      </c>
      <c r="CL25" s="10">
        <v>43905</v>
      </c>
      <c r="CO25" s="10">
        <v>43843</v>
      </c>
      <c r="CP25" s="10">
        <v>43951</v>
      </c>
      <c r="CQ25" s="10">
        <v>43953</v>
      </c>
      <c r="CR25" s="10">
        <v>43959</v>
      </c>
      <c r="CS25" s="6" t="s">
        <v>420</v>
      </c>
      <c r="DA25" s="10">
        <v>43543</v>
      </c>
      <c r="DB25" s="7">
        <v>2571</v>
      </c>
      <c r="DC25" s="6" t="s">
        <v>600</v>
      </c>
      <c r="DD25" s="6" t="s">
        <v>496</v>
      </c>
    </row>
    <row r="26" spans="1:108" x14ac:dyDescent="0.2">
      <c r="A26" s="6" t="s">
        <v>174</v>
      </c>
      <c r="B26" s="9">
        <v>43875</v>
      </c>
      <c r="C26" s="6" t="s">
        <v>413</v>
      </c>
      <c r="D26" s="14">
        <v>1920</v>
      </c>
      <c r="E26" s="14" t="s">
        <v>602</v>
      </c>
      <c r="F26" s="6" t="s">
        <v>603</v>
      </c>
      <c r="G26" s="6" t="s">
        <v>435</v>
      </c>
      <c r="H26" s="6">
        <v>699</v>
      </c>
      <c r="I26" s="69" t="str">
        <f t="shared" si="0"/>
        <v>Q</v>
      </c>
      <c r="J26" s="14" t="s">
        <v>438</v>
      </c>
      <c r="K26" s="14">
        <v>1</v>
      </c>
      <c r="L26" s="6" t="s">
        <v>447</v>
      </c>
      <c r="M26" s="30" t="str">
        <f>VLOOKUP(A26,'DD Spring Selection Info'!A$1:F$156,6,FALSE)</f>
        <v>To The Parents of</v>
      </c>
      <c r="N26" s="6" t="s">
        <v>420</v>
      </c>
      <c r="O26" s="6" t="s">
        <v>3</v>
      </c>
      <c r="P26" s="10">
        <v>43945</v>
      </c>
      <c r="Q26" s="6" t="s">
        <v>604</v>
      </c>
      <c r="R26" s="6" t="s">
        <v>174</v>
      </c>
      <c r="S26" s="6" t="str">
        <f>VLOOKUP(A26,'DD Spring Selection Info'!A25:V180,22,FALSE)</f>
        <v>DD-VLD1R9DQQQ01AllSenReuseValdostaStateUnv</v>
      </c>
      <c r="T26" s="6" t="s">
        <v>496</v>
      </c>
      <c r="U26" s="6" t="s">
        <v>435</v>
      </c>
      <c r="V26" s="6"/>
      <c r="W26" s="6"/>
      <c r="AB26" s="6"/>
      <c r="AC26" s="6" t="s">
        <v>420</v>
      </c>
      <c r="AD26" s="6" t="s">
        <v>420</v>
      </c>
      <c r="AF26" s="6" t="s">
        <v>424</v>
      </c>
      <c r="AG26" s="6">
        <v>180</v>
      </c>
      <c r="AH26" s="10">
        <v>43781</v>
      </c>
      <c r="AJ26" s="8">
        <v>43901</v>
      </c>
      <c r="AM26" s="6">
        <v>699</v>
      </c>
      <c r="AR26" s="8">
        <v>43908</v>
      </c>
      <c r="AS26" s="6">
        <v>699</v>
      </c>
      <c r="BD26" s="6" t="s">
        <v>1838</v>
      </c>
      <c r="BE26" s="6" t="s">
        <v>473</v>
      </c>
      <c r="BF26" s="6" t="str">
        <f>VLOOKUP(A26,'DD Spring Selection Info'!A$1:V$156,21,FALSE)</f>
        <v>ValdostaStateUnv</v>
      </c>
      <c r="BS26" s="6" t="s">
        <v>588</v>
      </c>
      <c r="BU26" s="6" t="s">
        <v>373</v>
      </c>
      <c r="BX26" s="6">
        <v>699</v>
      </c>
      <c r="BY26" s="6">
        <v>3</v>
      </c>
      <c r="BZ26" s="6" t="s">
        <v>605</v>
      </c>
      <c r="CB26" s="6" t="s">
        <v>606</v>
      </c>
      <c r="CC26" s="6" t="s">
        <v>420</v>
      </c>
      <c r="CE26" s="10">
        <v>43908</v>
      </c>
      <c r="CF26" s="6" t="s">
        <v>427</v>
      </c>
      <c r="CK26" s="10">
        <v>43905</v>
      </c>
      <c r="CL26" s="10">
        <v>43912</v>
      </c>
      <c r="CO26" s="10">
        <v>43843</v>
      </c>
      <c r="CP26" s="10">
        <v>43955</v>
      </c>
      <c r="CQ26" s="10">
        <v>43956</v>
      </c>
      <c r="CR26" s="10">
        <v>43959</v>
      </c>
      <c r="CS26" s="6" t="s">
        <v>420</v>
      </c>
      <c r="DA26" s="10">
        <v>43543</v>
      </c>
      <c r="DB26" s="6">
        <v>699</v>
      </c>
      <c r="DC26" s="6" t="s">
        <v>607</v>
      </c>
      <c r="DD26" s="6" t="s">
        <v>496</v>
      </c>
    </row>
    <row r="27" spans="1:108" x14ac:dyDescent="0.2">
      <c r="A27" s="6" t="s">
        <v>136</v>
      </c>
      <c r="B27" s="9">
        <v>43860</v>
      </c>
      <c r="C27" s="6" t="s">
        <v>413</v>
      </c>
      <c r="D27" s="14">
        <v>1920</v>
      </c>
      <c r="E27" s="14" t="s">
        <v>608</v>
      </c>
      <c r="F27" s="6" t="s">
        <v>609</v>
      </c>
      <c r="G27" s="6" t="s">
        <v>610</v>
      </c>
      <c r="H27" s="6">
        <v>672</v>
      </c>
      <c r="I27" s="69" t="str">
        <f t="shared" si="0"/>
        <v>Q</v>
      </c>
      <c r="J27" s="14" t="s">
        <v>420</v>
      </c>
      <c r="K27" s="14">
        <v>1</v>
      </c>
      <c r="L27" s="6" t="s">
        <v>421</v>
      </c>
      <c r="M27" s="30" t="str">
        <f>VLOOKUP(A27,'DD Spring Selection Info'!A$1:F$156,6,FALSE)</f>
        <v>To The Family of</v>
      </c>
      <c r="N27" s="6" t="s">
        <v>420</v>
      </c>
      <c r="O27" s="6" t="s">
        <v>3</v>
      </c>
      <c r="P27" s="10">
        <v>43952</v>
      </c>
      <c r="Q27" s="6" t="s">
        <v>611</v>
      </c>
      <c r="R27" s="6" t="s">
        <v>136</v>
      </c>
      <c r="S27" s="6" t="str">
        <f>VLOOKUP(A27,'DD Spring Selection Info'!A26:V181,22,FALSE)</f>
        <v>DD-WDN1R9DQQQ01ReuseWidenerUnv</v>
      </c>
      <c r="T27" s="6" t="s">
        <v>418</v>
      </c>
      <c r="U27" s="6" t="s">
        <v>612</v>
      </c>
      <c r="V27" s="6"/>
      <c r="W27" s="6"/>
      <c r="AB27" s="6"/>
      <c r="AC27" s="6" t="s">
        <v>420</v>
      </c>
      <c r="AD27" s="6" t="s">
        <v>420</v>
      </c>
      <c r="AF27" s="6" t="s">
        <v>424</v>
      </c>
      <c r="AG27" s="6">
        <v>180</v>
      </c>
      <c r="AH27" s="10">
        <v>43781</v>
      </c>
      <c r="AJ27" s="8">
        <v>43901</v>
      </c>
      <c r="AM27" s="6">
        <v>672</v>
      </c>
      <c r="AR27" s="8">
        <v>43908</v>
      </c>
      <c r="AS27" s="6">
        <v>672</v>
      </c>
      <c r="BD27" s="6" t="s">
        <v>1838</v>
      </c>
      <c r="BE27" s="6" t="s">
        <v>473</v>
      </c>
      <c r="BF27" s="6" t="str">
        <f>VLOOKUP(A27,'DD Spring Selection Info'!A$1:V$156,21,FALSE)</f>
        <v>WidenerUnv</v>
      </c>
      <c r="BS27" s="6" t="s">
        <v>588</v>
      </c>
      <c r="BU27" s="6" t="s">
        <v>373</v>
      </c>
      <c r="BX27" s="6">
        <v>672</v>
      </c>
      <c r="BY27" s="6">
        <v>2</v>
      </c>
      <c r="CB27" s="6" t="s">
        <v>613</v>
      </c>
      <c r="CC27" s="6" t="s">
        <v>420</v>
      </c>
      <c r="CE27" s="10">
        <v>43908</v>
      </c>
      <c r="CF27" s="6" t="s">
        <v>427</v>
      </c>
      <c r="CK27" s="10">
        <v>43892</v>
      </c>
      <c r="CL27" s="10">
        <v>43896</v>
      </c>
      <c r="CO27" s="10">
        <v>43843</v>
      </c>
      <c r="CP27" s="10">
        <v>43952</v>
      </c>
      <c r="CQ27" s="10">
        <v>43955</v>
      </c>
      <c r="CR27" s="10">
        <v>43959</v>
      </c>
      <c r="CS27" s="6" t="s">
        <v>420</v>
      </c>
      <c r="CU27" s="6" t="s">
        <v>428</v>
      </c>
      <c r="CV27" s="6" t="s">
        <v>429</v>
      </c>
      <c r="DA27" s="10">
        <v>43543</v>
      </c>
      <c r="DB27" s="6">
        <v>672</v>
      </c>
      <c r="DC27" s="6" t="s">
        <v>614</v>
      </c>
      <c r="DD27" s="6" t="s">
        <v>418</v>
      </c>
    </row>
    <row r="28" spans="1:108" x14ac:dyDescent="0.2">
      <c r="A28" s="6" t="s">
        <v>137</v>
      </c>
      <c r="B28" s="9">
        <v>43860</v>
      </c>
      <c r="C28" s="6" t="s">
        <v>413</v>
      </c>
      <c r="D28" s="14">
        <v>1920</v>
      </c>
      <c r="E28" s="14" t="s">
        <v>608</v>
      </c>
      <c r="F28" s="6" t="s">
        <v>609</v>
      </c>
      <c r="G28" s="6" t="s">
        <v>610</v>
      </c>
      <c r="H28" s="6">
        <v>478</v>
      </c>
      <c r="I28" s="69" t="str">
        <f t="shared" si="0"/>
        <v>Q</v>
      </c>
      <c r="J28" s="14" t="s">
        <v>420</v>
      </c>
      <c r="K28" s="14">
        <v>1</v>
      </c>
      <c r="L28" s="6" t="s">
        <v>431</v>
      </c>
      <c r="M28" s="30" t="str">
        <f>VLOOKUP(A28,'DD Spring Selection Info'!A$1:F$156,6,FALSE)</f>
        <v>To The Family of</v>
      </c>
      <c r="N28" s="6" t="s">
        <v>420</v>
      </c>
      <c r="O28" s="6" t="s">
        <v>3</v>
      </c>
      <c r="P28" s="10">
        <v>43952</v>
      </c>
      <c r="Q28" s="6" t="s">
        <v>611</v>
      </c>
      <c r="R28" s="6" t="s">
        <v>137</v>
      </c>
      <c r="S28" s="6" t="str">
        <f>VLOOKUP(A28,'DD Spring Selection Info'!A27:V182,22,FALSE)</f>
        <v>DD-WDN1R9DQQQ30ReuseWidenerUnv</v>
      </c>
      <c r="T28" s="6" t="s">
        <v>418</v>
      </c>
      <c r="U28" s="6" t="s">
        <v>612</v>
      </c>
      <c r="V28" s="6"/>
      <c r="W28" s="6"/>
      <c r="AB28" s="6"/>
      <c r="AC28" s="6" t="s">
        <v>420</v>
      </c>
      <c r="AD28" s="6" t="s">
        <v>420</v>
      </c>
      <c r="AF28" s="6" t="s">
        <v>424</v>
      </c>
      <c r="AG28" s="6">
        <v>180</v>
      </c>
      <c r="AH28" s="10">
        <v>43781</v>
      </c>
      <c r="AJ28" s="8">
        <v>43901</v>
      </c>
      <c r="AM28" s="6">
        <v>478</v>
      </c>
      <c r="AR28" s="8">
        <v>43908</v>
      </c>
      <c r="AS28" s="6">
        <v>478</v>
      </c>
      <c r="BD28" s="6" t="s">
        <v>1838</v>
      </c>
      <c r="BE28" s="6" t="s">
        <v>473</v>
      </c>
      <c r="BF28" s="6" t="str">
        <f>VLOOKUP(A28,'DD Spring Selection Info'!A$1:V$156,21,FALSE)</f>
        <v>WidenerUnv</v>
      </c>
      <c r="BS28" s="6" t="s">
        <v>588</v>
      </c>
      <c r="BU28" s="6" t="s">
        <v>373</v>
      </c>
      <c r="BX28" s="6">
        <v>478</v>
      </c>
      <c r="BY28" s="6">
        <v>2</v>
      </c>
      <c r="CB28" s="6" t="s">
        <v>615</v>
      </c>
      <c r="CC28" s="6" t="s">
        <v>420</v>
      </c>
      <c r="CE28" s="10">
        <v>43908</v>
      </c>
      <c r="CF28" s="6" t="s">
        <v>427</v>
      </c>
      <c r="CK28" s="10">
        <v>43892</v>
      </c>
      <c r="CL28" s="10">
        <v>43896</v>
      </c>
      <c r="CO28" s="10">
        <v>43843</v>
      </c>
      <c r="CP28" s="10">
        <v>43952</v>
      </c>
      <c r="CQ28" s="10">
        <v>43955</v>
      </c>
      <c r="CR28" s="10">
        <v>43959</v>
      </c>
      <c r="CS28" s="6" t="s">
        <v>420</v>
      </c>
      <c r="CU28" s="6" t="s">
        <v>428</v>
      </c>
      <c r="CV28" s="6" t="s">
        <v>429</v>
      </c>
      <c r="DA28" s="10">
        <v>43543</v>
      </c>
      <c r="DB28" s="6">
        <v>478</v>
      </c>
      <c r="DC28" s="6" t="s">
        <v>614</v>
      </c>
      <c r="DD28" s="6" t="s">
        <v>418</v>
      </c>
    </row>
    <row r="29" spans="1:108" x14ac:dyDescent="0.2">
      <c r="A29" s="6" t="s">
        <v>138</v>
      </c>
      <c r="B29" s="9">
        <v>43860</v>
      </c>
      <c r="C29" s="6" t="s">
        <v>413</v>
      </c>
      <c r="D29" s="14">
        <v>1920</v>
      </c>
      <c r="E29" s="14" t="s">
        <v>616</v>
      </c>
      <c r="F29" s="6" t="s">
        <v>617</v>
      </c>
      <c r="G29" s="6" t="s">
        <v>412</v>
      </c>
      <c r="H29" s="7">
        <v>1222</v>
      </c>
      <c r="I29" s="69" t="str">
        <f t="shared" si="0"/>
        <v>Q</v>
      </c>
      <c r="J29" s="14" t="s">
        <v>420</v>
      </c>
      <c r="K29" s="14">
        <v>1</v>
      </c>
      <c r="L29" s="6" t="s">
        <v>619</v>
      </c>
      <c r="M29" s="30" t="str">
        <f>VLOOKUP(A29,'DD Spring Selection Info'!A$1:F$156,6,FALSE)</f>
        <v>To The Family of</v>
      </c>
      <c r="N29" s="6" t="s">
        <v>420</v>
      </c>
      <c r="O29" s="6" t="s">
        <v>3</v>
      </c>
      <c r="P29" s="10">
        <v>43959</v>
      </c>
      <c r="Q29" s="6" t="s">
        <v>618</v>
      </c>
      <c r="R29" s="6" t="s">
        <v>138</v>
      </c>
      <c r="S29" s="6" t="str">
        <f>VLOOKUP(A29,'DD Spring Selection Info'!A28:V183,22,FALSE)</f>
        <v>DD-WEC1D9DQQQ01AllSenReuseUnvofWisconsin-EauClaire</v>
      </c>
      <c r="T29" s="6" t="s">
        <v>418</v>
      </c>
      <c r="U29" s="6" t="s">
        <v>620</v>
      </c>
      <c r="V29" s="6"/>
      <c r="W29" s="6"/>
      <c r="X29" s="6" t="s">
        <v>621</v>
      </c>
      <c r="AA29" s="6" t="s">
        <v>622</v>
      </c>
      <c r="AB29" s="6"/>
      <c r="AC29" s="6" t="s">
        <v>420</v>
      </c>
      <c r="AD29" s="6" t="s">
        <v>420</v>
      </c>
      <c r="AF29" s="6" t="s">
        <v>424</v>
      </c>
      <c r="AG29" s="6">
        <v>180</v>
      </c>
      <c r="AH29" s="10">
        <v>43780</v>
      </c>
      <c r="AJ29" s="8">
        <v>43901</v>
      </c>
      <c r="AM29" s="7">
        <v>1222</v>
      </c>
      <c r="AR29" s="8">
        <v>43908</v>
      </c>
      <c r="AS29" s="7">
        <v>1222</v>
      </c>
      <c r="BD29" s="6" t="s">
        <v>1838</v>
      </c>
      <c r="BE29" s="6" t="s">
        <v>473</v>
      </c>
      <c r="BF29" s="6" t="str">
        <f>VLOOKUP(A29,'DD Spring Selection Info'!A$1:V$156,21,FALSE)</f>
        <v>UnvofWisconsin-EauClaire</v>
      </c>
      <c r="BS29" s="6" t="s">
        <v>588</v>
      </c>
      <c r="BU29" s="6" t="s">
        <v>373</v>
      </c>
      <c r="BX29" s="7">
        <v>1222</v>
      </c>
      <c r="BY29" s="6">
        <v>3</v>
      </c>
      <c r="CB29" s="6" t="s">
        <v>623</v>
      </c>
      <c r="CC29" s="6" t="s">
        <v>420</v>
      </c>
      <c r="CE29" s="10">
        <v>43908</v>
      </c>
      <c r="CF29" s="6" t="s">
        <v>427</v>
      </c>
      <c r="CK29" s="10">
        <v>43912</v>
      </c>
      <c r="CL29" s="10">
        <v>43919</v>
      </c>
      <c r="CO29" s="10">
        <v>43864</v>
      </c>
      <c r="CP29" s="10">
        <v>43966</v>
      </c>
      <c r="CQ29" s="10">
        <v>43969</v>
      </c>
      <c r="CR29" s="10">
        <v>43973</v>
      </c>
      <c r="CS29" s="6" t="s">
        <v>420</v>
      </c>
      <c r="CU29" s="6" t="s">
        <v>428</v>
      </c>
      <c r="CV29" s="6" t="s">
        <v>429</v>
      </c>
      <c r="DA29" s="10">
        <v>43543</v>
      </c>
      <c r="DB29" s="7">
        <v>1222</v>
      </c>
      <c r="DC29" s="6" t="s">
        <v>624</v>
      </c>
      <c r="DD29" s="6" t="s">
        <v>418</v>
      </c>
    </row>
    <row r="30" spans="1:108" x14ac:dyDescent="0.2">
      <c r="A30" s="6" t="s">
        <v>156</v>
      </c>
      <c r="B30" s="9">
        <v>43875</v>
      </c>
      <c r="C30" s="6" t="s">
        <v>413</v>
      </c>
      <c r="D30" s="14">
        <v>1920</v>
      </c>
      <c r="E30" s="14" t="s">
        <v>625</v>
      </c>
      <c r="F30" s="6" t="s">
        <v>626</v>
      </c>
      <c r="G30" s="6" t="s">
        <v>435</v>
      </c>
      <c r="H30" s="7">
        <v>3678</v>
      </c>
      <c r="I30" s="69" t="str">
        <f t="shared" si="0"/>
        <v>Q</v>
      </c>
      <c r="J30" s="14" t="s">
        <v>438</v>
      </c>
      <c r="K30" s="14">
        <v>1</v>
      </c>
      <c r="L30" s="6" t="s">
        <v>447</v>
      </c>
      <c r="M30" s="30" t="str">
        <f>VLOOKUP(A30,'DD Spring Selection Info'!A$1:F$156,6,FALSE)</f>
        <v>To The Parents of</v>
      </c>
      <c r="N30" s="6" t="s">
        <v>420</v>
      </c>
      <c r="O30" s="6" t="s">
        <v>3</v>
      </c>
      <c r="P30" s="10">
        <v>43938</v>
      </c>
      <c r="Q30" s="6" t="s">
        <v>627</v>
      </c>
      <c r="R30" s="6" t="s">
        <v>156</v>
      </c>
      <c r="S30" s="6" t="str">
        <f>VLOOKUP(A30,'DD Spring Selection Info'!A29:V184,22,FALSE)</f>
        <v>DD-IND1W9DQQQ01AllSenReuseIndianaUnv</v>
      </c>
      <c r="T30" s="6" t="s">
        <v>418</v>
      </c>
      <c r="U30" s="6" t="s">
        <v>435</v>
      </c>
      <c r="V30" s="6"/>
      <c r="W30" s="6"/>
      <c r="X30" s="6" t="s">
        <v>628</v>
      </c>
      <c r="AB30" s="6"/>
      <c r="AD30" s="6" t="s">
        <v>420</v>
      </c>
      <c r="AF30" s="6" t="s">
        <v>424</v>
      </c>
      <c r="AG30" s="6">
        <v>180</v>
      </c>
      <c r="AH30" s="10">
        <v>43782</v>
      </c>
      <c r="AJ30" s="8">
        <v>43908</v>
      </c>
      <c r="AM30" s="7">
        <v>3678</v>
      </c>
      <c r="AR30" s="8">
        <v>43915</v>
      </c>
      <c r="AS30" s="7">
        <v>3678</v>
      </c>
      <c r="BD30" s="6" t="s">
        <v>1838</v>
      </c>
      <c r="BE30" s="6" t="s">
        <v>473</v>
      </c>
      <c r="BF30" s="6" t="str">
        <f>VLOOKUP(A30,'DD Spring Selection Info'!A$1:V$156,21,FALSE)</f>
        <v>IndianaUnv</v>
      </c>
      <c r="BS30" s="6" t="s">
        <v>629</v>
      </c>
      <c r="BU30" s="6" t="s">
        <v>373</v>
      </c>
      <c r="BX30" s="7">
        <v>3678</v>
      </c>
      <c r="BY30" s="6">
        <v>1</v>
      </c>
      <c r="BZ30" s="6" t="s">
        <v>630</v>
      </c>
      <c r="CB30" s="6" t="s">
        <v>631</v>
      </c>
      <c r="CC30" s="6" t="s">
        <v>420</v>
      </c>
      <c r="CE30" s="10">
        <v>43915</v>
      </c>
      <c r="CF30" s="6" t="s">
        <v>427</v>
      </c>
      <c r="CK30" s="10">
        <v>43904</v>
      </c>
      <c r="CL30" s="10">
        <v>43912</v>
      </c>
      <c r="CO30" s="10">
        <v>43843</v>
      </c>
      <c r="CP30" s="10">
        <v>43953</v>
      </c>
      <c r="CQ30" s="10">
        <v>43955</v>
      </c>
      <c r="CR30" s="10">
        <v>43959</v>
      </c>
      <c r="CS30" s="6" t="s">
        <v>420</v>
      </c>
      <c r="DA30" s="10">
        <v>43550</v>
      </c>
      <c r="DB30" s="7">
        <v>3678</v>
      </c>
      <c r="DC30" s="6" t="s">
        <v>632</v>
      </c>
      <c r="DD30" s="6" t="s">
        <v>418</v>
      </c>
    </row>
    <row r="31" spans="1:108" x14ac:dyDescent="0.2">
      <c r="A31" s="6" t="s">
        <v>169</v>
      </c>
      <c r="B31" s="9">
        <v>43875</v>
      </c>
      <c r="C31" s="6" t="s">
        <v>413</v>
      </c>
      <c r="D31" s="14">
        <v>1920</v>
      </c>
      <c r="E31" s="14" t="s">
        <v>633</v>
      </c>
      <c r="F31" s="6" t="s">
        <v>634</v>
      </c>
      <c r="G31" s="6" t="s">
        <v>435</v>
      </c>
      <c r="H31" s="7">
        <v>1087</v>
      </c>
      <c r="I31" s="69" t="str">
        <f t="shared" si="0"/>
        <v>Q</v>
      </c>
      <c r="J31" s="14" t="s">
        <v>438</v>
      </c>
      <c r="K31" s="14">
        <v>1</v>
      </c>
      <c r="L31" s="6" t="s">
        <v>421</v>
      </c>
      <c r="M31" s="30" t="str">
        <f>VLOOKUP(A31,'DD Spring Selection Info'!A$1:F$156,6,FALSE)</f>
        <v>To The Parents of</v>
      </c>
      <c r="N31" s="6" t="s">
        <v>420</v>
      </c>
      <c r="O31" s="6" t="s">
        <v>3</v>
      </c>
      <c r="P31" s="10">
        <v>43980</v>
      </c>
      <c r="Q31" s="6" t="s">
        <v>636</v>
      </c>
      <c r="R31" s="6" t="s">
        <v>169</v>
      </c>
      <c r="S31" s="6" t="str">
        <f>VLOOKUP(A31,'DD Spring Selection Info'!A30:V185,22,FALSE)</f>
        <v>DD-UCI1R9DQQQ01ReuseUnvofCalifornia,Irvine</v>
      </c>
      <c r="T31" s="6" t="s">
        <v>635</v>
      </c>
      <c r="U31" s="6" t="s">
        <v>439</v>
      </c>
      <c r="V31" s="6"/>
      <c r="W31" s="6"/>
      <c r="X31" s="6" t="s">
        <v>637</v>
      </c>
      <c r="AB31" s="6"/>
      <c r="AD31" s="6" t="s">
        <v>420</v>
      </c>
      <c r="AF31" s="6" t="s">
        <v>424</v>
      </c>
      <c r="AG31" s="6">
        <v>180</v>
      </c>
      <c r="AH31" s="10">
        <v>43782</v>
      </c>
      <c r="AJ31" s="8">
        <v>43908</v>
      </c>
      <c r="AM31" s="7">
        <v>1087</v>
      </c>
      <c r="AR31" s="8">
        <v>43915</v>
      </c>
      <c r="AS31" s="7">
        <v>1087</v>
      </c>
      <c r="BD31" s="6" t="s">
        <v>1838</v>
      </c>
      <c r="BE31" s="6" t="s">
        <v>473</v>
      </c>
      <c r="BF31" s="6" t="str">
        <f>VLOOKUP(A31,'DD Spring Selection Info'!A$1:V$156,21,FALSE)</f>
        <v>UnvofCalifornia,Irvine</v>
      </c>
      <c r="BS31" s="6" t="s">
        <v>629</v>
      </c>
      <c r="BU31" s="6" t="s">
        <v>373</v>
      </c>
      <c r="BX31" s="7">
        <v>1087</v>
      </c>
      <c r="BY31" s="6">
        <v>4</v>
      </c>
      <c r="BZ31" s="6" t="s">
        <v>589</v>
      </c>
      <c r="CB31" s="6" t="s">
        <v>638</v>
      </c>
      <c r="CC31" s="6" t="s">
        <v>420</v>
      </c>
      <c r="CE31" s="10">
        <v>43915</v>
      </c>
      <c r="CF31" s="6" t="s">
        <v>427</v>
      </c>
      <c r="CO31" s="10">
        <v>43920</v>
      </c>
      <c r="CP31" s="10">
        <v>43987</v>
      </c>
      <c r="CQ31" s="10">
        <v>43988</v>
      </c>
      <c r="CR31" s="10">
        <v>43993</v>
      </c>
      <c r="CS31" s="6" t="s">
        <v>420</v>
      </c>
      <c r="DA31" s="10">
        <v>43550</v>
      </c>
      <c r="DB31" s="7">
        <v>1087</v>
      </c>
      <c r="DC31" s="6" t="s">
        <v>639</v>
      </c>
      <c r="DD31" s="6" t="s">
        <v>635</v>
      </c>
    </row>
    <row r="32" spans="1:108" x14ac:dyDescent="0.2">
      <c r="A32" s="6" t="s">
        <v>157</v>
      </c>
      <c r="B32" s="9">
        <v>43875</v>
      </c>
      <c r="C32" s="6" t="s">
        <v>413</v>
      </c>
      <c r="D32" s="14">
        <v>1920</v>
      </c>
      <c r="E32" s="14" t="s">
        <v>640</v>
      </c>
      <c r="F32" s="6" t="s">
        <v>641</v>
      </c>
      <c r="G32" s="6" t="s">
        <v>435</v>
      </c>
      <c r="H32" s="6">
        <v>635</v>
      </c>
      <c r="I32" s="69" t="str">
        <f t="shared" si="0"/>
        <v>Q</v>
      </c>
      <c r="J32" s="14" t="s">
        <v>438</v>
      </c>
      <c r="K32" s="14">
        <v>1</v>
      </c>
      <c r="L32" s="6" t="s">
        <v>421</v>
      </c>
      <c r="M32" s="30" t="str">
        <f>VLOOKUP(A32,'DD Spring Selection Info'!A$1:F$156,6,FALSE)</f>
        <v>To The Parents of</v>
      </c>
      <c r="O32" s="6" t="s">
        <v>3</v>
      </c>
      <c r="P32" s="10">
        <v>43952</v>
      </c>
      <c r="Q32" s="6" t="s">
        <v>642</v>
      </c>
      <c r="R32" s="6" t="s">
        <v>157</v>
      </c>
      <c r="S32" s="6" t="str">
        <f>VLOOKUP(A32,'DD Spring Selection Info'!A31:V186,22,FALSE)</f>
        <v>DD-LAS1R9DQQQ01AllSenReuseLaSalleUnv</v>
      </c>
      <c r="T32" s="6" t="s">
        <v>496</v>
      </c>
      <c r="U32" s="6" t="s">
        <v>598</v>
      </c>
      <c r="V32" s="6"/>
      <c r="W32" s="6"/>
      <c r="X32" s="6" t="s">
        <v>643</v>
      </c>
      <c r="AB32" s="6"/>
      <c r="AC32" s="6" t="s">
        <v>420</v>
      </c>
      <c r="AD32" s="6" t="s">
        <v>420</v>
      </c>
      <c r="AF32" s="6" t="s">
        <v>424</v>
      </c>
      <c r="AG32" s="6">
        <v>180</v>
      </c>
      <c r="AH32" s="10">
        <v>43782</v>
      </c>
      <c r="AJ32" s="8">
        <v>43915</v>
      </c>
      <c r="AM32" s="6">
        <v>635</v>
      </c>
      <c r="AR32" s="8">
        <v>43922</v>
      </c>
      <c r="AS32" s="6">
        <v>635</v>
      </c>
      <c r="BD32" s="6" t="s">
        <v>1838</v>
      </c>
      <c r="BE32" s="6" t="s">
        <v>473</v>
      </c>
      <c r="BF32" s="6" t="str">
        <f>VLOOKUP(A32,'DD Spring Selection Info'!A$1:V$156,21,FALSE)</f>
        <v>LaSalleUnv</v>
      </c>
      <c r="BS32" s="6" t="s">
        <v>644</v>
      </c>
      <c r="BU32" s="6" t="s">
        <v>373</v>
      </c>
      <c r="BX32" s="6">
        <v>635</v>
      </c>
      <c r="BY32" s="6">
        <v>4</v>
      </c>
      <c r="BZ32" s="6" t="s">
        <v>507</v>
      </c>
      <c r="CB32" s="6" t="s">
        <v>645</v>
      </c>
      <c r="CC32" s="6" t="s">
        <v>420</v>
      </c>
      <c r="CE32" s="10">
        <v>43922</v>
      </c>
      <c r="CF32" s="6" t="s">
        <v>427</v>
      </c>
      <c r="CK32" s="10">
        <v>43898</v>
      </c>
      <c r="CL32" s="10">
        <v>43905</v>
      </c>
      <c r="CO32" s="10">
        <v>43843</v>
      </c>
      <c r="CP32" s="10">
        <v>43952</v>
      </c>
      <c r="CQ32" s="10">
        <v>43955</v>
      </c>
      <c r="CR32" s="10">
        <v>43959</v>
      </c>
      <c r="CS32" s="6" t="s">
        <v>420</v>
      </c>
      <c r="DA32" s="10">
        <v>43557</v>
      </c>
      <c r="DB32" s="6">
        <v>635</v>
      </c>
      <c r="DC32" s="6" t="s">
        <v>646</v>
      </c>
      <c r="DD32" s="6" t="s">
        <v>496</v>
      </c>
    </row>
    <row r="33" spans="1:108" x14ac:dyDescent="0.2">
      <c r="A33" s="6" t="s">
        <v>165</v>
      </c>
      <c r="B33" s="9">
        <v>43875</v>
      </c>
      <c r="C33" s="6" t="s">
        <v>413</v>
      </c>
      <c r="D33" s="14">
        <v>1920</v>
      </c>
      <c r="E33" s="14" t="s">
        <v>647</v>
      </c>
      <c r="F33" s="6" t="s">
        <v>648</v>
      </c>
      <c r="G33" s="6" t="s">
        <v>435</v>
      </c>
      <c r="H33" s="6">
        <v>875</v>
      </c>
      <c r="I33" s="69" t="str">
        <f t="shared" si="0"/>
        <v>Q</v>
      </c>
      <c r="J33" s="14" t="s">
        <v>438</v>
      </c>
      <c r="K33" s="14">
        <v>1</v>
      </c>
      <c r="L33" s="6" t="s">
        <v>447</v>
      </c>
      <c r="M33" s="30" t="str">
        <f>VLOOKUP(A33,'DD Spring Selection Info'!A$1:F$156,6,FALSE)</f>
        <v>To The Parents of</v>
      </c>
      <c r="N33" s="6" t="s">
        <v>420</v>
      </c>
      <c r="O33" s="6" t="s">
        <v>3</v>
      </c>
      <c r="P33" s="10">
        <v>43959</v>
      </c>
      <c r="Q33" s="6" t="s">
        <v>649</v>
      </c>
      <c r="R33" s="6" t="s">
        <v>165</v>
      </c>
      <c r="S33" s="6" t="str">
        <f>VLOOKUP(A33,'DD Spring Selection Info'!A32:V187,22,FALSE)</f>
        <v>DD-SJS1R9DQQQ01AllSenReuseSanJoseStateUnv</v>
      </c>
      <c r="T33" s="6" t="s">
        <v>474</v>
      </c>
      <c r="U33" s="6" t="s">
        <v>435</v>
      </c>
      <c r="V33" s="6"/>
      <c r="W33" s="6"/>
      <c r="X33" s="6" t="s">
        <v>650</v>
      </c>
      <c r="AB33" s="6"/>
      <c r="AD33" s="6" t="s">
        <v>420</v>
      </c>
      <c r="AF33" s="6" t="s">
        <v>424</v>
      </c>
      <c r="AG33" s="6">
        <v>180</v>
      </c>
      <c r="AH33" s="10">
        <v>43782</v>
      </c>
      <c r="AJ33" s="8">
        <v>43915</v>
      </c>
      <c r="AM33" s="6">
        <v>875</v>
      </c>
      <c r="AR33" s="8">
        <v>43922</v>
      </c>
      <c r="AS33" s="6">
        <v>875</v>
      </c>
      <c r="BD33" s="6" t="s">
        <v>1838</v>
      </c>
      <c r="BE33" s="6" t="s">
        <v>473</v>
      </c>
      <c r="BF33" s="6" t="str">
        <f>VLOOKUP(A33,'DD Spring Selection Info'!A$1:V$156,21,FALSE)</f>
        <v>SanJoseStateUnv</v>
      </c>
      <c r="BS33" s="6" t="s">
        <v>644</v>
      </c>
      <c r="BU33" s="6" t="s">
        <v>373</v>
      </c>
      <c r="BX33" s="6">
        <v>875</v>
      </c>
      <c r="BZ33" s="6" t="s">
        <v>507</v>
      </c>
      <c r="CB33" s="6" t="s">
        <v>651</v>
      </c>
      <c r="CC33" s="6" t="s">
        <v>420</v>
      </c>
      <c r="CE33" s="10">
        <v>43922</v>
      </c>
      <c r="CF33" s="6" t="s">
        <v>427</v>
      </c>
      <c r="CK33" s="10">
        <v>43919</v>
      </c>
      <c r="CL33" s="10">
        <v>43926</v>
      </c>
      <c r="CO33" s="10">
        <v>43853</v>
      </c>
      <c r="CP33" s="10">
        <v>43962</v>
      </c>
      <c r="CQ33" s="10">
        <v>43964</v>
      </c>
      <c r="CR33" s="10">
        <v>43970</v>
      </c>
      <c r="CS33" s="6" t="s">
        <v>420</v>
      </c>
      <c r="CX33" s="10">
        <v>43973</v>
      </c>
      <c r="DC33" s="6" t="s">
        <v>652</v>
      </c>
      <c r="DD33" s="6" t="s">
        <v>474</v>
      </c>
    </row>
    <row r="34" spans="1:108" x14ac:dyDescent="0.2">
      <c r="A34" s="6" t="s">
        <v>166</v>
      </c>
      <c r="B34" s="9">
        <v>43875</v>
      </c>
      <c r="C34" s="6" t="s">
        <v>413</v>
      </c>
      <c r="D34" s="14">
        <v>1920</v>
      </c>
      <c r="E34" s="14" t="s">
        <v>653</v>
      </c>
      <c r="F34" s="6" t="s">
        <v>654</v>
      </c>
      <c r="G34" s="6" t="s">
        <v>435</v>
      </c>
      <c r="H34" s="6">
        <v>770</v>
      </c>
      <c r="I34" s="69" t="str">
        <f t="shared" si="0"/>
        <v>Q</v>
      </c>
      <c r="J34" s="14" t="s">
        <v>438</v>
      </c>
      <c r="K34" s="14">
        <v>1</v>
      </c>
      <c r="L34" s="6" t="s">
        <v>447</v>
      </c>
      <c r="M34" s="30" t="str">
        <f>VLOOKUP(A34,'DD Spring Selection Info'!A$1:F$156,6,FALSE)</f>
        <v>To The Parents of</v>
      </c>
      <c r="N34" s="6" t="s">
        <v>420</v>
      </c>
      <c r="O34" s="6" t="s">
        <v>3</v>
      </c>
      <c r="P34" s="10">
        <v>43952</v>
      </c>
      <c r="Q34" s="6" t="s">
        <v>655</v>
      </c>
      <c r="R34" s="6" t="s">
        <v>166</v>
      </c>
      <c r="S34" s="6" t="str">
        <f>VLOOKUP(A34,'DD Spring Selection Info'!A33:V188,22,FALSE)</f>
        <v>DD-SLU1W9DQQQ01ReuseSt.LawrenceUnv</v>
      </c>
      <c r="T34" s="6" t="s">
        <v>496</v>
      </c>
      <c r="U34" s="6" t="s">
        <v>435</v>
      </c>
      <c r="V34" s="6"/>
      <c r="W34" s="6"/>
      <c r="AB34" s="6"/>
      <c r="AD34" s="6" t="s">
        <v>420</v>
      </c>
      <c r="AF34" s="6" t="s">
        <v>424</v>
      </c>
      <c r="AG34" s="6">
        <v>180</v>
      </c>
      <c r="AH34" s="10">
        <v>43782</v>
      </c>
      <c r="AJ34" s="8">
        <v>43915</v>
      </c>
      <c r="AM34" s="6">
        <v>770</v>
      </c>
      <c r="AR34" s="8">
        <v>43922</v>
      </c>
      <c r="AS34" s="6">
        <v>770</v>
      </c>
      <c r="BD34" s="6" t="s">
        <v>1838</v>
      </c>
      <c r="BE34" s="6" t="s">
        <v>473</v>
      </c>
      <c r="BF34" s="6" t="str">
        <f>VLOOKUP(A34,'DD Spring Selection Info'!A$1:V$156,21,FALSE)</f>
        <v>St.LawrenceUnv</v>
      </c>
      <c r="BS34" s="6" t="s">
        <v>644</v>
      </c>
      <c r="BU34" s="6" t="s">
        <v>373</v>
      </c>
      <c r="BX34" s="6">
        <v>770</v>
      </c>
      <c r="BZ34" s="6" t="s">
        <v>656</v>
      </c>
      <c r="CB34" s="6" t="s">
        <v>657</v>
      </c>
      <c r="CC34" s="6" t="s">
        <v>420</v>
      </c>
      <c r="CE34" s="10">
        <v>43922</v>
      </c>
      <c r="CF34" s="6" t="s">
        <v>427</v>
      </c>
      <c r="CK34" s="10">
        <v>43904</v>
      </c>
      <c r="CL34" s="10">
        <v>43912</v>
      </c>
      <c r="CO34" s="10">
        <v>43845</v>
      </c>
      <c r="CP34" s="10">
        <v>43951</v>
      </c>
      <c r="CQ34" s="10">
        <v>43955</v>
      </c>
      <c r="CR34" s="10">
        <v>43959</v>
      </c>
      <c r="CS34" s="6" t="s">
        <v>420</v>
      </c>
      <c r="DA34" s="10">
        <v>43557</v>
      </c>
      <c r="DB34" s="6">
        <v>770</v>
      </c>
      <c r="DC34" s="6" t="s">
        <v>658</v>
      </c>
      <c r="DD34" s="6" t="s">
        <v>496</v>
      </c>
    </row>
    <row r="35" spans="1:108" x14ac:dyDescent="0.2">
      <c r="A35" s="6" t="s">
        <v>171</v>
      </c>
      <c r="B35" s="9">
        <v>43875</v>
      </c>
      <c r="C35" s="6" t="s">
        <v>413</v>
      </c>
      <c r="D35" s="14">
        <v>1920</v>
      </c>
      <c r="E35" s="14" t="s">
        <v>659</v>
      </c>
      <c r="F35" s="6" t="s">
        <v>660</v>
      </c>
      <c r="G35" s="6" t="s">
        <v>435</v>
      </c>
      <c r="H35" s="6">
        <v>715</v>
      </c>
      <c r="I35" s="69" t="str">
        <f t="shared" si="0"/>
        <v>Q</v>
      </c>
      <c r="J35" s="14" t="s">
        <v>438</v>
      </c>
      <c r="K35" s="14">
        <v>1</v>
      </c>
      <c r="L35" s="6" t="s">
        <v>421</v>
      </c>
      <c r="M35" s="30" t="str">
        <f>VLOOKUP(A35,'DD Spring Selection Info'!A$1:F$156,6,FALSE)</f>
        <v>To The Parents of</v>
      </c>
      <c r="N35" s="6" t="s">
        <v>420</v>
      </c>
      <c r="O35" s="6" t="s">
        <v>3</v>
      </c>
      <c r="P35" s="10">
        <v>43955</v>
      </c>
      <c r="Q35" s="6" t="s">
        <v>661</v>
      </c>
      <c r="R35" s="6" t="s">
        <v>171</v>
      </c>
      <c r="S35" s="6" t="str">
        <f>VLOOKUP(A35,'DD Spring Selection Info'!A34:V189,22,FALSE)</f>
        <v>DD-UKS1R9DQQQ01GradSenReuseUnvofKansas</v>
      </c>
      <c r="T35" s="6" t="s">
        <v>418</v>
      </c>
      <c r="U35" s="6" t="s">
        <v>435</v>
      </c>
      <c r="V35" s="6"/>
      <c r="W35" s="6"/>
      <c r="AB35" s="6"/>
      <c r="AC35" s="6" t="s">
        <v>420</v>
      </c>
      <c r="AD35" s="6" t="s">
        <v>420</v>
      </c>
      <c r="AF35" s="6" t="s">
        <v>424</v>
      </c>
      <c r="AG35" s="6">
        <v>180</v>
      </c>
      <c r="AH35" s="10">
        <v>43789</v>
      </c>
      <c r="AJ35" s="8">
        <v>43920</v>
      </c>
      <c r="AM35" s="6">
        <v>715</v>
      </c>
      <c r="AR35" s="8">
        <v>43927</v>
      </c>
      <c r="AS35" s="6">
        <v>715</v>
      </c>
      <c r="BD35" s="6" t="s">
        <v>1838</v>
      </c>
      <c r="BE35" s="6" t="s">
        <v>473</v>
      </c>
      <c r="BF35" s="6" t="str">
        <f>VLOOKUP(A35,'DD Spring Selection Info'!A$1:V$156,21,FALSE)</f>
        <v>UnvofKansas</v>
      </c>
      <c r="BS35" s="6" t="s">
        <v>662</v>
      </c>
      <c r="BU35" s="6" t="s">
        <v>373</v>
      </c>
      <c r="BX35" s="6">
        <v>715</v>
      </c>
      <c r="BY35" s="6">
        <v>5</v>
      </c>
      <c r="BZ35" s="6" t="s">
        <v>441</v>
      </c>
      <c r="CB35" s="6" t="s">
        <v>663</v>
      </c>
      <c r="CC35" s="6" t="s">
        <v>420</v>
      </c>
      <c r="CE35" s="10">
        <v>43927</v>
      </c>
      <c r="CF35" s="6" t="s">
        <v>427</v>
      </c>
      <c r="CK35" s="10">
        <v>43898</v>
      </c>
      <c r="CL35" s="10">
        <v>43905</v>
      </c>
      <c r="CO35" s="10">
        <v>43851</v>
      </c>
      <c r="CP35" s="10">
        <v>43958</v>
      </c>
      <c r="CQ35" s="10">
        <v>43962</v>
      </c>
      <c r="CR35" s="10">
        <v>43966</v>
      </c>
      <c r="CS35" s="6" t="s">
        <v>420</v>
      </c>
      <c r="DC35" s="6" t="s">
        <v>664</v>
      </c>
    </row>
    <row r="36" spans="1:108" x14ac:dyDescent="0.2">
      <c r="A36" s="6" t="s">
        <v>158</v>
      </c>
      <c r="B36" s="9">
        <v>43875</v>
      </c>
      <c r="C36" s="6" t="s">
        <v>413</v>
      </c>
      <c r="D36" s="14">
        <v>1920</v>
      </c>
      <c r="E36" s="14" t="s">
        <v>665</v>
      </c>
      <c r="F36" s="6" t="s">
        <v>666</v>
      </c>
      <c r="G36" s="6" t="s">
        <v>667</v>
      </c>
      <c r="H36" s="6">
        <v>336</v>
      </c>
      <c r="I36" s="69" t="str">
        <f t="shared" si="0"/>
        <v>Q</v>
      </c>
      <c r="J36" s="14" t="s">
        <v>420</v>
      </c>
      <c r="K36" s="14">
        <v>1</v>
      </c>
      <c r="L36" s="6" t="s">
        <v>421</v>
      </c>
      <c r="M36" s="30" t="str">
        <f>VLOOKUP(A36,'DD Spring Selection Info'!A$1:F$156,6,FALSE)</f>
        <v>To The Parents of</v>
      </c>
      <c r="N36" s="6" t="s">
        <v>420</v>
      </c>
      <c r="O36" s="6" t="s">
        <v>3</v>
      </c>
      <c r="P36" s="10">
        <v>43945</v>
      </c>
      <c r="Q36" s="6" t="s">
        <v>668</v>
      </c>
      <c r="R36" s="6" t="s">
        <v>158</v>
      </c>
      <c r="S36" s="6" t="str">
        <f>VLOOKUP(A36,'DD Spring Selection Info'!A35:V190,22,FALSE)</f>
        <v>DD-MIC1R9DQQQ01AllSenReuseMarylandInstituteCollegeofArt</v>
      </c>
      <c r="T36" s="6" t="s">
        <v>635</v>
      </c>
      <c r="U36" s="6" t="s">
        <v>456</v>
      </c>
      <c r="V36" s="6"/>
      <c r="W36" s="6"/>
      <c r="AB36" s="6"/>
      <c r="AD36" s="6" t="s">
        <v>420</v>
      </c>
      <c r="AF36" s="6" t="s">
        <v>424</v>
      </c>
      <c r="AG36" s="6">
        <v>180</v>
      </c>
      <c r="AH36" s="10">
        <v>43782</v>
      </c>
      <c r="AJ36" s="8">
        <v>43922</v>
      </c>
      <c r="AM36" s="6">
        <v>336</v>
      </c>
      <c r="AR36" s="8">
        <v>43929</v>
      </c>
      <c r="AS36" s="6">
        <v>336</v>
      </c>
      <c r="BD36" s="6" t="s">
        <v>1838</v>
      </c>
      <c r="BE36" s="6" t="s">
        <v>473</v>
      </c>
      <c r="BF36" s="6" t="str">
        <f>VLOOKUP(A36,'DD Spring Selection Info'!A$1:V$156,21,FALSE)</f>
        <v>MarylandInstituteCollegeofArt</v>
      </c>
      <c r="BS36" s="6" t="s">
        <v>662</v>
      </c>
      <c r="BU36" s="6" t="s">
        <v>373</v>
      </c>
      <c r="BX36" s="6">
        <v>336</v>
      </c>
      <c r="BY36" s="6">
        <v>5</v>
      </c>
      <c r="CB36" s="6" t="s">
        <v>669</v>
      </c>
      <c r="CC36" s="6" t="s">
        <v>420</v>
      </c>
      <c r="CE36" s="10">
        <v>43929</v>
      </c>
      <c r="CF36" s="6" t="s">
        <v>427</v>
      </c>
      <c r="CK36" s="10">
        <v>43906</v>
      </c>
      <c r="CL36" s="10">
        <v>43910</v>
      </c>
      <c r="CO36" s="10">
        <v>43851</v>
      </c>
      <c r="CP36" s="10">
        <v>43959</v>
      </c>
      <c r="CQ36" s="10">
        <v>43948</v>
      </c>
      <c r="CR36" s="10">
        <v>43959</v>
      </c>
      <c r="CS36" s="6" t="s">
        <v>420</v>
      </c>
      <c r="CU36" s="6" t="s">
        <v>428</v>
      </c>
      <c r="CV36" s="6" t="s">
        <v>429</v>
      </c>
      <c r="CW36" s="6" t="s">
        <v>564</v>
      </c>
      <c r="DA36" s="10">
        <v>43570</v>
      </c>
      <c r="DB36" s="6">
        <v>336</v>
      </c>
      <c r="DC36" s="6" t="s">
        <v>670</v>
      </c>
      <c r="DD36" s="6" t="s">
        <v>635</v>
      </c>
    </row>
    <row r="37" spans="1:108" x14ac:dyDescent="0.2">
      <c r="A37" s="6" t="s">
        <v>170</v>
      </c>
      <c r="B37" s="9">
        <v>43875</v>
      </c>
      <c r="C37" s="6" t="s">
        <v>413</v>
      </c>
      <c r="D37" s="14">
        <v>1920</v>
      </c>
      <c r="E37" s="14" t="s">
        <v>671</v>
      </c>
      <c r="F37" s="6" t="s">
        <v>672</v>
      </c>
      <c r="G37" s="6" t="s">
        <v>673</v>
      </c>
      <c r="H37" s="7">
        <v>1185</v>
      </c>
      <c r="I37" s="69" t="str">
        <f t="shared" si="0"/>
        <v>Q</v>
      </c>
      <c r="J37" s="14" t="s">
        <v>420</v>
      </c>
      <c r="K37" s="14">
        <v>1</v>
      </c>
      <c r="L37" s="6" t="s">
        <v>447</v>
      </c>
      <c r="M37" s="30" t="str">
        <f>VLOOKUP(A37,'DD Spring Selection Info'!A$1:F$156,6,FALSE)</f>
        <v>To The Parents of</v>
      </c>
      <c r="N37" s="6" t="s">
        <v>420</v>
      </c>
      <c r="O37" s="6" t="s">
        <v>3</v>
      </c>
      <c r="P37" s="10">
        <v>43945</v>
      </c>
      <c r="Q37" s="6" t="s">
        <v>675</v>
      </c>
      <c r="R37" s="6" t="s">
        <v>170</v>
      </c>
      <c r="S37" s="6" t="str">
        <f>VLOOKUP(A37,'DD Spring Selection Info'!A36:V191,22,FALSE)</f>
        <v>DD-UHO1D9DQQQ01ReuseUnvofHouston</v>
      </c>
      <c r="T37" s="6" t="s">
        <v>496</v>
      </c>
      <c r="U37" s="6" t="s">
        <v>676</v>
      </c>
      <c r="V37" s="6"/>
      <c r="W37" s="6"/>
      <c r="X37" s="6" t="s">
        <v>621</v>
      </c>
      <c r="AA37" s="6" t="s">
        <v>621</v>
      </c>
      <c r="AB37" s="6"/>
      <c r="AD37" s="6" t="s">
        <v>420</v>
      </c>
      <c r="AF37" s="6" t="s">
        <v>424</v>
      </c>
      <c r="AG37" s="6">
        <v>180</v>
      </c>
      <c r="AH37" s="10">
        <v>43781</v>
      </c>
      <c r="AJ37" s="8">
        <v>43922</v>
      </c>
      <c r="AM37" s="7">
        <v>1185</v>
      </c>
      <c r="AR37" s="8">
        <v>43929</v>
      </c>
      <c r="AS37" s="7">
        <v>1185</v>
      </c>
      <c r="BD37" s="6" t="s">
        <v>1838</v>
      </c>
      <c r="BE37" s="6" t="s">
        <v>473</v>
      </c>
      <c r="BF37" s="6" t="str">
        <f>VLOOKUP(A37,'DD Spring Selection Info'!A$1:V$156,21,FALSE)</f>
        <v>UnvofHouston</v>
      </c>
      <c r="BS37" s="6" t="s">
        <v>662</v>
      </c>
      <c r="BU37" s="6" t="s">
        <v>373</v>
      </c>
      <c r="BX37" s="7">
        <v>1185</v>
      </c>
      <c r="BY37" s="6">
        <v>4</v>
      </c>
      <c r="CB37" s="6" t="s">
        <v>677</v>
      </c>
      <c r="CC37" s="6" t="s">
        <v>420</v>
      </c>
      <c r="CE37" s="10">
        <v>43929</v>
      </c>
      <c r="CF37" s="6" t="s">
        <v>678</v>
      </c>
      <c r="CK37" s="10">
        <v>43899</v>
      </c>
      <c r="CL37" s="10">
        <v>43904</v>
      </c>
      <c r="CO37" s="10">
        <v>43843</v>
      </c>
      <c r="CP37" s="10">
        <v>43948</v>
      </c>
      <c r="CQ37" s="10">
        <v>43949</v>
      </c>
      <c r="CR37" s="10">
        <v>43957</v>
      </c>
      <c r="CS37" s="6" t="s">
        <v>420</v>
      </c>
      <c r="CU37" s="6" t="s">
        <v>491</v>
      </c>
      <c r="DB37" s="6">
        <v>585</v>
      </c>
      <c r="DC37" s="6" t="s">
        <v>679</v>
      </c>
      <c r="DD37" s="6" t="s">
        <v>496</v>
      </c>
    </row>
    <row r="38" spans="1:108" x14ac:dyDescent="0.2">
      <c r="A38" s="6" t="s">
        <v>112</v>
      </c>
      <c r="B38" s="9">
        <v>43853</v>
      </c>
      <c r="C38" s="6" t="s">
        <v>413</v>
      </c>
      <c r="D38" s="14">
        <v>1920</v>
      </c>
      <c r="E38" s="14" t="s">
        <v>680</v>
      </c>
      <c r="F38" s="6" t="s">
        <v>681</v>
      </c>
      <c r="G38" s="6" t="s">
        <v>435</v>
      </c>
      <c r="H38" s="7">
        <v>2300</v>
      </c>
      <c r="I38" s="69" t="str">
        <f t="shared" si="0"/>
        <v>Q</v>
      </c>
      <c r="J38" s="14" t="s">
        <v>438</v>
      </c>
      <c r="K38" s="14">
        <v>1</v>
      </c>
      <c r="L38" s="6" t="s">
        <v>421</v>
      </c>
      <c r="M38" s="30" t="str">
        <f>VLOOKUP(A38,'DD Spring Selection Info'!A$1:F$156,6,FALSE)</f>
        <v>To The Parents of</v>
      </c>
      <c r="N38" s="6" t="s">
        <v>420</v>
      </c>
      <c r="O38" s="6" t="s">
        <v>3</v>
      </c>
      <c r="P38" s="10">
        <v>43952</v>
      </c>
      <c r="Q38" s="6" t="s">
        <v>682</v>
      </c>
      <c r="R38" s="6" t="s">
        <v>112</v>
      </c>
      <c r="S38" s="6" t="str">
        <f>VLOOKUP(A38,'DD Spring Selection Info'!A37:V192,22,FALSE)</f>
        <v>DD-WAU1R9DQQQ01GradSenReuseWashingtonUnvinSt.Louis</v>
      </c>
      <c r="T38" s="6" t="s">
        <v>418</v>
      </c>
      <c r="U38" s="6" t="s">
        <v>435</v>
      </c>
      <c r="V38" s="6"/>
      <c r="W38" s="6"/>
      <c r="AA38" s="6" t="s">
        <v>457</v>
      </c>
      <c r="AB38" s="6"/>
      <c r="AD38" s="6" t="s">
        <v>420</v>
      </c>
      <c r="AF38" s="6" t="s">
        <v>424</v>
      </c>
      <c r="AG38" s="6">
        <v>180</v>
      </c>
      <c r="AH38" s="10">
        <v>43782</v>
      </c>
      <c r="AJ38" s="8">
        <v>43847</v>
      </c>
      <c r="AM38" s="7">
        <v>2300</v>
      </c>
      <c r="AR38" s="8">
        <v>43854</v>
      </c>
      <c r="AS38" s="7">
        <v>2300</v>
      </c>
      <c r="BD38" s="6" t="s">
        <v>1838</v>
      </c>
      <c r="BE38" s="6" t="s">
        <v>473</v>
      </c>
      <c r="BF38" s="6" t="str">
        <f>VLOOKUP(A38,'DD Spring Selection Info'!A$1:V$156,21,FALSE)</f>
        <v>WashingtonUnvinSt.Louis</v>
      </c>
      <c r="BS38" s="6" t="s">
        <v>683</v>
      </c>
      <c r="BU38" s="6" t="s">
        <v>373</v>
      </c>
      <c r="BX38" s="7">
        <v>2300</v>
      </c>
      <c r="BY38" s="6">
        <v>5</v>
      </c>
      <c r="CB38" s="6" t="s">
        <v>684</v>
      </c>
      <c r="CC38" s="6" t="s">
        <v>420</v>
      </c>
      <c r="CE38" s="10">
        <v>43854</v>
      </c>
      <c r="CF38" s="6" t="s">
        <v>427</v>
      </c>
      <c r="CK38" s="10">
        <v>43898</v>
      </c>
      <c r="CL38" s="10">
        <v>43905</v>
      </c>
      <c r="CO38" s="10">
        <v>43843</v>
      </c>
      <c r="CP38" s="10">
        <v>43945</v>
      </c>
      <c r="CQ38" s="10">
        <v>43948</v>
      </c>
      <c r="CR38" s="10">
        <v>43957</v>
      </c>
      <c r="CS38" s="6" t="s">
        <v>420</v>
      </c>
      <c r="CX38" s="10">
        <v>43971</v>
      </c>
      <c r="DC38" s="6" t="s">
        <v>685</v>
      </c>
    </row>
    <row r="39" spans="1:108" x14ac:dyDescent="0.2">
      <c r="A39" s="6" t="s">
        <v>72</v>
      </c>
      <c r="B39" s="9">
        <v>43853</v>
      </c>
      <c r="C39" s="6" t="s">
        <v>413</v>
      </c>
      <c r="D39" s="14">
        <v>1920</v>
      </c>
      <c r="E39" s="14" t="s">
        <v>686</v>
      </c>
      <c r="F39" s="6" t="s">
        <v>687</v>
      </c>
      <c r="G39" s="6" t="s">
        <v>412</v>
      </c>
      <c r="H39" s="7">
        <v>1393</v>
      </c>
      <c r="I39" s="69" t="str">
        <f t="shared" si="0"/>
        <v>Q</v>
      </c>
      <c r="J39" s="14" t="s">
        <v>420</v>
      </c>
      <c r="K39" s="14">
        <v>1</v>
      </c>
      <c r="L39" s="6" t="s">
        <v>421</v>
      </c>
      <c r="M39" s="30" t="str">
        <f>VLOOKUP(A39,'DD Spring Selection Info'!A$1:F$156,6,FALSE)</f>
        <v>To The Family of</v>
      </c>
      <c r="N39" s="6" t="s">
        <v>420</v>
      </c>
      <c r="O39" s="6" t="s">
        <v>3</v>
      </c>
      <c r="P39" s="10">
        <v>43945</v>
      </c>
      <c r="Q39" s="6" t="s">
        <v>688</v>
      </c>
      <c r="R39" s="6" t="s">
        <v>72</v>
      </c>
      <c r="S39" s="6" t="str">
        <f>BD39&amp;A39&amp;L39&amp;BE39&amp;BF39</f>
        <v>DD-CWM1W9DQQQ01GradSenReuseWilliam&amp;Mary</v>
      </c>
      <c r="T39" s="6" t="s">
        <v>418</v>
      </c>
      <c r="U39" s="6" t="s">
        <v>689</v>
      </c>
      <c r="V39" s="6"/>
      <c r="W39" s="6"/>
      <c r="AA39" s="6" t="s">
        <v>457</v>
      </c>
      <c r="AB39" s="6"/>
      <c r="AD39" s="6" t="s">
        <v>420</v>
      </c>
      <c r="AF39" s="6" t="s">
        <v>424</v>
      </c>
      <c r="AG39" s="6">
        <v>180</v>
      </c>
      <c r="AH39" s="10">
        <v>43781</v>
      </c>
      <c r="AJ39" s="8">
        <v>43852</v>
      </c>
      <c r="AM39" s="7">
        <v>1393</v>
      </c>
      <c r="AR39" s="8">
        <v>43859</v>
      </c>
      <c r="AS39" s="7">
        <v>1393</v>
      </c>
      <c r="BD39" s="6" t="s">
        <v>1838</v>
      </c>
      <c r="BE39" s="6" t="s">
        <v>473</v>
      </c>
      <c r="BF39" s="6" t="str">
        <f>VLOOKUP(A39,'DD Spring Selection Info'!A$1:V$156,21,FALSE)</f>
        <v>William&amp;Mary</v>
      </c>
      <c r="BS39" s="6" t="s">
        <v>690</v>
      </c>
      <c r="BU39" s="6" t="s">
        <v>373</v>
      </c>
      <c r="BX39" s="7">
        <v>1393</v>
      </c>
      <c r="BY39" s="6">
        <v>1</v>
      </c>
      <c r="CB39" s="6" t="s">
        <v>691</v>
      </c>
      <c r="CC39" s="6" t="s">
        <v>420</v>
      </c>
      <c r="CE39" s="10">
        <v>43859</v>
      </c>
      <c r="CF39" s="6" t="s">
        <v>427</v>
      </c>
      <c r="CK39" s="10">
        <v>43897</v>
      </c>
      <c r="CL39" s="10">
        <v>43905</v>
      </c>
      <c r="CO39" s="10">
        <v>43852</v>
      </c>
      <c r="CP39" s="10">
        <v>43952</v>
      </c>
      <c r="CQ39" s="10">
        <v>43955</v>
      </c>
      <c r="CR39" s="10">
        <v>43964</v>
      </c>
      <c r="CS39" s="6" t="s">
        <v>420</v>
      </c>
      <c r="CU39" s="6" t="s">
        <v>428</v>
      </c>
      <c r="CV39" s="6" t="s">
        <v>429</v>
      </c>
      <c r="CW39" s="6" t="s">
        <v>564</v>
      </c>
      <c r="DA39" s="10">
        <v>43494</v>
      </c>
      <c r="DB39" s="6">
        <v>465</v>
      </c>
      <c r="DC39" s="6" t="s">
        <v>692</v>
      </c>
      <c r="DD39" s="6" t="s">
        <v>460</v>
      </c>
    </row>
    <row r="40" spans="1:108" x14ac:dyDescent="0.2">
      <c r="A40" s="6" t="s">
        <v>73</v>
      </c>
      <c r="B40" s="9">
        <v>43853</v>
      </c>
      <c r="C40" s="6" t="s">
        <v>413</v>
      </c>
      <c r="D40" s="14">
        <v>1920</v>
      </c>
      <c r="E40" s="14" t="s">
        <v>686</v>
      </c>
      <c r="F40" s="6" t="s">
        <v>687</v>
      </c>
      <c r="G40" s="6" t="s">
        <v>412</v>
      </c>
      <c r="H40" s="6">
        <v>430</v>
      </c>
      <c r="I40" s="69" t="str">
        <f t="shared" si="0"/>
        <v>Q</v>
      </c>
      <c r="J40" s="14" t="s">
        <v>420</v>
      </c>
      <c r="K40" s="14">
        <v>1</v>
      </c>
      <c r="L40" s="6" t="s">
        <v>431</v>
      </c>
      <c r="M40" s="30" t="str">
        <f>VLOOKUP(A40,'DD Spring Selection Info'!A$1:F$156,6,FALSE)</f>
        <v>To The Family of</v>
      </c>
      <c r="N40" s="6" t="s">
        <v>420</v>
      </c>
      <c r="O40" s="6" t="s">
        <v>3</v>
      </c>
      <c r="P40" s="10">
        <v>43945</v>
      </c>
      <c r="Q40" s="6" t="s">
        <v>688</v>
      </c>
      <c r="R40" s="6" t="s">
        <v>73</v>
      </c>
      <c r="S40" s="6" t="str">
        <f>BD40&amp;A40&amp;L40&amp;BE40&amp;BF40</f>
        <v>DD-CWM1W9DQQQ30GradGradsReuseWilliam&amp;Mary</v>
      </c>
      <c r="T40" s="6" t="s">
        <v>418</v>
      </c>
      <c r="U40" s="6" t="s">
        <v>689</v>
      </c>
      <c r="V40" s="6"/>
      <c r="W40" s="6"/>
      <c r="AA40" s="6" t="s">
        <v>457</v>
      </c>
      <c r="AB40" s="6"/>
      <c r="AD40" s="6" t="s">
        <v>420</v>
      </c>
      <c r="AF40" s="6" t="s">
        <v>424</v>
      </c>
      <c r="AG40" s="6">
        <v>180</v>
      </c>
      <c r="AH40" s="10">
        <v>43781</v>
      </c>
      <c r="AJ40" s="8">
        <v>43852</v>
      </c>
      <c r="AM40" s="6">
        <v>430</v>
      </c>
      <c r="AR40" s="8">
        <v>43859</v>
      </c>
      <c r="AS40" s="6">
        <v>430</v>
      </c>
      <c r="BD40" s="6" t="s">
        <v>1838</v>
      </c>
      <c r="BE40" s="6" t="s">
        <v>473</v>
      </c>
      <c r="BF40" s="6" t="str">
        <f>VLOOKUP(A40,'DD Spring Selection Info'!A$1:V$156,21,FALSE)</f>
        <v>William&amp;Mary</v>
      </c>
      <c r="BS40" s="6" t="s">
        <v>690</v>
      </c>
      <c r="BU40" s="6" t="s">
        <v>373</v>
      </c>
      <c r="BX40" s="6">
        <v>430</v>
      </c>
      <c r="BY40" s="6">
        <v>1</v>
      </c>
      <c r="CB40" s="6" t="s">
        <v>693</v>
      </c>
      <c r="CC40" s="6" t="s">
        <v>420</v>
      </c>
      <c r="CE40" s="10">
        <v>43859</v>
      </c>
      <c r="CF40" s="6" t="s">
        <v>427</v>
      </c>
      <c r="CK40" s="10">
        <v>43897</v>
      </c>
      <c r="CL40" s="10">
        <v>43905</v>
      </c>
      <c r="CO40" s="10">
        <v>43852</v>
      </c>
      <c r="CP40" s="10">
        <v>43952</v>
      </c>
      <c r="CQ40" s="10">
        <v>43955</v>
      </c>
      <c r="CR40" s="10">
        <v>43964</v>
      </c>
      <c r="CS40" s="6" t="s">
        <v>420</v>
      </c>
      <c r="CU40" s="6" t="s">
        <v>428</v>
      </c>
      <c r="CV40" s="6" t="s">
        <v>429</v>
      </c>
      <c r="CW40" s="6" t="s">
        <v>564</v>
      </c>
      <c r="DC40" s="6" t="s">
        <v>692</v>
      </c>
      <c r="DD40" s="6" t="s">
        <v>460</v>
      </c>
    </row>
    <row r="41" spans="1:108" x14ac:dyDescent="0.2">
      <c r="A41" s="6" t="s">
        <v>74</v>
      </c>
      <c r="B41" s="9">
        <v>43853</v>
      </c>
      <c r="C41" s="6" t="s">
        <v>413</v>
      </c>
      <c r="D41" s="14">
        <v>1920</v>
      </c>
      <c r="E41" s="14" t="s">
        <v>694</v>
      </c>
      <c r="F41" s="6" t="s">
        <v>695</v>
      </c>
      <c r="G41" s="6" t="s">
        <v>696</v>
      </c>
      <c r="H41" s="7">
        <v>2113</v>
      </c>
      <c r="I41" s="69" t="str">
        <f t="shared" si="0"/>
        <v>Q</v>
      </c>
      <c r="J41" s="14" t="s">
        <v>420</v>
      </c>
      <c r="K41" s="14">
        <v>1</v>
      </c>
      <c r="L41" s="6" t="s">
        <v>421</v>
      </c>
      <c r="M41" s="30" t="str">
        <f>VLOOKUP(A41,'DD Spring Selection Info'!A$1:F$156,6,FALSE)</f>
        <v>To The Parents of</v>
      </c>
      <c r="N41" s="6" t="s">
        <v>420</v>
      </c>
      <c r="O41" s="6" t="s">
        <v>3</v>
      </c>
      <c r="P41" s="10">
        <v>43938</v>
      </c>
      <c r="Q41" s="6" t="s">
        <v>697</v>
      </c>
      <c r="R41" s="6" t="s">
        <v>74</v>
      </c>
      <c r="S41" s="6" t="str">
        <f>BD41&amp;A41&amp;L41&amp;BE41&amp;BF41</f>
        <v>DD-EKU1D9DQQQ01GradSenReuseEasternKentuckyUnv</v>
      </c>
      <c r="T41" s="6" t="s">
        <v>496</v>
      </c>
      <c r="U41" s="6" t="s">
        <v>698</v>
      </c>
      <c r="V41" s="6"/>
      <c r="W41" s="6"/>
      <c r="AA41" s="6" t="s">
        <v>457</v>
      </c>
      <c r="AB41" s="6"/>
      <c r="AC41" s="6" t="s">
        <v>420</v>
      </c>
      <c r="AD41" s="6" t="s">
        <v>420</v>
      </c>
      <c r="AF41" s="6" t="s">
        <v>424</v>
      </c>
      <c r="AG41" s="6">
        <v>180</v>
      </c>
      <c r="AH41" s="10">
        <v>43781</v>
      </c>
      <c r="AJ41" s="8">
        <v>43852</v>
      </c>
      <c r="AM41" s="7">
        <v>2113</v>
      </c>
      <c r="AR41" s="8">
        <v>43859</v>
      </c>
      <c r="AS41" s="7">
        <v>2113</v>
      </c>
      <c r="BD41" s="6" t="s">
        <v>1838</v>
      </c>
      <c r="BE41" s="6" t="s">
        <v>473</v>
      </c>
      <c r="BF41" s="6" t="str">
        <f>VLOOKUP(A41,'DD Spring Selection Info'!A$1:V$156,21,FALSE)</f>
        <v>EasternKentuckyUnv</v>
      </c>
      <c r="BS41" s="6" t="s">
        <v>690</v>
      </c>
      <c r="BU41" s="6" t="s">
        <v>373</v>
      </c>
      <c r="BX41" s="7">
        <v>2113</v>
      </c>
      <c r="BY41" s="6">
        <v>2</v>
      </c>
      <c r="CB41" s="6" t="s">
        <v>699</v>
      </c>
      <c r="CC41" s="6" t="s">
        <v>420</v>
      </c>
      <c r="CE41" s="10">
        <v>43859</v>
      </c>
      <c r="CF41" s="6" t="s">
        <v>427</v>
      </c>
      <c r="CK41" s="10">
        <v>43898</v>
      </c>
      <c r="CL41" s="10">
        <v>43905</v>
      </c>
      <c r="CO41" s="10">
        <v>43843</v>
      </c>
      <c r="CP41" s="10">
        <v>43952</v>
      </c>
      <c r="CQ41" s="10">
        <v>43955</v>
      </c>
      <c r="CR41" s="10">
        <v>43958</v>
      </c>
      <c r="CS41" s="6" t="s">
        <v>420</v>
      </c>
      <c r="CU41" s="6" t="s">
        <v>491</v>
      </c>
      <c r="DA41" s="10">
        <v>43494</v>
      </c>
      <c r="DB41" s="7">
        <v>2113</v>
      </c>
      <c r="DC41" s="6" t="s">
        <v>700</v>
      </c>
      <c r="DD41" s="6" t="s">
        <v>496</v>
      </c>
    </row>
    <row r="42" spans="1:108" x14ac:dyDescent="0.2">
      <c r="A42" s="6" t="s">
        <v>76</v>
      </c>
      <c r="B42" s="9">
        <v>43853</v>
      </c>
      <c r="C42" s="6" t="s">
        <v>413</v>
      </c>
      <c r="D42" s="14">
        <v>1920</v>
      </c>
      <c r="E42" s="14" t="s">
        <v>701</v>
      </c>
      <c r="F42" s="6" t="s">
        <v>702</v>
      </c>
      <c r="G42" s="6" t="s">
        <v>435</v>
      </c>
      <c r="H42" s="7">
        <v>2392</v>
      </c>
      <c r="I42" s="69" t="str">
        <f t="shared" si="0"/>
        <v>Q</v>
      </c>
      <c r="J42" s="14" t="s">
        <v>438</v>
      </c>
      <c r="K42" s="14">
        <v>1</v>
      </c>
      <c r="L42" s="6" t="s">
        <v>447</v>
      </c>
      <c r="M42" s="30" t="str">
        <f>VLOOKUP(A42,'DD Spring Selection Info'!A$1:F$156,6,FALSE)</f>
        <v>To The Parents of</v>
      </c>
      <c r="O42" s="6" t="s">
        <v>3</v>
      </c>
      <c r="P42" s="10">
        <v>43938</v>
      </c>
      <c r="Q42" s="6" t="s">
        <v>703</v>
      </c>
      <c r="R42" s="6" t="s">
        <v>76</v>
      </c>
      <c r="S42" s="6" t="str">
        <f>BD42&amp;A42&amp;L42&amp;BE42&amp;BF42</f>
        <v>DD-FLU1W9DQQQ01AllSenReuseFloridaStateUnv</v>
      </c>
      <c r="T42" s="6" t="s">
        <v>418</v>
      </c>
      <c r="U42" s="6" t="s">
        <v>704</v>
      </c>
      <c r="V42" s="6"/>
      <c r="W42" s="6"/>
      <c r="AA42" s="6" t="s">
        <v>457</v>
      </c>
      <c r="AB42" s="6"/>
      <c r="AD42" s="6" t="s">
        <v>420</v>
      </c>
      <c r="AF42" s="6" t="s">
        <v>424</v>
      </c>
      <c r="AG42" s="6">
        <v>180</v>
      </c>
      <c r="AH42" s="10">
        <v>43781</v>
      </c>
      <c r="AJ42" s="8">
        <v>43852</v>
      </c>
      <c r="AM42" s="7">
        <v>2392</v>
      </c>
      <c r="AR42" s="8">
        <v>43859</v>
      </c>
      <c r="AS42" s="7">
        <v>2392</v>
      </c>
      <c r="BD42" s="6" t="s">
        <v>1838</v>
      </c>
      <c r="BE42" s="6" t="s">
        <v>473</v>
      </c>
      <c r="BF42" s="6" t="str">
        <f>VLOOKUP(A42,'DD Spring Selection Info'!A$1:V$156,21,FALSE)</f>
        <v>FloridaStateUnv</v>
      </c>
      <c r="BS42" s="6" t="s">
        <v>690</v>
      </c>
      <c r="BU42" s="6" t="s">
        <v>373</v>
      </c>
      <c r="BX42" s="7">
        <v>2392</v>
      </c>
      <c r="BY42" s="6">
        <v>2</v>
      </c>
      <c r="CB42" s="6" t="s">
        <v>705</v>
      </c>
      <c r="CC42" s="6" t="s">
        <v>420</v>
      </c>
      <c r="CE42" s="10">
        <v>43859</v>
      </c>
      <c r="CF42" s="6" t="s">
        <v>427</v>
      </c>
      <c r="CK42" s="10">
        <v>43898</v>
      </c>
      <c r="CL42" s="10">
        <v>43905</v>
      </c>
      <c r="CO42" s="10">
        <v>43836</v>
      </c>
      <c r="CP42" s="10">
        <v>43945</v>
      </c>
      <c r="CQ42" s="10">
        <v>43948</v>
      </c>
      <c r="CR42" s="10">
        <v>43952</v>
      </c>
      <c r="CS42" s="6" t="s">
        <v>420</v>
      </c>
      <c r="DA42" s="10">
        <v>43494</v>
      </c>
      <c r="DB42" s="7">
        <v>2392</v>
      </c>
      <c r="DC42" s="6" t="s">
        <v>706</v>
      </c>
      <c r="DD42" s="6" t="s">
        <v>418</v>
      </c>
    </row>
    <row r="43" spans="1:108" x14ac:dyDescent="0.2">
      <c r="A43" s="6" t="s">
        <v>84</v>
      </c>
      <c r="B43" s="9">
        <v>43853</v>
      </c>
      <c r="C43" s="6" t="s">
        <v>413</v>
      </c>
      <c r="D43" s="14">
        <v>1920</v>
      </c>
      <c r="E43" s="14" t="s">
        <v>707</v>
      </c>
      <c r="F43" s="6" t="s">
        <v>708</v>
      </c>
      <c r="G43" s="6" t="s">
        <v>412</v>
      </c>
      <c r="H43" s="7">
        <v>6483</v>
      </c>
      <c r="I43" s="69" t="str">
        <f t="shared" si="0"/>
        <v>Q</v>
      </c>
      <c r="J43" s="14" t="s">
        <v>420</v>
      </c>
      <c r="K43" s="14">
        <v>1</v>
      </c>
      <c r="L43" s="6" t="s">
        <v>421</v>
      </c>
      <c r="M43" s="30" t="str">
        <f>VLOOKUP(A43,'DD Spring Selection Info'!A$1:F$156,6,FALSE)</f>
        <v>To The Parents of</v>
      </c>
      <c r="N43" s="6" t="s">
        <v>420</v>
      </c>
      <c r="O43" s="6" t="s">
        <v>3</v>
      </c>
      <c r="P43" s="10">
        <v>43945</v>
      </c>
      <c r="Q43" s="6" t="s">
        <v>709</v>
      </c>
      <c r="R43" s="6" t="s">
        <v>84</v>
      </c>
      <c r="S43" s="6" t="str">
        <f>VLOOKUP(A43,'DD Spring Selection Info'!A42:V197,22,FALSE)</f>
        <v>DD-NCG1R9DQQQ01AllSenReuseUnvofNorthCarolina-Greensboro</v>
      </c>
      <c r="T43" s="6" t="s">
        <v>418</v>
      </c>
      <c r="U43" s="6" t="s">
        <v>710</v>
      </c>
      <c r="V43" s="6"/>
      <c r="W43" s="6"/>
      <c r="AA43" s="6" t="s">
        <v>457</v>
      </c>
      <c r="AB43" s="6"/>
      <c r="AC43" s="6" t="s">
        <v>420</v>
      </c>
      <c r="AD43" s="6" t="s">
        <v>420</v>
      </c>
      <c r="AF43" s="6" t="s">
        <v>424</v>
      </c>
      <c r="AG43" s="6">
        <v>180</v>
      </c>
      <c r="AH43" s="10">
        <v>43782</v>
      </c>
      <c r="AJ43" s="8">
        <v>43852</v>
      </c>
      <c r="AM43" s="7">
        <v>6483</v>
      </c>
      <c r="AR43" s="8">
        <v>43859</v>
      </c>
      <c r="AS43" s="7">
        <v>6483</v>
      </c>
      <c r="BD43" s="6" t="s">
        <v>1838</v>
      </c>
      <c r="BE43" s="6" t="s">
        <v>473</v>
      </c>
      <c r="BF43" s="6" t="str">
        <f>VLOOKUP(A43,'DD Spring Selection Info'!A$1:V$156,21,FALSE)</f>
        <v>UnvofNorthCarolina-Greensboro</v>
      </c>
      <c r="BS43" s="6" t="s">
        <v>690</v>
      </c>
      <c r="BU43" s="6" t="s">
        <v>373</v>
      </c>
      <c r="BX43" s="7">
        <v>6483</v>
      </c>
      <c r="BY43" s="6">
        <v>2</v>
      </c>
      <c r="CB43" s="6" t="s">
        <v>711</v>
      </c>
      <c r="CC43" s="6" t="s">
        <v>420</v>
      </c>
      <c r="CE43" s="10">
        <v>43859</v>
      </c>
      <c r="CF43" s="6" t="s">
        <v>427</v>
      </c>
      <c r="CK43" s="10">
        <v>43891</v>
      </c>
      <c r="CL43" s="10">
        <v>43898</v>
      </c>
      <c r="CO43" s="10">
        <v>43843</v>
      </c>
      <c r="CP43" s="10">
        <v>43950</v>
      </c>
      <c r="CQ43" s="10">
        <v>43952</v>
      </c>
      <c r="CR43" s="10">
        <v>43958</v>
      </c>
      <c r="CS43" s="6" t="s">
        <v>420</v>
      </c>
      <c r="CU43" s="6" t="s">
        <v>428</v>
      </c>
      <c r="CV43" s="6" t="s">
        <v>429</v>
      </c>
      <c r="DA43" s="10">
        <v>43494</v>
      </c>
      <c r="DB43" s="7">
        <v>2161</v>
      </c>
      <c r="DC43" s="6" t="s">
        <v>712</v>
      </c>
      <c r="DD43" s="6" t="s">
        <v>460</v>
      </c>
    </row>
    <row r="44" spans="1:108" x14ac:dyDescent="0.2">
      <c r="A44" s="6" t="s">
        <v>94</v>
      </c>
      <c r="B44" s="9">
        <v>43853</v>
      </c>
      <c r="C44" s="6" t="s">
        <v>413</v>
      </c>
      <c r="D44" s="14">
        <v>1920</v>
      </c>
      <c r="E44" s="14" t="s">
        <v>713</v>
      </c>
      <c r="F44" s="6" t="s">
        <v>714</v>
      </c>
      <c r="G44" s="6" t="s">
        <v>715</v>
      </c>
      <c r="H44" s="7">
        <v>10380</v>
      </c>
      <c r="I44" s="69" t="str">
        <f t="shared" si="0"/>
        <v>Q</v>
      </c>
      <c r="J44" s="14" t="s">
        <v>420</v>
      </c>
      <c r="K44" s="14">
        <v>1</v>
      </c>
      <c r="L44" s="6" t="s">
        <v>421</v>
      </c>
      <c r="M44" s="30" t="str">
        <f>VLOOKUP(A44,'DD Spring Selection Info'!A$1:F$156,6,FALSE)</f>
        <v>To The Parents of</v>
      </c>
      <c r="O44" s="6" t="s">
        <v>3</v>
      </c>
      <c r="P44" s="10">
        <v>43952</v>
      </c>
      <c r="Q44" s="6" t="s">
        <v>716</v>
      </c>
      <c r="R44" s="6" t="s">
        <v>94</v>
      </c>
      <c r="S44" s="6" t="str">
        <f>VLOOKUP(A44,'DD Spring Selection Info'!A43:V198,22,FALSE)</f>
        <v>DD-RUT1R9DQQQ01AllSenReuseRutgersUnv-NewBrunswickCampus</v>
      </c>
      <c r="T44" s="6" t="s">
        <v>418</v>
      </c>
      <c r="U44" s="6" t="s">
        <v>717</v>
      </c>
      <c r="V44" s="6"/>
      <c r="W44" s="6"/>
      <c r="AA44" s="6" t="s">
        <v>457</v>
      </c>
      <c r="AB44" s="6"/>
      <c r="AC44" s="6" t="s">
        <v>420</v>
      </c>
      <c r="AD44" s="6" t="s">
        <v>420</v>
      </c>
      <c r="AF44" s="6" t="s">
        <v>424</v>
      </c>
      <c r="AG44" s="6">
        <v>180</v>
      </c>
      <c r="AH44" s="10">
        <v>43782</v>
      </c>
      <c r="AJ44" s="8">
        <v>43852</v>
      </c>
      <c r="AM44" s="7">
        <v>10380</v>
      </c>
      <c r="AR44" s="8">
        <v>43859</v>
      </c>
      <c r="AS44" s="7">
        <v>10380</v>
      </c>
      <c r="BD44" s="6" t="s">
        <v>1838</v>
      </c>
      <c r="BE44" s="6" t="s">
        <v>473</v>
      </c>
      <c r="BF44" s="6" t="str">
        <f>VLOOKUP(A44,'DD Spring Selection Info'!A$1:V$156,21,FALSE)</f>
        <v>RutgersUnv-NewBrunswickCampus</v>
      </c>
      <c r="BS44" s="6" t="s">
        <v>690</v>
      </c>
      <c r="BU44" s="6" t="s">
        <v>373</v>
      </c>
      <c r="BX44" s="7">
        <v>10380</v>
      </c>
      <c r="BY44" s="6">
        <v>1</v>
      </c>
      <c r="CB44" s="6" t="s">
        <v>718</v>
      </c>
      <c r="CC44" s="6" t="s">
        <v>420</v>
      </c>
      <c r="CE44" s="10">
        <v>43859</v>
      </c>
      <c r="CF44" s="6" t="s">
        <v>427</v>
      </c>
      <c r="CK44" s="10">
        <v>43904</v>
      </c>
      <c r="CL44" s="10">
        <v>43912</v>
      </c>
      <c r="CO44" s="10">
        <v>43851</v>
      </c>
      <c r="CP44" s="10">
        <v>43955</v>
      </c>
      <c r="CQ44" s="10">
        <v>43958</v>
      </c>
      <c r="CR44" s="10">
        <v>43964</v>
      </c>
      <c r="CS44" s="6" t="s">
        <v>420</v>
      </c>
      <c r="CU44" s="6" t="s">
        <v>491</v>
      </c>
      <c r="DA44" s="10">
        <v>43494</v>
      </c>
      <c r="DB44" s="7">
        <v>3230</v>
      </c>
      <c r="DC44" s="6" t="s">
        <v>719</v>
      </c>
      <c r="DD44" s="6" t="s">
        <v>460</v>
      </c>
    </row>
    <row r="45" spans="1:108" x14ac:dyDescent="0.2">
      <c r="A45" s="6" t="s">
        <v>95</v>
      </c>
      <c r="B45" s="9">
        <v>43853</v>
      </c>
      <c r="C45" s="6" t="s">
        <v>413</v>
      </c>
      <c r="D45" s="14">
        <v>1920</v>
      </c>
      <c r="E45" s="14" t="s">
        <v>720</v>
      </c>
      <c r="F45" s="6" t="s">
        <v>721</v>
      </c>
      <c r="G45" s="6" t="s">
        <v>435</v>
      </c>
      <c r="H45" s="6">
        <v>432</v>
      </c>
      <c r="I45" s="69" t="str">
        <f t="shared" si="0"/>
        <v>Q</v>
      </c>
      <c r="J45" s="14" t="s">
        <v>438</v>
      </c>
      <c r="K45" s="14">
        <v>1</v>
      </c>
      <c r="L45" s="6" t="s">
        <v>421</v>
      </c>
      <c r="M45" s="30" t="str">
        <f>VLOOKUP(A45,'DD Spring Selection Info'!A$1:F$156,6,FALSE)</f>
        <v>To The Parents of</v>
      </c>
      <c r="N45" s="6" t="s">
        <v>420</v>
      </c>
      <c r="O45" s="6" t="s">
        <v>3</v>
      </c>
      <c r="P45" s="10">
        <v>43952</v>
      </c>
      <c r="Q45" s="6" t="s">
        <v>722</v>
      </c>
      <c r="R45" s="6" t="s">
        <v>95</v>
      </c>
      <c r="S45" s="6" t="str">
        <f>VLOOKUP(A45,'DD Spring Selection Info'!A44:V199,22,FALSE)</f>
        <v>DD-SNC1R9DQQQ01AllSenReuseStonehillCollege</v>
      </c>
      <c r="T45" s="6" t="s">
        <v>418</v>
      </c>
      <c r="U45" s="6" t="s">
        <v>435</v>
      </c>
      <c r="V45" s="6"/>
      <c r="W45" s="6"/>
      <c r="AA45" s="6" t="s">
        <v>457</v>
      </c>
      <c r="AB45" s="6"/>
      <c r="AD45" s="6" t="s">
        <v>420</v>
      </c>
      <c r="AF45" s="6" t="s">
        <v>424</v>
      </c>
      <c r="AG45" s="6">
        <v>180</v>
      </c>
      <c r="AH45" s="10">
        <v>43782</v>
      </c>
      <c r="AJ45" s="8">
        <v>43852</v>
      </c>
      <c r="AM45" s="6">
        <v>432</v>
      </c>
      <c r="AR45" s="8">
        <v>43859</v>
      </c>
      <c r="AS45" s="6">
        <v>432</v>
      </c>
      <c r="BD45" s="6" t="s">
        <v>1838</v>
      </c>
      <c r="BE45" s="6" t="s">
        <v>473</v>
      </c>
      <c r="BF45" s="6" t="str">
        <f>VLOOKUP(A45,'DD Spring Selection Info'!A$1:V$156,21,FALSE)</f>
        <v>StonehillCollege</v>
      </c>
      <c r="BS45" s="6" t="s">
        <v>690</v>
      </c>
      <c r="BU45" s="6" t="s">
        <v>373</v>
      </c>
      <c r="BX45" s="6">
        <v>432</v>
      </c>
      <c r="BY45" s="6">
        <v>5</v>
      </c>
      <c r="CB45" s="6" t="s">
        <v>723</v>
      </c>
      <c r="CC45" s="6" t="s">
        <v>420</v>
      </c>
      <c r="CE45" s="10">
        <v>43859</v>
      </c>
      <c r="CF45" s="6" t="s">
        <v>427</v>
      </c>
      <c r="CK45" s="10">
        <v>43937</v>
      </c>
      <c r="CL45" s="10">
        <v>43941</v>
      </c>
      <c r="CO45" s="10">
        <v>43843</v>
      </c>
      <c r="CP45" s="10">
        <v>43950</v>
      </c>
      <c r="CQ45" s="10">
        <v>43953</v>
      </c>
      <c r="CR45" s="10">
        <v>43959</v>
      </c>
      <c r="CS45" s="6" t="s">
        <v>420</v>
      </c>
      <c r="DA45" s="10">
        <v>43494</v>
      </c>
      <c r="DB45" s="6">
        <v>432</v>
      </c>
      <c r="DC45" s="6" t="s">
        <v>724</v>
      </c>
      <c r="DD45" s="6" t="s">
        <v>725</v>
      </c>
    </row>
    <row r="46" spans="1:108" x14ac:dyDescent="0.2">
      <c r="A46" s="6" t="s">
        <v>96</v>
      </c>
      <c r="B46" s="9">
        <v>43853</v>
      </c>
      <c r="C46" s="6" t="s">
        <v>413</v>
      </c>
      <c r="D46" s="14">
        <v>1920</v>
      </c>
      <c r="E46" s="14" t="s">
        <v>727</v>
      </c>
      <c r="F46" s="6" t="s">
        <v>728</v>
      </c>
      <c r="G46" s="6" t="s">
        <v>435</v>
      </c>
      <c r="H46" s="7">
        <v>100</v>
      </c>
      <c r="I46" s="69" t="str">
        <f t="shared" si="0"/>
        <v>Q</v>
      </c>
      <c r="J46" s="14" t="s">
        <v>420</v>
      </c>
      <c r="K46" s="14">
        <v>4</v>
      </c>
      <c r="L46" s="6" t="s">
        <v>421</v>
      </c>
      <c r="M46" s="30" t="s">
        <v>1991</v>
      </c>
      <c r="N46" s="6" t="s">
        <v>420</v>
      </c>
      <c r="O46" s="6" t="s">
        <v>3</v>
      </c>
      <c r="P46" s="10">
        <v>43945</v>
      </c>
      <c r="Q46" s="6" t="s">
        <v>731</v>
      </c>
      <c r="R46" s="6" t="s">
        <v>96</v>
      </c>
      <c r="S46" s="6" t="e">
        <f>VLOOKUP(A46,'DD Spring Selection Info'!A45:V200,22,FALSE)</f>
        <v>#N/A</v>
      </c>
      <c r="T46" s="6" t="s">
        <v>730</v>
      </c>
      <c r="V46" s="6"/>
      <c r="W46" s="6"/>
      <c r="AB46" s="6"/>
      <c r="AD46" s="6" t="s">
        <v>420</v>
      </c>
      <c r="AF46" s="6" t="s">
        <v>424</v>
      </c>
      <c r="AG46" s="6">
        <v>200</v>
      </c>
      <c r="AH46" s="10">
        <v>43791</v>
      </c>
      <c r="AJ46" s="8">
        <v>43852</v>
      </c>
      <c r="AM46" s="7">
        <v>100</v>
      </c>
      <c r="AR46" s="8">
        <v>43859</v>
      </c>
      <c r="AS46" s="7">
        <v>100</v>
      </c>
      <c r="AT46" s="6">
        <v>43786.368055555555</v>
      </c>
      <c r="BD46" s="6" t="s">
        <v>1838</v>
      </c>
      <c r="BE46" s="6" t="s">
        <v>473</v>
      </c>
      <c r="BF46" s="6" t="e">
        <f>VLOOKUP(A46,'DD Spring Selection Info'!A$1:V$156,21,FALSE)</f>
        <v>#N/A</v>
      </c>
      <c r="BS46" s="6" t="s">
        <v>690</v>
      </c>
      <c r="BU46" s="6" t="s">
        <v>373</v>
      </c>
      <c r="BX46" s="7">
        <v>300</v>
      </c>
      <c r="BY46" s="6">
        <v>5</v>
      </c>
      <c r="CB46" s="6" t="s">
        <v>732</v>
      </c>
      <c r="CC46" s="6" t="s">
        <v>420</v>
      </c>
      <c r="CE46" s="10">
        <v>43859</v>
      </c>
      <c r="CF46" s="6" t="s">
        <v>427</v>
      </c>
      <c r="CK46" s="10"/>
      <c r="CL46" s="10"/>
      <c r="CO46" s="10"/>
      <c r="CP46" s="10"/>
      <c r="CQ46" s="10"/>
      <c r="CR46" s="10"/>
      <c r="CS46" s="6" t="s">
        <v>420</v>
      </c>
      <c r="DA46" s="10">
        <v>43324</v>
      </c>
      <c r="DB46" s="7"/>
      <c r="DC46" s="6" t="s">
        <v>733</v>
      </c>
      <c r="DD46" s="6" t="s">
        <v>734</v>
      </c>
    </row>
    <row r="47" spans="1:108" x14ac:dyDescent="0.2">
      <c r="A47" s="6" t="s">
        <v>97</v>
      </c>
      <c r="B47" s="9">
        <v>43853</v>
      </c>
      <c r="C47" s="6" t="s">
        <v>413</v>
      </c>
      <c r="D47" s="14">
        <v>1920</v>
      </c>
      <c r="E47" s="14" t="s">
        <v>727</v>
      </c>
      <c r="F47" s="6" t="s">
        <v>728</v>
      </c>
      <c r="G47" s="6" t="s">
        <v>435</v>
      </c>
      <c r="H47" s="7">
        <v>100</v>
      </c>
      <c r="I47" s="69" t="str">
        <f t="shared" si="0"/>
        <v>Q</v>
      </c>
      <c r="J47" s="14" t="s">
        <v>420</v>
      </c>
      <c r="K47" s="14">
        <v>5</v>
      </c>
      <c r="L47" s="6" t="s">
        <v>421</v>
      </c>
      <c r="M47" s="30" t="s">
        <v>1991</v>
      </c>
      <c r="N47" s="6" t="s">
        <v>420</v>
      </c>
      <c r="O47" s="6" t="s">
        <v>3</v>
      </c>
      <c r="P47" s="10">
        <v>43945</v>
      </c>
      <c r="Q47" s="6" t="s">
        <v>736</v>
      </c>
      <c r="R47" s="6" t="s">
        <v>97</v>
      </c>
      <c r="S47" s="6" t="e">
        <f>VLOOKUP(A47,'DD Spring Selection Info'!A46:V201,22,FALSE)</f>
        <v>#N/A</v>
      </c>
      <c r="T47" s="6" t="s">
        <v>735</v>
      </c>
      <c r="V47" s="6"/>
      <c r="W47" s="6"/>
      <c r="AB47" s="6"/>
      <c r="AD47" s="6" t="s">
        <v>420</v>
      </c>
      <c r="AF47" s="6" t="s">
        <v>424</v>
      </c>
      <c r="AG47" s="6">
        <v>240</v>
      </c>
      <c r="AH47" s="10">
        <v>43791</v>
      </c>
      <c r="AJ47" s="8">
        <v>43852</v>
      </c>
      <c r="AM47" s="7">
        <v>100</v>
      </c>
      <c r="AR47" s="8">
        <v>43859</v>
      </c>
      <c r="AS47" s="7">
        <v>100</v>
      </c>
      <c r="AT47" s="6">
        <v>43786.368055555555</v>
      </c>
      <c r="BD47" s="6" t="s">
        <v>1838</v>
      </c>
      <c r="BE47" s="6" t="s">
        <v>473</v>
      </c>
      <c r="BF47" s="6" t="e">
        <f>VLOOKUP(A47,'DD Spring Selection Info'!A$1:V$156,21,FALSE)</f>
        <v>#N/A</v>
      </c>
      <c r="BS47" s="6" t="s">
        <v>690</v>
      </c>
      <c r="BU47" s="6" t="s">
        <v>373</v>
      </c>
      <c r="BX47" s="7">
        <v>300</v>
      </c>
      <c r="BY47" s="6">
        <v>5</v>
      </c>
      <c r="CB47" s="6" t="s">
        <v>737</v>
      </c>
      <c r="CC47" s="6" t="s">
        <v>420</v>
      </c>
      <c r="CE47" s="10">
        <v>43859</v>
      </c>
      <c r="CF47" s="6" t="s">
        <v>427</v>
      </c>
      <c r="CI47" s="6" t="s">
        <v>738</v>
      </c>
      <c r="CK47" s="10"/>
      <c r="CL47" s="10"/>
      <c r="CO47" s="10"/>
      <c r="CP47" s="10"/>
      <c r="CQ47" s="10"/>
      <c r="CR47" s="10"/>
      <c r="CS47" s="6" t="s">
        <v>420</v>
      </c>
      <c r="DA47" s="10"/>
      <c r="DB47" s="7"/>
      <c r="DC47" s="6" t="s">
        <v>739</v>
      </c>
    </row>
    <row r="48" spans="1:108" x14ac:dyDescent="0.2">
      <c r="A48" s="6" t="s">
        <v>98</v>
      </c>
      <c r="B48" s="9">
        <v>43853</v>
      </c>
      <c r="C48" s="6" t="s">
        <v>413</v>
      </c>
      <c r="D48" s="14">
        <v>1920</v>
      </c>
      <c r="E48" s="14" t="s">
        <v>727</v>
      </c>
      <c r="F48" s="6" t="s">
        <v>728</v>
      </c>
      <c r="G48" s="6" t="s">
        <v>435</v>
      </c>
      <c r="H48" s="7">
        <v>100</v>
      </c>
      <c r="I48" s="69" t="str">
        <f t="shared" si="0"/>
        <v>Q</v>
      </c>
      <c r="J48" s="14" t="s">
        <v>420</v>
      </c>
      <c r="K48" s="14">
        <v>6</v>
      </c>
      <c r="L48" s="6" t="s">
        <v>421</v>
      </c>
      <c r="M48" s="30" t="s">
        <v>1991</v>
      </c>
      <c r="N48" s="6" t="s">
        <v>420</v>
      </c>
      <c r="O48" s="6" t="s">
        <v>3</v>
      </c>
      <c r="P48" s="10">
        <v>43945</v>
      </c>
      <c r="Q48" s="6" t="s">
        <v>741</v>
      </c>
      <c r="R48" s="6" t="s">
        <v>98</v>
      </c>
      <c r="S48" s="6" t="e">
        <f>VLOOKUP(A48,'DD Spring Selection Info'!A47:V202,22,FALSE)</f>
        <v>#N/A</v>
      </c>
      <c r="T48" s="6" t="s">
        <v>740</v>
      </c>
      <c r="V48" s="6"/>
      <c r="W48" s="6"/>
      <c r="AB48" s="6"/>
      <c r="AD48" s="6" t="s">
        <v>420</v>
      </c>
      <c r="AF48" s="6" t="s">
        <v>424</v>
      </c>
      <c r="AG48" s="6">
        <v>240</v>
      </c>
      <c r="AH48" s="10">
        <v>43791</v>
      </c>
      <c r="AJ48" s="8">
        <v>43852</v>
      </c>
      <c r="AM48" s="7">
        <v>100</v>
      </c>
      <c r="AR48" s="8">
        <v>43859</v>
      </c>
      <c r="AS48" s="7">
        <v>100</v>
      </c>
      <c r="AT48" s="6">
        <v>43786.368055555555</v>
      </c>
      <c r="BD48" s="6" t="s">
        <v>1838</v>
      </c>
      <c r="BE48" s="6" t="s">
        <v>473</v>
      </c>
      <c r="BF48" s="6" t="e">
        <f>VLOOKUP(A48,'DD Spring Selection Info'!A$1:V$156,21,FALSE)</f>
        <v>#N/A</v>
      </c>
      <c r="BS48" s="6" t="s">
        <v>690</v>
      </c>
      <c r="BU48" s="6" t="s">
        <v>373</v>
      </c>
      <c r="BX48" s="7">
        <v>300</v>
      </c>
      <c r="BY48" s="6">
        <v>5</v>
      </c>
      <c r="CB48" s="6" t="s">
        <v>742</v>
      </c>
      <c r="CC48" s="6" t="s">
        <v>420</v>
      </c>
      <c r="CE48" s="10">
        <v>43859</v>
      </c>
      <c r="CF48" s="6" t="s">
        <v>427</v>
      </c>
      <c r="CI48" s="6" t="s">
        <v>738</v>
      </c>
      <c r="CK48" s="10"/>
      <c r="CL48" s="10"/>
      <c r="CO48" s="10"/>
      <c r="CP48" s="10"/>
      <c r="CQ48" s="10"/>
      <c r="CR48" s="10"/>
      <c r="CS48" s="6" t="s">
        <v>420</v>
      </c>
      <c r="DA48" s="10"/>
      <c r="DB48" s="7"/>
      <c r="DC48" s="6" t="s">
        <v>743</v>
      </c>
    </row>
    <row r="49" spans="1:108" x14ac:dyDescent="0.2">
      <c r="A49" s="6" t="s">
        <v>115</v>
      </c>
      <c r="B49" s="9">
        <v>43853</v>
      </c>
      <c r="C49" s="6" t="s">
        <v>413</v>
      </c>
      <c r="D49" s="14">
        <v>1920</v>
      </c>
      <c r="E49" s="14" t="s">
        <v>744</v>
      </c>
      <c r="F49" s="6" t="s">
        <v>745</v>
      </c>
      <c r="G49" s="6" t="s">
        <v>435</v>
      </c>
      <c r="H49" s="7">
        <v>1876</v>
      </c>
      <c r="I49" s="69" t="str">
        <f t="shared" si="0"/>
        <v>Q</v>
      </c>
      <c r="J49" s="14" t="s">
        <v>438</v>
      </c>
      <c r="K49" s="14">
        <v>1</v>
      </c>
      <c r="L49" s="6" t="s">
        <v>447</v>
      </c>
      <c r="M49" s="30" t="str">
        <f>VLOOKUP(A49,'DD Spring Selection Info'!A$1:F$156,6,FALSE)</f>
        <v>To The Family of</v>
      </c>
      <c r="O49" s="6" t="s">
        <v>3</v>
      </c>
      <c r="P49" s="10">
        <v>43945</v>
      </c>
      <c r="Q49" s="6" t="s">
        <v>746</v>
      </c>
      <c r="R49" s="6" t="s">
        <v>115</v>
      </c>
      <c r="S49" s="6" t="str">
        <f>VLOOKUP(A49,'DD Spring Selection Info'!A48:V203,22,FALSE)</f>
        <v>DD-WMD1R9DQQQ01AllSenReuseUnvofWisconsin-Madison</v>
      </c>
      <c r="T49" s="6" t="s">
        <v>418</v>
      </c>
      <c r="U49" s="6" t="s">
        <v>435</v>
      </c>
      <c r="V49" s="6"/>
      <c r="W49" s="6"/>
      <c r="AA49" s="6" t="s">
        <v>457</v>
      </c>
      <c r="AB49" s="6"/>
      <c r="AC49" s="6" t="s">
        <v>420</v>
      </c>
      <c r="AD49" s="6" t="s">
        <v>420</v>
      </c>
      <c r="AF49" s="6" t="s">
        <v>424</v>
      </c>
      <c r="AG49" s="6">
        <v>180</v>
      </c>
      <c r="AH49" s="10">
        <v>43780</v>
      </c>
      <c r="AJ49" s="8">
        <v>43852</v>
      </c>
      <c r="AM49" s="7">
        <v>1876</v>
      </c>
      <c r="AR49" s="8">
        <v>43859</v>
      </c>
      <c r="AS49" s="7">
        <v>1876</v>
      </c>
      <c r="BD49" s="6" t="s">
        <v>1838</v>
      </c>
      <c r="BE49" s="6" t="s">
        <v>473</v>
      </c>
      <c r="BF49" s="6" t="str">
        <f>VLOOKUP(A49,'DD Spring Selection Info'!A$1:V$156,21,FALSE)</f>
        <v>UnvofWisconsin-Madison</v>
      </c>
      <c r="BS49" s="6" t="s">
        <v>690</v>
      </c>
      <c r="BU49" s="6" t="s">
        <v>373</v>
      </c>
      <c r="BX49" s="7">
        <v>1876</v>
      </c>
      <c r="BY49" s="6">
        <v>1</v>
      </c>
      <c r="CB49" s="6" t="s">
        <v>747</v>
      </c>
      <c r="CC49" s="6" t="s">
        <v>420</v>
      </c>
      <c r="CE49" s="10">
        <v>43859</v>
      </c>
      <c r="CF49" s="6" t="s">
        <v>427</v>
      </c>
      <c r="CK49" s="10">
        <v>43904</v>
      </c>
      <c r="CL49" s="10">
        <v>43912</v>
      </c>
      <c r="CO49" s="10">
        <v>43851</v>
      </c>
      <c r="CP49" s="10">
        <v>43952</v>
      </c>
      <c r="CQ49" s="10">
        <v>43954</v>
      </c>
      <c r="CR49" s="10">
        <v>43959</v>
      </c>
      <c r="CS49" s="6" t="s">
        <v>420</v>
      </c>
      <c r="DA49" s="10">
        <v>43494</v>
      </c>
      <c r="DB49" s="7">
        <v>1876</v>
      </c>
      <c r="DC49" s="6" t="s">
        <v>748</v>
      </c>
      <c r="DD49" s="6" t="s">
        <v>418</v>
      </c>
    </row>
    <row r="50" spans="1:108" x14ac:dyDescent="0.2">
      <c r="A50" s="6" t="s">
        <v>116</v>
      </c>
      <c r="B50" s="9">
        <v>43853</v>
      </c>
      <c r="C50" s="6" t="s">
        <v>413</v>
      </c>
      <c r="D50" s="14">
        <v>1920</v>
      </c>
      <c r="E50" s="14" t="s">
        <v>749</v>
      </c>
      <c r="F50" s="6" t="s">
        <v>750</v>
      </c>
      <c r="G50" s="6" t="s">
        <v>751</v>
      </c>
      <c r="H50" s="7">
        <v>1608</v>
      </c>
      <c r="I50" s="69" t="str">
        <f t="shared" si="0"/>
        <v>Q</v>
      </c>
      <c r="J50" s="14" t="s">
        <v>420</v>
      </c>
      <c r="K50" s="14">
        <v>1</v>
      </c>
      <c r="L50" s="6" t="s">
        <v>447</v>
      </c>
      <c r="M50" s="30" t="str">
        <f>VLOOKUP(A50,'DD Spring Selection Info'!A$1:F$156,6,FALSE)</f>
        <v>To The Family of</v>
      </c>
      <c r="N50" s="6" t="s">
        <v>420</v>
      </c>
      <c r="O50" s="6" t="s">
        <v>3</v>
      </c>
      <c r="P50" s="10">
        <v>43945</v>
      </c>
      <c r="Q50" s="6" t="s">
        <v>752</v>
      </c>
      <c r="R50" s="6" t="s">
        <v>116</v>
      </c>
      <c r="S50" s="6" t="str">
        <f>VLOOKUP(A50,'DD Spring Selection Info'!A49:V204,22,FALSE)</f>
        <v>DD-WPL1R9DQQQ01AllSenReuseUnvofWisconsin-Platteville</v>
      </c>
      <c r="T50" s="6" t="s">
        <v>418</v>
      </c>
      <c r="U50" s="6" t="s">
        <v>753</v>
      </c>
      <c r="V50" s="6"/>
      <c r="W50" s="6"/>
      <c r="X50" s="6" t="s">
        <v>754</v>
      </c>
      <c r="AA50" s="6" t="s">
        <v>754</v>
      </c>
      <c r="AB50" s="6"/>
      <c r="AC50" s="6" t="s">
        <v>420</v>
      </c>
      <c r="AD50" s="6" t="s">
        <v>420</v>
      </c>
      <c r="AF50" s="6" t="s">
        <v>424</v>
      </c>
      <c r="AG50" s="6">
        <v>180</v>
      </c>
      <c r="AH50" s="10">
        <v>43780</v>
      </c>
      <c r="AJ50" s="8">
        <v>43852</v>
      </c>
      <c r="AM50" s="7">
        <v>1608</v>
      </c>
      <c r="AR50" s="8">
        <v>43859</v>
      </c>
      <c r="AS50" s="7">
        <v>1608</v>
      </c>
      <c r="BD50" s="6" t="s">
        <v>1838</v>
      </c>
      <c r="BE50" s="6" t="s">
        <v>473</v>
      </c>
      <c r="BF50" s="6" t="str">
        <f>VLOOKUP(A50,'DD Spring Selection Info'!A$1:V$156,21,FALSE)</f>
        <v>UnvofWisconsin-Platteville</v>
      </c>
      <c r="BS50" s="6" t="s">
        <v>690</v>
      </c>
      <c r="BU50" s="6" t="s">
        <v>373</v>
      </c>
      <c r="BX50" s="7">
        <v>1608</v>
      </c>
      <c r="BY50" s="6">
        <v>3</v>
      </c>
      <c r="CB50" s="6" t="s">
        <v>755</v>
      </c>
      <c r="CC50" s="6" t="s">
        <v>420</v>
      </c>
      <c r="CE50" s="10">
        <v>43859</v>
      </c>
      <c r="CF50" s="6" t="s">
        <v>427</v>
      </c>
      <c r="CS50" s="6" t="s">
        <v>420</v>
      </c>
      <c r="CU50" s="6" t="s">
        <v>428</v>
      </c>
      <c r="CV50" s="6" t="s">
        <v>429</v>
      </c>
      <c r="DA50" s="10">
        <v>43494</v>
      </c>
      <c r="DB50" s="7">
        <v>1608</v>
      </c>
      <c r="DC50" s="6" t="s">
        <v>756</v>
      </c>
      <c r="DD50" s="6" t="s">
        <v>418</v>
      </c>
    </row>
    <row r="51" spans="1:108" x14ac:dyDescent="0.2">
      <c r="A51" s="6" t="s">
        <v>102</v>
      </c>
      <c r="B51" s="9">
        <v>43853</v>
      </c>
      <c r="C51" s="6" t="s">
        <v>413</v>
      </c>
      <c r="D51" s="14">
        <v>1920</v>
      </c>
      <c r="E51" s="14" t="s">
        <v>757</v>
      </c>
      <c r="F51" s="6" t="s">
        <v>758</v>
      </c>
      <c r="G51" s="6" t="s">
        <v>759</v>
      </c>
      <c r="H51" s="7">
        <v>10934</v>
      </c>
      <c r="I51" s="69" t="str">
        <f t="shared" si="0"/>
        <v>Q</v>
      </c>
      <c r="J51" s="14" t="s">
        <v>420</v>
      </c>
      <c r="K51" s="14">
        <v>1</v>
      </c>
      <c r="L51" s="6" t="s">
        <v>447</v>
      </c>
      <c r="M51" s="30" t="str">
        <f>VLOOKUP(A51,'DD Spring Selection Info'!A$1:F$156,6,FALSE)</f>
        <v>To The Family of</v>
      </c>
      <c r="N51" s="6" t="s">
        <v>420</v>
      </c>
      <c r="O51" s="6" t="s">
        <v>3</v>
      </c>
      <c r="P51" s="10">
        <v>43945</v>
      </c>
      <c r="Q51" s="6" t="s">
        <v>760</v>
      </c>
      <c r="R51" s="6" t="s">
        <v>102</v>
      </c>
      <c r="S51" s="6" t="str">
        <f>VLOOKUP(A51,'DD Spring Selection Info'!A50:V205,22,FALSE)</f>
        <v>DD-UGA1D9DQQQ01AllSenReuseUnvofGeorgia</v>
      </c>
      <c r="T51" s="6" t="s">
        <v>418</v>
      </c>
      <c r="U51" s="6" t="s">
        <v>761</v>
      </c>
      <c r="V51" s="6"/>
      <c r="W51" s="6"/>
      <c r="X51" s="6" t="s">
        <v>762</v>
      </c>
      <c r="AA51" s="6" t="s">
        <v>763</v>
      </c>
      <c r="AB51" s="6"/>
      <c r="AC51" s="6" t="s">
        <v>420</v>
      </c>
      <c r="AD51" s="6" t="s">
        <v>420</v>
      </c>
      <c r="AF51" s="6" t="s">
        <v>424</v>
      </c>
      <c r="AG51" s="6">
        <v>180</v>
      </c>
      <c r="AH51" s="10">
        <v>43781</v>
      </c>
      <c r="AJ51" s="8">
        <v>43854</v>
      </c>
      <c r="AM51" s="7">
        <v>10934</v>
      </c>
      <c r="AR51" s="8">
        <v>43861</v>
      </c>
      <c r="AS51" s="7">
        <v>10934</v>
      </c>
      <c r="BD51" s="6" t="s">
        <v>1838</v>
      </c>
      <c r="BE51" s="6" t="s">
        <v>473</v>
      </c>
      <c r="BF51" s="6" t="str">
        <f>VLOOKUP(A51,'DD Spring Selection Info'!A$1:V$156,21,FALSE)</f>
        <v>UnvofGeorgia</v>
      </c>
      <c r="BS51" s="6" t="s">
        <v>690</v>
      </c>
      <c r="BU51" s="6" t="s">
        <v>373</v>
      </c>
      <c r="BX51" s="7">
        <v>10934</v>
      </c>
      <c r="BY51" s="6">
        <v>1</v>
      </c>
      <c r="CB51" s="6" t="s">
        <v>764</v>
      </c>
      <c r="CC51" s="6" t="s">
        <v>420</v>
      </c>
      <c r="CE51" s="10">
        <v>43861</v>
      </c>
      <c r="CF51" s="6" t="s">
        <v>427</v>
      </c>
      <c r="CK51" s="10">
        <v>43898</v>
      </c>
      <c r="CL51" s="10">
        <v>43905</v>
      </c>
      <c r="CO51" s="10">
        <v>43837</v>
      </c>
      <c r="CP51" s="10">
        <v>43949</v>
      </c>
      <c r="CQ51" s="10">
        <v>43951</v>
      </c>
      <c r="CR51" s="10">
        <v>43957</v>
      </c>
      <c r="CS51" s="6" t="s">
        <v>420</v>
      </c>
      <c r="CU51" s="6" t="s">
        <v>491</v>
      </c>
      <c r="DA51" s="10">
        <v>43508</v>
      </c>
      <c r="DB51" s="7">
        <v>2963</v>
      </c>
      <c r="DC51" s="6" t="s">
        <v>765</v>
      </c>
      <c r="DD51" s="6" t="s">
        <v>734</v>
      </c>
    </row>
    <row r="52" spans="1:108" x14ac:dyDescent="0.2">
      <c r="A52" s="6" t="s">
        <v>126</v>
      </c>
      <c r="B52" s="9">
        <v>43860</v>
      </c>
      <c r="C52" s="6" t="s">
        <v>413</v>
      </c>
      <c r="D52" s="14">
        <v>1920</v>
      </c>
      <c r="E52" s="14" t="s">
        <v>766</v>
      </c>
      <c r="F52" s="6" t="s">
        <v>767</v>
      </c>
      <c r="G52" s="6" t="s">
        <v>768</v>
      </c>
      <c r="H52" s="7">
        <v>2862</v>
      </c>
      <c r="I52" s="69" t="str">
        <f t="shared" si="0"/>
        <v>Q</v>
      </c>
      <c r="J52" s="14" t="s">
        <v>420</v>
      </c>
      <c r="K52" s="14">
        <v>1</v>
      </c>
      <c r="L52" s="6" t="s">
        <v>619</v>
      </c>
      <c r="M52" s="30" t="str">
        <f>VLOOKUP(A52,'DD Spring Selection Info'!A$1:F$156,6,FALSE)</f>
        <v>To The Parents of</v>
      </c>
      <c r="N52" s="6" t="s">
        <v>420</v>
      </c>
      <c r="O52" s="6" t="s">
        <v>3</v>
      </c>
      <c r="P52" s="10">
        <v>43966</v>
      </c>
      <c r="Q52" s="6" t="s">
        <v>769</v>
      </c>
      <c r="R52" s="6" t="s">
        <v>126</v>
      </c>
      <c r="S52" s="6" t="str">
        <f>BD52&amp;A52&amp;L52&amp;BE52&amp;BF52</f>
        <v>DD-ETN1R9DQQQ01GradBothReuseEastTennesseeStateUnv</v>
      </c>
      <c r="T52" s="6" t="s">
        <v>418</v>
      </c>
      <c r="U52" s="6" t="s">
        <v>770</v>
      </c>
      <c r="V52" s="6"/>
      <c r="W52" s="6"/>
      <c r="AA52" s="6" t="s">
        <v>457</v>
      </c>
      <c r="AB52" s="6"/>
      <c r="AC52" s="6" t="s">
        <v>420</v>
      </c>
      <c r="AD52" s="6" t="s">
        <v>420</v>
      </c>
      <c r="AF52" s="6" t="s">
        <v>424</v>
      </c>
      <c r="AG52" s="6">
        <v>180</v>
      </c>
      <c r="AH52" s="10">
        <v>43781</v>
      </c>
      <c r="AJ52" s="8">
        <v>43859</v>
      </c>
      <c r="AM52" s="7">
        <v>2862</v>
      </c>
      <c r="AR52" s="8">
        <v>43866</v>
      </c>
      <c r="AS52" s="7">
        <v>2862</v>
      </c>
      <c r="BD52" s="6" t="s">
        <v>1838</v>
      </c>
      <c r="BE52" s="6" t="s">
        <v>473</v>
      </c>
      <c r="BF52" s="6" t="str">
        <f>VLOOKUP(A52,'DD Spring Selection Info'!A$1:V$156,21,FALSE)</f>
        <v>EastTennesseeStateUnv</v>
      </c>
      <c r="BS52" s="6" t="s">
        <v>771</v>
      </c>
      <c r="BU52" s="6" t="s">
        <v>373</v>
      </c>
      <c r="BX52" s="7">
        <v>2862</v>
      </c>
      <c r="BY52" s="6">
        <v>3</v>
      </c>
      <c r="CB52" s="6" t="s">
        <v>772</v>
      </c>
      <c r="CC52" s="6" t="s">
        <v>420</v>
      </c>
      <c r="CE52" s="10">
        <v>43866</v>
      </c>
      <c r="CF52" s="6" t="s">
        <v>427</v>
      </c>
      <c r="CK52" s="10">
        <v>43906</v>
      </c>
      <c r="CL52" s="10">
        <v>43912</v>
      </c>
      <c r="CO52" s="10">
        <v>43851</v>
      </c>
      <c r="CP52" s="10">
        <v>43952</v>
      </c>
      <c r="CQ52" s="10">
        <v>43954</v>
      </c>
      <c r="CR52" s="10">
        <v>43959</v>
      </c>
      <c r="CS52" s="6" t="s">
        <v>420</v>
      </c>
      <c r="CU52" s="6" t="s">
        <v>428</v>
      </c>
      <c r="CV52" s="6" t="s">
        <v>429</v>
      </c>
      <c r="DA52" s="10">
        <v>43501</v>
      </c>
      <c r="DB52" s="7">
        <v>2338</v>
      </c>
      <c r="DC52" s="6" t="s">
        <v>773</v>
      </c>
      <c r="DD52" s="6" t="s">
        <v>418</v>
      </c>
    </row>
    <row r="53" spans="1:108" x14ac:dyDescent="0.2">
      <c r="A53" s="6" t="s">
        <v>83</v>
      </c>
      <c r="B53" s="9">
        <v>43853</v>
      </c>
      <c r="C53" s="6" t="s">
        <v>413</v>
      </c>
      <c r="D53" s="14">
        <v>1920</v>
      </c>
      <c r="E53" s="14" t="s">
        <v>774</v>
      </c>
      <c r="F53" s="6" t="s">
        <v>775</v>
      </c>
      <c r="G53" s="6" t="s">
        <v>776</v>
      </c>
      <c r="H53" s="6">
        <v>218</v>
      </c>
      <c r="I53" s="69" t="str">
        <f t="shared" si="0"/>
        <v>Q</v>
      </c>
      <c r="J53" s="14" t="s">
        <v>420</v>
      </c>
      <c r="K53" s="14">
        <v>1</v>
      </c>
      <c r="L53" s="6" t="s">
        <v>619</v>
      </c>
      <c r="M53" s="30" t="str">
        <f>VLOOKUP(A53,'DD Spring Selection Info'!A$1:F$156,6,FALSE)</f>
        <v>To The Parents of</v>
      </c>
      <c r="N53" s="6" t="s">
        <v>420</v>
      </c>
      <c r="O53" s="6" t="s">
        <v>3</v>
      </c>
      <c r="P53" s="10">
        <v>43945</v>
      </c>
      <c r="Q53" s="6" t="s">
        <v>777</v>
      </c>
      <c r="R53" s="6" t="s">
        <v>83</v>
      </c>
      <c r="S53" s="6" t="str">
        <f>VLOOKUP(A53,'DD Spring Selection Info'!A52:V207,22,FALSE)</f>
        <v>DD-MLG1R9DQQQ01AllSenReuseMilliganCollege</v>
      </c>
      <c r="T53" s="6" t="s">
        <v>496</v>
      </c>
      <c r="U53" s="6" t="s">
        <v>456</v>
      </c>
      <c r="V53" s="6"/>
      <c r="W53" s="6"/>
      <c r="AB53" s="6"/>
      <c r="AD53" s="6" t="s">
        <v>420</v>
      </c>
      <c r="AF53" s="6" t="s">
        <v>424</v>
      </c>
      <c r="AG53" s="6">
        <v>180</v>
      </c>
      <c r="AH53" s="10">
        <v>43782</v>
      </c>
      <c r="AJ53" s="8">
        <v>43859</v>
      </c>
      <c r="AM53" s="6">
        <v>218</v>
      </c>
      <c r="AR53" s="8">
        <v>43866</v>
      </c>
      <c r="AS53" s="6">
        <v>218</v>
      </c>
      <c r="BD53" s="6" t="s">
        <v>1838</v>
      </c>
      <c r="BE53" s="6" t="s">
        <v>473</v>
      </c>
      <c r="BF53" s="6" t="str">
        <f>VLOOKUP(A53,'DD Spring Selection Info'!A$1:V$156,21,FALSE)</f>
        <v>MilliganCollege</v>
      </c>
      <c r="BS53" s="6" t="s">
        <v>771</v>
      </c>
      <c r="BU53" s="6" t="s">
        <v>373</v>
      </c>
      <c r="BX53" s="6">
        <v>218</v>
      </c>
      <c r="BY53" s="6">
        <v>4</v>
      </c>
      <c r="BZ53" s="6" t="s">
        <v>778</v>
      </c>
      <c r="CB53" s="6" t="s">
        <v>779</v>
      </c>
      <c r="CC53" s="6" t="s">
        <v>420</v>
      </c>
      <c r="CE53" s="10">
        <v>43866</v>
      </c>
      <c r="CF53" s="6" t="s">
        <v>427</v>
      </c>
      <c r="CK53" s="10">
        <v>43896</v>
      </c>
      <c r="CL53" s="10">
        <v>43906</v>
      </c>
      <c r="CO53" s="10">
        <v>43844</v>
      </c>
      <c r="CP53" s="10">
        <v>43952</v>
      </c>
      <c r="CQ53" s="10">
        <v>43955</v>
      </c>
      <c r="CR53" s="10">
        <v>43958</v>
      </c>
      <c r="CS53" s="6" t="s">
        <v>420</v>
      </c>
      <c r="CU53" s="6" t="s">
        <v>428</v>
      </c>
      <c r="CV53" s="6" t="s">
        <v>429</v>
      </c>
      <c r="DA53" s="10">
        <v>43504</v>
      </c>
      <c r="DB53" s="6">
        <v>218</v>
      </c>
      <c r="DC53" s="6" t="s">
        <v>780</v>
      </c>
      <c r="DD53" s="6" t="s">
        <v>496</v>
      </c>
    </row>
    <row r="54" spans="1:108" x14ac:dyDescent="0.2">
      <c r="A54" s="6" t="s">
        <v>85</v>
      </c>
      <c r="B54" s="9">
        <v>43853</v>
      </c>
      <c r="C54" s="6" t="s">
        <v>413</v>
      </c>
      <c r="D54" s="14">
        <v>1920</v>
      </c>
      <c r="E54" s="14" t="s">
        <v>781</v>
      </c>
      <c r="F54" s="6" t="s">
        <v>782</v>
      </c>
      <c r="G54" s="6" t="s">
        <v>768</v>
      </c>
      <c r="H54" s="7">
        <v>4929</v>
      </c>
      <c r="I54" s="69" t="str">
        <f t="shared" si="0"/>
        <v>Q</v>
      </c>
      <c r="J54" s="14" t="s">
        <v>420</v>
      </c>
      <c r="K54" s="14">
        <v>1</v>
      </c>
      <c r="L54" s="6" t="s">
        <v>447</v>
      </c>
      <c r="M54" s="30" t="str">
        <f>VLOOKUP(A54,'DD Spring Selection Info'!A$1:F$156,6,FALSE)</f>
        <v>To The Family of</v>
      </c>
      <c r="O54" s="6" t="s">
        <v>3</v>
      </c>
      <c r="P54" s="10">
        <v>43945</v>
      </c>
      <c r="Q54" s="6" t="s">
        <v>783</v>
      </c>
      <c r="R54" s="6" t="s">
        <v>85</v>
      </c>
      <c r="S54" s="6" t="str">
        <f>VLOOKUP(A54,'DD Spring Selection Info'!A53:V208,22,FALSE)</f>
        <v>DD-NCH1R9DQQQ01AllSenReuseUnvofNorthCarolinaatChapelHill</v>
      </c>
      <c r="T54" s="6" t="s">
        <v>418</v>
      </c>
      <c r="U54" s="6" t="s">
        <v>784</v>
      </c>
      <c r="V54" s="6"/>
      <c r="W54" s="6"/>
      <c r="X54" s="6" t="s">
        <v>621</v>
      </c>
      <c r="AA54" s="6" t="s">
        <v>622</v>
      </c>
      <c r="AB54" s="6"/>
      <c r="AC54" s="6" t="s">
        <v>420</v>
      </c>
      <c r="AD54" s="6" t="s">
        <v>420</v>
      </c>
      <c r="AF54" s="6" t="s">
        <v>424</v>
      </c>
      <c r="AG54" s="6">
        <v>180</v>
      </c>
      <c r="AH54" s="10">
        <v>43782</v>
      </c>
      <c r="AJ54" s="8">
        <v>43859</v>
      </c>
      <c r="AM54" s="7">
        <v>4929</v>
      </c>
      <c r="AR54" s="8">
        <v>43866</v>
      </c>
      <c r="AS54" s="7">
        <v>4929</v>
      </c>
      <c r="BD54" s="6" t="s">
        <v>1838</v>
      </c>
      <c r="BE54" s="6" t="s">
        <v>473</v>
      </c>
      <c r="BF54" s="6" t="str">
        <f>VLOOKUP(A54,'DD Spring Selection Info'!A$1:V$156,21,FALSE)</f>
        <v>UnvofNorthCarolinaatChapelHill</v>
      </c>
      <c r="BS54" s="6" t="s">
        <v>771</v>
      </c>
      <c r="BU54" s="6" t="s">
        <v>373</v>
      </c>
      <c r="BX54" s="7">
        <v>4929</v>
      </c>
      <c r="BY54" s="6">
        <v>1</v>
      </c>
      <c r="CB54" s="6" t="s">
        <v>785</v>
      </c>
      <c r="CC54" s="6" t="s">
        <v>420</v>
      </c>
      <c r="CE54" s="10">
        <v>43866</v>
      </c>
      <c r="CF54" s="6" t="s">
        <v>427</v>
      </c>
      <c r="CK54" s="10">
        <v>43897</v>
      </c>
      <c r="CL54" s="10">
        <v>43905</v>
      </c>
      <c r="CO54" s="10">
        <v>43838</v>
      </c>
      <c r="CP54" s="10">
        <v>43945</v>
      </c>
      <c r="CQ54" s="10">
        <v>43948</v>
      </c>
      <c r="CR54" s="10">
        <v>43956</v>
      </c>
      <c r="CS54" s="6" t="s">
        <v>420</v>
      </c>
      <c r="CU54" s="6" t="s">
        <v>491</v>
      </c>
      <c r="DA54" s="10">
        <v>43501</v>
      </c>
      <c r="DB54" s="6">
        <v>414</v>
      </c>
      <c r="DC54" s="6" t="s">
        <v>786</v>
      </c>
      <c r="DD54" s="6" t="s">
        <v>460</v>
      </c>
    </row>
    <row r="55" spans="1:108" x14ac:dyDescent="0.2">
      <c r="A55" s="6" t="s">
        <v>90</v>
      </c>
      <c r="B55" s="9">
        <v>43853</v>
      </c>
      <c r="C55" s="6" t="s">
        <v>413</v>
      </c>
      <c r="D55" s="14">
        <v>1920</v>
      </c>
      <c r="E55" s="14" t="s">
        <v>787</v>
      </c>
      <c r="F55" s="6" t="s">
        <v>788</v>
      </c>
      <c r="G55" s="6" t="s">
        <v>789</v>
      </c>
      <c r="H55" s="6">
        <v>511</v>
      </c>
      <c r="I55" s="69" t="str">
        <f t="shared" si="0"/>
        <v>Q</v>
      </c>
      <c r="J55" s="14" t="s">
        <v>420</v>
      </c>
      <c r="K55" s="14">
        <v>1</v>
      </c>
      <c r="L55" s="6" t="s">
        <v>447</v>
      </c>
      <c r="M55" s="30" t="str">
        <f>VLOOKUP(A55,'DD Spring Selection Info'!A$1:F$156,6,FALSE)</f>
        <v>To The Parents of</v>
      </c>
      <c r="N55" s="6" t="s">
        <v>420</v>
      </c>
      <c r="O55" s="6" t="s">
        <v>3</v>
      </c>
      <c r="P55" s="10">
        <v>43931</v>
      </c>
      <c r="Q55" s="6" t="s">
        <v>790</v>
      </c>
      <c r="R55" s="6" t="s">
        <v>90</v>
      </c>
      <c r="S55" s="6" t="str">
        <f>VLOOKUP(A55,'DD Spring Selection Info'!A54:V209,22,FALSE)</f>
        <v>DD-OTT1R9DQQQ01AllSenReuseOtterbeinUnv</v>
      </c>
      <c r="T55" s="6" t="s">
        <v>418</v>
      </c>
      <c r="U55" s="6" t="s">
        <v>456</v>
      </c>
      <c r="V55" s="6"/>
      <c r="W55" s="6"/>
      <c r="AB55" s="6"/>
      <c r="AC55" s="6" t="s">
        <v>420</v>
      </c>
      <c r="AD55" s="6" t="s">
        <v>420</v>
      </c>
      <c r="AF55" s="6" t="s">
        <v>424</v>
      </c>
      <c r="AG55" s="6">
        <v>180</v>
      </c>
      <c r="AH55" s="10">
        <v>43781</v>
      </c>
      <c r="AJ55" s="8">
        <v>43859</v>
      </c>
      <c r="AM55" s="6">
        <v>511</v>
      </c>
      <c r="AR55" s="8">
        <v>43866</v>
      </c>
      <c r="AS55" s="6">
        <v>511</v>
      </c>
      <c r="BD55" s="6" t="s">
        <v>1838</v>
      </c>
      <c r="BE55" s="6" t="s">
        <v>473</v>
      </c>
      <c r="BF55" s="6" t="str">
        <f>VLOOKUP(A55,'DD Spring Selection Info'!A$1:V$156,21,FALSE)</f>
        <v>OtterbeinUnv</v>
      </c>
      <c r="BS55" s="6" t="s">
        <v>771</v>
      </c>
      <c r="BU55" s="6" t="s">
        <v>373</v>
      </c>
      <c r="BX55" s="6">
        <v>511</v>
      </c>
      <c r="BY55" s="6">
        <v>3</v>
      </c>
      <c r="BZ55" s="6" t="s">
        <v>791</v>
      </c>
      <c r="CB55" s="6" t="s">
        <v>792</v>
      </c>
      <c r="CC55" s="6" t="s">
        <v>420</v>
      </c>
      <c r="CE55" s="10">
        <v>43866</v>
      </c>
      <c r="CF55" s="6" t="s">
        <v>427</v>
      </c>
      <c r="CK55" s="10">
        <v>43891</v>
      </c>
      <c r="CL55" s="10">
        <v>43898</v>
      </c>
      <c r="CO55" s="10">
        <v>43836</v>
      </c>
      <c r="CP55" s="10">
        <v>43938</v>
      </c>
      <c r="CQ55" s="10">
        <v>43941</v>
      </c>
      <c r="CR55" s="10">
        <v>43945</v>
      </c>
      <c r="CS55" s="6" t="s">
        <v>420</v>
      </c>
      <c r="CU55" s="6" t="s">
        <v>428</v>
      </c>
      <c r="CV55" s="6" t="s">
        <v>429</v>
      </c>
      <c r="DA55" s="10">
        <v>43501</v>
      </c>
      <c r="DB55" s="6">
        <v>511</v>
      </c>
      <c r="DC55" s="6" t="s">
        <v>793</v>
      </c>
      <c r="DD55" s="6" t="s">
        <v>418</v>
      </c>
    </row>
    <row r="56" spans="1:108" x14ac:dyDescent="0.2">
      <c r="A56" s="6" t="s">
        <v>91</v>
      </c>
      <c r="B56" s="9">
        <v>43853</v>
      </c>
      <c r="C56" s="6" t="s">
        <v>413</v>
      </c>
      <c r="D56" s="14">
        <v>1920</v>
      </c>
      <c r="E56" s="14" t="s">
        <v>787</v>
      </c>
      <c r="F56" s="6" t="s">
        <v>788</v>
      </c>
      <c r="G56" s="6" t="s">
        <v>789</v>
      </c>
      <c r="H56" s="6">
        <v>56</v>
      </c>
      <c r="I56" s="69" t="str">
        <f t="shared" si="0"/>
        <v>Q</v>
      </c>
      <c r="J56" s="14" t="s">
        <v>420</v>
      </c>
      <c r="K56" s="14">
        <v>1</v>
      </c>
      <c r="L56" s="6" t="s">
        <v>431</v>
      </c>
      <c r="M56" s="30" t="str">
        <f>VLOOKUP(A56,'DD Spring Selection Info'!A$1:F$156,6,FALSE)</f>
        <v>To The Parents of</v>
      </c>
      <c r="N56" s="6" t="s">
        <v>420</v>
      </c>
      <c r="O56" s="6" t="s">
        <v>3</v>
      </c>
      <c r="P56" s="10">
        <v>43931</v>
      </c>
      <c r="Q56" s="6" t="s">
        <v>790</v>
      </c>
      <c r="R56" s="6" t="s">
        <v>91</v>
      </c>
      <c r="S56" s="6" t="str">
        <f>VLOOKUP(A56,'DD Spring Selection Info'!A55:V210,22,FALSE)</f>
        <v>DD-OTT1R9DQQQ30GradGradsReuseOtterbeinUnv</v>
      </c>
      <c r="T56" s="6" t="s">
        <v>418</v>
      </c>
      <c r="U56" s="6" t="s">
        <v>456</v>
      </c>
      <c r="V56" s="6"/>
      <c r="W56" s="6"/>
      <c r="AB56" s="6"/>
      <c r="AC56" s="6" t="s">
        <v>420</v>
      </c>
      <c r="AD56" s="6" t="s">
        <v>420</v>
      </c>
      <c r="AF56" s="6" t="s">
        <v>424</v>
      </c>
      <c r="AG56" s="6">
        <v>180</v>
      </c>
      <c r="AH56" s="10">
        <v>43781</v>
      </c>
      <c r="AJ56" s="8">
        <v>43859</v>
      </c>
      <c r="AM56" s="6">
        <v>56</v>
      </c>
      <c r="AR56" s="8">
        <v>43866</v>
      </c>
      <c r="AS56" s="6">
        <v>56</v>
      </c>
      <c r="BD56" s="6" t="s">
        <v>1838</v>
      </c>
      <c r="BE56" s="6" t="s">
        <v>473</v>
      </c>
      <c r="BF56" s="6" t="str">
        <f>VLOOKUP(A56,'DD Spring Selection Info'!A$1:V$156,21,FALSE)</f>
        <v>OtterbeinUnv</v>
      </c>
      <c r="BS56" s="6" t="s">
        <v>771</v>
      </c>
      <c r="BU56" s="6" t="s">
        <v>373</v>
      </c>
      <c r="BX56" s="6">
        <v>56</v>
      </c>
      <c r="BY56" s="6">
        <v>3</v>
      </c>
      <c r="BZ56" s="6" t="s">
        <v>589</v>
      </c>
      <c r="CB56" s="6" t="s">
        <v>794</v>
      </c>
      <c r="CC56" s="6" t="s">
        <v>420</v>
      </c>
      <c r="CE56" s="10">
        <v>43866</v>
      </c>
      <c r="CF56" s="6" t="s">
        <v>427</v>
      </c>
      <c r="CK56" s="10">
        <v>43891</v>
      </c>
      <c r="CL56" s="10">
        <v>43898</v>
      </c>
      <c r="CO56" s="10">
        <v>43836</v>
      </c>
      <c r="CP56" s="10">
        <v>43938</v>
      </c>
      <c r="CQ56" s="10">
        <v>43941</v>
      </c>
      <c r="CR56" s="10">
        <v>43945</v>
      </c>
      <c r="CS56" s="6" t="s">
        <v>420</v>
      </c>
      <c r="CU56" s="6" t="s">
        <v>428</v>
      </c>
      <c r="CV56" s="6" t="s">
        <v>429</v>
      </c>
      <c r="DA56" s="10">
        <v>43501</v>
      </c>
      <c r="DB56" s="6">
        <v>56</v>
      </c>
      <c r="DC56" s="6" t="s">
        <v>793</v>
      </c>
      <c r="DD56" s="6" t="s">
        <v>418</v>
      </c>
    </row>
    <row r="57" spans="1:108" x14ac:dyDescent="0.2">
      <c r="A57" s="6" t="s">
        <v>92</v>
      </c>
      <c r="B57" s="9">
        <v>43853</v>
      </c>
      <c r="C57" s="6" t="s">
        <v>413</v>
      </c>
      <c r="D57" s="14">
        <v>1920</v>
      </c>
      <c r="E57" s="14" t="s">
        <v>795</v>
      </c>
      <c r="F57" s="6" t="s">
        <v>796</v>
      </c>
      <c r="G57" s="6" t="s">
        <v>797</v>
      </c>
      <c r="H57" s="6">
        <v>877</v>
      </c>
      <c r="I57" s="69" t="str">
        <f t="shared" si="0"/>
        <v>Q</v>
      </c>
      <c r="J57" s="14" t="s">
        <v>420</v>
      </c>
      <c r="K57" s="14">
        <v>1</v>
      </c>
      <c r="L57" s="6" t="s">
        <v>421</v>
      </c>
      <c r="M57" s="30" t="str">
        <f>VLOOKUP(A57,'DD Spring Selection Info'!A$1:F$156,6,FALSE)</f>
        <v>To The Family of</v>
      </c>
      <c r="N57" s="6" t="s">
        <v>420</v>
      </c>
      <c r="O57" s="6" t="s">
        <v>3</v>
      </c>
      <c r="P57" s="10">
        <v>43931</v>
      </c>
      <c r="Q57" s="6" t="s">
        <v>798</v>
      </c>
      <c r="R57" s="6" t="s">
        <v>92</v>
      </c>
      <c r="S57" s="6" t="str">
        <f>VLOOKUP(A57,'DD Spring Selection Info'!A56:V211,22,FALSE)</f>
        <v>DD-PPC1D9DQQQ01AllSenReusePointParkUnv</v>
      </c>
      <c r="T57" s="6" t="s">
        <v>474</v>
      </c>
      <c r="U57" s="6" t="s">
        <v>799</v>
      </c>
      <c r="V57" s="6"/>
      <c r="W57" s="6"/>
      <c r="X57" s="6" t="s">
        <v>621</v>
      </c>
      <c r="AA57" s="6" t="s">
        <v>621</v>
      </c>
      <c r="AB57" s="6"/>
      <c r="AC57" s="6" t="s">
        <v>420</v>
      </c>
      <c r="AD57" s="6" t="s">
        <v>420</v>
      </c>
      <c r="AF57" s="6" t="s">
        <v>424</v>
      </c>
      <c r="AG57" s="6">
        <v>180</v>
      </c>
      <c r="AH57" s="10">
        <v>43781</v>
      </c>
      <c r="AJ57" s="8">
        <v>43859</v>
      </c>
      <c r="AM57" s="6">
        <v>877</v>
      </c>
      <c r="AR57" s="8">
        <v>43866</v>
      </c>
      <c r="AS57" s="6">
        <v>877</v>
      </c>
      <c r="BD57" s="6" t="s">
        <v>1838</v>
      </c>
      <c r="BE57" s="6" t="s">
        <v>473</v>
      </c>
      <c r="BF57" s="6" t="str">
        <f>VLOOKUP(A57,'DD Spring Selection Info'!A$1:V$156,21,FALSE)</f>
        <v>PointParkUnv</v>
      </c>
      <c r="BS57" s="6" t="s">
        <v>771</v>
      </c>
      <c r="BU57" s="6" t="s">
        <v>373</v>
      </c>
      <c r="BX57" s="6">
        <v>877</v>
      </c>
      <c r="BY57" s="6">
        <v>3</v>
      </c>
      <c r="CB57" s="6" t="s">
        <v>800</v>
      </c>
      <c r="CC57" s="6" t="s">
        <v>420</v>
      </c>
      <c r="CE57" s="10">
        <v>43866</v>
      </c>
      <c r="CF57" s="6" t="s">
        <v>427</v>
      </c>
      <c r="CK57" s="10">
        <v>43884</v>
      </c>
      <c r="CL57" s="10">
        <v>43891</v>
      </c>
      <c r="CO57" s="10">
        <v>43834</v>
      </c>
      <c r="CP57" s="10">
        <v>43941</v>
      </c>
      <c r="CQ57" s="10">
        <v>43942</v>
      </c>
      <c r="CR57" s="10">
        <v>43945</v>
      </c>
      <c r="CS57" s="6" t="s">
        <v>420</v>
      </c>
      <c r="CU57" s="6" t="s">
        <v>428</v>
      </c>
      <c r="CV57" s="6" t="s">
        <v>429</v>
      </c>
      <c r="DA57" s="10">
        <v>43501</v>
      </c>
      <c r="DB57" s="6">
        <v>877</v>
      </c>
      <c r="DC57" s="6" t="s">
        <v>801</v>
      </c>
      <c r="DD57" s="6" t="s">
        <v>474</v>
      </c>
    </row>
    <row r="58" spans="1:108" x14ac:dyDescent="0.2">
      <c r="A58" s="6" t="s">
        <v>93</v>
      </c>
      <c r="B58" s="9">
        <v>43853</v>
      </c>
      <c r="C58" s="6" t="s">
        <v>413</v>
      </c>
      <c r="D58" s="14">
        <v>1920</v>
      </c>
      <c r="E58" s="14" t="s">
        <v>802</v>
      </c>
      <c r="F58" s="6" t="s">
        <v>803</v>
      </c>
      <c r="G58" s="6" t="s">
        <v>804</v>
      </c>
      <c r="H58" s="7">
        <v>2080</v>
      </c>
      <c r="I58" s="69" t="str">
        <f t="shared" si="0"/>
        <v>Q</v>
      </c>
      <c r="J58" s="14" t="s">
        <v>420</v>
      </c>
      <c r="K58" s="14">
        <v>1</v>
      </c>
      <c r="L58" s="6" t="s">
        <v>619</v>
      </c>
      <c r="M58" s="30" t="str">
        <f>VLOOKUP(A58,'DD Spring Selection Info'!A$1:F$156,6,FALSE)</f>
        <v>To The Parents of</v>
      </c>
      <c r="N58" s="6" t="s">
        <v>420</v>
      </c>
      <c r="O58" s="6" t="s">
        <v>3</v>
      </c>
      <c r="P58" s="10">
        <v>43945</v>
      </c>
      <c r="Q58" s="6" t="s">
        <v>805</v>
      </c>
      <c r="R58" s="6" t="s">
        <v>93</v>
      </c>
      <c r="S58" s="6" t="str">
        <f>VLOOKUP(A58,'DD Spring Selection Info'!A57:V212,22,FALSE)</f>
        <v>DD-RAD1R9DQQQ01AllSenReuseRadfordUnv</v>
      </c>
      <c r="T58" s="6" t="s">
        <v>496</v>
      </c>
      <c r="U58" s="6" t="s">
        <v>806</v>
      </c>
      <c r="V58" s="6"/>
      <c r="W58" s="6"/>
      <c r="X58" s="6" t="s">
        <v>807</v>
      </c>
      <c r="AA58" s="6" t="s">
        <v>457</v>
      </c>
      <c r="AB58" s="6"/>
      <c r="AC58" s="6" t="s">
        <v>420</v>
      </c>
      <c r="AD58" s="6" t="s">
        <v>420</v>
      </c>
      <c r="AF58" s="6" t="s">
        <v>424</v>
      </c>
      <c r="AG58" s="6">
        <v>180</v>
      </c>
      <c r="AH58" s="10">
        <v>43782</v>
      </c>
      <c r="AJ58" s="8">
        <v>43859</v>
      </c>
      <c r="AM58" s="7">
        <v>2080</v>
      </c>
      <c r="AR58" s="8">
        <v>43866</v>
      </c>
      <c r="AS58" s="7">
        <v>2080</v>
      </c>
      <c r="BD58" s="6" t="s">
        <v>1838</v>
      </c>
      <c r="BE58" s="6" t="s">
        <v>473</v>
      </c>
      <c r="BF58" s="6" t="str">
        <f>VLOOKUP(A58,'DD Spring Selection Info'!A$1:V$156,21,FALSE)</f>
        <v>RadfordUnv</v>
      </c>
      <c r="BS58" s="6" t="s">
        <v>771</v>
      </c>
      <c r="BU58" s="6" t="s">
        <v>373</v>
      </c>
      <c r="BX58" s="7">
        <v>2080</v>
      </c>
      <c r="BY58" s="6">
        <v>1</v>
      </c>
      <c r="CB58" s="6" t="s">
        <v>808</v>
      </c>
      <c r="CC58" s="6" t="s">
        <v>420</v>
      </c>
      <c r="CE58" s="10">
        <v>43866</v>
      </c>
      <c r="CF58" s="6" t="s">
        <v>427</v>
      </c>
      <c r="CK58" s="10">
        <v>43897</v>
      </c>
      <c r="CL58" s="10">
        <v>43905</v>
      </c>
      <c r="CO58" s="10">
        <v>43851</v>
      </c>
      <c r="CP58" s="10">
        <v>43952</v>
      </c>
      <c r="CQ58" s="10">
        <v>43955</v>
      </c>
      <c r="CR58" s="10">
        <v>43958</v>
      </c>
      <c r="CS58" s="6" t="s">
        <v>420</v>
      </c>
      <c r="CU58" s="6" t="s">
        <v>428</v>
      </c>
      <c r="CV58" s="6" t="s">
        <v>429</v>
      </c>
      <c r="DA58" s="10">
        <v>43501</v>
      </c>
      <c r="DB58" s="6">
        <v>694</v>
      </c>
      <c r="DC58" s="6" t="s">
        <v>809</v>
      </c>
      <c r="DD58" s="6" t="s">
        <v>460</v>
      </c>
    </row>
    <row r="59" spans="1:108" x14ac:dyDescent="0.2">
      <c r="A59" s="6" t="s">
        <v>131</v>
      </c>
      <c r="B59" s="9">
        <v>43860</v>
      </c>
      <c r="C59" s="6" t="s">
        <v>413</v>
      </c>
      <c r="D59" s="14">
        <v>1920</v>
      </c>
      <c r="E59" s="14" t="s">
        <v>810</v>
      </c>
      <c r="F59" s="6" t="s">
        <v>811</v>
      </c>
      <c r="G59" s="6" t="s">
        <v>412</v>
      </c>
      <c r="H59" s="7">
        <v>1100</v>
      </c>
      <c r="I59" s="69" t="str">
        <f t="shared" si="0"/>
        <v>Q</v>
      </c>
      <c r="J59" s="14" t="s">
        <v>420</v>
      </c>
      <c r="K59" s="14">
        <v>1</v>
      </c>
      <c r="L59" s="6" t="s">
        <v>421</v>
      </c>
      <c r="M59" s="30" t="str">
        <f>VLOOKUP(A59,'DD Spring Selection Info'!A$1:F$156,6,FALSE)</f>
        <v>To The Parents of</v>
      </c>
      <c r="N59" s="6" t="s">
        <v>420</v>
      </c>
      <c r="O59" s="6" t="s">
        <v>3</v>
      </c>
      <c r="P59" s="10">
        <v>43952</v>
      </c>
      <c r="Q59" s="6" t="s">
        <v>812</v>
      </c>
      <c r="R59" s="6" t="s">
        <v>131</v>
      </c>
      <c r="S59" s="6" t="str">
        <f>VLOOKUP(A59,'DD Spring Selection Info'!A58:V213,22,FALSE)</f>
        <v>DD-SFS1D9DQQQ02AllSenReuseSanFranciscoStateUnv</v>
      </c>
      <c r="T59" s="6" t="s">
        <v>418</v>
      </c>
      <c r="U59" s="6" t="s">
        <v>813</v>
      </c>
      <c r="V59" s="6"/>
      <c r="W59" s="6"/>
      <c r="AA59" s="6" t="s">
        <v>457</v>
      </c>
      <c r="AB59" s="6"/>
      <c r="AC59" s="6" t="s">
        <v>420</v>
      </c>
      <c r="AD59" s="6" t="s">
        <v>420</v>
      </c>
      <c r="AF59" s="6" t="s">
        <v>424</v>
      </c>
      <c r="AG59" s="6">
        <v>180</v>
      </c>
      <c r="AH59" s="10">
        <v>43782</v>
      </c>
      <c r="AJ59" s="8">
        <v>43859</v>
      </c>
      <c r="AM59" s="7">
        <v>1100</v>
      </c>
      <c r="AR59" s="8">
        <v>43866</v>
      </c>
      <c r="AS59" s="7">
        <v>1100</v>
      </c>
      <c r="BD59" s="6" t="s">
        <v>1838</v>
      </c>
      <c r="BE59" s="6" t="s">
        <v>473</v>
      </c>
      <c r="BF59" s="6" t="str">
        <f>VLOOKUP(A59,'DD Spring Selection Info'!A$1:V$156,21,FALSE)</f>
        <v>SanFranciscoStateUnv</v>
      </c>
      <c r="BS59" s="6" t="s">
        <v>771</v>
      </c>
      <c r="BU59" s="6" t="s">
        <v>373</v>
      </c>
      <c r="BX59" s="7">
        <v>1100</v>
      </c>
      <c r="BY59" s="6">
        <v>2</v>
      </c>
      <c r="CB59" s="6" t="s">
        <v>814</v>
      </c>
      <c r="CC59" s="6" t="s">
        <v>420</v>
      </c>
      <c r="CE59" s="10">
        <v>43866</v>
      </c>
      <c r="CF59" s="6" t="s">
        <v>427</v>
      </c>
      <c r="CK59" s="10">
        <v>43913</v>
      </c>
      <c r="CL59" s="10">
        <v>43918</v>
      </c>
      <c r="CO59" s="10">
        <v>43853</v>
      </c>
      <c r="CP59" s="10">
        <v>43965</v>
      </c>
      <c r="CQ59" s="10">
        <v>43966</v>
      </c>
      <c r="CR59" s="10">
        <v>43972</v>
      </c>
      <c r="CS59" s="6" t="s">
        <v>420</v>
      </c>
      <c r="CU59" s="6" t="s">
        <v>428</v>
      </c>
      <c r="CV59" s="6" t="s">
        <v>429</v>
      </c>
      <c r="DA59" s="10">
        <v>43515</v>
      </c>
      <c r="DB59" s="6">
        <v>366</v>
      </c>
      <c r="DC59" s="6" t="s">
        <v>815</v>
      </c>
      <c r="DD59" s="6" t="s">
        <v>460</v>
      </c>
    </row>
    <row r="60" spans="1:108" x14ac:dyDescent="0.2">
      <c r="A60" s="6" t="s">
        <v>132</v>
      </c>
      <c r="B60" s="9">
        <v>43860</v>
      </c>
      <c r="C60" s="6" t="s">
        <v>413</v>
      </c>
      <c r="D60" s="14">
        <v>1920</v>
      </c>
      <c r="E60" s="14" t="s">
        <v>810</v>
      </c>
      <c r="F60" s="6" t="s">
        <v>811</v>
      </c>
      <c r="G60" s="6" t="s">
        <v>412</v>
      </c>
      <c r="H60" s="6">
        <v>255</v>
      </c>
      <c r="I60" s="69" t="str">
        <f t="shared" si="0"/>
        <v>Q</v>
      </c>
      <c r="J60" s="14" t="s">
        <v>420</v>
      </c>
      <c r="K60" s="14">
        <v>1</v>
      </c>
      <c r="L60" s="6" t="s">
        <v>431</v>
      </c>
      <c r="M60" s="30" t="str">
        <f>VLOOKUP(A60,'DD Spring Selection Info'!A$1:F$156,6,FALSE)</f>
        <v>To The Parents of</v>
      </c>
      <c r="N60" s="6" t="s">
        <v>420</v>
      </c>
      <c r="O60" s="6" t="s">
        <v>3</v>
      </c>
      <c r="P60" s="10">
        <v>43952</v>
      </c>
      <c r="Q60" s="6" t="s">
        <v>812</v>
      </c>
      <c r="R60" s="6" t="s">
        <v>132</v>
      </c>
      <c r="S60" s="6" t="str">
        <f>VLOOKUP(A60,'DD Spring Selection Info'!A59:V214,22,FALSE)</f>
        <v>DD-SFS1D9DQQQ30AllGradsReuseSanFranciscoStateUnv</v>
      </c>
      <c r="T60" s="6" t="s">
        <v>418</v>
      </c>
      <c r="U60" s="6" t="s">
        <v>813</v>
      </c>
      <c r="V60" s="6"/>
      <c r="W60" s="6"/>
      <c r="AA60" s="6" t="s">
        <v>457</v>
      </c>
      <c r="AB60" s="6"/>
      <c r="AC60" s="6" t="s">
        <v>420</v>
      </c>
      <c r="AD60" s="6" t="s">
        <v>420</v>
      </c>
      <c r="AF60" s="6" t="s">
        <v>424</v>
      </c>
      <c r="AG60" s="6">
        <v>180</v>
      </c>
      <c r="AH60" s="10">
        <v>43782</v>
      </c>
      <c r="AJ60" s="8">
        <v>43859</v>
      </c>
      <c r="AM60" s="6">
        <v>255</v>
      </c>
      <c r="AR60" s="8">
        <v>43866</v>
      </c>
      <c r="AS60" s="6">
        <v>255</v>
      </c>
      <c r="BD60" s="6" t="s">
        <v>1838</v>
      </c>
      <c r="BE60" s="6" t="s">
        <v>473</v>
      </c>
      <c r="BF60" s="6" t="str">
        <f>VLOOKUP(A60,'DD Spring Selection Info'!A$1:V$156,21,FALSE)</f>
        <v>SanFranciscoStateUnv</v>
      </c>
      <c r="BS60" s="6" t="s">
        <v>771</v>
      </c>
      <c r="BU60" s="6" t="s">
        <v>373</v>
      </c>
      <c r="BX60" s="6">
        <v>255</v>
      </c>
      <c r="BY60" s="6">
        <v>2</v>
      </c>
      <c r="CB60" s="6" t="s">
        <v>816</v>
      </c>
      <c r="CC60" s="6" t="s">
        <v>420</v>
      </c>
      <c r="CE60" s="10">
        <v>43866</v>
      </c>
      <c r="CF60" s="6" t="s">
        <v>427</v>
      </c>
      <c r="CK60" s="10">
        <v>43913</v>
      </c>
      <c r="CL60" s="10">
        <v>43918</v>
      </c>
      <c r="CO60" s="10">
        <v>43853</v>
      </c>
      <c r="CP60" s="10">
        <v>43965</v>
      </c>
      <c r="CQ60" s="10">
        <v>43966</v>
      </c>
      <c r="CR60" s="10">
        <v>43972</v>
      </c>
      <c r="CS60" s="6" t="s">
        <v>420</v>
      </c>
      <c r="CU60" s="6" t="s">
        <v>428</v>
      </c>
      <c r="CV60" s="6" t="s">
        <v>429</v>
      </c>
      <c r="DC60" s="6" t="s">
        <v>815</v>
      </c>
      <c r="DD60" s="6" t="s">
        <v>460</v>
      </c>
    </row>
    <row r="61" spans="1:108" x14ac:dyDescent="0.2">
      <c r="A61" s="6" t="s">
        <v>105</v>
      </c>
      <c r="B61" s="9">
        <v>43853</v>
      </c>
      <c r="C61" s="6" t="s">
        <v>413</v>
      </c>
      <c r="D61" s="14">
        <v>1920</v>
      </c>
      <c r="E61" s="14" t="s">
        <v>817</v>
      </c>
      <c r="F61" s="6" t="s">
        <v>818</v>
      </c>
      <c r="G61" s="6" t="s">
        <v>789</v>
      </c>
      <c r="H61" s="6">
        <v>786</v>
      </c>
      <c r="I61" s="69" t="str">
        <f t="shared" si="0"/>
        <v>Q</v>
      </c>
      <c r="J61" s="14" t="s">
        <v>420</v>
      </c>
      <c r="K61" s="14">
        <v>1</v>
      </c>
      <c r="L61" s="6" t="s">
        <v>447</v>
      </c>
      <c r="M61" s="30" t="str">
        <f>VLOOKUP(A61,'DD Spring Selection Info'!A$1:F$156,6,FALSE)</f>
        <v>To The Parents of</v>
      </c>
      <c r="N61" s="6" t="s">
        <v>420</v>
      </c>
      <c r="O61" s="6" t="s">
        <v>3</v>
      </c>
      <c r="P61" s="10">
        <v>43952</v>
      </c>
      <c r="Q61" s="6" t="s">
        <v>819</v>
      </c>
      <c r="R61" s="6" t="s">
        <v>105</v>
      </c>
      <c r="S61" s="6" t="str">
        <f>VLOOKUP(A61,'DD Spring Selection Info'!A60:V215,22,FALSE)</f>
        <v>DD-UMB1R9DQQQ01AllSenReuseUnvofMarylandBaltimoreCounty</v>
      </c>
      <c r="T61" s="6" t="s">
        <v>418</v>
      </c>
      <c r="U61" s="6" t="s">
        <v>456</v>
      </c>
      <c r="V61" s="6"/>
      <c r="W61" s="6"/>
      <c r="AB61" s="6"/>
      <c r="AD61" s="6" t="s">
        <v>420</v>
      </c>
      <c r="AF61" s="6" t="s">
        <v>424</v>
      </c>
      <c r="AG61" s="6">
        <v>180</v>
      </c>
      <c r="AH61" s="10">
        <v>43781</v>
      </c>
      <c r="AJ61" s="8">
        <v>43859</v>
      </c>
      <c r="AM61" s="6">
        <v>786</v>
      </c>
      <c r="AR61" s="8">
        <v>43866</v>
      </c>
      <c r="AS61" s="6">
        <v>786</v>
      </c>
      <c r="BD61" s="6" t="s">
        <v>1838</v>
      </c>
      <c r="BE61" s="6" t="s">
        <v>473</v>
      </c>
      <c r="BF61" s="6" t="str">
        <f>VLOOKUP(A61,'DD Spring Selection Info'!A$1:V$156,21,FALSE)</f>
        <v>UnvofMarylandBaltimoreCounty</v>
      </c>
      <c r="BS61" s="6" t="s">
        <v>771</v>
      </c>
      <c r="BU61" s="6" t="s">
        <v>373</v>
      </c>
      <c r="BX61" s="6">
        <v>786</v>
      </c>
      <c r="BY61" s="6">
        <v>3</v>
      </c>
      <c r="BZ61" s="6" t="s">
        <v>820</v>
      </c>
      <c r="CB61" s="6" t="s">
        <v>821</v>
      </c>
      <c r="CC61" s="6" t="s">
        <v>420</v>
      </c>
      <c r="CE61" s="10">
        <v>43866</v>
      </c>
      <c r="CF61" s="6" t="s">
        <v>427</v>
      </c>
      <c r="CK61" s="10">
        <v>43905</v>
      </c>
      <c r="CL61" s="10">
        <v>43912</v>
      </c>
      <c r="CO61" s="10">
        <v>43857</v>
      </c>
      <c r="CP61" s="10">
        <v>43963</v>
      </c>
      <c r="CQ61" s="10">
        <v>43965</v>
      </c>
      <c r="CR61" s="10">
        <v>43971</v>
      </c>
      <c r="CS61" s="6" t="s">
        <v>420</v>
      </c>
      <c r="CU61" s="6" t="s">
        <v>491</v>
      </c>
      <c r="DA61" s="10">
        <v>43501</v>
      </c>
      <c r="DB61" s="6">
        <v>786</v>
      </c>
      <c r="DC61" s="6" t="s">
        <v>822</v>
      </c>
      <c r="DD61" s="6" t="s">
        <v>418</v>
      </c>
    </row>
    <row r="62" spans="1:108" x14ac:dyDescent="0.2">
      <c r="A62" s="6" t="s">
        <v>134</v>
      </c>
      <c r="B62" s="9">
        <v>43860</v>
      </c>
      <c r="C62" s="6" t="s">
        <v>413</v>
      </c>
      <c r="D62" s="14">
        <v>1920</v>
      </c>
      <c r="E62" s="14" t="s">
        <v>823</v>
      </c>
      <c r="F62" s="6" t="s">
        <v>824</v>
      </c>
      <c r="G62" s="6" t="s">
        <v>825</v>
      </c>
      <c r="H62" s="7">
        <v>6379</v>
      </c>
      <c r="I62" s="69" t="str">
        <f t="shared" si="0"/>
        <v>Q</v>
      </c>
      <c r="J62" s="14" t="s">
        <v>420</v>
      </c>
      <c r="K62" s="14">
        <v>1</v>
      </c>
      <c r="L62" s="6" t="s">
        <v>421</v>
      </c>
      <c r="M62" s="30" t="str">
        <f>VLOOKUP(A62,'DD Spring Selection Info'!A$1:F$156,6,FALSE)</f>
        <v>To The Parents of</v>
      </c>
      <c r="O62" s="6" t="s">
        <v>3</v>
      </c>
      <c r="P62" s="10">
        <v>43959</v>
      </c>
      <c r="Q62" s="6" t="s">
        <v>826</v>
      </c>
      <c r="R62" s="6" t="s">
        <v>134</v>
      </c>
      <c r="S62" s="6" t="str">
        <f>VLOOKUP(A62,'DD Spring Selection Info'!A61:V216,22,FALSE)</f>
        <v>DD-UMD1R9DQQQ01AllSenReuseUnvofMaryland</v>
      </c>
      <c r="T62" s="6" t="s">
        <v>418</v>
      </c>
      <c r="U62" s="6" t="s">
        <v>827</v>
      </c>
      <c r="V62" s="6"/>
      <c r="W62" s="6"/>
      <c r="X62" s="6" t="s">
        <v>828</v>
      </c>
      <c r="AA62" s="6" t="s">
        <v>828</v>
      </c>
      <c r="AB62" s="6"/>
      <c r="AD62" s="6" t="s">
        <v>420</v>
      </c>
      <c r="AF62" s="6" t="s">
        <v>424</v>
      </c>
      <c r="AG62" s="6">
        <v>180</v>
      </c>
      <c r="AH62" s="10">
        <v>43781</v>
      </c>
      <c r="AJ62" s="8">
        <v>43859</v>
      </c>
      <c r="AM62" s="7">
        <v>6379</v>
      </c>
      <c r="AR62" s="8">
        <v>43866</v>
      </c>
      <c r="AS62" s="7">
        <v>6379</v>
      </c>
      <c r="BD62" s="6" t="s">
        <v>1838</v>
      </c>
      <c r="BE62" s="6" t="s">
        <v>473</v>
      </c>
      <c r="BF62" s="6" t="str">
        <f>VLOOKUP(A62,'DD Spring Selection Info'!A$1:V$156,21,FALSE)</f>
        <v>UnvofMaryland</v>
      </c>
      <c r="BS62" s="6" t="s">
        <v>771</v>
      </c>
      <c r="BU62" s="6" t="s">
        <v>373</v>
      </c>
      <c r="BX62" s="7">
        <v>6379</v>
      </c>
      <c r="BY62" s="6">
        <v>1</v>
      </c>
      <c r="BZ62" s="6" t="s">
        <v>829</v>
      </c>
      <c r="CB62" s="6" t="s">
        <v>830</v>
      </c>
      <c r="CC62" s="6" t="s">
        <v>420</v>
      </c>
      <c r="CE62" s="10">
        <v>43866</v>
      </c>
      <c r="CF62" s="6" t="s">
        <v>427</v>
      </c>
      <c r="CK62" s="10">
        <v>43905</v>
      </c>
      <c r="CL62" s="10">
        <v>43912</v>
      </c>
      <c r="CO62" s="10">
        <v>43857</v>
      </c>
      <c r="CP62" s="10">
        <v>43963</v>
      </c>
      <c r="CQ62" s="10">
        <v>43965</v>
      </c>
      <c r="CR62" s="10">
        <v>43971</v>
      </c>
      <c r="CS62" s="6" t="s">
        <v>420</v>
      </c>
      <c r="CU62" s="6" t="s">
        <v>428</v>
      </c>
      <c r="CV62" s="6" t="s">
        <v>429</v>
      </c>
      <c r="DA62" s="10">
        <v>43509</v>
      </c>
      <c r="DB62" s="7">
        <v>6379</v>
      </c>
      <c r="DC62" s="6" t="s">
        <v>831</v>
      </c>
      <c r="DD62" s="6" t="s">
        <v>418</v>
      </c>
    </row>
    <row r="63" spans="1:108" x14ac:dyDescent="0.2">
      <c r="A63" s="6" t="s">
        <v>135</v>
      </c>
      <c r="B63" s="9">
        <v>43860</v>
      </c>
      <c r="C63" s="6" t="s">
        <v>413</v>
      </c>
      <c r="D63" s="14">
        <v>1920</v>
      </c>
      <c r="E63" s="14" t="s">
        <v>823</v>
      </c>
      <c r="F63" s="6" t="s">
        <v>824</v>
      </c>
      <c r="G63" s="6" t="s">
        <v>825</v>
      </c>
      <c r="H63" s="6">
        <v>424</v>
      </c>
      <c r="I63" s="69" t="str">
        <f t="shared" si="0"/>
        <v>Q</v>
      </c>
      <c r="J63" s="14" t="s">
        <v>420</v>
      </c>
      <c r="K63" s="14">
        <v>1</v>
      </c>
      <c r="L63" s="6" t="s">
        <v>431</v>
      </c>
      <c r="M63" s="30" t="str">
        <f>VLOOKUP(A63,'DD Spring Selection Info'!A$1:F$156,6,FALSE)</f>
        <v>To The Parents of</v>
      </c>
      <c r="O63" s="6" t="s">
        <v>3</v>
      </c>
      <c r="P63" s="10">
        <v>43959</v>
      </c>
      <c r="Q63" s="6" t="s">
        <v>826</v>
      </c>
      <c r="R63" s="6" t="s">
        <v>135</v>
      </c>
      <c r="S63" s="6" t="str">
        <f>VLOOKUP(A63,'DD Spring Selection Info'!A62:V217,22,FALSE)</f>
        <v>DD-UMD1R9DQQQ30AllSenReuseUnvofMaryland</v>
      </c>
      <c r="T63" s="6" t="s">
        <v>418</v>
      </c>
      <c r="U63" s="6" t="s">
        <v>827</v>
      </c>
      <c r="V63" s="6"/>
      <c r="W63" s="6"/>
      <c r="X63" s="6" t="s">
        <v>828</v>
      </c>
      <c r="AA63" s="6" t="s">
        <v>828</v>
      </c>
      <c r="AB63" s="6"/>
      <c r="AD63" s="6" t="s">
        <v>420</v>
      </c>
      <c r="AF63" s="6" t="s">
        <v>424</v>
      </c>
      <c r="AG63" s="6">
        <v>180</v>
      </c>
      <c r="AH63" s="10">
        <v>43781</v>
      </c>
      <c r="AJ63" s="8">
        <v>43859</v>
      </c>
      <c r="AM63" s="6">
        <v>424</v>
      </c>
      <c r="AR63" s="8">
        <v>43866</v>
      </c>
      <c r="AS63" s="6">
        <v>424</v>
      </c>
      <c r="BD63" s="6" t="s">
        <v>1838</v>
      </c>
      <c r="BE63" s="6" t="s">
        <v>473</v>
      </c>
      <c r="BF63" s="6" t="str">
        <f>VLOOKUP(A63,'DD Spring Selection Info'!A$1:V$156,21,FALSE)</f>
        <v>UnvofMaryland</v>
      </c>
      <c r="BS63" s="6" t="s">
        <v>771</v>
      </c>
      <c r="BU63" s="6" t="s">
        <v>373</v>
      </c>
      <c r="BX63" s="6">
        <v>424</v>
      </c>
      <c r="BY63" s="6">
        <v>1</v>
      </c>
      <c r="BZ63" s="6" t="s">
        <v>832</v>
      </c>
      <c r="CB63" s="6" t="s">
        <v>833</v>
      </c>
      <c r="CC63" s="6" t="s">
        <v>420</v>
      </c>
      <c r="CE63" s="10">
        <v>43866</v>
      </c>
      <c r="CF63" s="6" t="s">
        <v>427</v>
      </c>
      <c r="CK63" s="10">
        <v>43905</v>
      </c>
      <c r="CL63" s="10">
        <v>43912</v>
      </c>
      <c r="CO63" s="10">
        <v>43857</v>
      </c>
      <c r="CP63" s="10">
        <v>43963</v>
      </c>
      <c r="CQ63" s="10">
        <v>43965</v>
      </c>
      <c r="CR63" s="10">
        <v>43971</v>
      </c>
      <c r="CS63" s="6" t="s">
        <v>420</v>
      </c>
      <c r="CU63" s="6" t="s">
        <v>428</v>
      </c>
      <c r="CV63" s="6" t="s">
        <v>429</v>
      </c>
      <c r="DA63" s="10">
        <v>43528</v>
      </c>
      <c r="DB63" s="6">
        <v>424</v>
      </c>
      <c r="DC63" s="6" t="s">
        <v>831</v>
      </c>
      <c r="DD63" s="6" t="s">
        <v>418</v>
      </c>
    </row>
    <row r="64" spans="1:108" x14ac:dyDescent="0.2">
      <c r="A64" s="6" t="s">
        <v>113</v>
      </c>
      <c r="B64" s="9">
        <v>43853</v>
      </c>
      <c r="C64" s="6" t="s">
        <v>413</v>
      </c>
      <c r="D64" s="14">
        <v>1920</v>
      </c>
      <c r="E64" s="14" t="s">
        <v>834</v>
      </c>
      <c r="F64" s="6" t="s">
        <v>835</v>
      </c>
      <c r="G64" s="6" t="s">
        <v>836</v>
      </c>
      <c r="H64" s="7">
        <v>1784</v>
      </c>
      <c r="I64" s="69" t="str">
        <f t="shared" si="0"/>
        <v>Q</v>
      </c>
      <c r="J64" s="14" t="s">
        <v>420</v>
      </c>
      <c r="K64" s="14">
        <v>1</v>
      </c>
      <c r="L64" s="6" t="s">
        <v>421</v>
      </c>
      <c r="M64" s="30" t="str">
        <f>VLOOKUP(A64,'DD Spring Selection Info'!A$1:F$156,6,FALSE)</f>
        <v>To The Parents of</v>
      </c>
      <c r="N64" s="6" t="s">
        <v>420</v>
      </c>
      <c r="O64" s="6" t="s">
        <v>3</v>
      </c>
      <c r="P64" s="10">
        <v>43945</v>
      </c>
      <c r="Q64" s="6" t="s">
        <v>837</v>
      </c>
      <c r="R64" s="6" t="s">
        <v>113</v>
      </c>
      <c r="S64" s="6" t="str">
        <f>VLOOKUP(A64,'DD Spring Selection Info'!A63:V218,22,FALSE)</f>
        <v>DD-WCH1R9DQQQ02AllSenReuseWestChesterUnv</v>
      </c>
      <c r="T64" s="6" t="s">
        <v>418</v>
      </c>
      <c r="U64" s="6" t="s">
        <v>838</v>
      </c>
      <c r="V64" s="6"/>
      <c r="W64" s="6"/>
      <c r="AA64" s="6" t="s">
        <v>457</v>
      </c>
      <c r="AB64" s="6"/>
      <c r="AC64" s="6" t="s">
        <v>420</v>
      </c>
      <c r="AD64" s="6" t="s">
        <v>420</v>
      </c>
      <c r="AF64" s="6" t="s">
        <v>424</v>
      </c>
      <c r="AG64" s="6">
        <v>180</v>
      </c>
      <c r="AH64" s="10">
        <v>43781</v>
      </c>
      <c r="AJ64" s="8">
        <v>43859</v>
      </c>
      <c r="AM64" s="7">
        <v>1784</v>
      </c>
      <c r="AR64" s="8">
        <v>43866</v>
      </c>
      <c r="AS64" s="7">
        <v>1784</v>
      </c>
      <c r="BD64" s="6" t="s">
        <v>1838</v>
      </c>
      <c r="BE64" s="6" t="s">
        <v>473</v>
      </c>
      <c r="BF64" s="6" t="str">
        <f>VLOOKUP(A64,'DD Spring Selection Info'!A$1:V$156,21,FALSE)</f>
        <v>WestChesterUnv</v>
      </c>
      <c r="BS64" s="6" t="s">
        <v>771</v>
      </c>
      <c r="BU64" s="6" t="s">
        <v>373</v>
      </c>
      <c r="BX64" s="7">
        <v>1784</v>
      </c>
      <c r="BY64" s="6">
        <v>1</v>
      </c>
      <c r="CB64" s="6" t="s">
        <v>839</v>
      </c>
      <c r="CC64" s="6" t="s">
        <v>420</v>
      </c>
      <c r="CE64" s="10">
        <v>43866</v>
      </c>
      <c r="CF64" s="6" t="s">
        <v>427</v>
      </c>
      <c r="CK64" s="10">
        <v>43898</v>
      </c>
      <c r="CL64" s="10">
        <v>43905</v>
      </c>
      <c r="CO64" s="10">
        <v>43851</v>
      </c>
      <c r="CP64" s="10">
        <v>43955</v>
      </c>
      <c r="CQ64" s="10">
        <v>43956</v>
      </c>
      <c r="CR64" s="10">
        <v>43960</v>
      </c>
      <c r="CS64" s="6" t="s">
        <v>420</v>
      </c>
      <c r="CU64" s="6" t="s">
        <v>428</v>
      </c>
      <c r="CV64" s="6" t="s">
        <v>429</v>
      </c>
      <c r="DA64" s="10">
        <v>43501</v>
      </c>
      <c r="DB64" s="6">
        <v>595</v>
      </c>
      <c r="DC64" s="6" t="s">
        <v>840</v>
      </c>
      <c r="DD64" s="6" t="s">
        <v>460</v>
      </c>
    </row>
    <row r="65" spans="1:108" x14ac:dyDescent="0.2">
      <c r="A65" s="6" t="s">
        <v>114</v>
      </c>
      <c r="B65" s="9">
        <v>43853</v>
      </c>
      <c r="C65" s="6" t="s">
        <v>413</v>
      </c>
      <c r="D65" s="14">
        <v>1920</v>
      </c>
      <c r="E65" s="14" t="s">
        <v>834</v>
      </c>
      <c r="F65" s="6" t="s">
        <v>835</v>
      </c>
      <c r="G65" s="6" t="s">
        <v>836</v>
      </c>
      <c r="H65" s="6">
        <v>386</v>
      </c>
      <c r="I65" s="69" t="str">
        <f t="shared" si="0"/>
        <v>Q</v>
      </c>
      <c r="J65" s="14" t="s">
        <v>420</v>
      </c>
      <c r="K65" s="14">
        <v>1</v>
      </c>
      <c r="L65" s="6" t="s">
        <v>431</v>
      </c>
      <c r="M65" s="30" t="str">
        <f>VLOOKUP(A65,'DD Spring Selection Info'!A$1:F$156,6,FALSE)</f>
        <v>To The Parents of</v>
      </c>
      <c r="N65" s="6" t="s">
        <v>420</v>
      </c>
      <c r="O65" s="6" t="s">
        <v>3</v>
      </c>
      <c r="P65" s="10">
        <v>43945</v>
      </c>
      <c r="Q65" s="6" t="s">
        <v>837</v>
      </c>
      <c r="R65" s="6" t="s">
        <v>114</v>
      </c>
      <c r="S65" s="6" t="str">
        <f>VLOOKUP(A65,'DD Spring Selection Info'!A64:V219,22,FALSE)</f>
        <v>DD-WCH1R9DQQQ31AllGradsReuseWestChesterUnv</v>
      </c>
      <c r="T65" s="6" t="s">
        <v>418</v>
      </c>
      <c r="U65" s="6" t="s">
        <v>838</v>
      </c>
      <c r="V65" s="6"/>
      <c r="W65" s="6"/>
      <c r="AA65" s="6" t="s">
        <v>457</v>
      </c>
      <c r="AB65" s="6"/>
      <c r="AC65" s="6" t="s">
        <v>420</v>
      </c>
      <c r="AD65" s="6" t="s">
        <v>420</v>
      </c>
      <c r="AF65" s="6" t="s">
        <v>424</v>
      </c>
      <c r="AG65" s="6">
        <v>180</v>
      </c>
      <c r="AH65" s="10">
        <v>43781</v>
      </c>
      <c r="AJ65" s="8">
        <v>43859</v>
      </c>
      <c r="AM65" s="6">
        <v>386</v>
      </c>
      <c r="AR65" s="8">
        <v>43866</v>
      </c>
      <c r="AS65" s="6">
        <v>386</v>
      </c>
      <c r="BD65" s="6" t="s">
        <v>1838</v>
      </c>
      <c r="BE65" s="6" t="s">
        <v>473</v>
      </c>
      <c r="BF65" s="6" t="str">
        <f>VLOOKUP(A65,'DD Spring Selection Info'!A$1:V$156,21,FALSE)</f>
        <v>WestChesterUnv</v>
      </c>
      <c r="BS65" s="6" t="s">
        <v>771</v>
      </c>
      <c r="BU65" s="6" t="s">
        <v>373</v>
      </c>
      <c r="BX65" s="6">
        <v>386</v>
      </c>
      <c r="BY65" s="6">
        <v>1</v>
      </c>
      <c r="CB65" s="6" t="s">
        <v>841</v>
      </c>
      <c r="CC65" s="6" t="s">
        <v>420</v>
      </c>
      <c r="CE65" s="10">
        <v>43866</v>
      </c>
      <c r="CF65" s="6" t="s">
        <v>427</v>
      </c>
      <c r="CK65" s="10">
        <v>43898</v>
      </c>
      <c r="CL65" s="10">
        <v>43905</v>
      </c>
      <c r="CO65" s="10">
        <v>43851</v>
      </c>
      <c r="CP65" s="10">
        <v>43955</v>
      </c>
      <c r="CQ65" s="10">
        <v>43956</v>
      </c>
      <c r="CR65" s="10">
        <v>43960</v>
      </c>
      <c r="CS65" s="6" t="s">
        <v>420</v>
      </c>
      <c r="CU65" s="6" t="s">
        <v>428</v>
      </c>
      <c r="CV65" s="6" t="s">
        <v>429</v>
      </c>
      <c r="DC65" s="6" t="s">
        <v>840</v>
      </c>
      <c r="DD65" s="6" t="s">
        <v>460</v>
      </c>
    </row>
    <row r="66" spans="1:108" x14ac:dyDescent="0.2">
      <c r="A66" s="6" t="s">
        <v>117</v>
      </c>
      <c r="B66" s="9">
        <v>43853</v>
      </c>
      <c r="C66" s="6" t="s">
        <v>413</v>
      </c>
      <c r="D66" s="14">
        <v>1920</v>
      </c>
      <c r="E66" s="14" t="s">
        <v>842</v>
      </c>
      <c r="F66" s="6" t="s">
        <v>843</v>
      </c>
      <c r="G66" s="6" t="s">
        <v>844</v>
      </c>
      <c r="H66" s="6">
        <v>397</v>
      </c>
      <c r="I66" s="69" t="str">
        <f t="shared" si="0"/>
        <v>Q</v>
      </c>
      <c r="J66" s="14" t="s">
        <v>420</v>
      </c>
      <c r="K66" s="14">
        <v>1</v>
      </c>
      <c r="L66" s="6" t="s">
        <v>421</v>
      </c>
      <c r="M66" s="30" t="str">
        <f>VLOOKUP(A66,'DD Spring Selection Info'!A$1:F$156,6,FALSE)</f>
        <v>To The Family of</v>
      </c>
      <c r="N66" s="6" t="s">
        <v>420</v>
      </c>
      <c r="O66" s="6" t="s">
        <v>3</v>
      </c>
      <c r="P66" s="10">
        <v>43931</v>
      </c>
      <c r="Q66" s="6" t="s">
        <v>845</v>
      </c>
      <c r="R66" s="6" t="s">
        <v>117</v>
      </c>
      <c r="S66" s="6" t="str">
        <f>VLOOKUP(A66,'DD Spring Selection Info'!A65:V220,22,FALSE)</f>
        <v>DD-WRI1S9DQQQ01AllSenReuseWrightStateUnv</v>
      </c>
      <c r="T66" s="6" t="s">
        <v>418</v>
      </c>
      <c r="U66" s="6" t="s">
        <v>846</v>
      </c>
      <c r="V66" s="6"/>
      <c r="W66" s="6"/>
      <c r="X66" s="6" t="s">
        <v>621</v>
      </c>
      <c r="AA66" s="6" t="s">
        <v>621</v>
      </c>
      <c r="AB66" s="6"/>
      <c r="AC66" s="6" t="s">
        <v>420</v>
      </c>
      <c r="AD66" s="6" t="s">
        <v>420</v>
      </c>
      <c r="AF66" s="6" t="s">
        <v>424</v>
      </c>
      <c r="AG66" s="6">
        <v>180</v>
      </c>
      <c r="AH66" s="10">
        <v>43781</v>
      </c>
      <c r="AJ66" s="8">
        <v>43859</v>
      </c>
      <c r="AM66" s="6">
        <v>397</v>
      </c>
      <c r="AR66" s="8">
        <v>43866</v>
      </c>
      <c r="AS66" s="6">
        <v>397</v>
      </c>
      <c r="BD66" s="6" t="s">
        <v>1838</v>
      </c>
      <c r="BE66" s="6" t="s">
        <v>473</v>
      </c>
      <c r="BF66" s="6" t="str">
        <f>VLOOKUP(A66,'DD Spring Selection Info'!A$1:V$156,21,FALSE)</f>
        <v>WrightStateUnv</v>
      </c>
      <c r="BS66" s="6" t="s">
        <v>771</v>
      </c>
      <c r="BU66" s="6" t="s">
        <v>373</v>
      </c>
      <c r="BX66" s="6">
        <v>397</v>
      </c>
      <c r="BY66" s="6">
        <v>2</v>
      </c>
      <c r="BZ66" s="6" t="s">
        <v>791</v>
      </c>
      <c r="CB66" s="6" t="s">
        <v>847</v>
      </c>
      <c r="CC66" s="6" t="s">
        <v>420</v>
      </c>
      <c r="CE66" s="10">
        <v>43866</v>
      </c>
      <c r="CF66" s="6" t="s">
        <v>427</v>
      </c>
      <c r="CK66" s="10">
        <v>43891</v>
      </c>
      <c r="CL66" s="10">
        <v>43898</v>
      </c>
      <c r="CO66" s="10">
        <v>43843</v>
      </c>
      <c r="CP66" s="10">
        <v>43946</v>
      </c>
      <c r="CQ66" s="10">
        <v>43948</v>
      </c>
      <c r="CR66" s="10">
        <v>43952</v>
      </c>
      <c r="CS66" s="6" t="s">
        <v>420</v>
      </c>
      <c r="CU66" s="6" t="s">
        <v>428</v>
      </c>
      <c r="CV66" s="6" t="s">
        <v>429</v>
      </c>
      <c r="CW66" s="6" t="s">
        <v>564</v>
      </c>
      <c r="DA66" s="10">
        <v>43501</v>
      </c>
      <c r="DB66" s="6">
        <v>397</v>
      </c>
      <c r="DC66" s="6" t="s">
        <v>848</v>
      </c>
      <c r="DD66" s="6" t="s">
        <v>418</v>
      </c>
    </row>
    <row r="67" spans="1:108" x14ac:dyDescent="0.2">
      <c r="A67" s="6" t="s">
        <v>118</v>
      </c>
      <c r="B67" s="9">
        <v>43853</v>
      </c>
      <c r="C67" s="6" t="s">
        <v>413</v>
      </c>
      <c r="D67" s="14">
        <v>1920</v>
      </c>
      <c r="E67" s="14" t="s">
        <v>842</v>
      </c>
      <c r="F67" s="6" t="s">
        <v>843</v>
      </c>
      <c r="G67" s="6" t="s">
        <v>844</v>
      </c>
      <c r="H67" s="6">
        <v>366</v>
      </c>
      <c r="I67" s="69" t="str">
        <f t="shared" ref="I67:I130" si="1">MID(A67,9,1)</f>
        <v>Q</v>
      </c>
      <c r="J67" s="14" t="s">
        <v>420</v>
      </c>
      <c r="K67" s="14">
        <v>1</v>
      </c>
      <c r="L67" s="6" t="s">
        <v>431</v>
      </c>
      <c r="M67" s="30" t="str">
        <f>VLOOKUP(A67,'DD Spring Selection Info'!A$1:F$156,6,FALSE)</f>
        <v>To The Family of</v>
      </c>
      <c r="N67" s="6" t="s">
        <v>420</v>
      </c>
      <c r="O67" s="6" t="s">
        <v>3</v>
      </c>
      <c r="P67" s="10">
        <v>43931</v>
      </c>
      <c r="Q67" s="6" t="s">
        <v>845</v>
      </c>
      <c r="R67" s="6" t="s">
        <v>118</v>
      </c>
      <c r="S67" s="6" t="str">
        <f>VLOOKUP(A67,'DD Spring Selection Info'!A66:V221,22,FALSE)</f>
        <v>DD-WRI1S9DQQQ30AllGradReuseWrightStateUnv</v>
      </c>
      <c r="T67" s="6" t="s">
        <v>418</v>
      </c>
      <c r="U67" s="6" t="s">
        <v>846</v>
      </c>
      <c r="V67" s="6"/>
      <c r="W67" s="6"/>
      <c r="AB67" s="6"/>
      <c r="AC67" s="6" t="s">
        <v>420</v>
      </c>
      <c r="AD67" s="6" t="s">
        <v>420</v>
      </c>
      <c r="AF67" s="6" t="s">
        <v>424</v>
      </c>
      <c r="AG67" s="6">
        <v>180</v>
      </c>
      <c r="AH67" s="10">
        <v>43781</v>
      </c>
      <c r="AJ67" s="8">
        <v>43859</v>
      </c>
      <c r="AM67" s="6">
        <v>366</v>
      </c>
      <c r="AR67" s="8">
        <v>43866</v>
      </c>
      <c r="AS67" s="6">
        <v>366</v>
      </c>
      <c r="BD67" s="6" t="s">
        <v>1838</v>
      </c>
      <c r="BE67" s="6" t="s">
        <v>473</v>
      </c>
      <c r="BF67" s="6" t="str">
        <f>VLOOKUP(A67,'DD Spring Selection Info'!A$1:V$156,21,FALSE)</f>
        <v>WrightStateUnv</v>
      </c>
      <c r="BS67" s="6" t="s">
        <v>771</v>
      </c>
      <c r="BU67" s="6" t="s">
        <v>373</v>
      </c>
      <c r="BX67" s="6">
        <v>366</v>
      </c>
      <c r="BY67" s="6">
        <v>2</v>
      </c>
      <c r="BZ67" s="6" t="s">
        <v>592</v>
      </c>
      <c r="CB67" s="6" t="s">
        <v>849</v>
      </c>
      <c r="CC67" s="6" t="s">
        <v>420</v>
      </c>
      <c r="CE67" s="10">
        <v>43866</v>
      </c>
      <c r="CF67" s="6" t="s">
        <v>427</v>
      </c>
      <c r="CK67" s="10">
        <v>43891</v>
      </c>
      <c r="CL67" s="10">
        <v>43898</v>
      </c>
      <c r="CO67" s="10">
        <v>43843</v>
      </c>
      <c r="CP67" s="10">
        <v>43946</v>
      </c>
      <c r="CQ67" s="10">
        <v>43948</v>
      </c>
      <c r="CR67" s="10">
        <v>43952</v>
      </c>
      <c r="CS67" s="6" t="s">
        <v>420</v>
      </c>
      <c r="CU67" s="6" t="s">
        <v>428</v>
      </c>
      <c r="CV67" s="6" t="s">
        <v>429</v>
      </c>
      <c r="CW67" s="6" t="s">
        <v>564</v>
      </c>
      <c r="DA67" s="10">
        <v>43501</v>
      </c>
      <c r="DB67" s="6">
        <v>366</v>
      </c>
      <c r="DC67" s="6" t="s">
        <v>848</v>
      </c>
      <c r="DD67" s="6" t="s">
        <v>418</v>
      </c>
    </row>
    <row r="68" spans="1:108" x14ac:dyDescent="0.2">
      <c r="A68" s="6" t="s">
        <v>139</v>
      </c>
      <c r="B68" s="9">
        <v>43860</v>
      </c>
      <c r="C68" s="6" t="s">
        <v>413</v>
      </c>
      <c r="D68" s="14">
        <v>1920</v>
      </c>
      <c r="E68" s="14" t="s">
        <v>851</v>
      </c>
      <c r="F68" s="6" t="s">
        <v>852</v>
      </c>
      <c r="G68" s="6" t="s">
        <v>853</v>
      </c>
      <c r="H68" s="7">
        <v>1132</v>
      </c>
      <c r="I68" s="69" t="str">
        <f t="shared" si="1"/>
        <v>Q</v>
      </c>
      <c r="J68" s="14" t="s">
        <v>420</v>
      </c>
      <c r="K68" s="14">
        <v>1</v>
      </c>
      <c r="L68" s="6" t="s">
        <v>421</v>
      </c>
      <c r="M68" s="30" t="str">
        <f>VLOOKUP(A68,'DD Spring Selection Info'!A$1:F$156,6,FALSE)</f>
        <v>To The Parents of</v>
      </c>
      <c r="O68" s="6" t="s">
        <v>3</v>
      </c>
      <c r="P68" s="10">
        <v>43952</v>
      </c>
      <c r="Q68" s="6" t="s">
        <v>854</v>
      </c>
      <c r="R68" s="6" t="s">
        <v>139</v>
      </c>
      <c r="S68" s="6" t="str">
        <f>VLOOKUP(A68,'DD Spring Selection Info'!A67:V222,22,FALSE)</f>
        <v>DD-YLU1W9DQQQ01GradBothReuseYaleUnv</v>
      </c>
      <c r="T68" s="6" t="s">
        <v>418</v>
      </c>
      <c r="U68" s="6" t="s">
        <v>676</v>
      </c>
      <c r="V68" s="6"/>
      <c r="W68" s="6"/>
      <c r="AA68" s="6" t="s">
        <v>457</v>
      </c>
      <c r="AB68" s="6"/>
      <c r="AC68" s="6" t="s">
        <v>420</v>
      </c>
      <c r="AD68" s="6" t="s">
        <v>420</v>
      </c>
      <c r="AF68" s="6" t="s">
        <v>424</v>
      </c>
      <c r="AG68" s="6">
        <v>180</v>
      </c>
      <c r="AH68" s="10">
        <v>43780</v>
      </c>
      <c r="AJ68" s="8">
        <v>43861</v>
      </c>
      <c r="AM68" s="7">
        <v>1132</v>
      </c>
      <c r="AR68" s="8">
        <v>43868</v>
      </c>
      <c r="AS68" s="7">
        <v>1132</v>
      </c>
      <c r="BD68" s="6" t="s">
        <v>1838</v>
      </c>
      <c r="BE68" s="6" t="s">
        <v>473</v>
      </c>
      <c r="BF68" s="6" t="str">
        <f>VLOOKUP(A68,'DD Spring Selection Info'!A$1:V$156,21,FALSE)</f>
        <v>YaleUnv</v>
      </c>
      <c r="BS68" s="6" t="s">
        <v>771</v>
      </c>
      <c r="BU68" s="6" t="s">
        <v>373</v>
      </c>
      <c r="BX68" s="7">
        <v>1132</v>
      </c>
      <c r="BY68" s="6">
        <v>1</v>
      </c>
      <c r="CB68" s="6" t="s">
        <v>855</v>
      </c>
      <c r="CC68" s="6" t="s">
        <v>420</v>
      </c>
      <c r="CE68" s="10">
        <v>43868</v>
      </c>
      <c r="CF68" s="6" t="s">
        <v>427</v>
      </c>
      <c r="CK68" s="10">
        <v>43897</v>
      </c>
      <c r="CL68" s="10">
        <v>43912</v>
      </c>
      <c r="CO68" s="10">
        <v>43843</v>
      </c>
      <c r="CP68" s="10">
        <v>43948</v>
      </c>
      <c r="CQ68" s="10">
        <v>43952</v>
      </c>
      <c r="CR68" s="10">
        <v>43957</v>
      </c>
      <c r="CS68" s="6" t="s">
        <v>420</v>
      </c>
      <c r="CU68" s="6" t="s">
        <v>491</v>
      </c>
      <c r="DA68" s="10">
        <v>43517</v>
      </c>
      <c r="DB68" s="6">
        <v>378</v>
      </c>
      <c r="DC68" s="6" t="s">
        <v>856</v>
      </c>
      <c r="DD68" s="6" t="s">
        <v>734</v>
      </c>
    </row>
    <row r="69" spans="1:108" x14ac:dyDescent="0.2">
      <c r="A69" s="6" t="s">
        <v>87</v>
      </c>
      <c r="B69" s="9">
        <v>43853</v>
      </c>
      <c r="C69" s="6" t="s">
        <v>413</v>
      </c>
      <c r="D69" s="14">
        <v>1920</v>
      </c>
      <c r="E69" s="14" t="s">
        <v>857</v>
      </c>
      <c r="F69" s="6" t="s">
        <v>858</v>
      </c>
      <c r="G69" s="6" t="s">
        <v>859</v>
      </c>
      <c r="H69" s="6">
        <v>43</v>
      </c>
      <c r="I69" s="69" t="str">
        <f t="shared" si="1"/>
        <v>Q</v>
      </c>
      <c r="J69" s="14" t="s">
        <v>420</v>
      </c>
      <c r="K69" s="14">
        <v>1</v>
      </c>
      <c r="L69" s="6" t="s">
        <v>421</v>
      </c>
      <c r="M69" s="30" t="str">
        <f>VLOOKUP(A69,'DD Spring Selection Info'!A$1:F$156,6,FALSE)</f>
        <v>To The Parents of</v>
      </c>
      <c r="N69" s="6" t="s">
        <v>420</v>
      </c>
      <c r="O69" s="6" t="s">
        <v>3</v>
      </c>
      <c r="P69" s="10">
        <v>43952</v>
      </c>
      <c r="Q69" s="6" t="s">
        <v>861</v>
      </c>
      <c r="R69" s="6" t="s">
        <v>87</v>
      </c>
      <c r="S69" s="6" t="str">
        <f>VLOOKUP(A69,'DD Spring Selection Info'!A68:V223,22,FALSE)</f>
        <v>DD-NYO1R9DQQQ01ReuseNewYorkInstituteofTechnology-OldWestbury</v>
      </c>
      <c r="T69" s="6" t="s">
        <v>860</v>
      </c>
      <c r="U69" s="6" t="s">
        <v>862</v>
      </c>
      <c r="V69" s="6"/>
      <c r="W69" s="6"/>
      <c r="AB69" s="6"/>
      <c r="AD69" s="6" t="s">
        <v>420</v>
      </c>
      <c r="AF69" s="6" t="s">
        <v>424</v>
      </c>
      <c r="AG69" s="6">
        <v>180</v>
      </c>
      <c r="AH69" s="10">
        <v>43781</v>
      </c>
      <c r="AJ69" s="8">
        <v>43864</v>
      </c>
      <c r="AM69" s="6">
        <v>43</v>
      </c>
      <c r="AR69" s="8">
        <v>43871</v>
      </c>
      <c r="AS69" s="6">
        <v>43</v>
      </c>
      <c r="BD69" s="6" t="s">
        <v>1838</v>
      </c>
      <c r="BE69" s="6" t="s">
        <v>473</v>
      </c>
      <c r="BF69" s="6" t="str">
        <f>VLOOKUP(A69,'DD Spring Selection Info'!A$1:V$156,21,FALSE)</f>
        <v>NewYorkInstituteofTechnology-OldWestbury</v>
      </c>
      <c r="BS69" s="6" t="s">
        <v>863</v>
      </c>
      <c r="BU69" s="6" t="s">
        <v>373</v>
      </c>
      <c r="BX69" s="6">
        <v>0</v>
      </c>
      <c r="BY69" s="6">
        <v>5</v>
      </c>
      <c r="CB69" s="6" t="s">
        <v>864</v>
      </c>
      <c r="CC69" s="6" t="s">
        <v>420</v>
      </c>
      <c r="CE69" s="10">
        <v>43871</v>
      </c>
      <c r="CF69" s="6" t="s">
        <v>427</v>
      </c>
      <c r="CK69" s="10">
        <v>43904</v>
      </c>
      <c r="CL69" s="10">
        <v>43912</v>
      </c>
      <c r="CO69" s="10">
        <v>43851</v>
      </c>
      <c r="CP69" s="10">
        <v>43959</v>
      </c>
      <c r="CQ69" s="10">
        <v>43961</v>
      </c>
      <c r="CR69" s="10">
        <v>43967</v>
      </c>
      <c r="CS69" s="6" t="s">
        <v>420</v>
      </c>
      <c r="CU69" s="6" t="s">
        <v>491</v>
      </c>
      <c r="DA69" s="10">
        <v>43508</v>
      </c>
      <c r="DB69" s="6">
        <v>43</v>
      </c>
      <c r="DC69" s="6" t="s">
        <v>865</v>
      </c>
      <c r="DD69" s="6" t="s">
        <v>860</v>
      </c>
    </row>
    <row r="70" spans="1:108" x14ac:dyDescent="0.2">
      <c r="A70" s="6" t="s">
        <v>71</v>
      </c>
      <c r="B70" s="9">
        <v>43853</v>
      </c>
      <c r="C70" s="6" t="s">
        <v>413</v>
      </c>
      <c r="D70" s="14">
        <v>1920</v>
      </c>
      <c r="E70" s="14" t="s">
        <v>866</v>
      </c>
      <c r="F70" s="6" t="s">
        <v>867</v>
      </c>
      <c r="G70" s="6" t="s">
        <v>435</v>
      </c>
      <c r="H70" s="6">
        <v>516</v>
      </c>
      <c r="I70" s="69" t="str">
        <f t="shared" si="1"/>
        <v>Q</v>
      </c>
      <c r="J70" s="14" t="s">
        <v>438</v>
      </c>
      <c r="K70" s="14">
        <v>1</v>
      </c>
      <c r="L70" s="6" t="s">
        <v>447</v>
      </c>
      <c r="M70" s="30" t="str">
        <f>VLOOKUP(A70,'DD Spring Selection Info'!A$1:F$156,6,FALSE)</f>
        <v>To The Parents of</v>
      </c>
      <c r="N70" s="6" t="s">
        <v>420</v>
      </c>
      <c r="O70" s="6" t="s">
        <v>3</v>
      </c>
      <c r="P70" s="10">
        <v>43938</v>
      </c>
      <c r="Q70" s="6" t="s">
        <v>868</v>
      </c>
      <c r="R70" s="6" t="s">
        <v>71</v>
      </c>
      <c r="S70" s="6" t="str">
        <f t="shared" ref="S70:S75" si="2">BD70&amp;A70&amp;L70&amp;BE70&amp;BF70</f>
        <v>DD-AUB1W9DQQQ01AllSenReuseAuburnUnv</v>
      </c>
      <c r="T70" s="6" t="s">
        <v>418</v>
      </c>
      <c r="U70" s="6" t="s">
        <v>435</v>
      </c>
      <c r="V70" s="6"/>
      <c r="W70" s="6"/>
      <c r="AB70" s="6"/>
      <c r="AC70" s="6" t="s">
        <v>420</v>
      </c>
      <c r="AD70" s="6" t="s">
        <v>420</v>
      </c>
      <c r="AF70" s="6" t="s">
        <v>424</v>
      </c>
      <c r="AG70" s="6">
        <v>180</v>
      </c>
      <c r="AH70" s="10">
        <v>43780</v>
      </c>
      <c r="AJ70" s="8">
        <v>43866</v>
      </c>
      <c r="AM70" s="6">
        <v>516</v>
      </c>
      <c r="AR70" s="8">
        <v>43873</v>
      </c>
      <c r="AS70" s="6">
        <v>516</v>
      </c>
      <c r="BD70" s="6" t="s">
        <v>1838</v>
      </c>
      <c r="BE70" s="6" t="s">
        <v>473</v>
      </c>
      <c r="BF70" s="6" t="str">
        <f>VLOOKUP(A70,'DD Spring Selection Info'!A$1:V$156,21,FALSE)</f>
        <v>AuburnUnv</v>
      </c>
      <c r="BS70" s="6" t="s">
        <v>863</v>
      </c>
      <c r="BU70" s="6" t="s">
        <v>373</v>
      </c>
      <c r="BX70" s="6">
        <v>516</v>
      </c>
      <c r="BY70" s="6">
        <v>4</v>
      </c>
      <c r="BZ70" s="6" t="s">
        <v>869</v>
      </c>
      <c r="CB70" s="6" t="s">
        <v>870</v>
      </c>
      <c r="CC70" s="6" t="s">
        <v>420</v>
      </c>
      <c r="CE70" s="10">
        <v>43873</v>
      </c>
      <c r="CF70" s="6" t="s">
        <v>427</v>
      </c>
      <c r="CK70" s="10">
        <v>43899</v>
      </c>
      <c r="CL70" s="10">
        <v>43903</v>
      </c>
      <c r="CO70" s="10">
        <v>43838</v>
      </c>
      <c r="CP70" s="10">
        <v>43945</v>
      </c>
      <c r="CQ70" s="10">
        <v>43948</v>
      </c>
      <c r="CR70" s="10">
        <v>43952</v>
      </c>
      <c r="CS70" s="6" t="s">
        <v>420</v>
      </c>
      <c r="DA70" s="10">
        <v>43508</v>
      </c>
      <c r="DB70" s="6">
        <v>516</v>
      </c>
      <c r="DC70" s="6" t="s">
        <v>871</v>
      </c>
      <c r="DD70" s="6" t="s">
        <v>418</v>
      </c>
    </row>
    <row r="71" spans="1:108" x14ac:dyDescent="0.2">
      <c r="A71" s="6" t="s">
        <v>77</v>
      </c>
      <c r="B71" s="9">
        <v>43853</v>
      </c>
      <c r="C71" s="6" t="s">
        <v>413</v>
      </c>
      <c r="D71" s="14">
        <v>1920</v>
      </c>
      <c r="E71" s="14" t="s">
        <v>872</v>
      </c>
      <c r="F71" s="6" t="s">
        <v>873</v>
      </c>
      <c r="G71" s="6" t="s">
        <v>412</v>
      </c>
      <c r="H71" s="7">
        <v>2083</v>
      </c>
      <c r="I71" s="69" t="str">
        <f t="shared" si="1"/>
        <v>Q</v>
      </c>
      <c r="J71" s="14" t="s">
        <v>420</v>
      </c>
      <c r="K71" s="14">
        <v>1</v>
      </c>
      <c r="L71" s="6" t="s">
        <v>421</v>
      </c>
      <c r="M71" s="30" t="str">
        <f>VLOOKUP(A71,'DD Spring Selection Info'!A$1:F$156,6,FALSE)</f>
        <v>To The Parents of</v>
      </c>
      <c r="N71" s="6" t="s">
        <v>420</v>
      </c>
      <c r="O71" s="6" t="s">
        <v>3</v>
      </c>
      <c r="P71" s="10">
        <v>43938</v>
      </c>
      <c r="Q71" s="6" t="s">
        <v>876</v>
      </c>
      <c r="R71" s="6" t="s">
        <v>77</v>
      </c>
      <c r="S71" s="6" t="str">
        <f t="shared" si="2"/>
        <v>DD-GAT1D9DQQQ02GradSenReuseGeorgiaInstituteofTechnology</v>
      </c>
      <c r="T71" s="6" t="s">
        <v>418</v>
      </c>
      <c r="U71" s="6" t="s">
        <v>877</v>
      </c>
      <c r="V71" s="6"/>
      <c r="W71" s="6"/>
      <c r="AA71" s="6" t="s">
        <v>457</v>
      </c>
      <c r="AB71" s="6"/>
      <c r="AC71" s="6" t="s">
        <v>420</v>
      </c>
      <c r="AD71" s="6" t="s">
        <v>420</v>
      </c>
      <c r="AF71" s="6" t="s">
        <v>424</v>
      </c>
      <c r="AG71" s="6">
        <v>180</v>
      </c>
      <c r="AH71" s="10">
        <v>43781</v>
      </c>
      <c r="AJ71" s="8">
        <v>43866</v>
      </c>
      <c r="AM71" s="7">
        <v>2083</v>
      </c>
      <c r="AR71" s="8">
        <v>43873</v>
      </c>
      <c r="AS71" s="7">
        <v>2083</v>
      </c>
      <c r="BD71" s="6" t="s">
        <v>1838</v>
      </c>
      <c r="BE71" s="6" t="s">
        <v>473</v>
      </c>
      <c r="BF71" s="6" t="str">
        <f>VLOOKUP(A71,'DD Spring Selection Info'!A$1:V$156,21,FALSE)</f>
        <v>GeorgiaInstituteofTechnology</v>
      </c>
      <c r="BS71" s="6" t="s">
        <v>863</v>
      </c>
      <c r="BU71" s="6" t="s">
        <v>373</v>
      </c>
      <c r="BX71" s="7">
        <v>2083</v>
      </c>
      <c r="BY71" s="6">
        <v>1</v>
      </c>
      <c r="CB71" s="6" t="s">
        <v>878</v>
      </c>
      <c r="CC71" s="6" t="s">
        <v>420</v>
      </c>
      <c r="CE71" s="10">
        <v>43873</v>
      </c>
      <c r="CF71" s="6" t="s">
        <v>427</v>
      </c>
      <c r="CK71" s="10">
        <v>43906</v>
      </c>
      <c r="CL71" s="10">
        <v>43910</v>
      </c>
      <c r="CO71" s="10">
        <v>43836</v>
      </c>
      <c r="CP71" s="10">
        <v>43942</v>
      </c>
      <c r="CQ71" s="10">
        <v>43944</v>
      </c>
      <c r="CR71" s="10">
        <v>43951</v>
      </c>
      <c r="CS71" s="6" t="s">
        <v>420</v>
      </c>
      <c r="CU71" s="6" t="s">
        <v>491</v>
      </c>
      <c r="DA71" s="10">
        <v>43508</v>
      </c>
      <c r="DB71" s="6">
        <v>694</v>
      </c>
      <c r="DC71" s="6" t="s">
        <v>879</v>
      </c>
      <c r="DD71" s="6" t="s">
        <v>460</v>
      </c>
    </row>
    <row r="72" spans="1:108" x14ac:dyDescent="0.2">
      <c r="A72" s="6" t="s">
        <v>78</v>
      </c>
      <c r="B72" s="9">
        <v>43853</v>
      </c>
      <c r="C72" s="6" t="s">
        <v>413</v>
      </c>
      <c r="D72" s="14">
        <v>1920</v>
      </c>
      <c r="E72" s="14" t="s">
        <v>872</v>
      </c>
      <c r="F72" s="6" t="s">
        <v>873</v>
      </c>
      <c r="G72" s="6" t="s">
        <v>412</v>
      </c>
      <c r="H72" s="7">
        <v>1579</v>
      </c>
      <c r="I72" s="69" t="str">
        <f t="shared" si="1"/>
        <v>Q</v>
      </c>
      <c r="J72" s="14" t="s">
        <v>420</v>
      </c>
      <c r="K72" s="14">
        <v>1</v>
      </c>
      <c r="L72" s="6" t="s">
        <v>431</v>
      </c>
      <c r="M72" s="30" t="str">
        <f>VLOOKUP(A72,'DD Spring Selection Info'!A$1:F$156,6,FALSE)</f>
        <v>To The Parents of</v>
      </c>
      <c r="N72" s="6" t="s">
        <v>420</v>
      </c>
      <c r="O72" s="6" t="s">
        <v>3</v>
      </c>
      <c r="P72" s="10">
        <v>43938</v>
      </c>
      <c r="Q72" s="6" t="s">
        <v>876</v>
      </c>
      <c r="R72" s="6" t="s">
        <v>78</v>
      </c>
      <c r="S72" s="6" t="str">
        <f t="shared" si="2"/>
        <v>DD-GAT1D9DQQQ31GradGradsReuseGeorgiaInstituteofTechnology</v>
      </c>
      <c r="T72" s="6" t="s">
        <v>418</v>
      </c>
      <c r="U72" s="6" t="s">
        <v>877</v>
      </c>
      <c r="V72" s="6"/>
      <c r="W72" s="6"/>
      <c r="AA72" s="6" t="s">
        <v>457</v>
      </c>
      <c r="AB72" s="6"/>
      <c r="AC72" s="6" t="s">
        <v>420</v>
      </c>
      <c r="AD72" s="6" t="s">
        <v>420</v>
      </c>
      <c r="AF72" s="6" t="s">
        <v>424</v>
      </c>
      <c r="AG72" s="6">
        <v>180</v>
      </c>
      <c r="AH72" s="10">
        <v>43781</v>
      </c>
      <c r="AJ72" s="8">
        <v>43866</v>
      </c>
      <c r="AM72" s="7">
        <v>1579</v>
      </c>
      <c r="AR72" s="8">
        <v>43873</v>
      </c>
      <c r="AS72" s="7">
        <v>1579</v>
      </c>
      <c r="BD72" s="6" t="s">
        <v>1838</v>
      </c>
      <c r="BE72" s="6" t="s">
        <v>473</v>
      </c>
      <c r="BF72" s="6" t="str">
        <f>VLOOKUP(A72,'DD Spring Selection Info'!A$1:V$156,21,FALSE)</f>
        <v>GeorgiaInstituteofTechnology</v>
      </c>
      <c r="BS72" s="6" t="s">
        <v>863</v>
      </c>
      <c r="BU72" s="6" t="s">
        <v>373</v>
      </c>
      <c r="BX72" s="7">
        <v>1579</v>
      </c>
      <c r="BY72" s="6">
        <v>1</v>
      </c>
      <c r="CB72" s="6" t="s">
        <v>880</v>
      </c>
      <c r="CC72" s="6" t="s">
        <v>420</v>
      </c>
      <c r="CE72" s="10">
        <v>43873</v>
      </c>
      <c r="CF72" s="6" t="s">
        <v>427</v>
      </c>
      <c r="CK72" s="10">
        <v>43906</v>
      </c>
      <c r="CL72" s="10">
        <v>43910</v>
      </c>
      <c r="CO72" s="10">
        <v>43836</v>
      </c>
      <c r="CP72" s="10">
        <v>43942</v>
      </c>
      <c r="CQ72" s="10">
        <v>43944</v>
      </c>
      <c r="CR72" s="10">
        <v>43951</v>
      </c>
      <c r="CS72" s="6" t="s">
        <v>420</v>
      </c>
      <c r="CU72" s="6" t="s">
        <v>491</v>
      </c>
      <c r="DC72" s="6" t="s">
        <v>879</v>
      </c>
      <c r="DD72" s="6" t="s">
        <v>460</v>
      </c>
    </row>
    <row r="73" spans="1:108" x14ac:dyDescent="0.2">
      <c r="A73" s="6" t="s">
        <v>79</v>
      </c>
      <c r="B73" s="9">
        <v>43853</v>
      </c>
      <c r="C73" s="6" t="s">
        <v>413</v>
      </c>
      <c r="D73" s="14">
        <v>1920</v>
      </c>
      <c r="E73" s="14" t="s">
        <v>881</v>
      </c>
      <c r="F73" s="6" t="s">
        <v>882</v>
      </c>
      <c r="G73" s="6" t="s">
        <v>883</v>
      </c>
      <c r="H73" s="7">
        <v>1276</v>
      </c>
      <c r="I73" s="69" t="str">
        <f t="shared" si="1"/>
        <v>Q</v>
      </c>
      <c r="J73" s="14" t="s">
        <v>420</v>
      </c>
      <c r="K73" s="14">
        <v>1</v>
      </c>
      <c r="L73" s="6" t="s">
        <v>421</v>
      </c>
      <c r="M73" s="30" t="str">
        <f>VLOOKUP(A73,'DD Spring Selection Info'!A$1:F$156,6,FALSE)</f>
        <v>To The Parents of</v>
      </c>
      <c r="N73" s="6" t="s">
        <v>420</v>
      </c>
      <c r="O73" s="6" t="s">
        <v>3</v>
      </c>
      <c r="P73" s="10">
        <v>43945</v>
      </c>
      <c r="Q73" s="6" t="s">
        <v>884</v>
      </c>
      <c r="R73" s="6" t="s">
        <v>79</v>
      </c>
      <c r="S73" s="6" t="str">
        <f t="shared" si="2"/>
        <v>DD-IAT1R9DQQQ01GradSenReuseIndianaTech</v>
      </c>
      <c r="T73" s="6" t="s">
        <v>496</v>
      </c>
      <c r="U73" s="6" t="s">
        <v>885</v>
      </c>
      <c r="V73" s="6"/>
      <c r="W73" s="6"/>
      <c r="X73" s="6" t="s">
        <v>886</v>
      </c>
      <c r="AA73" s="6" t="s">
        <v>886</v>
      </c>
      <c r="AB73" s="6"/>
      <c r="AD73" s="6" t="s">
        <v>420</v>
      </c>
      <c r="AF73" s="6" t="s">
        <v>424</v>
      </c>
      <c r="AG73" s="6">
        <v>180</v>
      </c>
      <c r="AH73" s="10">
        <v>43782</v>
      </c>
      <c r="AJ73" s="8">
        <v>43866</v>
      </c>
      <c r="AM73" s="7">
        <v>1276</v>
      </c>
      <c r="AR73" s="8">
        <v>43873</v>
      </c>
      <c r="AS73" s="7">
        <v>1276</v>
      </c>
      <c r="BD73" s="6" t="s">
        <v>1838</v>
      </c>
      <c r="BE73" s="6" t="s">
        <v>473</v>
      </c>
      <c r="BF73" s="6" t="str">
        <f>VLOOKUP(A73,'DD Spring Selection Info'!A$1:V$156,21,FALSE)</f>
        <v>IndianaTech</v>
      </c>
      <c r="BS73" s="6" t="s">
        <v>863</v>
      </c>
      <c r="BU73" s="6" t="s">
        <v>373</v>
      </c>
      <c r="BX73" s="7">
        <v>1276</v>
      </c>
      <c r="BY73" s="6">
        <v>3</v>
      </c>
      <c r="CB73" s="6" t="s">
        <v>887</v>
      </c>
      <c r="CC73" s="6" t="s">
        <v>420</v>
      </c>
      <c r="CE73" s="10">
        <v>43873</v>
      </c>
      <c r="CF73" s="6" t="s">
        <v>427</v>
      </c>
      <c r="CS73" s="6" t="s">
        <v>420</v>
      </c>
      <c r="CU73" s="6" t="s">
        <v>491</v>
      </c>
      <c r="DA73" s="10">
        <v>43570</v>
      </c>
      <c r="DB73" s="7">
        <v>1276</v>
      </c>
      <c r="DC73" s="6" t="s">
        <v>888</v>
      </c>
      <c r="DD73" s="6" t="s">
        <v>496</v>
      </c>
    </row>
    <row r="74" spans="1:108" x14ac:dyDescent="0.2">
      <c r="A74" s="6" t="s">
        <v>80</v>
      </c>
      <c r="B74" s="9">
        <v>43853</v>
      </c>
      <c r="C74" s="6" t="s">
        <v>413</v>
      </c>
      <c r="D74" s="14">
        <v>1920</v>
      </c>
      <c r="E74" s="14" t="s">
        <v>881</v>
      </c>
      <c r="F74" s="6" t="s">
        <v>882</v>
      </c>
      <c r="G74" s="6" t="s">
        <v>883</v>
      </c>
      <c r="H74" s="6">
        <v>300</v>
      </c>
      <c r="I74" s="69" t="str">
        <f t="shared" si="1"/>
        <v>Q</v>
      </c>
      <c r="J74" s="14" t="s">
        <v>420</v>
      </c>
      <c r="K74" s="14">
        <v>1</v>
      </c>
      <c r="L74" s="6" t="s">
        <v>431</v>
      </c>
      <c r="M74" s="30" t="str">
        <f>VLOOKUP(A74,'DD Spring Selection Info'!A$1:F$156,6,FALSE)</f>
        <v>To The Parents of</v>
      </c>
      <c r="N74" s="6" t="s">
        <v>420</v>
      </c>
      <c r="O74" s="6" t="s">
        <v>3</v>
      </c>
      <c r="P74" s="10">
        <v>43945</v>
      </c>
      <c r="Q74" s="6" t="s">
        <v>884</v>
      </c>
      <c r="R74" s="6" t="s">
        <v>80</v>
      </c>
      <c r="S74" s="6" t="str">
        <f t="shared" si="2"/>
        <v>DD-IAT1R9DQQQ30GradGradsReuseIndianaTech</v>
      </c>
      <c r="T74" s="6" t="s">
        <v>496</v>
      </c>
      <c r="U74" s="6" t="s">
        <v>885</v>
      </c>
      <c r="V74" s="6"/>
      <c r="W74" s="6"/>
      <c r="AB74" s="6"/>
      <c r="AD74" s="6" t="s">
        <v>420</v>
      </c>
      <c r="AF74" s="6" t="s">
        <v>424</v>
      </c>
      <c r="AG74" s="6">
        <v>180</v>
      </c>
      <c r="AH74" s="10">
        <v>43782</v>
      </c>
      <c r="AJ74" s="8">
        <v>43866</v>
      </c>
      <c r="AM74" s="6">
        <v>300</v>
      </c>
      <c r="AR74" s="8">
        <v>43873</v>
      </c>
      <c r="AS74" s="6">
        <v>300</v>
      </c>
      <c r="BD74" s="6" t="s">
        <v>1838</v>
      </c>
      <c r="BE74" s="6" t="s">
        <v>473</v>
      </c>
      <c r="BF74" s="6" t="str">
        <f>VLOOKUP(A74,'DD Spring Selection Info'!A$1:V$156,21,FALSE)</f>
        <v>IndianaTech</v>
      </c>
      <c r="BS74" s="6" t="s">
        <v>863</v>
      </c>
      <c r="BU74" s="6" t="s">
        <v>373</v>
      </c>
      <c r="BX74" s="6">
        <v>300</v>
      </c>
      <c r="BY74" s="6">
        <v>3</v>
      </c>
      <c r="CB74" s="6" t="s">
        <v>889</v>
      </c>
      <c r="CC74" s="6" t="s">
        <v>420</v>
      </c>
      <c r="CE74" s="10">
        <v>43873</v>
      </c>
      <c r="CF74" s="6" t="s">
        <v>427</v>
      </c>
      <c r="CS74" s="6" t="s">
        <v>420</v>
      </c>
      <c r="CU74" s="6" t="s">
        <v>491</v>
      </c>
      <c r="DC74" s="6" t="s">
        <v>888</v>
      </c>
      <c r="DD74" s="6" t="s">
        <v>496</v>
      </c>
    </row>
    <row r="75" spans="1:108" x14ac:dyDescent="0.2">
      <c r="A75" s="6" t="s">
        <v>81</v>
      </c>
      <c r="B75" s="9">
        <v>43853</v>
      </c>
      <c r="C75" s="6" t="s">
        <v>413</v>
      </c>
      <c r="D75" s="14">
        <v>1920</v>
      </c>
      <c r="E75" s="14" t="s">
        <v>890</v>
      </c>
      <c r="F75" s="6" t="s">
        <v>891</v>
      </c>
      <c r="G75" s="6" t="s">
        <v>892</v>
      </c>
      <c r="H75" s="7">
        <v>1302</v>
      </c>
      <c r="I75" s="69" t="str">
        <f t="shared" si="1"/>
        <v>Q</v>
      </c>
      <c r="J75" s="14" t="s">
        <v>420</v>
      </c>
      <c r="K75" s="14">
        <v>1</v>
      </c>
      <c r="L75" s="6" t="s">
        <v>421</v>
      </c>
      <c r="M75" s="30" t="str">
        <f>VLOOKUP(A75,'DD Spring Selection Info'!A$1:F$156,6,FALSE)</f>
        <v>To The Parents of</v>
      </c>
      <c r="N75" s="6" t="s">
        <v>420</v>
      </c>
      <c r="O75" s="6" t="s">
        <v>3</v>
      </c>
      <c r="P75" s="10">
        <v>43945</v>
      </c>
      <c r="Q75" s="6" t="s">
        <v>893</v>
      </c>
      <c r="R75" s="6" t="s">
        <v>81</v>
      </c>
      <c r="S75" s="6" t="str">
        <f t="shared" si="2"/>
        <v>DD-IUP1R9DQQQ01GradSenReuseIndianaUnvofPennsylvania</v>
      </c>
      <c r="T75" s="6" t="s">
        <v>418</v>
      </c>
      <c r="U75" s="6" t="s">
        <v>894</v>
      </c>
      <c r="V75" s="6"/>
      <c r="W75" s="6"/>
      <c r="AB75" s="6"/>
      <c r="AC75" s="6" t="s">
        <v>420</v>
      </c>
      <c r="AD75" s="6" t="s">
        <v>420</v>
      </c>
      <c r="AF75" s="6" t="s">
        <v>424</v>
      </c>
      <c r="AG75" s="6">
        <v>180</v>
      </c>
      <c r="AH75" s="10">
        <v>43782</v>
      </c>
      <c r="AJ75" s="8">
        <v>43866</v>
      </c>
      <c r="AM75" s="7">
        <v>1302</v>
      </c>
      <c r="AR75" s="8">
        <v>43873</v>
      </c>
      <c r="AS75" s="7">
        <v>1302</v>
      </c>
      <c r="BD75" s="6" t="s">
        <v>1838</v>
      </c>
      <c r="BE75" s="6" t="s">
        <v>473</v>
      </c>
      <c r="BF75" s="6" t="str">
        <f>VLOOKUP(A75,'DD Spring Selection Info'!A$1:V$156,21,FALSE)</f>
        <v>IndianaUnvofPennsylvania</v>
      </c>
      <c r="BS75" s="6" t="s">
        <v>863</v>
      </c>
      <c r="BU75" s="6" t="s">
        <v>373</v>
      </c>
      <c r="BX75" s="7">
        <v>1302</v>
      </c>
      <c r="BY75" s="6">
        <v>3</v>
      </c>
      <c r="CB75" s="6" t="s">
        <v>895</v>
      </c>
      <c r="CC75" s="6" t="s">
        <v>420</v>
      </c>
      <c r="CE75" s="10">
        <v>43873</v>
      </c>
      <c r="CF75" s="6" t="s">
        <v>427</v>
      </c>
      <c r="CK75" s="10">
        <v>43898</v>
      </c>
      <c r="CL75" s="10">
        <v>43905</v>
      </c>
      <c r="CO75" s="10">
        <v>43851</v>
      </c>
      <c r="CP75" s="10">
        <v>43955</v>
      </c>
      <c r="CQ75" s="10">
        <v>43956</v>
      </c>
      <c r="CR75" s="10">
        <v>43959</v>
      </c>
      <c r="CS75" s="6" t="s">
        <v>420</v>
      </c>
      <c r="CU75" s="6" t="s">
        <v>428</v>
      </c>
      <c r="CW75" s="6" t="s">
        <v>564</v>
      </c>
      <c r="DA75" s="10">
        <v>43508</v>
      </c>
      <c r="DB75" s="7">
        <v>1302</v>
      </c>
      <c r="DC75" s="6" t="s">
        <v>896</v>
      </c>
      <c r="DD75" s="6" t="s">
        <v>418</v>
      </c>
    </row>
    <row r="76" spans="1:108" x14ac:dyDescent="0.2">
      <c r="A76" s="6" t="s">
        <v>99</v>
      </c>
      <c r="B76" s="9">
        <v>43853</v>
      </c>
      <c r="C76" s="6" t="s">
        <v>413</v>
      </c>
      <c r="D76" s="14">
        <v>1920</v>
      </c>
      <c r="E76" s="14" t="s">
        <v>897</v>
      </c>
      <c r="F76" s="6" t="s">
        <v>898</v>
      </c>
      <c r="G76" s="6" t="s">
        <v>899</v>
      </c>
      <c r="H76" s="7">
        <v>3302</v>
      </c>
      <c r="I76" s="69" t="str">
        <f t="shared" si="1"/>
        <v>Q</v>
      </c>
      <c r="J76" s="14" t="s">
        <v>420</v>
      </c>
      <c r="K76" s="14">
        <v>1</v>
      </c>
      <c r="L76" s="6" t="s">
        <v>421</v>
      </c>
      <c r="M76" s="30" t="str">
        <f>VLOOKUP(A76,'DD Spring Selection Info'!A$1:F$156,6,FALSE)</f>
        <v>To The Parents of</v>
      </c>
      <c r="N76" s="6" t="s">
        <v>420</v>
      </c>
      <c r="O76" s="6" t="s">
        <v>3</v>
      </c>
      <c r="P76" s="10">
        <v>43952</v>
      </c>
      <c r="Q76" s="6" t="s">
        <v>901</v>
      </c>
      <c r="R76" s="6" t="s">
        <v>99</v>
      </c>
      <c r="S76" s="6" t="str">
        <f>VLOOKUP(A76,'DD Spring Selection Info'!A75:V230,22,FALSE)</f>
        <v>DD-TTU1D9DQQQ01AllSenReuseTexasTechUnv</v>
      </c>
      <c r="T76" s="6" t="s">
        <v>418</v>
      </c>
      <c r="U76" s="6" t="s">
        <v>902</v>
      </c>
      <c r="V76" s="6"/>
      <c r="W76" s="6"/>
      <c r="X76" s="6" t="s">
        <v>886</v>
      </c>
      <c r="AA76" s="6" t="s">
        <v>886</v>
      </c>
      <c r="AB76" s="6"/>
      <c r="AC76" s="6" t="s">
        <v>420</v>
      </c>
      <c r="AD76" s="6" t="s">
        <v>420</v>
      </c>
      <c r="AF76" s="6" t="s">
        <v>424</v>
      </c>
      <c r="AG76" s="6">
        <v>180</v>
      </c>
      <c r="AH76" s="10">
        <v>43782</v>
      </c>
      <c r="AJ76" s="8">
        <v>43866</v>
      </c>
      <c r="AM76" s="7">
        <v>3302</v>
      </c>
      <c r="AR76" s="8">
        <v>43873</v>
      </c>
      <c r="AS76" s="7">
        <v>3302</v>
      </c>
      <c r="BD76" s="6" t="s">
        <v>1838</v>
      </c>
      <c r="BE76" s="6" t="s">
        <v>473</v>
      </c>
      <c r="BF76" s="6" t="str">
        <f>VLOOKUP(A76,'DD Spring Selection Info'!A$1:V$156,21,FALSE)</f>
        <v>TexasTechUnv</v>
      </c>
      <c r="BS76" s="6" t="s">
        <v>863</v>
      </c>
      <c r="BU76" s="6" t="s">
        <v>373</v>
      </c>
      <c r="BX76" s="7">
        <v>3302</v>
      </c>
      <c r="BY76" s="6">
        <v>1</v>
      </c>
      <c r="CB76" s="6" t="s">
        <v>903</v>
      </c>
      <c r="CC76" s="6" t="s">
        <v>420</v>
      </c>
      <c r="CE76" s="10">
        <v>43873</v>
      </c>
      <c r="CF76" s="6" t="s">
        <v>427</v>
      </c>
      <c r="CK76" s="10">
        <v>43904</v>
      </c>
      <c r="CL76" s="10">
        <v>43912</v>
      </c>
      <c r="CO76" s="10">
        <v>43845</v>
      </c>
      <c r="CP76" s="10">
        <v>43956</v>
      </c>
      <c r="CQ76" s="10">
        <v>43958</v>
      </c>
      <c r="CR76" s="10">
        <v>43963</v>
      </c>
      <c r="CS76" s="6" t="s">
        <v>420</v>
      </c>
      <c r="CU76" s="6" t="s">
        <v>428</v>
      </c>
      <c r="CV76" s="6" t="s">
        <v>429</v>
      </c>
      <c r="DA76" s="10">
        <v>43508</v>
      </c>
      <c r="DB76" s="7">
        <v>3302</v>
      </c>
      <c r="DC76" s="6" t="s">
        <v>904</v>
      </c>
      <c r="DD76" s="6" t="s">
        <v>418</v>
      </c>
    </row>
    <row r="77" spans="1:108" x14ac:dyDescent="0.2">
      <c r="A77" s="6" t="s">
        <v>100</v>
      </c>
      <c r="B77" s="9">
        <v>43853</v>
      </c>
      <c r="C77" s="6" t="s">
        <v>413</v>
      </c>
      <c r="D77" s="14">
        <v>1920</v>
      </c>
      <c r="E77" s="14" t="s">
        <v>897</v>
      </c>
      <c r="F77" s="6" t="s">
        <v>898</v>
      </c>
      <c r="G77" s="6" t="s">
        <v>899</v>
      </c>
      <c r="H77" s="6">
        <v>299</v>
      </c>
      <c r="I77" s="69" t="str">
        <f t="shared" si="1"/>
        <v>Q</v>
      </c>
      <c r="J77" s="14" t="s">
        <v>420</v>
      </c>
      <c r="K77" s="14">
        <v>1</v>
      </c>
      <c r="L77" s="6" t="s">
        <v>431</v>
      </c>
      <c r="M77" s="30" t="str">
        <f>VLOOKUP(A77,'DD Spring Selection Info'!A$1:F$156,6,FALSE)</f>
        <v>To The Parents of</v>
      </c>
      <c r="N77" s="6" t="s">
        <v>420</v>
      </c>
      <c r="O77" s="6" t="s">
        <v>3</v>
      </c>
      <c r="P77" s="10">
        <v>43952</v>
      </c>
      <c r="Q77" s="6" t="s">
        <v>901</v>
      </c>
      <c r="R77" s="6" t="s">
        <v>100</v>
      </c>
      <c r="S77" s="6" t="str">
        <f>VLOOKUP(A77,'DD Spring Selection Info'!A76:V231,22,FALSE)</f>
        <v>DD-TTU1D9DQQQ30AllGradsReuseTexasTechUnv</v>
      </c>
      <c r="T77" s="6" t="s">
        <v>418</v>
      </c>
      <c r="U77" s="6" t="s">
        <v>902</v>
      </c>
      <c r="V77" s="6"/>
      <c r="W77" s="6"/>
      <c r="AB77" s="6"/>
      <c r="AC77" s="6" t="s">
        <v>420</v>
      </c>
      <c r="AD77" s="6" t="s">
        <v>420</v>
      </c>
      <c r="AF77" s="6" t="s">
        <v>424</v>
      </c>
      <c r="AG77" s="6">
        <v>180</v>
      </c>
      <c r="AH77" s="10">
        <v>43782</v>
      </c>
      <c r="AJ77" s="8">
        <v>43866</v>
      </c>
      <c r="AM77" s="6">
        <v>299</v>
      </c>
      <c r="AR77" s="8">
        <v>43873</v>
      </c>
      <c r="AS77" s="6">
        <v>299</v>
      </c>
      <c r="BD77" s="6" t="s">
        <v>1838</v>
      </c>
      <c r="BE77" s="6" t="s">
        <v>473</v>
      </c>
      <c r="BF77" s="6" t="str">
        <f>VLOOKUP(A77,'DD Spring Selection Info'!A$1:V$156,21,FALSE)</f>
        <v>TexasTechUnv</v>
      </c>
      <c r="BS77" s="6" t="s">
        <v>863</v>
      </c>
      <c r="BU77" s="6" t="s">
        <v>373</v>
      </c>
      <c r="BX77" s="6">
        <v>299</v>
      </c>
      <c r="BY77" s="6">
        <v>1</v>
      </c>
      <c r="CB77" s="6" t="s">
        <v>905</v>
      </c>
      <c r="CC77" s="6" t="s">
        <v>420</v>
      </c>
      <c r="CE77" s="10">
        <v>43873</v>
      </c>
      <c r="CF77" s="6" t="s">
        <v>427</v>
      </c>
      <c r="CK77" s="10">
        <v>43904</v>
      </c>
      <c r="CL77" s="10">
        <v>43912</v>
      </c>
      <c r="CO77" s="10">
        <v>43845</v>
      </c>
      <c r="CP77" s="10">
        <v>43956</v>
      </c>
      <c r="CQ77" s="10">
        <v>43958</v>
      </c>
      <c r="CR77" s="10">
        <v>43963</v>
      </c>
      <c r="CS77" s="6" t="s">
        <v>420</v>
      </c>
      <c r="CU77" s="6" t="s">
        <v>428</v>
      </c>
      <c r="CV77" s="6" t="s">
        <v>429</v>
      </c>
      <c r="DA77" s="10">
        <v>43508</v>
      </c>
      <c r="DB77" s="6">
        <v>299</v>
      </c>
      <c r="DC77" s="6" t="s">
        <v>904</v>
      </c>
      <c r="DD77" s="6" t="s">
        <v>418</v>
      </c>
    </row>
    <row r="78" spans="1:108" x14ac:dyDescent="0.2">
      <c r="A78" s="6" t="s">
        <v>103</v>
      </c>
      <c r="B78" s="9">
        <v>43853</v>
      </c>
      <c r="C78" s="6" t="s">
        <v>413</v>
      </c>
      <c r="D78" s="14">
        <v>1920</v>
      </c>
      <c r="E78" s="14" t="s">
        <v>906</v>
      </c>
      <c r="F78" s="6" t="s">
        <v>907</v>
      </c>
      <c r="G78" s="6" t="s">
        <v>908</v>
      </c>
      <c r="H78" s="7">
        <v>1325</v>
      </c>
      <c r="I78" s="69" t="str">
        <f t="shared" si="1"/>
        <v>Q</v>
      </c>
      <c r="J78" s="14" t="s">
        <v>420</v>
      </c>
      <c r="K78" s="14">
        <v>1</v>
      </c>
      <c r="L78" s="6" t="s">
        <v>421</v>
      </c>
      <c r="M78" s="30" t="str">
        <f>VLOOKUP(A78,'DD Spring Selection Info'!A$1:F$156,6,FALSE)</f>
        <v>To The Family of</v>
      </c>
      <c r="N78" s="6" t="s">
        <v>420</v>
      </c>
      <c r="O78" s="6" t="s">
        <v>3</v>
      </c>
      <c r="P78" s="10">
        <v>43945</v>
      </c>
      <c r="Q78" s="6" t="s">
        <v>909</v>
      </c>
      <c r="R78" s="6" t="s">
        <v>103</v>
      </c>
      <c r="S78" s="6" t="str">
        <f>VLOOKUP(A78,'DD Spring Selection Info'!A77:V232,22,FALSE)</f>
        <v>DD-UIS1R9DQQQ01AllSenReuseUnvofIllinoisatSpringfield</v>
      </c>
      <c r="T78" s="6" t="s">
        <v>418</v>
      </c>
      <c r="U78" s="6" t="s">
        <v>910</v>
      </c>
      <c r="V78" s="6"/>
      <c r="W78" s="6"/>
      <c r="X78" s="6" t="s">
        <v>911</v>
      </c>
      <c r="AA78" s="6" t="s">
        <v>912</v>
      </c>
      <c r="AB78" s="6"/>
      <c r="AD78" s="6" t="s">
        <v>420</v>
      </c>
      <c r="AF78" s="6" t="s">
        <v>424</v>
      </c>
      <c r="AG78" s="6">
        <v>180</v>
      </c>
      <c r="AH78" s="10">
        <v>43781</v>
      </c>
      <c r="AJ78" s="8">
        <v>43866</v>
      </c>
      <c r="AM78" s="7">
        <v>1325</v>
      </c>
      <c r="AR78" s="8">
        <v>43873</v>
      </c>
      <c r="AS78" s="7">
        <v>1325</v>
      </c>
      <c r="BD78" s="6" t="s">
        <v>1838</v>
      </c>
      <c r="BE78" s="6" t="s">
        <v>473</v>
      </c>
      <c r="BF78" s="6" t="str">
        <f>VLOOKUP(A78,'DD Spring Selection Info'!A$1:V$156,21,FALSE)</f>
        <v>UnvofIllinoisatSpringfield</v>
      </c>
      <c r="BS78" s="6" t="s">
        <v>863</v>
      </c>
      <c r="BU78" s="6" t="s">
        <v>373</v>
      </c>
      <c r="BX78" s="7">
        <v>1325</v>
      </c>
      <c r="BY78" s="6">
        <v>3</v>
      </c>
      <c r="BZ78" s="6" t="s">
        <v>913</v>
      </c>
      <c r="CB78" s="6" t="s">
        <v>914</v>
      </c>
      <c r="CC78" s="6" t="s">
        <v>420</v>
      </c>
      <c r="CE78" s="10">
        <v>43873</v>
      </c>
      <c r="CF78" s="6" t="s">
        <v>427</v>
      </c>
      <c r="CK78" s="10">
        <v>43898</v>
      </c>
      <c r="CL78" s="10">
        <v>43905</v>
      </c>
      <c r="CO78" s="10">
        <v>43843</v>
      </c>
      <c r="CP78" s="10">
        <v>43953</v>
      </c>
      <c r="CQ78" s="10">
        <v>43955</v>
      </c>
      <c r="CR78" s="10">
        <v>43960</v>
      </c>
      <c r="CS78" s="6" t="s">
        <v>420</v>
      </c>
      <c r="CU78" s="6" t="s">
        <v>428</v>
      </c>
      <c r="CV78" s="6" t="s">
        <v>429</v>
      </c>
      <c r="DA78" s="10">
        <v>43515</v>
      </c>
      <c r="DB78" s="6">
        <v>779</v>
      </c>
      <c r="DC78" s="6" t="s">
        <v>915</v>
      </c>
      <c r="DD78" s="6" t="s">
        <v>418</v>
      </c>
    </row>
    <row r="79" spans="1:108" x14ac:dyDescent="0.2">
      <c r="A79" s="6" t="s">
        <v>104</v>
      </c>
      <c r="B79" s="9">
        <v>43853</v>
      </c>
      <c r="C79" s="6" t="s">
        <v>413</v>
      </c>
      <c r="D79" s="14">
        <v>1920</v>
      </c>
      <c r="E79" s="14" t="s">
        <v>906</v>
      </c>
      <c r="F79" s="6" t="s">
        <v>907</v>
      </c>
      <c r="G79" s="6" t="s">
        <v>908</v>
      </c>
      <c r="H79" s="6">
        <v>606</v>
      </c>
      <c r="I79" s="69" t="str">
        <f t="shared" si="1"/>
        <v>Q</v>
      </c>
      <c r="J79" s="14" t="s">
        <v>420</v>
      </c>
      <c r="K79" s="14">
        <v>1</v>
      </c>
      <c r="L79" s="6" t="s">
        <v>431</v>
      </c>
      <c r="M79" s="30" t="str">
        <f>VLOOKUP(A79,'DD Spring Selection Info'!A$1:F$156,6,FALSE)</f>
        <v>To The Family of</v>
      </c>
      <c r="N79" s="6" t="s">
        <v>420</v>
      </c>
      <c r="O79" s="6" t="s">
        <v>3</v>
      </c>
      <c r="P79" s="10">
        <v>43945</v>
      </c>
      <c r="Q79" s="6" t="s">
        <v>909</v>
      </c>
      <c r="R79" s="6" t="s">
        <v>104</v>
      </c>
      <c r="S79" s="6" t="str">
        <f>VLOOKUP(A79,'DD Spring Selection Info'!A78:V233,22,FALSE)</f>
        <v>DD-UIS1R9DQQQ30GradGradsReuseUnvofIllinoisatSpringfield</v>
      </c>
      <c r="T79" s="6" t="s">
        <v>418</v>
      </c>
      <c r="U79" s="6" t="s">
        <v>910</v>
      </c>
      <c r="V79" s="6"/>
      <c r="W79" s="6"/>
      <c r="AB79" s="6"/>
      <c r="AD79" s="6" t="s">
        <v>420</v>
      </c>
      <c r="AF79" s="6" t="s">
        <v>424</v>
      </c>
      <c r="AG79" s="6">
        <v>180</v>
      </c>
      <c r="AH79" s="10">
        <v>43781</v>
      </c>
      <c r="AJ79" s="8">
        <v>43866</v>
      </c>
      <c r="AM79" s="6">
        <v>606</v>
      </c>
      <c r="AR79" s="8">
        <v>43873</v>
      </c>
      <c r="AS79" s="6">
        <v>606</v>
      </c>
      <c r="BD79" s="6" t="s">
        <v>1838</v>
      </c>
      <c r="BE79" s="6" t="s">
        <v>473</v>
      </c>
      <c r="BF79" s="6" t="str">
        <f>VLOOKUP(A79,'DD Spring Selection Info'!A$1:V$156,21,FALSE)</f>
        <v>UnvofIllinoisatSpringfield</v>
      </c>
      <c r="BS79" s="6" t="s">
        <v>863</v>
      </c>
      <c r="BU79" s="6" t="s">
        <v>373</v>
      </c>
      <c r="BX79" s="6">
        <v>606</v>
      </c>
      <c r="BY79" s="6">
        <v>3</v>
      </c>
      <c r="BZ79" s="6" t="s">
        <v>592</v>
      </c>
      <c r="CB79" s="6" t="s">
        <v>916</v>
      </c>
      <c r="CC79" s="6" t="s">
        <v>420</v>
      </c>
      <c r="CE79" s="10">
        <v>43873</v>
      </c>
      <c r="CF79" s="6" t="s">
        <v>427</v>
      </c>
      <c r="CK79" s="10">
        <v>43898</v>
      </c>
      <c r="CL79" s="10">
        <v>43905</v>
      </c>
      <c r="CO79" s="10">
        <v>43843</v>
      </c>
      <c r="CP79" s="10">
        <v>43953</v>
      </c>
      <c r="CQ79" s="10">
        <v>43955</v>
      </c>
      <c r="CR79" s="10">
        <v>43960</v>
      </c>
      <c r="CS79" s="6" t="s">
        <v>420</v>
      </c>
      <c r="CU79" s="6" t="s">
        <v>428</v>
      </c>
      <c r="CV79" s="6" t="s">
        <v>429</v>
      </c>
      <c r="DA79" s="10">
        <v>43515</v>
      </c>
      <c r="DB79" s="6">
        <v>606</v>
      </c>
      <c r="DC79" s="6" t="s">
        <v>915</v>
      </c>
      <c r="DD79" s="6" t="s">
        <v>418</v>
      </c>
    </row>
    <row r="80" spans="1:108" x14ac:dyDescent="0.2">
      <c r="A80" s="6" t="s">
        <v>108</v>
      </c>
      <c r="B80" s="9">
        <v>43853</v>
      </c>
      <c r="C80" s="6" t="s">
        <v>413</v>
      </c>
      <c r="D80" s="14">
        <v>1920</v>
      </c>
      <c r="E80" s="14" t="s">
        <v>917</v>
      </c>
      <c r="F80" s="6" t="s">
        <v>918</v>
      </c>
      <c r="G80" s="6" t="s">
        <v>412</v>
      </c>
      <c r="H80" s="7">
        <v>1208</v>
      </c>
      <c r="I80" s="69" t="str">
        <f t="shared" si="1"/>
        <v>Q</v>
      </c>
      <c r="J80" s="14" t="s">
        <v>420</v>
      </c>
      <c r="K80" s="14">
        <v>1</v>
      </c>
      <c r="L80" s="6" t="s">
        <v>421</v>
      </c>
      <c r="M80" s="30" t="str">
        <f>VLOOKUP(A80,'DD Spring Selection Info'!A$1:F$156,6,FALSE)</f>
        <v>To The Parents of</v>
      </c>
      <c r="N80" s="6" t="s">
        <v>420</v>
      </c>
      <c r="O80" s="6" t="s">
        <v>3</v>
      </c>
      <c r="P80" s="10">
        <v>43945</v>
      </c>
      <c r="Q80" s="6" t="s">
        <v>920</v>
      </c>
      <c r="R80" s="6" t="s">
        <v>108</v>
      </c>
      <c r="S80" s="6" t="str">
        <f>VLOOKUP(A80,'DD Spring Selection Info'!A79:V234,22,FALSE)</f>
        <v>DD-USM1W9DQQQ01AllSenReuseTheUnvofSouthernMississippi</v>
      </c>
      <c r="T80" s="6" t="s">
        <v>418</v>
      </c>
      <c r="U80" s="6" t="s">
        <v>921</v>
      </c>
      <c r="V80" s="6"/>
      <c r="W80" s="6"/>
      <c r="X80" s="6" t="s">
        <v>922</v>
      </c>
      <c r="AA80" s="6" t="s">
        <v>923</v>
      </c>
      <c r="AB80" s="6"/>
      <c r="AC80" s="6" t="s">
        <v>420</v>
      </c>
      <c r="AD80" s="6" t="s">
        <v>420</v>
      </c>
      <c r="AF80" s="6" t="s">
        <v>424</v>
      </c>
      <c r="AG80" s="6">
        <v>180</v>
      </c>
      <c r="AH80" s="10">
        <v>43782</v>
      </c>
      <c r="AJ80" s="8">
        <v>43866</v>
      </c>
      <c r="AM80" s="7">
        <v>1208</v>
      </c>
      <c r="AR80" s="8">
        <v>43873</v>
      </c>
      <c r="AS80" s="7">
        <v>1208</v>
      </c>
      <c r="BD80" s="6" t="s">
        <v>1838</v>
      </c>
      <c r="BE80" s="6" t="s">
        <v>473</v>
      </c>
      <c r="BF80" s="6" t="str">
        <f>VLOOKUP(A80,'DD Spring Selection Info'!A$1:V$156,21,FALSE)</f>
        <v>TheUnvofSouthernMississippi</v>
      </c>
      <c r="BS80" s="6" t="s">
        <v>863</v>
      </c>
      <c r="BU80" s="6" t="s">
        <v>373</v>
      </c>
      <c r="BX80" s="7">
        <v>1208</v>
      </c>
      <c r="BY80" s="6">
        <v>3</v>
      </c>
      <c r="CB80" s="6" t="s">
        <v>924</v>
      </c>
      <c r="CC80" s="6" t="s">
        <v>420</v>
      </c>
      <c r="CE80" s="10">
        <v>43873</v>
      </c>
      <c r="CF80" s="6" t="s">
        <v>427</v>
      </c>
      <c r="CK80" s="10">
        <v>43885</v>
      </c>
      <c r="CL80" s="10">
        <v>43886</v>
      </c>
      <c r="CO80" s="10">
        <v>43852</v>
      </c>
      <c r="CP80" s="10">
        <v>43959</v>
      </c>
      <c r="CQ80" s="10">
        <v>43962</v>
      </c>
      <c r="CR80" s="10">
        <v>43965</v>
      </c>
      <c r="CS80" s="6" t="s">
        <v>420</v>
      </c>
      <c r="CU80" s="6" t="s">
        <v>428</v>
      </c>
      <c r="CV80" s="6" t="s">
        <v>429</v>
      </c>
      <c r="DA80" s="10">
        <v>43508</v>
      </c>
      <c r="DB80" s="6">
        <v>402</v>
      </c>
      <c r="DC80" s="6" t="s">
        <v>925</v>
      </c>
      <c r="DD80" s="6" t="s">
        <v>460</v>
      </c>
    </row>
    <row r="81" spans="1:108" x14ac:dyDescent="0.2">
      <c r="A81" s="6" t="s">
        <v>109</v>
      </c>
      <c r="B81" s="9">
        <v>43853</v>
      </c>
      <c r="C81" s="6" t="s">
        <v>413</v>
      </c>
      <c r="D81" s="14">
        <v>1920</v>
      </c>
      <c r="E81" s="14" t="s">
        <v>917</v>
      </c>
      <c r="F81" s="6" t="s">
        <v>918</v>
      </c>
      <c r="G81" s="6" t="s">
        <v>412</v>
      </c>
      <c r="H81" s="6">
        <v>412</v>
      </c>
      <c r="I81" s="69" t="str">
        <f t="shared" si="1"/>
        <v>Q</v>
      </c>
      <c r="J81" s="14" t="s">
        <v>420</v>
      </c>
      <c r="K81" s="14">
        <v>1</v>
      </c>
      <c r="L81" s="6" t="s">
        <v>431</v>
      </c>
      <c r="M81" s="30" t="str">
        <f>VLOOKUP(A81,'DD Spring Selection Info'!A$1:F$156,6,FALSE)</f>
        <v>To The Parents of</v>
      </c>
      <c r="N81" s="6" t="s">
        <v>420</v>
      </c>
      <c r="O81" s="6" t="s">
        <v>3</v>
      </c>
      <c r="P81" s="10">
        <v>43945</v>
      </c>
      <c r="Q81" s="6" t="s">
        <v>920</v>
      </c>
      <c r="R81" s="6" t="s">
        <v>109</v>
      </c>
      <c r="S81" s="6" t="str">
        <f>VLOOKUP(A81,'DD Spring Selection Info'!A80:V235,22,FALSE)</f>
        <v>DD-USM1W9DQQQ30GradGradsReuseTheUnvofSouthernMississippi</v>
      </c>
      <c r="T81" s="6" t="s">
        <v>418</v>
      </c>
      <c r="U81" s="6" t="s">
        <v>921</v>
      </c>
      <c r="V81" s="6"/>
      <c r="W81" s="6"/>
      <c r="X81" s="6" t="s">
        <v>922</v>
      </c>
      <c r="AA81" s="6" t="s">
        <v>923</v>
      </c>
      <c r="AB81" s="6"/>
      <c r="AC81" s="6" t="s">
        <v>420</v>
      </c>
      <c r="AD81" s="6" t="s">
        <v>420</v>
      </c>
      <c r="AF81" s="6" t="s">
        <v>424</v>
      </c>
      <c r="AG81" s="6">
        <v>180</v>
      </c>
      <c r="AH81" s="10">
        <v>43782</v>
      </c>
      <c r="AJ81" s="8">
        <v>43866</v>
      </c>
      <c r="AM81" s="6">
        <v>412</v>
      </c>
      <c r="AR81" s="8">
        <v>43873</v>
      </c>
      <c r="AS81" s="6">
        <v>412</v>
      </c>
      <c r="BD81" s="6" t="s">
        <v>1838</v>
      </c>
      <c r="BE81" s="6" t="s">
        <v>473</v>
      </c>
      <c r="BF81" s="6" t="str">
        <f>VLOOKUP(A81,'DD Spring Selection Info'!A$1:V$156,21,FALSE)</f>
        <v>TheUnvofSouthernMississippi</v>
      </c>
      <c r="BS81" s="6" t="s">
        <v>863</v>
      </c>
      <c r="BU81" s="6" t="s">
        <v>373</v>
      </c>
      <c r="BX81" s="6">
        <v>412</v>
      </c>
      <c r="BY81" s="6">
        <v>3</v>
      </c>
      <c r="CB81" s="6" t="s">
        <v>926</v>
      </c>
      <c r="CC81" s="6" t="s">
        <v>420</v>
      </c>
      <c r="CE81" s="10">
        <v>43873</v>
      </c>
      <c r="CF81" s="6" t="s">
        <v>427</v>
      </c>
      <c r="CK81" s="10">
        <v>43885</v>
      </c>
      <c r="CL81" s="10">
        <v>43886</v>
      </c>
      <c r="CO81" s="10">
        <v>43852</v>
      </c>
      <c r="CP81" s="10">
        <v>43959</v>
      </c>
      <c r="CQ81" s="10">
        <v>43962</v>
      </c>
      <c r="CR81" s="10">
        <v>43965</v>
      </c>
      <c r="CS81" s="6" t="s">
        <v>420</v>
      </c>
      <c r="CU81" s="6" t="s">
        <v>428</v>
      </c>
      <c r="CV81" s="6" t="s">
        <v>429</v>
      </c>
      <c r="DC81" s="6" t="s">
        <v>925</v>
      </c>
      <c r="DD81" s="6" t="s">
        <v>460</v>
      </c>
    </row>
    <row r="82" spans="1:108" x14ac:dyDescent="0.2">
      <c r="A82" s="6" t="s">
        <v>111</v>
      </c>
      <c r="B82" s="9">
        <v>43853</v>
      </c>
      <c r="C82" s="6" t="s">
        <v>413</v>
      </c>
      <c r="D82" s="14">
        <v>1920</v>
      </c>
      <c r="E82" s="14" t="s">
        <v>927</v>
      </c>
      <c r="F82" s="6" t="s">
        <v>928</v>
      </c>
      <c r="G82" s="6" t="s">
        <v>859</v>
      </c>
      <c r="H82" s="6">
        <v>781</v>
      </c>
      <c r="I82" s="69" t="str">
        <f t="shared" si="1"/>
        <v>Q</v>
      </c>
      <c r="J82" s="14" t="s">
        <v>420</v>
      </c>
      <c r="K82" s="14">
        <v>1</v>
      </c>
      <c r="L82" s="6" t="s">
        <v>447</v>
      </c>
      <c r="M82" s="30" t="str">
        <f>VLOOKUP(A82,'DD Spring Selection Info'!A$1:F$156,6,FALSE)</f>
        <v>To The Parents of</v>
      </c>
      <c r="N82" s="6" t="s">
        <v>420</v>
      </c>
      <c r="O82" s="6" t="s">
        <v>3</v>
      </c>
      <c r="P82" s="10">
        <v>43938</v>
      </c>
      <c r="Q82" s="6" t="s">
        <v>929</v>
      </c>
      <c r="R82" s="6" t="s">
        <v>111</v>
      </c>
      <c r="S82" s="6" t="str">
        <f>VLOOKUP(A82,'DD Spring Selection Info'!A81:V236,22,FALSE)</f>
        <v>DD-WAL1R9DQQQ01ReuseUnvofWestAlabama</v>
      </c>
      <c r="T82" s="6" t="s">
        <v>860</v>
      </c>
      <c r="U82" s="6" t="s">
        <v>930</v>
      </c>
      <c r="V82" s="6"/>
      <c r="W82" s="6"/>
      <c r="AB82" s="6"/>
      <c r="AD82" s="6" t="s">
        <v>420</v>
      </c>
      <c r="AF82" s="6" t="s">
        <v>424</v>
      </c>
      <c r="AG82" s="6">
        <v>180</v>
      </c>
      <c r="AH82" s="10">
        <v>43781</v>
      </c>
      <c r="AJ82" s="8">
        <v>43866</v>
      </c>
      <c r="AM82" s="6">
        <v>781</v>
      </c>
      <c r="AR82" s="8">
        <v>43873</v>
      </c>
      <c r="AS82" s="6">
        <v>781</v>
      </c>
      <c r="BD82" s="6" t="s">
        <v>1838</v>
      </c>
      <c r="BE82" s="6" t="s">
        <v>473</v>
      </c>
      <c r="BF82" s="6" t="str">
        <f>VLOOKUP(A82,'DD Spring Selection Info'!A$1:V$156,21,FALSE)</f>
        <v>UnvofWestAlabama</v>
      </c>
      <c r="BS82" s="6" t="s">
        <v>863</v>
      </c>
      <c r="BU82" s="6" t="s">
        <v>373</v>
      </c>
      <c r="BX82" s="6">
        <v>781</v>
      </c>
      <c r="BY82" s="6">
        <v>5</v>
      </c>
      <c r="CB82" s="6" t="s">
        <v>931</v>
      </c>
      <c r="CC82" s="6" t="s">
        <v>420</v>
      </c>
      <c r="CE82" s="10">
        <v>43873</v>
      </c>
      <c r="CF82" s="6" t="s">
        <v>427</v>
      </c>
      <c r="CK82" s="10">
        <v>43912</v>
      </c>
      <c r="CL82" s="10">
        <v>43919</v>
      </c>
      <c r="CO82" s="10">
        <v>43843</v>
      </c>
      <c r="CP82" s="10">
        <v>43951</v>
      </c>
      <c r="CQ82" s="10">
        <v>43952</v>
      </c>
      <c r="CR82" s="10">
        <v>43958</v>
      </c>
      <c r="CS82" s="6" t="s">
        <v>420</v>
      </c>
      <c r="CU82" s="6" t="s">
        <v>428</v>
      </c>
      <c r="CV82" s="6" t="s">
        <v>429</v>
      </c>
      <c r="DA82" s="10">
        <v>43508</v>
      </c>
      <c r="DB82" s="6">
        <v>781</v>
      </c>
      <c r="DC82" s="6" t="s">
        <v>932</v>
      </c>
      <c r="DD82" s="6" t="s">
        <v>860</v>
      </c>
    </row>
    <row r="83" spans="1:108" x14ac:dyDescent="0.2">
      <c r="A83" s="6" t="s">
        <v>82</v>
      </c>
      <c r="B83" s="9">
        <v>43853</v>
      </c>
      <c r="C83" s="6" t="s">
        <v>413</v>
      </c>
      <c r="D83" s="14">
        <v>1920</v>
      </c>
      <c r="E83" s="14" t="s">
        <v>933</v>
      </c>
      <c r="F83" s="6" t="s">
        <v>934</v>
      </c>
      <c r="G83" s="6" t="s">
        <v>883</v>
      </c>
      <c r="H83" s="6">
        <v>842</v>
      </c>
      <c r="I83" s="69" t="str">
        <f t="shared" si="1"/>
        <v>Q</v>
      </c>
      <c r="J83" s="14" t="s">
        <v>420</v>
      </c>
      <c r="K83" s="14">
        <v>1</v>
      </c>
      <c r="L83" s="6" t="s">
        <v>447</v>
      </c>
      <c r="M83" s="30" t="str">
        <f>VLOOKUP(A83,'DD Spring Selection Info'!A$1:F$156,6,FALSE)</f>
        <v>To The Parents of</v>
      </c>
      <c r="N83" s="6" t="s">
        <v>420</v>
      </c>
      <c r="O83" s="6" t="s">
        <v>3</v>
      </c>
      <c r="P83" s="10">
        <v>43938</v>
      </c>
      <c r="Q83" s="6" t="s">
        <v>935</v>
      </c>
      <c r="R83" s="6" t="s">
        <v>82</v>
      </c>
      <c r="S83" s="6" t="str">
        <f t="shared" ref="S83:S97" si="3">BD83&amp;A83&amp;L83&amp;BE83&amp;BF83</f>
        <v>DD-JSU1R9DQQQ01AllSenReuseJacksonvilleStateUnv</v>
      </c>
      <c r="T83" s="6" t="s">
        <v>496</v>
      </c>
      <c r="U83" s="6" t="s">
        <v>936</v>
      </c>
      <c r="V83" s="6"/>
      <c r="W83" s="6"/>
      <c r="AA83" s="6" t="s">
        <v>457</v>
      </c>
      <c r="AB83" s="6"/>
      <c r="AC83" s="6" t="s">
        <v>420</v>
      </c>
      <c r="AD83" s="6" t="s">
        <v>420</v>
      </c>
      <c r="AF83" s="6" t="s">
        <v>424</v>
      </c>
      <c r="AG83" s="6">
        <v>180</v>
      </c>
      <c r="AH83" s="10">
        <v>43782</v>
      </c>
      <c r="AJ83" s="8">
        <v>43868</v>
      </c>
      <c r="AM83" s="6">
        <v>842</v>
      </c>
      <c r="AR83" s="8">
        <v>43875</v>
      </c>
      <c r="AS83" s="6">
        <v>842</v>
      </c>
      <c r="BD83" s="6" t="s">
        <v>1838</v>
      </c>
      <c r="BE83" s="6" t="s">
        <v>473</v>
      </c>
      <c r="BF83" s="6" t="str">
        <f>VLOOKUP(A83,'DD Spring Selection Info'!A$1:V$156,21,FALSE)</f>
        <v>JacksonvilleStateUnv</v>
      </c>
      <c r="BS83" s="6" t="s">
        <v>863</v>
      </c>
      <c r="BU83" s="6" t="s">
        <v>373</v>
      </c>
      <c r="BX83" s="6">
        <v>842</v>
      </c>
      <c r="BY83" s="6">
        <v>2</v>
      </c>
      <c r="CB83" s="6" t="s">
        <v>937</v>
      </c>
      <c r="CC83" s="6" t="s">
        <v>420</v>
      </c>
      <c r="CE83" s="10">
        <v>43875</v>
      </c>
      <c r="CF83" s="6" t="s">
        <v>427</v>
      </c>
      <c r="CS83" s="6" t="s">
        <v>420</v>
      </c>
      <c r="CU83" s="6" t="s">
        <v>491</v>
      </c>
      <c r="DA83" s="10">
        <v>43522</v>
      </c>
      <c r="DB83" s="6">
        <v>281</v>
      </c>
      <c r="DC83" s="6" t="s">
        <v>938</v>
      </c>
      <c r="DD83" s="6" t="s">
        <v>734</v>
      </c>
    </row>
    <row r="84" spans="1:108" x14ac:dyDescent="0.2">
      <c r="A84" s="6" t="s">
        <v>129</v>
      </c>
      <c r="B84" s="9">
        <v>43860</v>
      </c>
      <c r="C84" s="6" t="s">
        <v>413</v>
      </c>
      <c r="D84" s="14">
        <v>1920</v>
      </c>
      <c r="E84" s="14" t="s">
        <v>939</v>
      </c>
      <c r="F84" s="6" t="s">
        <v>940</v>
      </c>
      <c r="G84" s="6" t="s">
        <v>412</v>
      </c>
      <c r="H84" s="7">
        <v>1619</v>
      </c>
      <c r="I84" s="69" t="str">
        <f t="shared" si="1"/>
        <v>Q</v>
      </c>
      <c r="J84" s="14" t="s">
        <v>420</v>
      </c>
      <c r="K84" s="14">
        <v>1</v>
      </c>
      <c r="L84" s="6" t="s">
        <v>421</v>
      </c>
      <c r="M84" s="30" t="str">
        <f>VLOOKUP(A84,'DD Spring Selection Info'!A$1:F$156,6,FALSE)</f>
        <v>To The Parents of</v>
      </c>
      <c r="N84" s="6" t="s">
        <v>420</v>
      </c>
      <c r="O84" s="6" t="s">
        <v>3</v>
      </c>
      <c r="P84" s="10">
        <v>43945</v>
      </c>
      <c r="Q84" s="6" t="s">
        <v>941</v>
      </c>
      <c r="R84" s="6" t="s">
        <v>129</v>
      </c>
      <c r="S84" s="6" t="str">
        <f t="shared" si="3"/>
        <v>DD-MLR1R9DQQQ01GradSenReuseMillersvilleUnv</v>
      </c>
      <c r="T84" s="6" t="s">
        <v>496</v>
      </c>
      <c r="U84" s="6" t="s">
        <v>942</v>
      </c>
      <c r="V84" s="6"/>
      <c r="W84" s="6"/>
      <c r="AA84" s="6" t="s">
        <v>457</v>
      </c>
      <c r="AB84" s="6"/>
      <c r="AC84" s="6" t="s">
        <v>420</v>
      </c>
      <c r="AD84" s="6" t="s">
        <v>420</v>
      </c>
      <c r="AF84" s="6" t="s">
        <v>424</v>
      </c>
      <c r="AG84" s="6">
        <v>180</v>
      </c>
      <c r="AH84" s="10">
        <v>43782</v>
      </c>
      <c r="AJ84" s="8">
        <v>43868</v>
      </c>
      <c r="AM84" s="7">
        <v>1619</v>
      </c>
      <c r="AR84" s="8">
        <v>43875</v>
      </c>
      <c r="AS84" s="7">
        <v>1619</v>
      </c>
      <c r="BD84" s="6" t="s">
        <v>1838</v>
      </c>
      <c r="BE84" s="6" t="s">
        <v>473</v>
      </c>
      <c r="BF84" s="6" t="str">
        <f>VLOOKUP(A84,'DD Spring Selection Info'!A$1:V$156,21,FALSE)</f>
        <v>MillersvilleUnv</v>
      </c>
      <c r="BS84" s="6" t="s">
        <v>863</v>
      </c>
      <c r="BU84" s="6" t="s">
        <v>373</v>
      </c>
      <c r="BX84" s="7">
        <v>1619</v>
      </c>
      <c r="BY84" s="6">
        <v>2</v>
      </c>
      <c r="CB84" s="6" t="s">
        <v>943</v>
      </c>
      <c r="CC84" s="6" t="s">
        <v>420</v>
      </c>
      <c r="CE84" s="10">
        <v>43875</v>
      </c>
      <c r="CF84" s="6" t="s">
        <v>427</v>
      </c>
      <c r="CK84" s="10">
        <v>43905</v>
      </c>
      <c r="CL84" s="10">
        <v>43912</v>
      </c>
      <c r="CO84" s="10">
        <v>43851</v>
      </c>
      <c r="CP84" s="10">
        <v>43955</v>
      </c>
      <c r="CQ84" s="10">
        <v>43956</v>
      </c>
      <c r="CR84" s="10">
        <v>43959</v>
      </c>
      <c r="CS84" s="6" t="s">
        <v>420</v>
      </c>
      <c r="CU84" s="6" t="s">
        <v>428</v>
      </c>
      <c r="CV84" s="6" t="s">
        <v>429</v>
      </c>
      <c r="DA84" s="10">
        <v>43522</v>
      </c>
      <c r="DB84" s="6">
        <v>539</v>
      </c>
      <c r="DC84" s="6" t="s">
        <v>944</v>
      </c>
      <c r="DD84" s="6" t="s">
        <v>734</v>
      </c>
    </row>
    <row r="85" spans="1:108" x14ac:dyDescent="0.2">
      <c r="A85" s="6" t="s">
        <v>130</v>
      </c>
      <c r="B85" s="9">
        <v>43860</v>
      </c>
      <c r="C85" s="6" t="s">
        <v>413</v>
      </c>
      <c r="D85" s="14">
        <v>1920</v>
      </c>
      <c r="E85" s="14" t="s">
        <v>939</v>
      </c>
      <c r="F85" s="6" t="s">
        <v>940</v>
      </c>
      <c r="G85" s="6" t="s">
        <v>412</v>
      </c>
      <c r="H85" s="6">
        <v>300</v>
      </c>
      <c r="I85" s="69" t="str">
        <f t="shared" si="1"/>
        <v>Q</v>
      </c>
      <c r="J85" s="14" t="s">
        <v>420</v>
      </c>
      <c r="K85" s="14">
        <v>1</v>
      </c>
      <c r="L85" s="6" t="s">
        <v>431</v>
      </c>
      <c r="M85" s="30" t="str">
        <f>VLOOKUP(A85,'DD Spring Selection Info'!A$1:F$156,6,FALSE)</f>
        <v>To The Parents of</v>
      </c>
      <c r="N85" s="6" t="s">
        <v>420</v>
      </c>
      <c r="O85" s="6" t="s">
        <v>3</v>
      </c>
      <c r="P85" s="10">
        <v>43945</v>
      </c>
      <c r="Q85" s="6" t="s">
        <v>941</v>
      </c>
      <c r="R85" s="6" t="s">
        <v>130</v>
      </c>
      <c r="S85" s="6" t="str">
        <f t="shared" si="3"/>
        <v>DD-MLR1R9DQQQ30GradGradsReuseMillersvilleUnv</v>
      </c>
      <c r="T85" s="6" t="s">
        <v>496</v>
      </c>
      <c r="U85" s="6" t="s">
        <v>942</v>
      </c>
      <c r="V85" s="6"/>
      <c r="W85" s="6"/>
      <c r="AA85" s="6" t="s">
        <v>457</v>
      </c>
      <c r="AB85" s="6"/>
      <c r="AC85" s="6" t="s">
        <v>420</v>
      </c>
      <c r="AD85" s="6" t="s">
        <v>420</v>
      </c>
      <c r="AF85" s="6" t="s">
        <v>424</v>
      </c>
      <c r="AG85" s="6">
        <v>180</v>
      </c>
      <c r="AH85" s="10">
        <v>43782</v>
      </c>
      <c r="AJ85" s="8">
        <v>43868</v>
      </c>
      <c r="AM85" s="6">
        <v>300</v>
      </c>
      <c r="AR85" s="8">
        <v>43875</v>
      </c>
      <c r="AS85" s="6">
        <v>300</v>
      </c>
      <c r="BD85" s="6" t="s">
        <v>1838</v>
      </c>
      <c r="BE85" s="6" t="s">
        <v>473</v>
      </c>
      <c r="BF85" s="6" t="str">
        <f>VLOOKUP(A85,'DD Spring Selection Info'!A$1:V$156,21,FALSE)</f>
        <v>MillersvilleUnv</v>
      </c>
      <c r="BS85" s="6" t="s">
        <v>863</v>
      </c>
      <c r="BU85" s="6" t="s">
        <v>373</v>
      </c>
      <c r="BX85" s="6">
        <v>300</v>
      </c>
      <c r="BY85" s="6">
        <v>2</v>
      </c>
      <c r="CB85" s="6" t="s">
        <v>945</v>
      </c>
      <c r="CC85" s="6" t="s">
        <v>420</v>
      </c>
      <c r="CE85" s="10">
        <v>43875</v>
      </c>
      <c r="CF85" s="6" t="s">
        <v>427</v>
      </c>
      <c r="CK85" s="10">
        <v>43905</v>
      </c>
      <c r="CL85" s="10">
        <v>43912</v>
      </c>
      <c r="CO85" s="10">
        <v>43851</v>
      </c>
      <c r="CP85" s="10">
        <v>43955</v>
      </c>
      <c r="CQ85" s="10">
        <v>43956</v>
      </c>
      <c r="CR85" s="10">
        <v>43959</v>
      </c>
      <c r="CS85" s="6" t="s">
        <v>420</v>
      </c>
      <c r="CU85" s="6" t="s">
        <v>428</v>
      </c>
      <c r="CV85" s="6" t="s">
        <v>429</v>
      </c>
      <c r="DC85" s="6" t="s">
        <v>944</v>
      </c>
      <c r="DD85" s="6" t="s">
        <v>734</v>
      </c>
    </row>
    <row r="86" spans="1:108" x14ac:dyDescent="0.2">
      <c r="A86" s="6" t="s">
        <v>86</v>
      </c>
      <c r="B86" s="9">
        <v>43853</v>
      </c>
      <c r="C86" s="6" t="s">
        <v>413</v>
      </c>
      <c r="D86" s="14">
        <v>1920</v>
      </c>
      <c r="E86" s="14" t="s">
        <v>946</v>
      </c>
      <c r="F86" s="6" t="s">
        <v>947</v>
      </c>
      <c r="G86" s="6" t="s">
        <v>412</v>
      </c>
      <c r="H86" s="7">
        <v>2170</v>
      </c>
      <c r="I86" s="69" t="str">
        <f t="shared" si="1"/>
        <v>Q</v>
      </c>
      <c r="J86" s="14" t="s">
        <v>420</v>
      </c>
      <c r="K86" s="14">
        <v>1</v>
      </c>
      <c r="L86" s="6" t="s">
        <v>619</v>
      </c>
      <c r="M86" s="30" t="str">
        <f>VLOOKUP(A86,'DD Spring Selection Info'!A$1:F$156,6,FALSE)</f>
        <v>To The Parents of</v>
      </c>
      <c r="O86" s="6" t="s">
        <v>3</v>
      </c>
      <c r="P86" s="10">
        <v>43938</v>
      </c>
      <c r="Q86" s="6" t="s">
        <v>948</v>
      </c>
      <c r="R86" s="6" t="s">
        <v>86</v>
      </c>
      <c r="S86" s="6" t="str">
        <f t="shared" si="3"/>
        <v>DD-NSU1S9DQQQ01GradBothReuseNortheasternStateUnv</v>
      </c>
      <c r="T86" s="6" t="s">
        <v>496</v>
      </c>
      <c r="U86" s="6" t="s">
        <v>949</v>
      </c>
      <c r="V86" s="6"/>
      <c r="W86" s="6"/>
      <c r="AA86" s="6" t="s">
        <v>457</v>
      </c>
      <c r="AB86" s="6"/>
      <c r="AC86" s="6" t="s">
        <v>420</v>
      </c>
      <c r="AD86" s="6" t="s">
        <v>420</v>
      </c>
      <c r="AF86" s="6" t="s">
        <v>424</v>
      </c>
      <c r="AG86" s="6">
        <v>180</v>
      </c>
      <c r="AH86" s="10">
        <v>43782</v>
      </c>
      <c r="AJ86" s="8">
        <v>43868</v>
      </c>
      <c r="AM86" s="7">
        <v>2170</v>
      </c>
      <c r="AR86" s="8">
        <v>43875</v>
      </c>
      <c r="AS86" s="7">
        <v>2170</v>
      </c>
      <c r="BD86" s="6" t="s">
        <v>1838</v>
      </c>
      <c r="BE86" s="6" t="s">
        <v>473</v>
      </c>
      <c r="BF86" s="6" t="str">
        <f>VLOOKUP(A86,'DD Spring Selection Info'!A$1:V$156,21,FALSE)</f>
        <v>NortheasternStateUnv</v>
      </c>
      <c r="BS86" s="6" t="s">
        <v>863</v>
      </c>
      <c r="BU86" s="6" t="s">
        <v>373</v>
      </c>
      <c r="BX86" s="7">
        <v>2170</v>
      </c>
      <c r="BY86" s="6">
        <v>2</v>
      </c>
      <c r="CB86" s="6" t="s">
        <v>950</v>
      </c>
      <c r="CC86" s="6" t="s">
        <v>420</v>
      </c>
      <c r="CE86" s="10">
        <v>43875</v>
      </c>
      <c r="CF86" s="6" t="s">
        <v>427</v>
      </c>
      <c r="CK86" s="10">
        <v>43906</v>
      </c>
      <c r="CL86" s="10">
        <v>43910</v>
      </c>
      <c r="CO86" s="10">
        <v>43843</v>
      </c>
      <c r="CP86" s="10">
        <v>43952</v>
      </c>
      <c r="CQ86" s="10">
        <v>43955</v>
      </c>
      <c r="CR86" s="10">
        <v>43959</v>
      </c>
      <c r="CS86" s="6" t="s">
        <v>420</v>
      </c>
      <c r="CU86" s="6" t="s">
        <v>491</v>
      </c>
      <c r="DA86" s="10">
        <v>43522</v>
      </c>
      <c r="DB86" s="6">
        <v>724</v>
      </c>
      <c r="DC86" s="6" t="s">
        <v>951</v>
      </c>
      <c r="DD86" s="6" t="s">
        <v>734</v>
      </c>
    </row>
    <row r="87" spans="1:108" x14ac:dyDescent="0.2">
      <c r="A87" s="6" t="s">
        <v>7</v>
      </c>
      <c r="B87" s="9">
        <v>43831</v>
      </c>
      <c r="C87" s="6" t="s">
        <v>413</v>
      </c>
      <c r="D87" s="14">
        <v>1920</v>
      </c>
      <c r="E87" s="14" t="s">
        <v>952</v>
      </c>
      <c r="F87" s="6" t="s">
        <v>953</v>
      </c>
      <c r="G87" s="6" t="s">
        <v>696</v>
      </c>
      <c r="H87" s="6">
        <v>2700</v>
      </c>
      <c r="I87" s="69" t="str">
        <f t="shared" si="1"/>
        <v>Q</v>
      </c>
      <c r="J87" s="14" t="s">
        <v>420</v>
      </c>
      <c r="K87" s="14">
        <v>7</v>
      </c>
      <c r="L87" s="6" t="s">
        <v>421</v>
      </c>
      <c r="M87" s="30" t="s">
        <v>1989</v>
      </c>
      <c r="N87" s="6" t="s">
        <v>438</v>
      </c>
      <c r="O87" s="6" t="s">
        <v>3</v>
      </c>
      <c r="P87" s="10">
        <v>43938</v>
      </c>
      <c r="Q87" s="6" t="s">
        <v>955</v>
      </c>
      <c r="R87" s="6" t="s">
        <v>7</v>
      </c>
      <c r="S87" s="6" t="str">
        <f t="shared" si="3"/>
        <v>DD-NEU7R9DQQQ01GradSenReuseNortheastern</v>
      </c>
      <c r="T87" s="6" t="s">
        <v>418</v>
      </c>
      <c r="U87" s="6" t="s">
        <v>956</v>
      </c>
      <c r="V87" s="6"/>
      <c r="W87" s="6"/>
      <c r="X87" s="6" t="s">
        <v>957</v>
      </c>
      <c r="AA87" s="6" t="s">
        <v>957</v>
      </c>
      <c r="AB87" s="6"/>
      <c r="AC87" s="6" t="s">
        <v>420</v>
      </c>
      <c r="AD87" s="6" t="s">
        <v>420</v>
      </c>
      <c r="AG87" s="6">
        <v>190</v>
      </c>
      <c r="AH87" s="10">
        <v>43782</v>
      </c>
      <c r="AJ87" s="8"/>
      <c r="AN87" s="6">
        <v>43826</v>
      </c>
      <c r="AO87" s="6">
        <v>2700</v>
      </c>
      <c r="AR87" s="8"/>
      <c r="BD87" s="6" t="s">
        <v>1838</v>
      </c>
      <c r="BE87" s="6" t="s">
        <v>473</v>
      </c>
      <c r="BF87" s="6" t="s">
        <v>1984</v>
      </c>
      <c r="BH87" s="6">
        <v>43845</v>
      </c>
      <c r="BI87" s="6">
        <v>2700</v>
      </c>
      <c r="BS87" s="6" t="s">
        <v>958</v>
      </c>
      <c r="BT87" s="6">
        <v>43831</v>
      </c>
      <c r="BU87" s="6" t="s">
        <v>373</v>
      </c>
      <c r="BX87" s="6">
        <v>2700</v>
      </c>
      <c r="BY87" s="6">
        <v>1</v>
      </c>
      <c r="BZ87" s="6" t="s">
        <v>959</v>
      </c>
      <c r="CB87" s="6" t="s">
        <v>960</v>
      </c>
      <c r="CC87" s="6" t="s">
        <v>420</v>
      </c>
      <c r="CE87" s="10">
        <v>43845</v>
      </c>
      <c r="CF87" s="6" t="s">
        <v>556</v>
      </c>
      <c r="CK87" s="10">
        <v>43890</v>
      </c>
      <c r="CL87" s="10">
        <v>43898</v>
      </c>
      <c r="CO87" s="10">
        <v>43836</v>
      </c>
      <c r="CP87" s="10">
        <v>43935</v>
      </c>
      <c r="CQ87" s="10">
        <v>43937</v>
      </c>
      <c r="CR87" s="10">
        <v>43945</v>
      </c>
      <c r="CS87" s="6" t="s">
        <v>420</v>
      </c>
      <c r="CU87" s="6" t="s">
        <v>428</v>
      </c>
      <c r="CV87" s="6" t="s">
        <v>429</v>
      </c>
      <c r="CW87" s="6" t="s">
        <v>564</v>
      </c>
      <c r="DA87" s="6">
        <v>43480</v>
      </c>
      <c r="DB87" s="6">
        <v>2638</v>
      </c>
      <c r="DC87" s="6" t="s">
        <v>961</v>
      </c>
      <c r="DD87" s="6" t="s">
        <v>418</v>
      </c>
    </row>
    <row r="88" spans="1:108" x14ac:dyDescent="0.2">
      <c r="A88" s="6" t="s">
        <v>8</v>
      </c>
      <c r="B88" s="9">
        <v>43831</v>
      </c>
      <c r="C88" s="6" t="s">
        <v>413</v>
      </c>
      <c r="D88" s="14">
        <v>1920</v>
      </c>
      <c r="E88" s="14" t="s">
        <v>952</v>
      </c>
      <c r="F88" s="6" t="s">
        <v>953</v>
      </c>
      <c r="G88" s="6" t="s">
        <v>696</v>
      </c>
      <c r="H88" s="6">
        <v>2800</v>
      </c>
      <c r="I88" s="69" t="str">
        <f t="shared" si="1"/>
        <v>Q</v>
      </c>
      <c r="J88" s="14" t="s">
        <v>420</v>
      </c>
      <c r="K88" s="14">
        <v>7</v>
      </c>
      <c r="L88" s="6" t="s">
        <v>431</v>
      </c>
      <c r="M88" s="30" t="s">
        <v>1989</v>
      </c>
      <c r="N88" s="6" t="s">
        <v>438</v>
      </c>
      <c r="O88" s="6" t="s">
        <v>3</v>
      </c>
      <c r="P88" s="10">
        <v>43938</v>
      </c>
      <c r="Q88" s="6" t="s">
        <v>955</v>
      </c>
      <c r="R88" s="6" t="s">
        <v>8</v>
      </c>
      <c r="S88" s="6" t="str">
        <f t="shared" si="3"/>
        <v>DD-NEU7R9DQQQ30GradGradsReuseNortheastern</v>
      </c>
      <c r="T88" s="6" t="s">
        <v>418</v>
      </c>
      <c r="U88" s="6" t="s">
        <v>956</v>
      </c>
      <c r="V88" s="6"/>
      <c r="W88" s="6"/>
      <c r="X88" s="6" t="s">
        <v>957</v>
      </c>
      <c r="AA88" s="6" t="s">
        <v>957</v>
      </c>
      <c r="AB88" s="6"/>
      <c r="AC88" s="6" t="s">
        <v>420</v>
      </c>
      <c r="AD88" s="6" t="s">
        <v>420</v>
      </c>
      <c r="AG88" s="6">
        <v>190</v>
      </c>
      <c r="AH88" s="10">
        <v>43782</v>
      </c>
      <c r="AJ88" s="8"/>
      <c r="AN88" s="6">
        <v>43826</v>
      </c>
      <c r="AO88" s="6">
        <v>2800</v>
      </c>
      <c r="AR88" s="8"/>
      <c r="BD88" s="6" t="s">
        <v>1838</v>
      </c>
      <c r="BE88" s="6" t="s">
        <v>473</v>
      </c>
      <c r="BF88" s="6" t="s">
        <v>1984</v>
      </c>
      <c r="BH88" s="6">
        <v>43845</v>
      </c>
      <c r="BI88" s="6">
        <v>2800</v>
      </c>
      <c r="BS88" s="6" t="s">
        <v>958</v>
      </c>
      <c r="BT88" s="6">
        <v>43831</v>
      </c>
      <c r="BU88" s="6" t="s">
        <v>373</v>
      </c>
      <c r="BX88" s="6">
        <v>2800</v>
      </c>
      <c r="BY88" s="6">
        <v>1</v>
      </c>
      <c r="BZ88" s="6" t="s">
        <v>959</v>
      </c>
      <c r="CB88" s="6" t="s">
        <v>962</v>
      </c>
      <c r="CC88" s="6" t="s">
        <v>420</v>
      </c>
      <c r="CE88" s="10">
        <v>43845</v>
      </c>
      <c r="CF88" s="6" t="s">
        <v>556</v>
      </c>
      <c r="CK88" s="10">
        <v>43890</v>
      </c>
      <c r="CL88" s="10">
        <v>43898</v>
      </c>
      <c r="CO88" s="10">
        <v>43836</v>
      </c>
      <c r="CP88" s="10">
        <v>43935</v>
      </c>
      <c r="CQ88" s="10">
        <v>43937</v>
      </c>
      <c r="CR88" s="10">
        <v>43945</v>
      </c>
      <c r="CS88" s="6" t="s">
        <v>420</v>
      </c>
      <c r="CU88" s="6" t="s">
        <v>428</v>
      </c>
      <c r="CV88" s="6" t="s">
        <v>429</v>
      </c>
      <c r="CW88" s="6" t="s">
        <v>564</v>
      </c>
      <c r="DA88" s="6">
        <v>43480</v>
      </c>
      <c r="DB88" s="6">
        <v>2800</v>
      </c>
      <c r="DC88" s="6" t="s">
        <v>961</v>
      </c>
      <c r="DD88" s="6" t="s">
        <v>418</v>
      </c>
    </row>
    <row r="89" spans="1:108" x14ac:dyDescent="0.2">
      <c r="A89" s="6" t="s">
        <v>9</v>
      </c>
      <c r="B89" s="9">
        <v>43831</v>
      </c>
      <c r="C89" s="6" t="s">
        <v>413</v>
      </c>
      <c r="D89" s="14">
        <v>1920</v>
      </c>
      <c r="E89" s="14" t="s">
        <v>963</v>
      </c>
      <c r="F89" s="6" t="s">
        <v>964</v>
      </c>
      <c r="G89" s="6" t="s">
        <v>464</v>
      </c>
      <c r="H89" s="6">
        <v>10700</v>
      </c>
      <c r="I89" s="69" t="str">
        <f t="shared" si="1"/>
        <v>Q</v>
      </c>
      <c r="J89" s="14" t="s">
        <v>420</v>
      </c>
      <c r="K89" s="14">
        <v>7</v>
      </c>
      <c r="L89" s="6" t="s">
        <v>421</v>
      </c>
      <c r="M89" s="30" t="s">
        <v>1989</v>
      </c>
      <c r="N89" s="6" t="s">
        <v>420</v>
      </c>
      <c r="O89" s="6" t="s">
        <v>3</v>
      </c>
      <c r="P89" s="10">
        <v>43938</v>
      </c>
      <c r="Q89" s="6" t="s">
        <v>965</v>
      </c>
      <c r="R89" s="6" t="s">
        <v>9</v>
      </c>
      <c r="S89" s="6" t="e">
        <f t="shared" si="3"/>
        <v>#N/A</v>
      </c>
      <c r="T89" s="6" t="s">
        <v>418</v>
      </c>
      <c r="U89" s="6" t="s">
        <v>966</v>
      </c>
      <c r="V89" s="6"/>
      <c r="W89" s="6"/>
      <c r="X89" s="6" t="s">
        <v>967</v>
      </c>
      <c r="AA89" s="6" t="s">
        <v>968</v>
      </c>
      <c r="AB89" s="6"/>
      <c r="AC89" s="6" t="s">
        <v>420</v>
      </c>
      <c r="AD89" s="6" t="s">
        <v>420</v>
      </c>
      <c r="AG89" s="6">
        <v>190</v>
      </c>
      <c r="AH89" s="10">
        <v>43782</v>
      </c>
      <c r="AJ89" s="8"/>
      <c r="AN89" s="6">
        <v>43826</v>
      </c>
      <c r="AO89" s="6">
        <v>10700</v>
      </c>
      <c r="AR89" s="8"/>
      <c r="BD89" s="6" t="s">
        <v>1838</v>
      </c>
      <c r="BE89" s="6" t="s">
        <v>473</v>
      </c>
      <c r="BF89" s="6" t="e">
        <f>VLOOKUP(A89,'DD Spring Selection Info'!A$1:V$156,21,FALSE)</f>
        <v>#N/A</v>
      </c>
      <c r="BH89" s="6">
        <v>43845</v>
      </c>
      <c r="BI89" s="6">
        <v>10700</v>
      </c>
      <c r="BS89" s="6" t="s">
        <v>958</v>
      </c>
      <c r="BT89" s="6">
        <v>43831</v>
      </c>
      <c r="BU89" s="6" t="s">
        <v>373</v>
      </c>
      <c r="BX89" s="6">
        <v>10700</v>
      </c>
      <c r="BY89" s="6">
        <v>1</v>
      </c>
      <c r="BZ89" s="6" t="s">
        <v>969</v>
      </c>
      <c r="CB89" s="6" t="s">
        <v>970</v>
      </c>
      <c r="CC89" s="6" t="s">
        <v>420</v>
      </c>
      <c r="CE89" s="10">
        <v>43845</v>
      </c>
      <c r="CF89" s="6" t="s">
        <v>427</v>
      </c>
      <c r="CK89" s="10">
        <v>43898</v>
      </c>
      <c r="CL89" s="10">
        <v>43905</v>
      </c>
      <c r="CO89" s="10">
        <v>43843</v>
      </c>
      <c r="CP89" s="10">
        <v>43952</v>
      </c>
      <c r="CQ89" s="10">
        <v>43955</v>
      </c>
      <c r="CR89" s="10">
        <v>43959</v>
      </c>
      <c r="CS89" s="6" t="s">
        <v>420</v>
      </c>
      <c r="CU89" s="6" t="s">
        <v>491</v>
      </c>
      <c r="DA89" s="6">
        <v>43525</v>
      </c>
      <c r="DB89" s="6">
        <v>8200</v>
      </c>
      <c r="DC89" s="6" t="s">
        <v>971</v>
      </c>
      <c r="DD89" s="6" t="s">
        <v>418</v>
      </c>
    </row>
    <row r="90" spans="1:108" x14ac:dyDescent="0.2">
      <c r="A90" s="6" t="s">
        <v>10</v>
      </c>
      <c r="B90" s="9">
        <v>43831</v>
      </c>
      <c r="C90" s="6" t="s">
        <v>413</v>
      </c>
      <c r="D90" s="14">
        <v>1920</v>
      </c>
      <c r="E90" s="14" t="s">
        <v>963</v>
      </c>
      <c r="F90" s="6" t="s">
        <v>964</v>
      </c>
      <c r="G90" s="6" t="s">
        <v>464</v>
      </c>
      <c r="H90" s="6">
        <v>900</v>
      </c>
      <c r="I90" s="69" t="str">
        <f t="shared" si="1"/>
        <v>Q</v>
      </c>
      <c r="J90" s="14" t="s">
        <v>420</v>
      </c>
      <c r="K90" s="14">
        <v>7</v>
      </c>
      <c r="L90" s="6" t="s">
        <v>431</v>
      </c>
      <c r="M90" s="30" t="s">
        <v>1989</v>
      </c>
      <c r="N90" s="6" t="s">
        <v>420</v>
      </c>
      <c r="O90" s="6" t="s">
        <v>3</v>
      </c>
      <c r="P90" s="10">
        <v>43938</v>
      </c>
      <c r="Q90" s="6" t="s">
        <v>965</v>
      </c>
      <c r="R90" s="6" t="s">
        <v>10</v>
      </c>
      <c r="S90" s="6" t="e">
        <f t="shared" si="3"/>
        <v>#N/A</v>
      </c>
      <c r="T90" s="6" t="s">
        <v>418</v>
      </c>
      <c r="U90" s="6" t="s">
        <v>966</v>
      </c>
      <c r="V90" s="6"/>
      <c r="W90" s="6"/>
      <c r="X90" s="6" t="s">
        <v>967</v>
      </c>
      <c r="AA90" s="6" t="s">
        <v>968</v>
      </c>
      <c r="AB90" s="6"/>
      <c r="AC90" s="6" t="s">
        <v>420</v>
      </c>
      <c r="AD90" s="6" t="s">
        <v>420</v>
      </c>
      <c r="AG90" s="6">
        <v>190</v>
      </c>
      <c r="AH90" s="10">
        <v>43782</v>
      </c>
      <c r="AJ90" s="8"/>
      <c r="AN90" s="6">
        <v>43826</v>
      </c>
      <c r="AO90" s="6">
        <v>900</v>
      </c>
      <c r="AR90" s="8"/>
      <c r="BD90" s="6" t="s">
        <v>1838</v>
      </c>
      <c r="BE90" s="6" t="s">
        <v>473</v>
      </c>
      <c r="BF90" s="6" t="e">
        <f>VLOOKUP(A90,'DD Spring Selection Info'!A$1:V$156,21,FALSE)</f>
        <v>#N/A</v>
      </c>
      <c r="BH90" s="6">
        <v>43845</v>
      </c>
      <c r="BI90" s="6">
        <v>900</v>
      </c>
      <c r="BS90" s="6" t="s">
        <v>958</v>
      </c>
      <c r="BT90" s="6">
        <v>43831</v>
      </c>
      <c r="BU90" s="6" t="s">
        <v>373</v>
      </c>
      <c r="BX90" s="6">
        <v>900</v>
      </c>
      <c r="BY90" s="6">
        <v>1</v>
      </c>
      <c r="BZ90" s="6" t="s">
        <v>972</v>
      </c>
      <c r="CB90" s="6" t="s">
        <v>973</v>
      </c>
      <c r="CC90" s="6" t="s">
        <v>420</v>
      </c>
      <c r="CE90" s="10">
        <v>43845</v>
      </c>
      <c r="CF90" s="6" t="s">
        <v>427</v>
      </c>
      <c r="CK90" s="10">
        <v>43898</v>
      </c>
      <c r="CL90" s="10">
        <v>43905</v>
      </c>
      <c r="CO90" s="10">
        <v>43843</v>
      </c>
      <c r="CP90" s="10">
        <v>43952</v>
      </c>
      <c r="CQ90" s="10">
        <v>43955</v>
      </c>
      <c r="CR90" s="10">
        <v>43959</v>
      </c>
      <c r="CS90" s="6" t="s">
        <v>420</v>
      </c>
      <c r="CU90" s="6" t="s">
        <v>491</v>
      </c>
      <c r="DA90" s="6">
        <v>43525</v>
      </c>
      <c r="DB90" s="6">
        <v>900</v>
      </c>
      <c r="DC90" s="6" t="s">
        <v>971</v>
      </c>
      <c r="DD90" s="6" t="s">
        <v>418</v>
      </c>
    </row>
    <row r="91" spans="1:108" x14ac:dyDescent="0.2">
      <c r="A91" s="6" t="s">
        <v>11</v>
      </c>
      <c r="B91" s="9">
        <v>43831</v>
      </c>
      <c r="C91" s="6" t="s">
        <v>413</v>
      </c>
      <c r="D91" s="14">
        <v>1920</v>
      </c>
      <c r="E91" s="14" t="s">
        <v>974</v>
      </c>
      <c r="F91" s="6" t="s">
        <v>975</v>
      </c>
      <c r="G91" s="6" t="s">
        <v>768</v>
      </c>
      <c r="H91" s="6">
        <v>3500</v>
      </c>
      <c r="I91" s="69" t="str">
        <f t="shared" si="1"/>
        <v>Q</v>
      </c>
      <c r="J91" s="14" t="s">
        <v>420</v>
      </c>
      <c r="K91" s="14">
        <v>7</v>
      </c>
      <c r="L91" s="6" t="s">
        <v>421</v>
      </c>
      <c r="M91" s="30" t="s">
        <v>1989</v>
      </c>
      <c r="N91" s="6" t="s">
        <v>438</v>
      </c>
      <c r="O91" s="6" t="s">
        <v>3</v>
      </c>
      <c r="P91" s="10">
        <v>43952</v>
      </c>
      <c r="Q91" s="6" t="s">
        <v>976</v>
      </c>
      <c r="R91" s="6" t="s">
        <v>11</v>
      </c>
      <c r="S91" s="6" t="e">
        <f t="shared" si="3"/>
        <v>#N/A</v>
      </c>
      <c r="T91" s="6" t="s">
        <v>474</v>
      </c>
      <c r="U91" s="6" t="s">
        <v>977</v>
      </c>
      <c r="V91" s="6"/>
      <c r="W91" s="6"/>
      <c r="X91" s="6" t="s">
        <v>978</v>
      </c>
      <c r="AA91" s="6" t="s">
        <v>978</v>
      </c>
      <c r="AB91" s="6"/>
      <c r="AC91" s="6" t="s">
        <v>420</v>
      </c>
      <c r="AD91" s="6" t="s">
        <v>420</v>
      </c>
      <c r="AG91" s="6">
        <v>190</v>
      </c>
      <c r="AH91" s="10">
        <v>43782</v>
      </c>
      <c r="AJ91" s="8"/>
      <c r="AN91" s="6">
        <v>43826</v>
      </c>
      <c r="AO91" s="6">
        <v>3500</v>
      </c>
      <c r="AR91" s="8"/>
      <c r="BD91" s="6" t="s">
        <v>1838</v>
      </c>
      <c r="BE91" s="6" t="s">
        <v>473</v>
      </c>
      <c r="BF91" s="6" t="e">
        <f>VLOOKUP(A91,'DD Spring Selection Info'!A$1:V$156,21,FALSE)</f>
        <v>#N/A</v>
      </c>
      <c r="BH91" s="6">
        <v>43845</v>
      </c>
      <c r="BI91" s="6">
        <v>3500</v>
      </c>
      <c r="BS91" s="6" t="s">
        <v>958</v>
      </c>
      <c r="BT91" s="6">
        <v>43831</v>
      </c>
      <c r="BU91" s="6" t="s">
        <v>373</v>
      </c>
      <c r="BX91" s="6">
        <v>3500</v>
      </c>
      <c r="BY91" s="6">
        <v>4</v>
      </c>
      <c r="CB91" s="6" t="s">
        <v>979</v>
      </c>
      <c r="CC91" s="6" t="s">
        <v>420</v>
      </c>
      <c r="CE91" s="10">
        <v>43845</v>
      </c>
      <c r="CF91" s="6" t="s">
        <v>427</v>
      </c>
      <c r="CK91" s="10">
        <v>43904</v>
      </c>
      <c r="CL91" s="10">
        <v>43912</v>
      </c>
      <c r="CO91" s="10">
        <v>43851</v>
      </c>
      <c r="CP91" s="10">
        <v>43959</v>
      </c>
      <c r="CQ91" s="10">
        <v>43962</v>
      </c>
      <c r="CR91" s="10">
        <v>43966</v>
      </c>
      <c r="CS91" s="6" t="s">
        <v>420</v>
      </c>
      <c r="CU91" s="6" t="s">
        <v>491</v>
      </c>
      <c r="DA91" s="6">
        <v>43517</v>
      </c>
      <c r="DB91" s="6">
        <v>3500</v>
      </c>
      <c r="DC91" s="6" t="s">
        <v>980</v>
      </c>
      <c r="DD91" s="6" t="s">
        <v>474</v>
      </c>
    </row>
    <row r="92" spans="1:108" x14ac:dyDescent="0.2">
      <c r="A92" s="6" t="s">
        <v>12</v>
      </c>
      <c r="B92" s="9">
        <v>43831</v>
      </c>
      <c r="C92" s="6" t="s">
        <v>413</v>
      </c>
      <c r="D92" s="14">
        <v>1920</v>
      </c>
      <c r="E92" s="14" t="s">
        <v>981</v>
      </c>
      <c r="F92" s="6" t="s">
        <v>982</v>
      </c>
      <c r="G92" s="6" t="s">
        <v>983</v>
      </c>
      <c r="H92" s="6">
        <v>8700</v>
      </c>
      <c r="I92" s="69" t="str">
        <f t="shared" si="1"/>
        <v>Q</v>
      </c>
      <c r="J92" s="14" t="s">
        <v>420</v>
      </c>
      <c r="K92" s="14">
        <v>7</v>
      </c>
      <c r="L92" s="6" t="s">
        <v>619</v>
      </c>
      <c r="M92" s="30" t="s">
        <v>1989</v>
      </c>
      <c r="N92" s="6" t="s">
        <v>420</v>
      </c>
      <c r="O92" s="6" t="s">
        <v>3</v>
      </c>
      <c r="P92" s="10">
        <v>43938</v>
      </c>
      <c r="Q92" s="6" t="s">
        <v>984</v>
      </c>
      <c r="R92" s="6" t="s">
        <v>12</v>
      </c>
      <c r="S92" s="6" t="e">
        <f t="shared" si="3"/>
        <v>#N/A</v>
      </c>
      <c r="T92" s="6" t="s">
        <v>418</v>
      </c>
      <c r="U92" s="6" t="s">
        <v>985</v>
      </c>
      <c r="V92" s="6"/>
      <c r="W92" s="6"/>
      <c r="X92" s="6" t="s">
        <v>986</v>
      </c>
      <c r="AA92" s="6" t="s">
        <v>968</v>
      </c>
      <c r="AB92" s="6"/>
      <c r="AC92" s="6" t="s">
        <v>420</v>
      </c>
      <c r="AD92" s="6" t="s">
        <v>420</v>
      </c>
      <c r="AG92" s="6">
        <v>190</v>
      </c>
      <c r="AH92" s="10">
        <v>43782</v>
      </c>
      <c r="AJ92" s="8"/>
      <c r="AN92" s="6">
        <v>43826</v>
      </c>
      <c r="AO92" s="6">
        <v>8700</v>
      </c>
      <c r="AR92" s="8"/>
      <c r="BD92" s="6" t="s">
        <v>1838</v>
      </c>
      <c r="BE92" s="6" t="s">
        <v>473</v>
      </c>
      <c r="BF92" s="6" t="e">
        <f>VLOOKUP(A92,'DD Spring Selection Info'!A$1:V$156,21,FALSE)</f>
        <v>#N/A</v>
      </c>
      <c r="BH92" s="6">
        <v>43838</v>
      </c>
      <c r="BI92" s="6">
        <v>8700</v>
      </c>
      <c r="BS92" s="6" t="s">
        <v>958</v>
      </c>
      <c r="BT92" s="6">
        <v>43831</v>
      </c>
      <c r="BU92" s="6" t="s">
        <v>373</v>
      </c>
      <c r="BX92" s="6">
        <v>8700</v>
      </c>
      <c r="BY92" s="6">
        <v>1</v>
      </c>
      <c r="BZ92" s="6" t="s">
        <v>987</v>
      </c>
      <c r="CB92" s="6" t="s">
        <v>988</v>
      </c>
      <c r="CC92" s="6" t="s">
        <v>420</v>
      </c>
      <c r="CE92" s="10">
        <v>43838</v>
      </c>
      <c r="CF92" s="6" t="s">
        <v>556</v>
      </c>
      <c r="CK92" s="10">
        <v>43904</v>
      </c>
      <c r="CL92" s="10">
        <v>43912</v>
      </c>
      <c r="CO92" s="10">
        <v>43838</v>
      </c>
      <c r="CP92" s="10">
        <v>43945</v>
      </c>
      <c r="CQ92" s="10">
        <v>43948</v>
      </c>
      <c r="CR92" s="10">
        <v>43952</v>
      </c>
      <c r="CS92" s="6" t="s">
        <v>420</v>
      </c>
      <c r="CU92" s="6" t="s">
        <v>491</v>
      </c>
      <c r="DA92" s="6">
        <v>43468</v>
      </c>
      <c r="DB92" s="6">
        <v>8700</v>
      </c>
      <c r="DC92" s="6" t="s">
        <v>989</v>
      </c>
      <c r="DD92" s="6" t="s">
        <v>418</v>
      </c>
    </row>
    <row r="93" spans="1:108" x14ac:dyDescent="0.2">
      <c r="A93" s="6" t="s">
        <v>13</v>
      </c>
      <c r="B93" s="9">
        <v>43831</v>
      </c>
      <c r="C93" s="6" t="s">
        <v>413</v>
      </c>
      <c r="D93" s="14">
        <v>1920</v>
      </c>
      <c r="E93" s="14" t="s">
        <v>990</v>
      </c>
      <c r="F93" s="6" t="s">
        <v>991</v>
      </c>
      <c r="G93" s="6" t="s">
        <v>412</v>
      </c>
      <c r="H93" s="6">
        <v>3000</v>
      </c>
      <c r="I93" s="69" t="str">
        <f t="shared" si="1"/>
        <v>Q</v>
      </c>
      <c r="J93" s="14" t="s">
        <v>420</v>
      </c>
      <c r="K93" s="14">
        <v>7</v>
      </c>
      <c r="L93" s="6" t="s">
        <v>421</v>
      </c>
      <c r="M93" s="30" t="s">
        <v>1989</v>
      </c>
      <c r="N93" s="6" t="s">
        <v>420</v>
      </c>
      <c r="O93" s="6" t="s">
        <v>3</v>
      </c>
      <c r="P93" s="10">
        <v>43938</v>
      </c>
      <c r="Q93" s="6" t="s">
        <v>992</v>
      </c>
      <c r="R93" s="6" t="s">
        <v>13</v>
      </c>
      <c r="S93" s="6" t="e">
        <f t="shared" si="3"/>
        <v>#N/A</v>
      </c>
      <c r="T93" s="6" t="s">
        <v>496</v>
      </c>
      <c r="U93" s="6" t="s">
        <v>993</v>
      </c>
      <c r="V93" s="6"/>
      <c r="W93" s="6"/>
      <c r="X93" s="6" t="s">
        <v>994</v>
      </c>
      <c r="AA93" s="6" t="s">
        <v>995</v>
      </c>
      <c r="AB93" s="6"/>
      <c r="AC93" s="6" t="s">
        <v>420</v>
      </c>
      <c r="AD93" s="6" t="s">
        <v>420</v>
      </c>
      <c r="AG93" s="6">
        <v>190</v>
      </c>
      <c r="AH93" s="10">
        <v>43781</v>
      </c>
      <c r="AJ93" s="8"/>
      <c r="AN93" s="6">
        <v>43826</v>
      </c>
      <c r="AO93" s="6">
        <v>3000</v>
      </c>
      <c r="AR93" s="8"/>
      <c r="BD93" s="6" t="s">
        <v>1838</v>
      </c>
      <c r="BE93" s="6" t="s">
        <v>473</v>
      </c>
      <c r="BF93" s="6" t="e">
        <f>VLOOKUP(A93,'DD Spring Selection Info'!A$1:V$156,21,FALSE)</f>
        <v>#N/A</v>
      </c>
      <c r="BH93" s="6">
        <v>43838</v>
      </c>
      <c r="BI93" s="6">
        <v>3000</v>
      </c>
      <c r="BS93" s="6" t="s">
        <v>958</v>
      </c>
      <c r="BT93" s="6">
        <v>43831</v>
      </c>
      <c r="BU93" s="6" t="s">
        <v>373</v>
      </c>
      <c r="BX93" s="6">
        <v>3000</v>
      </c>
      <c r="BY93" s="6">
        <v>2</v>
      </c>
      <c r="BZ93" s="6" t="s">
        <v>996</v>
      </c>
      <c r="CB93" s="6" t="s">
        <v>997</v>
      </c>
      <c r="CC93" s="6" t="s">
        <v>420</v>
      </c>
      <c r="CE93" s="10">
        <v>43838</v>
      </c>
      <c r="CF93" s="6" t="s">
        <v>556</v>
      </c>
      <c r="CK93" s="10">
        <v>43898</v>
      </c>
      <c r="CL93" s="10">
        <v>43905</v>
      </c>
      <c r="CO93" s="10">
        <v>43843</v>
      </c>
      <c r="CP93" s="10">
        <v>43943</v>
      </c>
      <c r="CQ93" s="10">
        <v>43948</v>
      </c>
      <c r="CR93" s="10">
        <v>43959</v>
      </c>
      <c r="CS93" s="6" t="s">
        <v>420</v>
      </c>
      <c r="CU93" s="6" t="s">
        <v>491</v>
      </c>
      <c r="DA93" s="6">
        <v>43468</v>
      </c>
      <c r="DB93" s="6">
        <v>3000</v>
      </c>
      <c r="DC93" s="6" t="s">
        <v>998</v>
      </c>
      <c r="DD93" s="6" t="s">
        <v>496</v>
      </c>
    </row>
    <row r="94" spans="1:108" x14ac:dyDescent="0.2">
      <c r="A94" s="6" t="s">
        <v>14</v>
      </c>
      <c r="B94" s="9">
        <v>43831</v>
      </c>
      <c r="C94" s="6" t="s">
        <v>413</v>
      </c>
      <c r="D94" s="14">
        <v>1920</v>
      </c>
      <c r="E94" s="14" t="s">
        <v>990</v>
      </c>
      <c r="F94" s="6" t="s">
        <v>991</v>
      </c>
      <c r="G94" s="6" t="s">
        <v>412</v>
      </c>
      <c r="H94" s="6">
        <v>900</v>
      </c>
      <c r="I94" s="69" t="str">
        <f t="shared" si="1"/>
        <v>Q</v>
      </c>
      <c r="J94" s="14" t="s">
        <v>420</v>
      </c>
      <c r="K94" s="14">
        <v>7</v>
      </c>
      <c r="L94" s="6" t="s">
        <v>431</v>
      </c>
      <c r="M94" s="30" t="s">
        <v>1989</v>
      </c>
      <c r="N94" s="6" t="s">
        <v>420</v>
      </c>
      <c r="O94" s="6" t="s">
        <v>3</v>
      </c>
      <c r="P94" s="10">
        <v>43938</v>
      </c>
      <c r="Q94" s="6" t="s">
        <v>992</v>
      </c>
      <c r="R94" s="6" t="s">
        <v>14</v>
      </c>
      <c r="S94" s="6" t="e">
        <f t="shared" si="3"/>
        <v>#N/A</v>
      </c>
      <c r="T94" s="6" t="s">
        <v>496</v>
      </c>
      <c r="U94" s="6" t="s">
        <v>993</v>
      </c>
      <c r="V94" s="6"/>
      <c r="W94" s="6"/>
      <c r="X94" s="6" t="s">
        <v>994</v>
      </c>
      <c r="AA94" s="6" t="s">
        <v>995</v>
      </c>
      <c r="AB94" s="6"/>
      <c r="AC94" s="6" t="s">
        <v>420</v>
      </c>
      <c r="AD94" s="6" t="s">
        <v>420</v>
      </c>
      <c r="AG94" s="6">
        <v>190</v>
      </c>
      <c r="AH94" s="10">
        <v>43781</v>
      </c>
      <c r="AJ94" s="8"/>
      <c r="AN94" s="6">
        <v>43826</v>
      </c>
      <c r="AO94" s="6">
        <v>900</v>
      </c>
      <c r="AR94" s="8"/>
      <c r="BD94" s="6" t="s">
        <v>1838</v>
      </c>
      <c r="BE94" s="6" t="s">
        <v>473</v>
      </c>
      <c r="BF94" s="6" t="e">
        <f>VLOOKUP(A94,'DD Spring Selection Info'!A$1:V$156,21,FALSE)</f>
        <v>#N/A</v>
      </c>
      <c r="BH94" s="6">
        <v>43838</v>
      </c>
      <c r="BI94" s="6">
        <v>900</v>
      </c>
      <c r="BS94" s="6" t="s">
        <v>958</v>
      </c>
      <c r="BT94" s="6">
        <v>43831</v>
      </c>
      <c r="BU94" s="6" t="s">
        <v>373</v>
      </c>
      <c r="BX94" s="6">
        <v>900</v>
      </c>
      <c r="BY94" s="6">
        <v>2</v>
      </c>
      <c r="BZ94" s="6" t="s">
        <v>592</v>
      </c>
      <c r="CB94" s="6" t="s">
        <v>999</v>
      </c>
      <c r="CC94" s="6" t="s">
        <v>420</v>
      </c>
      <c r="CE94" s="10">
        <v>43838</v>
      </c>
      <c r="CF94" s="6" t="s">
        <v>556</v>
      </c>
      <c r="CK94" s="10">
        <v>43898</v>
      </c>
      <c r="CL94" s="10">
        <v>43905</v>
      </c>
      <c r="CO94" s="10">
        <v>43843</v>
      </c>
      <c r="CP94" s="10">
        <v>43943</v>
      </c>
      <c r="CQ94" s="10">
        <v>43948</v>
      </c>
      <c r="CR94" s="10">
        <v>43959</v>
      </c>
      <c r="CS94" s="6" t="s">
        <v>420</v>
      </c>
      <c r="CU94" s="6" t="s">
        <v>491</v>
      </c>
      <c r="DA94" s="6">
        <v>43468</v>
      </c>
      <c r="DB94" s="6">
        <v>900</v>
      </c>
      <c r="DC94" s="6" t="s">
        <v>998</v>
      </c>
      <c r="DD94" s="6" t="s">
        <v>496</v>
      </c>
    </row>
    <row r="95" spans="1:108" x14ac:dyDescent="0.2">
      <c r="A95" s="6" t="s">
        <v>15</v>
      </c>
      <c r="B95" s="9">
        <v>43833</v>
      </c>
      <c r="C95" s="6" t="s">
        <v>413</v>
      </c>
      <c r="D95" s="14">
        <v>1920</v>
      </c>
      <c r="E95" s="14" t="s">
        <v>1000</v>
      </c>
      <c r="F95" s="6" t="s">
        <v>1001</v>
      </c>
      <c r="G95" s="6" t="s">
        <v>1002</v>
      </c>
      <c r="H95" s="6">
        <v>780</v>
      </c>
      <c r="I95" s="69" t="str">
        <f t="shared" si="1"/>
        <v>Q</v>
      </c>
      <c r="J95" s="14" t="s">
        <v>420</v>
      </c>
      <c r="K95" s="14">
        <v>7</v>
      </c>
      <c r="L95" s="6" t="s">
        <v>421</v>
      </c>
      <c r="M95" s="30" t="s">
        <v>1989</v>
      </c>
      <c r="N95" s="6" t="s">
        <v>438</v>
      </c>
      <c r="O95" s="6" t="s">
        <v>3</v>
      </c>
      <c r="P95" s="10">
        <v>43938</v>
      </c>
      <c r="Q95" s="6" t="s">
        <v>1003</v>
      </c>
      <c r="R95" s="6" t="s">
        <v>15</v>
      </c>
      <c r="S95" s="6" t="e">
        <f t="shared" si="3"/>
        <v>#N/A</v>
      </c>
      <c r="T95" s="6" t="s">
        <v>496</v>
      </c>
      <c r="U95" s="6" t="s">
        <v>1004</v>
      </c>
      <c r="V95" s="6"/>
      <c r="W95" s="6"/>
      <c r="X95" s="6" t="s">
        <v>1005</v>
      </c>
      <c r="AA95" s="6" t="s">
        <v>1005</v>
      </c>
      <c r="AB95" s="6"/>
      <c r="AD95" s="6" t="s">
        <v>420</v>
      </c>
      <c r="AG95" s="6">
        <v>190</v>
      </c>
      <c r="AH95" s="10">
        <v>43781</v>
      </c>
      <c r="AJ95" s="8"/>
      <c r="AN95" s="6">
        <v>43828</v>
      </c>
      <c r="AO95" s="6">
        <v>780</v>
      </c>
      <c r="AR95" s="8"/>
      <c r="BD95" s="6" t="s">
        <v>1838</v>
      </c>
      <c r="BE95" s="6" t="s">
        <v>473</v>
      </c>
      <c r="BF95" s="6" t="e">
        <f>VLOOKUP(A95,'DD Spring Selection Info'!A$1:V$156,21,FALSE)</f>
        <v>#N/A</v>
      </c>
      <c r="BH95" s="6">
        <v>43847</v>
      </c>
      <c r="BI95" s="6">
        <v>780</v>
      </c>
      <c r="BS95" s="6" t="s">
        <v>1006</v>
      </c>
      <c r="BT95" s="6">
        <v>43833</v>
      </c>
      <c r="BU95" s="6" t="s">
        <v>373</v>
      </c>
      <c r="BX95" s="6">
        <v>780</v>
      </c>
      <c r="BY95" s="6">
        <v>3</v>
      </c>
      <c r="BZ95" s="6" t="s">
        <v>1007</v>
      </c>
      <c r="CB95" s="6" t="s">
        <v>1008</v>
      </c>
      <c r="CC95" s="6" t="s">
        <v>420</v>
      </c>
      <c r="CE95" s="10">
        <v>43847</v>
      </c>
      <c r="CF95" s="6" t="s">
        <v>556</v>
      </c>
      <c r="CK95" s="10"/>
      <c r="CL95" s="10"/>
      <c r="CO95" s="10"/>
      <c r="CP95" s="10"/>
      <c r="CQ95" s="10"/>
      <c r="CR95" s="10"/>
      <c r="CS95" s="6" t="s">
        <v>420</v>
      </c>
      <c r="CU95" s="6" t="s">
        <v>428</v>
      </c>
      <c r="CV95" s="6" t="s">
        <v>429</v>
      </c>
      <c r="DA95" s="6">
        <v>43476</v>
      </c>
      <c r="DB95" s="6">
        <v>600</v>
      </c>
      <c r="DC95" s="6" t="s">
        <v>1009</v>
      </c>
      <c r="DD95" s="6" t="s">
        <v>496</v>
      </c>
    </row>
    <row r="96" spans="1:108" x14ac:dyDescent="0.2">
      <c r="A96" s="6" t="s">
        <v>16</v>
      </c>
      <c r="B96" s="9">
        <v>43833</v>
      </c>
      <c r="C96" s="6" t="s">
        <v>413</v>
      </c>
      <c r="D96" s="14">
        <v>1920</v>
      </c>
      <c r="E96" s="14" t="s">
        <v>1010</v>
      </c>
      <c r="F96" s="6" t="s">
        <v>1011</v>
      </c>
      <c r="G96" s="6" t="s">
        <v>1012</v>
      </c>
      <c r="H96" s="6">
        <v>600</v>
      </c>
      <c r="I96" s="69" t="str">
        <f t="shared" si="1"/>
        <v>Q</v>
      </c>
      <c r="J96" s="14" t="s">
        <v>420</v>
      </c>
      <c r="K96" s="14">
        <v>7</v>
      </c>
      <c r="L96" s="6" t="s">
        <v>421</v>
      </c>
      <c r="M96" s="30" t="s">
        <v>1989</v>
      </c>
      <c r="N96" s="6" t="s">
        <v>438</v>
      </c>
      <c r="O96" s="6" t="s">
        <v>3</v>
      </c>
      <c r="P96" s="10">
        <v>43952</v>
      </c>
      <c r="Q96" s="6" t="s">
        <v>1013</v>
      </c>
      <c r="R96" s="6" t="s">
        <v>16</v>
      </c>
      <c r="S96" s="6" t="e">
        <f t="shared" si="3"/>
        <v>#N/A</v>
      </c>
      <c r="T96" s="6" t="s">
        <v>860</v>
      </c>
      <c r="U96" s="6" t="s">
        <v>1014</v>
      </c>
      <c r="V96" s="6"/>
      <c r="W96" s="6"/>
      <c r="X96" s="6" t="s">
        <v>1015</v>
      </c>
      <c r="AA96" s="6" t="s">
        <v>1015</v>
      </c>
      <c r="AB96" s="6"/>
      <c r="AC96" s="6" t="s">
        <v>420</v>
      </c>
      <c r="AD96" s="6" t="s">
        <v>420</v>
      </c>
      <c r="AG96" s="6">
        <v>190</v>
      </c>
      <c r="AH96" s="10">
        <v>43782</v>
      </c>
      <c r="AJ96" s="8"/>
      <c r="AN96" s="6">
        <v>43828</v>
      </c>
      <c r="AO96" s="6">
        <v>600</v>
      </c>
      <c r="AR96" s="8"/>
      <c r="BD96" s="6" t="s">
        <v>1838</v>
      </c>
      <c r="BE96" s="6" t="s">
        <v>473</v>
      </c>
      <c r="BF96" s="6" t="e">
        <f>VLOOKUP(A96,'DD Spring Selection Info'!A$1:V$156,21,FALSE)</f>
        <v>#N/A</v>
      </c>
      <c r="BH96" s="6">
        <v>43847</v>
      </c>
      <c r="BI96" s="6">
        <v>600</v>
      </c>
      <c r="BS96" s="6" t="s">
        <v>1006</v>
      </c>
      <c r="BT96" s="6">
        <v>43833</v>
      </c>
      <c r="BU96" s="6" t="s">
        <v>373</v>
      </c>
      <c r="BX96" s="6">
        <v>600</v>
      </c>
      <c r="BY96" s="6">
        <v>5</v>
      </c>
      <c r="BZ96" s="6" t="s">
        <v>1016</v>
      </c>
      <c r="CB96" s="6" t="s">
        <v>1017</v>
      </c>
      <c r="CC96" s="6" t="s">
        <v>420</v>
      </c>
      <c r="CE96" s="10">
        <v>43847</v>
      </c>
      <c r="CF96" s="6" t="s">
        <v>556</v>
      </c>
      <c r="CK96" s="10">
        <v>43891</v>
      </c>
      <c r="CL96" s="10">
        <v>43898</v>
      </c>
      <c r="CO96" s="10">
        <v>43844</v>
      </c>
      <c r="CP96" s="10">
        <v>43950</v>
      </c>
      <c r="CQ96" s="10">
        <v>43952</v>
      </c>
      <c r="CR96" s="10">
        <v>43958</v>
      </c>
      <c r="CS96" s="6" t="s">
        <v>420</v>
      </c>
      <c r="CU96" s="6" t="s">
        <v>491</v>
      </c>
      <c r="DA96" s="6">
        <v>43479</v>
      </c>
      <c r="DB96" s="6">
        <v>600</v>
      </c>
      <c r="DC96" s="6" t="s">
        <v>1018</v>
      </c>
      <c r="DD96" s="6" t="s">
        <v>860</v>
      </c>
    </row>
    <row r="97" spans="1:108" x14ac:dyDescent="0.2">
      <c r="A97" s="6" t="s">
        <v>17</v>
      </c>
      <c r="B97" s="9">
        <v>43836</v>
      </c>
      <c r="C97" s="6" t="s">
        <v>413</v>
      </c>
      <c r="D97" s="14">
        <v>1920</v>
      </c>
      <c r="E97" s="14" t="s">
        <v>1019</v>
      </c>
      <c r="F97" s="6" t="s">
        <v>1020</v>
      </c>
      <c r="G97" s="6" t="s">
        <v>768</v>
      </c>
      <c r="H97" s="6">
        <v>584</v>
      </c>
      <c r="I97" s="69" t="str">
        <f t="shared" si="1"/>
        <v>Q</v>
      </c>
      <c r="J97" s="14" t="s">
        <v>420</v>
      </c>
      <c r="K97" s="14">
        <v>1</v>
      </c>
      <c r="L97" s="6" t="s">
        <v>421</v>
      </c>
      <c r="M97" s="30" t="str">
        <f>VLOOKUP(A97,'DD Spring Selection Info'!A$1:F$156,6,FALSE)</f>
        <v>To The Parents of</v>
      </c>
      <c r="O97" s="6" t="s">
        <v>3</v>
      </c>
      <c r="P97" s="10">
        <v>43952</v>
      </c>
      <c r="Q97" s="6" t="s">
        <v>1021</v>
      </c>
      <c r="R97" s="6" t="s">
        <v>17</v>
      </c>
      <c r="S97" s="6" t="str">
        <f t="shared" si="3"/>
        <v>DD-LOM1R9DQQQ01GradSenReuseLoyolaUnvMaryland</v>
      </c>
      <c r="T97" s="6" t="s">
        <v>418</v>
      </c>
      <c r="U97" s="6" t="s">
        <v>1022</v>
      </c>
      <c r="V97" s="6"/>
      <c r="W97" s="6"/>
      <c r="X97" s="6" t="s">
        <v>423</v>
      </c>
      <c r="AA97" s="6" t="s">
        <v>1023</v>
      </c>
      <c r="AB97" s="6"/>
      <c r="AC97" s="6" t="s">
        <v>420</v>
      </c>
      <c r="AD97" s="6" t="s">
        <v>420</v>
      </c>
      <c r="AF97" s="6" t="s">
        <v>424</v>
      </c>
      <c r="AG97" s="6">
        <v>180</v>
      </c>
      <c r="AH97" s="10">
        <v>43782</v>
      </c>
      <c r="AJ97" s="8">
        <v>43829</v>
      </c>
      <c r="AM97" s="6">
        <v>584</v>
      </c>
      <c r="AR97" s="8">
        <v>43836</v>
      </c>
      <c r="AS97" s="6">
        <v>584</v>
      </c>
      <c r="BD97" s="6" t="s">
        <v>1838</v>
      </c>
      <c r="BE97" s="6" t="s">
        <v>473</v>
      </c>
      <c r="BF97" s="6" t="str">
        <f>VLOOKUP(A97,'DD Spring Selection Info'!A$1:V$156,21,FALSE)</f>
        <v>LoyolaUnvMaryland</v>
      </c>
      <c r="BS97" s="6" t="s">
        <v>1024</v>
      </c>
      <c r="BU97" s="6" t="s">
        <v>373</v>
      </c>
      <c r="BX97" s="6">
        <v>584</v>
      </c>
      <c r="BY97" s="6">
        <v>3</v>
      </c>
      <c r="CB97" s="6" t="s">
        <v>1025</v>
      </c>
      <c r="CC97" s="6" t="s">
        <v>420</v>
      </c>
      <c r="CE97" s="10">
        <v>43836</v>
      </c>
      <c r="CF97" s="6" t="s">
        <v>427</v>
      </c>
      <c r="CK97" s="10">
        <v>43930</v>
      </c>
      <c r="CL97" s="10">
        <v>43934</v>
      </c>
      <c r="CO97" s="10">
        <v>43843</v>
      </c>
      <c r="CP97" s="10">
        <v>43949</v>
      </c>
      <c r="CQ97" s="10">
        <v>43951</v>
      </c>
      <c r="CR97" s="10">
        <v>43959</v>
      </c>
      <c r="CS97" s="6" t="s">
        <v>420</v>
      </c>
      <c r="CU97" s="6" t="s">
        <v>491</v>
      </c>
      <c r="DA97" s="6">
        <v>43487</v>
      </c>
      <c r="DB97" s="6">
        <v>194</v>
      </c>
      <c r="DC97" s="6" t="s">
        <v>1026</v>
      </c>
      <c r="DD97" s="6" t="s">
        <v>734</v>
      </c>
    </row>
    <row r="98" spans="1:108" x14ac:dyDescent="0.2">
      <c r="A98" s="6" t="s">
        <v>18</v>
      </c>
      <c r="B98" s="9">
        <v>43837</v>
      </c>
      <c r="C98" s="6" t="s">
        <v>413</v>
      </c>
      <c r="D98" s="14">
        <v>1920</v>
      </c>
      <c r="E98" s="14" t="s">
        <v>1027</v>
      </c>
      <c r="F98" s="6" t="s">
        <v>1028</v>
      </c>
      <c r="G98" s="6" t="s">
        <v>464</v>
      </c>
      <c r="H98" s="6">
        <v>2728</v>
      </c>
      <c r="I98" s="69" t="str">
        <f t="shared" si="1"/>
        <v>Q</v>
      </c>
      <c r="J98" s="14" t="s">
        <v>420</v>
      </c>
      <c r="K98" s="14">
        <v>1</v>
      </c>
      <c r="L98" s="6" t="s">
        <v>447</v>
      </c>
      <c r="M98" s="30" t="str">
        <f>VLOOKUP(A98,'DD Spring Selection Info'!A$1:F$156,6,FALSE)</f>
        <v>To The Parents of</v>
      </c>
      <c r="O98" s="6" t="s">
        <v>3</v>
      </c>
      <c r="P98" s="10">
        <v>43938</v>
      </c>
      <c r="Q98" s="6" t="s">
        <v>1029</v>
      </c>
      <c r="R98" s="6" t="s">
        <v>18</v>
      </c>
      <c r="S98" s="6" t="str">
        <f>VLOOKUP(A98,'DD Spring Selection Info'!A97:V252,22,FALSE)</f>
        <v>DD-UNC1W9DQQQ01AllSenReuseUnvofNorthernColorado</v>
      </c>
      <c r="T98" s="6" t="s">
        <v>418</v>
      </c>
      <c r="U98" s="6" t="s">
        <v>1030</v>
      </c>
      <c r="V98" s="6"/>
      <c r="W98" s="6"/>
      <c r="AA98" s="6" t="s">
        <v>457</v>
      </c>
      <c r="AB98" s="6"/>
      <c r="AC98" s="6" t="s">
        <v>420</v>
      </c>
      <c r="AD98" s="6" t="s">
        <v>420</v>
      </c>
      <c r="AF98" s="6" t="s">
        <v>424</v>
      </c>
      <c r="AG98" s="6">
        <v>180</v>
      </c>
      <c r="AH98" s="10">
        <v>43781</v>
      </c>
      <c r="AJ98" s="8">
        <v>43830</v>
      </c>
      <c r="AM98" s="6">
        <v>2728</v>
      </c>
      <c r="AR98" s="8">
        <v>43837</v>
      </c>
      <c r="AS98" s="6">
        <v>2728</v>
      </c>
      <c r="BD98" s="6" t="s">
        <v>1838</v>
      </c>
      <c r="BE98" s="6" t="s">
        <v>473</v>
      </c>
      <c r="BF98" s="6" t="str">
        <f>VLOOKUP(A98,'DD Spring Selection Info'!A$1:V$156,21,FALSE)</f>
        <v>UnvofNorthernColorado</v>
      </c>
      <c r="BS98" s="6" t="s">
        <v>1024</v>
      </c>
      <c r="BU98" s="6" t="s">
        <v>373</v>
      </c>
      <c r="BX98" s="6">
        <v>2728</v>
      </c>
      <c r="BY98" s="6">
        <v>2</v>
      </c>
      <c r="CB98" s="6" t="s">
        <v>1031</v>
      </c>
      <c r="CC98" s="6" t="s">
        <v>420</v>
      </c>
      <c r="CE98" s="10">
        <v>43837</v>
      </c>
      <c r="CF98" s="6" t="s">
        <v>428</v>
      </c>
      <c r="CK98" s="10">
        <v>43904</v>
      </c>
      <c r="CL98" s="10">
        <v>43912</v>
      </c>
      <c r="CO98" s="10">
        <v>43843</v>
      </c>
      <c r="CP98" s="10">
        <v>43952</v>
      </c>
      <c r="CQ98" s="10">
        <v>43955</v>
      </c>
      <c r="CR98" s="10">
        <v>43959</v>
      </c>
      <c r="CS98" s="6" t="s">
        <v>420</v>
      </c>
      <c r="CU98" s="6" t="s">
        <v>428</v>
      </c>
      <c r="CV98" s="6" t="s">
        <v>429</v>
      </c>
      <c r="CW98" s="6" t="s">
        <v>564</v>
      </c>
      <c r="DA98" s="6">
        <v>43480</v>
      </c>
      <c r="DB98" s="6">
        <v>1023</v>
      </c>
      <c r="DC98" s="6" t="s">
        <v>1032</v>
      </c>
      <c r="DD98" s="6" t="s">
        <v>734</v>
      </c>
    </row>
    <row r="99" spans="1:108" x14ac:dyDescent="0.2">
      <c r="A99" s="6" t="s">
        <v>19</v>
      </c>
      <c r="B99" s="9">
        <v>43838</v>
      </c>
      <c r="C99" s="6" t="s">
        <v>413</v>
      </c>
      <c r="D99" s="14">
        <v>1920</v>
      </c>
      <c r="E99" s="14" t="s">
        <v>1033</v>
      </c>
      <c r="F99" s="6" t="s">
        <v>1034</v>
      </c>
      <c r="G99" s="6" t="s">
        <v>1035</v>
      </c>
      <c r="H99" s="6">
        <v>1500</v>
      </c>
      <c r="I99" s="69" t="str">
        <f t="shared" si="1"/>
        <v>Q</v>
      </c>
      <c r="J99" s="14" t="s">
        <v>420</v>
      </c>
      <c r="K99" s="14">
        <v>7</v>
      </c>
      <c r="L99" s="6" t="s">
        <v>421</v>
      </c>
      <c r="M99" s="30" t="s">
        <v>1989</v>
      </c>
      <c r="N99" s="6" t="s">
        <v>438</v>
      </c>
      <c r="O99" s="6" t="s">
        <v>3</v>
      </c>
      <c r="P99" s="10">
        <v>43945</v>
      </c>
      <c r="Q99" s="6" t="s">
        <v>1036</v>
      </c>
      <c r="R99" s="6" t="s">
        <v>19</v>
      </c>
      <c r="S99" s="6" t="e">
        <f t="shared" ref="S99:S107" si="4">BD99&amp;A99&amp;L99&amp;BE99&amp;BF99</f>
        <v>#N/A</v>
      </c>
      <c r="T99" s="6" t="s">
        <v>860</v>
      </c>
      <c r="U99" s="6" t="s">
        <v>1037</v>
      </c>
      <c r="V99" s="6"/>
      <c r="W99" s="6"/>
      <c r="X99" s="6" t="s">
        <v>1038</v>
      </c>
      <c r="AA99" s="6" t="s">
        <v>1038</v>
      </c>
      <c r="AB99" s="6"/>
      <c r="AC99" s="6" t="s">
        <v>420</v>
      </c>
      <c r="AD99" s="6" t="s">
        <v>420</v>
      </c>
      <c r="AG99" s="6">
        <v>190</v>
      </c>
      <c r="AH99" s="10">
        <v>43780</v>
      </c>
      <c r="AJ99" s="8"/>
      <c r="AN99" s="6">
        <v>43833</v>
      </c>
      <c r="AO99" s="6">
        <v>1500</v>
      </c>
      <c r="AR99" s="8"/>
      <c r="BD99" s="6" t="s">
        <v>1838</v>
      </c>
      <c r="BE99" s="6" t="s">
        <v>473</v>
      </c>
      <c r="BF99" s="6" t="e">
        <f>VLOOKUP(A99,'DD Spring Selection Info'!A$1:V$156,21,FALSE)</f>
        <v>#N/A</v>
      </c>
      <c r="BH99" s="6">
        <v>43852</v>
      </c>
      <c r="BI99" s="6">
        <v>1500</v>
      </c>
      <c r="BS99" s="6" t="s">
        <v>1039</v>
      </c>
      <c r="BT99" s="6">
        <v>43838</v>
      </c>
      <c r="BU99" s="6" t="s">
        <v>373</v>
      </c>
      <c r="BX99" s="6">
        <v>1500</v>
      </c>
      <c r="BY99" s="6">
        <v>4</v>
      </c>
      <c r="CB99" s="6" t="s">
        <v>1040</v>
      </c>
      <c r="CC99" s="6" t="s">
        <v>420</v>
      </c>
      <c r="CE99" s="10">
        <v>43852</v>
      </c>
      <c r="CF99" s="6" t="s">
        <v>556</v>
      </c>
      <c r="CK99" s="10">
        <v>43905</v>
      </c>
      <c r="CL99" s="10">
        <v>43912</v>
      </c>
      <c r="CO99" s="10">
        <v>43851</v>
      </c>
      <c r="CP99" s="10">
        <v>43955</v>
      </c>
      <c r="CQ99" s="10">
        <v>43959</v>
      </c>
      <c r="CR99" s="10">
        <v>43966</v>
      </c>
      <c r="CS99" s="6" t="s">
        <v>420</v>
      </c>
      <c r="CU99" s="6" t="s">
        <v>428</v>
      </c>
      <c r="CV99" s="6" t="s">
        <v>429</v>
      </c>
      <c r="DA99" s="6">
        <v>43481</v>
      </c>
      <c r="DB99" s="6">
        <v>1500</v>
      </c>
      <c r="DC99" s="6" t="s">
        <v>1041</v>
      </c>
      <c r="DD99" s="6" t="s">
        <v>860</v>
      </c>
    </row>
    <row r="100" spans="1:108" x14ac:dyDescent="0.2">
      <c r="A100" s="6" t="s">
        <v>20</v>
      </c>
      <c r="B100" s="9">
        <v>43838</v>
      </c>
      <c r="C100" s="6" t="s">
        <v>413</v>
      </c>
      <c r="D100" s="14">
        <v>1920</v>
      </c>
      <c r="E100" s="14" t="s">
        <v>1042</v>
      </c>
      <c r="F100" s="6" t="s">
        <v>1043</v>
      </c>
      <c r="G100" s="6" t="s">
        <v>768</v>
      </c>
      <c r="H100" s="6">
        <v>6198</v>
      </c>
      <c r="I100" s="69" t="str">
        <f t="shared" si="1"/>
        <v>Q</v>
      </c>
      <c r="J100" s="14" t="s">
        <v>420</v>
      </c>
      <c r="K100" s="14">
        <v>1</v>
      </c>
      <c r="L100" s="6" t="s">
        <v>447</v>
      </c>
      <c r="M100" s="30" t="str">
        <f>VLOOKUP(A100,'DD Spring Selection Info'!A$1:F$156,6,FALSE)</f>
        <v>To The Family of</v>
      </c>
      <c r="O100" s="6" t="s">
        <v>3</v>
      </c>
      <c r="P100" s="10">
        <v>43938</v>
      </c>
      <c r="Q100" s="6" t="s">
        <v>1044</v>
      </c>
      <c r="R100" s="6" t="s">
        <v>20</v>
      </c>
      <c r="S100" s="6" t="str">
        <f t="shared" si="4"/>
        <v>DD-CLU1D9DQQQ01AllSenReuseClemsonUnv</v>
      </c>
      <c r="T100" s="6" t="s">
        <v>418</v>
      </c>
      <c r="U100" s="6" t="s">
        <v>1045</v>
      </c>
      <c r="V100" s="6"/>
      <c r="W100" s="6"/>
      <c r="AB100" s="6"/>
      <c r="AC100" s="6" t="s">
        <v>420</v>
      </c>
      <c r="AD100" s="6" t="s">
        <v>420</v>
      </c>
      <c r="AF100" s="6" t="s">
        <v>424</v>
      </c>
      <c r="AG100" s="6">
        <v>180</v>
      </c>
      <c r="AH100" s="10">
        <v>43780</v>
      </c>
      <c r="AJ100" s="8">
        <v>43831</v>
      </c>
      <c r="AM100" s="6">
        <v>6198</v>
      </c>
      <c r="AR100" s="8">
        <v>43838</v>
      </c>
      <c r="AS100" s="6">
        <v>6198</v>
      </c>
      <c r="BD100" s="6" t="s">
        <v>1838</v>
      </c>
      <c r="BE100" s="6" t="s">
        <v>473</v>
      </c>
      <c r="BF100" s="6" t="str">
        <f>VLOOKUP(A100,'DD Spring Selection Info'!A$1:V$156,21,FALSE)</f>
        <v>ClemsonUnv</v>
      </c>
      <c r="BS100" s="6" t="s">
        <v>1024</v>
      </c>
      <c r="BU100" s="6" t="s">
        <v>373</v>
      </c>
      <c r="BX100" s="6">
        <v>6198</v>
      </c>
      <c r="BY100" s="6">
        <v>1</v>
      </c>
      <c r="CB100" s="6" t="s">
        <v>1046</v>
      </c>
      <c r="CC100" s="6" t="s">
        <v>420</v>
      </c>
      <c r="CE100" s="10">
        <v>43838</v>
      </c>
      <c r="CF100" s="6" t="s">
        <v>427</v>
      </c>
      <c r="CK100" s="10">
        <v>43906</v>
      </c>
      <c r="CL100" s="10">
        <v>43910</v>
      </c>
      <c r="CO100" s="10">
        <v>43838</v>
      </c>
      <c r="CP100" s="10">
        <v>43945</v>
      </c>
      <c r="CQ100" s="10">
        <v>43948</v>
      </c>
      <c r="CR100" s="10">
        <v>43952</v>
      </c>
      <c r="CS100" s="6" t="s">
        <v>420</v>
      </c>
      <c r="CU100" s="6" t="s">
        <v>491</v>
      </c>
      <c r="DA100" s="6">
        <v>43473</v>
      </c>
      <c r="DB100" s="6">
        <v>1605</v>
      </c>
      <c r="DC100" s="6" t="s">
        <v>1047</v>
      </c>
      <c r="DD100" s="6" t="s">
        <v>418</v>
      </c>
    </row>
    <row r="101" spans="1:108" x14ac:dyDescent="0.2">
      <c r="A101" s="6" t="s">
        <v>21</v>
      </c>
      <c r="B101" s="10">
        <v>43838</v>
      </c>
      <c r="C101" s="6" t="s">
        <v>413</v>
      </c>
      <c r="D101" s="14">
        <v>1920</v>
      </c>
      <c r="E101" s="14" t="s">
        <v>1048</v>
      </c>
      <c r="F101" s="6" t="s">
        <v>1049</v>
      </c>
      <c r="G101" s="6" t="s">
        <v>464</v>
      </c>
      <c r="H101" s="7">
        <v>2906</v>
      </c>
      <c r="I101" s="69" t="str">
        <f t="shared" si="1"/>
        <v>Q</v>
      </c>
      <c r="J101" s="14" t="s">
        <v>420</v>
      </c>
      <c r="K101" s="14">
        <v>1</v>
      </c>
      <c r="L101" s="6" t="s">
        <v>619</v>
      </c>
      <c r="M101" s="30" t="str">
        <f>VLOOKUP(A101,'DD Spring Selection Info'!A$1:F$156,6,FALSE)</f>
        <v>To The Family of</v>
      </c>
      <c r="N101" s="6" t="s">
        <v>420</v>
      </c>
      <c r="O101" s="6" t="s">
        <v>3</v>
      </c>
      <c r="P101" s="10">
        <v>43938</v>
      </c>
      <c r="Q101" s="6" t="s">
        <v>1050</v>
      </c>
      <c r="R101" s="6" t="s">
        <v>21</v>
      </c>
      <c r="S101" s="6" t="str">
        <f t="shared" si="4"/>
        <v>DD-EIU1D9DQQQ01GradBothReuseEasternIllinoisUnv</v>
      </c>
      <c r="T101" s="6" t="s">
        <v>418</v>
      </c>
      <c r="U101" s="6" t="s">
        <v>1051</v>
      </c>
      <c r="V101" s="6"/>
      <c r="W101" s="6"/>
      <c r="AA101" s="6" t="s">
        <v>457</v>
      </c>
      <c r="AB101" s="6"/>
      <c r="AC101" s="6" t="s">
        <v>420</v>
      </c>
      <c r="AD101" s="6" t="s">
        <v>420</v>
      </c>
      <c r="AF101" s="6" t="s">
        <v>424</v>
      </c>
      <c r="AG101" s="6">
        <v>180</v>
      </c>
      <c r="AH101" s="10">
        <v>43781</v>
      </c>
      <c r="AJ101" s="8">
        <v>43831</v>
      </c>
      <c r="AM101" s="7">
        <v>2906</v>
      </c>
      <c r="AR101" s="8">
        <v>43838</v>
      </c>
      <c r="AS101" s="7">
        <v>2906</v>
      </c>
      <c r="BD101" s="6" t="s">
        <v>1838</v>
      </c>
      <c r="BE101" s="6" t="s">
        <v>473</v>
      </c>
      <c r="BF101" s="6" t="str">
        <f>VLOOKUP(A101,'DD Spring Selection Info'!A$1:V$156,21,FALSE)</f>
        <v>EasternIllinoisUnv</v>
      </c>
      <c r="BS101" s="6" t="s">
        <v>1024</v>
      </c>
      <c r="BU101" s="6" t="s">
        <v>373</v>
      </c>
      <c r="BX101" s="7">
        <v>2906</v>
      </c>
      <c r="BY101" s="6">
        <v>2</v>
      </c>
      <c r="CB101" s="6" t="s">
        <v>1052</v>
      </c>
      <c r="CC101" s="6" t="s">
        <v>420</v>
      </c>
      <c r="CE101" s="10">
        <v>43838</v>
      </c>
      <c r="CF101" s="6" t="s">
        <v>428</v>
      </c>
      <c r="CK101" s="10">
        <v>43906</v>
      </c>
      <c r="CL101" s="10">
        <v>43910</v>
      </c>
      <c r="CO101" s="10">
        <v>43843</v>
      </c>
      <c r="CP101" s="10">
        <v>43952</v>
      </c>
      <c r="CQ101" s="10">
        <v>43955</v>
      </c>
      <c r="CR101" s="10">
        <v>43959</v>
      </c>
      <c r="CS101" s="6" t="s">
        <v>420</v>
      </c>
      <c r="CU101" s="6" t="s">
        <v>428</v>
      </c>
      <c r="CV101" s="6" t="s">
        <v>429</v>
      </c>
      <c r="DA101" s="10">
        <v>43473</v>
      </c>
      <c r="DB101" s="7">
        <v>2906</v>
      </c>
      <c r="DC101" s="6" t="s">
        <v>1053</v>
      </c>
      <c r="DD101" s="6" t="s">
        <v>418</v>
      </c>
    </row>
    <row r="102" spans="1:108" x14ac:dyDescent="0.2">
      <c r="A102" s="6" t="s">
        <v>22</v>
      </c>
      <c r="B102" s="10">
        <v>43838</v>
      </c>
      <c r="C102" s="6" t="s">
        <v>413</v>
      </c>
      <c r="D102" s="14">
        <v>1920</v>
      </c>
      <c r="E102" s="14" t="s">
        <v>1054</v>
      </c>
      <c r="F102" s="6" t="s">
        <v>1055</v>
      </c>
      <c r="G102" s="6" t="s">
        <v>883</v>
      </c>
      <c r="H102" s="7">
        <v>4120</v>
      </c>
      <c r="I102" s="69" t="str">
        <f t="shared" si="1"/>
        <v>Q</v>
      </c>
      <c r="J102" s="14" t="s">
        <v>420</v>
      </c>
      <c r="K102" s="14">
        <v>7</v>
      </c>
      <c r="L102" s="6" t="s">
        <v>619</v>
      </c>
      <c r="M102" s="30" t="s">
        <v>1989</v>
      </c>
      <c r="N102" s="6" t="s">
        <v>420</v>
      </c>
      <c r="O102" s="6" t="s">
        <v>3</v>
      </c>
      <c r="P102" s="10">
        <v>43945</v>
      </c>
      <c r="Q102" s="6" t="s">
        <v>1056</v>
      </c>
      <c r="R102" s="6" t="s">
        <v>22</v>
      </c>
      <c r="S102" s="6" t="e">
        <f t="shared" si="4"/>
        <v>#N/A</v>
      </c>
      <c r="T102" s="6" t="s">
        <v>496</v>
      </c>
      <c r="U102" s="6" t="s">
        <v>1057</v>
      </c>
      <c r="V102" s="6"/>
      <c r="W102" s="6"/>
      <c r="X102" s="6" t="s">
        <v>1058</v>
      </c>
      <c r="AA102" s="6" t="s">
        <v>1059</v>
      </c>
      <c r="AB102" s="6"/>
      <c r="AD102" s="6" t="s">
        <v>420</v>
      </c>
      <c r="AG102" s="6">
        <v>190</v>
      </c>
      <c r="AH102" s="10">
        <v>43782</v>
      </c>
      <c r="AN102" s="8">
        <v>43833</v>
      </c>
      <c r="AO102" s="7">
        <v>4120</v>
      </c>
      <c r="BD102" s="6" t="s">
        <v>1838</v>
      </c>
      <c r="BE102" s="6" t="s">
        <v>473</v>
      </c>
      <c r="BF102" s="6" t="e">
        <f>VLOOKUP(A102,'DD Spring Selection Info'!A$1:V$156,21,FALSE)</f>
        <v>#N/A</v>
      </c>
      <c r="BH102" s="8">
        <v>43852</v>
      </c>
      <c r="BI102" s="7">
        <v>4120</v>
      </c>
      <c r="BS102" s="6" t="s">
        <v>1039</v>
      </c>
      <c r="BT102" s="8">
        <v>43838</v>
      </c>
      <c r="BU102" s="6" t="s">
        <v>373</v>
      </c>
      <c r="BX102" s="7">
        <v>4120</v>
      </c>
      <c r="BY102" s="6">
        <v>1</v>
      </c>
      <c r="BZ102" s="6" t="s">
        <v>1060</v>
      </c>
      <c r="CB102" s="6" t="s">
        <v>1061</v>
      </c>
      <c r="CC102" s="6" t="s">
        <v>420</v>
      </c>
      <c r="CE102" s="10">
        <v>43852</v>
      </c>
      <c r="CF102" s="6" t="s">
        <v>556</v>
      </c>
      <c r="CK102" s="10">
        <v>43912</v>
      </c>
      <c r="CL102" s="10">
        <v>43919</v>
      </c>
      <c r="CO102" s="10">
        <v>43843</v>
      </c>
      <c r="CP102" s="10">
        <v>43949</v>
      </c>
      <c r="CQ102" s="10">
        <v>43951</v>
      </c>
      <c r="CR102" s="10">
        <v>43957</v>
      </c>
      <c r="CS102" s="6" t="s">
        <v>420</v>
      </c>
      <c r="CU102" s="6" t="s">
        <v>491</v>
      </c>
      <c r="DA102" s="10">
        <v>43482</v>
      </c>
      <c r="DB102" s="7">
        <v>4120</v>
      </c>
      <c r="DC102" s="6" t="s">
        <v>1062</v>
      </c>
      <c r="DD102" s="6" t="s">
        <v>496</v>
      </c>
    </row>
    <row r="103" spans="1:108" x14ac:dyDescent="0.2">
      <c r="A103" s="6" t="s">
        <v>23</v>
      </c>
      <c r="B103" s="10">
        <v>43838</v>
      </c>
      <c r="C103" s="6" t="s">
        <v>413</v>
      </c>
      <c r="D103" s="14">
        <v>1920</v>
      </c>
      <c r="E103" s="14" t="s">
        <v>1063</v>
      </c>
      <c r="F103" s="6" t="s">
        <v>1064</v>
      </c>
      <c r="G103" s="6" t="s">
        <v>1065</v>
      </c>
      <c r="H103" s="7">
        <v>1113</v>
      </c>
      <c r="I103" s="69" t="str">
        <f t="shared" si="1"/>
        <v>Q</v>
      </c>
      <c r="J103" s="14" t="s">
        <v>420</v>
      </c>
      <c r="K103" s="14">
        <v>1</v>
      </c>
      <c r="L103" s="6" t="s">
        <v>421</v>
      </c>
      <c r="M103" s="30" t="str">
        <f>VLOOKUP(A103,'DD Spring Selection Info'!A$1:F$156,6,FALSE)</f>
        <v>To The Parents of</v>
      </c>
      <c r="O103" s="6" t="s">
        <v>3</v>
      </c>
      <c r="P103" s="10">
        <v>43959</v>
      </c>
      <c r="Q103" s="6" t="s">
        <v>1066</v>
      </c>
      <c r="R103" s="6" t="s">
        <v>23</v>
      </c>
      <c r="S103" s="6" t="str">
        <f t="shared" si="4"/>
        <v>DD-NAV1S9DQQQ01GradSenReuseUnitedStatesNavalAcademy</v>
      </c>
      <c r="T103" s="6" t="s">
        <v>496</v>
      </c>
      <c r="U103" s="6" t="s">
        <v>1067</v>
      </c>
      <c r="V103" s="6"/>
      <c r="W103" s="6"/>
      <c r="X103" s="6" t="s">
        <v>1068</v>
      </c>
      <c r="AA103" s="6" t="s">
        <v>1069</v>
      </c>
      <c r="AB103" s="6"/>
      <c r="AD103" s="6" t="s">
        <v>420</v>
      </c>
      <c r="AF103" s="6" t="s">
        <v>424</v>
      </c>
      <c r="AG103" s="6">
        <v>180</v>
      </c>
      <c r="AH103" s="10">
        <v>43782</v>
      </c>
      <c r="AJ103" s="8">
        <v>43831</v>
      </c>
      <c r="AM103" s="7">
        <v>1113</v>
      </c>
      <c r="AR103" s="8">
        <v>43838</v>
      </c>
      <c r="AS103" s="7">
        <v>1113</v>
      </c>
      <c r="BD103" s="6" t="s">
        <v>1838</v>
      </c>
      <c r="BE103" s="6" t="s">
        <v>473</v>
      </c>
      <c r="BF103" s="6" t="str">
        <f>VLOOKUP(A103,'DD Spring Selection Info'!A$1:V$156,21,FALSE)</f>
        <v>UnitedStatesNavalAcademy</v>
      </c>
      <c r="BS103" s="6" t="s">
        <v>1024</v>
      </c>
      <c r="BU103" s="6" t="s">
        <v>373</v>
      </c>
      <c r="BX103" s="7">
        <v>1113</v>
      </c>
      <c r="BY103" s="6">
        <v>1</v>
      </c>
      <c r="CB103" s="6" t="s">
        <v>1070</v>
      </c>
      <c r="CC103" s="6" t="s">
        <v>420</v>
      </c>
      <c r="CE103" s="10">
        <v>43838</v>
      </c>
      <c r="CF103" s="6" t="s">
        <v>427</v>
      </c>
      <c r="CK103" s="10">
        <v>43897</v>
      </c>
      <c r="CL103" s="10">
        <v>43904</v>
      </c>
      <c r="CO103" s="10">
        <v>43837</v>
      </c>
      <c r="CP103" s="10">
        <v>43949</v>
      </c>
      <c r="CQ103" s="10">
        <v>43951</v>
      </c>
      <c r="CR103" s="10">
        <v>43958</v>
      </c>
      <c r="CS103" s="6" t="s">
        <v>420</v>
      </c>
      <c r="CU103" s="6" t="s">
        <v>428</v>
      </c>
      <c r="CV103" s="6" t="s">
        <v>429</v>
      </c>
      <c r="DA103" s="10">
        <v>43473</v>
      </c>
      <c r="DB103" s="7">
        <v>1113</v>
      </c>
      <c r="DC103" s="6" t="s">
        <v>1071</v>
      </c>
      <c r="DD103" s="6" t="s">
        <v>496</v>
      </c>
    </row>
    <row r="104" spans="1:108" x14ac:dyDescent="0.2">
      <c r="A104" s="6" t="s">
        <v>24</v>
      </c>
      <c r="B104" s="10">
        <v>43838</v>
      </c>
      <c r="C104" s="6" t="s">
        <v>413</v>
      </c>
      <c r="D104" s="14">
        <v>1920</v>
      </c>
      <c r="E104" s="14" t="s">
        <v>1072</v>
      </c>
      <c r="F104" s="6" t="s">
        <v>1073</v>
      </c>
      <c r="G104" s="6" t="s">
        <v>768</v>
      </c>
      <c r="H104" s="7">
        <v>2700</v>
      </c>
      <c r="I104" s="69" t="str">
        <f t="shared" si="1"/>
        <v>Q</v>
      </c>
      <c r="J104" s="14" t="s">
        <v>420</v>
      </c>
      <c r="K104" s="14">
        <v>7</v>
      </c>
      <c r="L104" s="6" t="s">
        <v>421</v>
      </c>
      <c r="M104" s="30" t="s">
        <v>1989</v>
      </c>
      <c r="N104" s="6" t="s">
        <v>438</v>
      </c>
      <c r="O104" s="6" t="s">
        <v>3</v>
      </c>
      <c r="P104" s="10">
        <v>43959</v>
      </c>
      <c r="Q104" s="6" t="s">
        <v>1074</v>
      </c>
      <c r="R104" s="6" t="s">
        <v>24</v>
      </c>
      <c r="S104" s="6" t="e">
        <f t="shared" si="4"/>
        <v>#N/A</v>
      </c>
      <c r="T104" s="6" t="s">
        <v>418</v>
      </c>
      <c r="U104" s="6" t="s">
        <v>1075</v>
      </c>
      <c r="V104" s="6"/>
      <c r="W104" s="6"/>
      <c r="X104" s="6" t="s">
        <v>978</v>
      </c>
      <c r="AA104" s="6" t="s">
        <v>1076</v>
      </c>
      <c r="AB104" s="6"/>
      <c r="AC104" s="6" t="s">
        <v>420</v>
      </c>
      <c r="AD104" s="6" t="s">
        <v>420</v>
      </c>
      <c r="AG104" s="6">
        <v>190</v>
      </c>
      <c r="AH104" s="10">
        <v>43782</v>
      </c>
      <c r="AN104" s="8">
        <v>43833</v>
      </c>
      <c r="AO104" s="7">
        <v>2700</v>
      </c>
      <c r="BD104" s="6" t="s">
        <v>1838</v>
      </c>
      <c r="BE104" s="6" t="s">
        <v>473</v>
      </c>
      <c r="BF104" s="6" t="e">
        <f>VLOOKUP(A104,'DD Spring Selection Info'!A$1:V$156,21,FALSE)</f>
        <v>#N/A</v>
      </c>
      <c r="BH104" s="8">
        <v>43852</v>
      </c>
      <c r="BI104" s="7">
        <v>2700</v>
      </c>
      <c r="BS104" s="6" t="s">
        <v>1039</v>
      </c>
      <c r="BT104" s="8">
        <v>43838</v>
      </c>
      <c r="BU104" s="6" t="s">
        <v>373</v>
      </c>
      <c r="BX104" s="7">
        <v>2700</v>
      </c>
      <c r="BY104" s="6">
        <v>3</v>
      </c>
      <c r="CB104" s="6" t="s">
        <v>1077</v>
      </c>
      <c r="CC104" s="6" t="s">
        <v>420</v>
      </c>
      <c r="CE104" s="10">
        <v>43852</v>
      </c>
      <c r="CF104" s="6" t="s">
        <v>556</v>
      </c>
      <c r="CK104" s="10">
        <v>43905</v>
      </c>
      <c r="CL104" s="10">
        <v>43912</v>
      </c>
      <c r="CO104" s="10">
        <v>43857</v>
      </c>
      <c r="CP104" s="10">
        <v>43960</v>
      </c>
      <c r="CQ104" s="10">
        <v>43963</v>
      </c>
      <c r="CR104" s="10">
        <v>43971</v>
      </c>
      <c r="CS104" s="6" t="s">
        <v>420</v>
      </c>
      <c r="CU104" s="6" t="s">
        <v>428</v>
      </c>
      <c r="CV104" s="6" t="s">
        <v>429</v>
      </c>
      <c r="DA104" s="10">
        <v>43481</v>
      </c>
      <c r="DB104" s="7">
        <v>2700</v>
      </c>
      <c r="DC104" s="6" t="s">
        <v>1078</v>
      </c>
      <c r="DD104" s="6" t="s">
        <v>418</v>
      </c>
    </row>
    <row r="105" spans="1:108" x14ac:dyDescent="0.2">
      <c r="A105" s="6" t="s">
        <v>25</v>
      </c>
      <c r="B105" s="10">
        <v>43838</v>
      </c>
      <c r="C105" s="6" t="s">
        <v>413</v>
      </c>
      <c r="D105" s="14">
        <v>1920</v>
      </c>
      <c r="E105" s="14" t="s">
        <v>1072</v>
      </c>
      <c r="F105" s="6" t="s">
        <v>1073</v>
      </c>
      <c r="G105" s="6" t="s">
        <v>768</v>
      </c>
      <c r="H105" s="6">
        <v>400</v>
      </c>
      <c r="I105" s="69" t="str">
        <f t="shared" si="1"/>
        <v>Q</v>
      </c>
      <c r="J105" s="14" t="s">
        <v>420</v>
      </c>
      <c r="K105" s="14">
        <v>7</v>
      </c>
      <c r="L105" s="6" t="s">
        <v>431</v>
      </c>
      <c r="M105" s="30" t="s">
        <v>1989</v>
      </c>
      <c r="N105" s="6" t="s">
        <v>438</v>
      </c>
      <c r="O105" s="6" t="s">
        <v>3</v>
      </c>
      <c r="P105" s="10">
        <v>43959</v>
      </c>
      <c r="Q105" s="6" t="s">
        <v>1074</v>
      </c>
      <c r="R105" s="6" t="s">
        <v>25</v>
      </c>
      <c r="S105" s="6" t="e">
        <f t="shared" si="4"/>
        <v>#N/A</v>
      </c>
      <c r="T105" s="6" t="s">
        <v>418</v>
      </c>
      <c r="U105" s="6" t="s">
        <v>1075</v>
      </c>
      <c r="V105" s="6"/>
      <c r="W105" s="6"/>
      <c r="X105" s="6" t="s">
        <v>978</v>
      </c>
      <c r="AA105" s="6" t="s">
        <v>978</v>
      </c>
      <c r="AB105" s="6"/>
      <c r="AC105" s="6" t="s">
        <v>420</v>
      </c>
      <c r="AD105" s="6" t="s">
        <v>420</v>
      </c>
      <c r="AG105" s="6">
        <v>190</v>
      </c>
      <c r="AH105" s="10">
        <v>43782</v>
      </c>
      <c r="AN105" s="8">
        <v>43833</v>
      </c>
      <c r="AO105" s="6">
        <v>400</v>
      </c>
      <c r="BD105" s="6" t="s">
        <v>1838</v>
      </c>
      <c r="BE105" s="6" t="s">
        <v>473</v>
      </c>
      <c r="BF105" s="6" t="e">
        <f>VLOOKUP(A105,'DD Spring Selection Info'!A$1:V$156,21,FALSE)</f>
        <v>#N/A</v>
      </c>
      <c r="BH105" s="8">
        <v>43852</v>
      </c>
      <c r="BI105" s="6">
        <v>400</v>
      </c>
      <c r="BS105" s="6" t="s">
        <v>1039</v>
      </c>
      <c r="BT105" s="8">
        <v>43838</v>
      </c>
      <c r="BU105" s="6" t="s">
        <v>373</v>
      </c>
      <c r="BX105" s="6">
        <v>400</v>
      </c>
      <c r="BY105" s="6">
        <v>3</v>
      </c>
      <c r="CB105" s="6" t="s">
        <v>1079</v>
      </c>
      <c r="CC105" s="6" t="s">
        <v>420</v>
      </c>
      <c r="CE105" s="10">
        <v>43852</v>
      </c>
      <c r="CF105" s="6" t="s">
        <v>556</v>
      </c>
      <c r="CK105" s="10">
        <v>43905</v>
      </c>
      <c r="CL105" s="10">
        <v>43912</v>
      </c>
      <c r="CO105" s="10">
        <v>43857</v>
      </c>
      <c r="CP105" s="10">
        <v>43960</v>
      </c>
      <c r="CQ105" s="10">
        <v>43963</v>
      </c>
      <c r="CR105" s="10">
        <v>43971</v>
      </c>
      <c r="CS105" s="6" t="s">
        <v>420</v>
      </c>
      <c r="CU105" s="6" t="s">
        <v>428</v>
      </c>
      <c r="CV105" s="6" t="s">
        <v>429</v>
      </c>
      <c r="DA105" s="10">
        <v>43481</v>
      </c>
      <c r="DB105" s="6">
        <v>400</v>
      </c>
      <c r="DC105" s="6" t="s">
        <v>1078</v>
      </c>
      <c r="DD105" s="6" t="s">
        <v>418</v>
      </c>
    </row>
    <row r="106" spans="1:108" x14ac:dyDescent="0.2">
      <c r="A106" s="6" t="s">
        <v>26</v>
      </c>
      <c r="B106" s="10">
        <v>43838</v>
      </c>
      <c r="C106" s="6" t="s">
        <v>413</v>
      </c>
      <c r="D106" s="14">
        <v>1920</v>
      </c>
      <c r="E106" s="14" t="s">
        <v>1080</v>
      </c>
      <c r="F106" s="6" t="s">
        <v>1081</v>
      </c>
      <c r="G106" s="6" t="s">
        <v>1082</v>
      </c>
      <c r="H106" s="6">
        <v>617</v>
      </c>
      <c r="I106" s="69" t="str">
        <f t="shared" si="1"/>
        <v>Q</v>
      </c>
      <c r="J106" s="14" t="s">
        <v>420</v>
      </c>
      <c r="K106" s="14">
        <v>1</v>
      </c>
      <c r="L106" s="6" t="s">
        <v>421</v>
      </c>
      <c r="M106" s="30" t="str">
        <f>VLOOKUP(A106,'DD Spring Selection Info'!A$1:F$156,6,FALSE)</f>
        <v>To The Family of</v>
      </c>
      <c r="N106" s="6" t="s">
        <v>420</v>
      </c>
      <c r="O106" s="6" t="s">
        <v>3</v>
      </c>
      <c r="P106" s="10">
        <v>43938</v>
      </c>
      <c r="Q106" s="6" t="s">
        <v>1083</v>
      </c>
      <c r="R106" s="6" t="s">
        <v>26</v>
      </c>
      <c r="S106" s="6" t="str">
        <f t="shared" si="4"/>
        <v>DD-TUL1D9DQQQ01GradSenReuseTheUnvofTulsa</v>
      </c>
      <c r="T106" s="6" t="s">
        <v>418</v>
      </c>
      <c r="U106" s="6" t="s">
        <v>1084</v>
      </c>
      <c r="V106" s="6"/>
      <c r="W106" s="6"/>
      <c r="AB106" s="6"/>
      <c r="AC106" s="6" t="s">
        <v>420</v>
      </c>
      <c r="AD106" s="6" t="s">
        <v>420</v>
      </c>
      <c r="AF106" s="6" t="s">
        <v>424</v>
      </c>
      <c r="AG106" s="6">
        <v>180</v>
      </c>
      <c r="AH106" s="10">
        <v>43782</v>
      </c>
      <c r="AJ106" s="8">
        <v>43831</v>
      </c>
      <c r="AM106" s="6">
        <v>617</v>
      </c>
      <c r="AR106" s="8">
        <v>43838</v>
      </c>
      <c r="AS106" s="6">
        <v>617</v>
      </c>
      <c r="BD106" s="6" t="s">
        <v>1838</v>
      </c>
      <c r="BE106" s="6" t="s">
        <v>473</v>
      </c>
      <c r="BF106" s="6" t="str">
        <f>VLOOKUP(A106,'DD Spring Selection Info'!A$1:V$156,21,FALSE)</f>
        <v>TheUnvofTulsa</v>
      </c>
      <c r="BS106" s="6" t="s">
        <v>1024</v>
      </c>
      <c r="BU106" s="6" t="s">
        <v>373</v>
      </c>
      <c r="BX106" s="6">
        <v>617</v>
      </c>
      <c r="BY106" s="6">
        <v>3</v>
      </c>
      <c r="BZ106" s="6" t="s">
        <v>913</v>
      </c>
      <c r="CB106" s="6" t="s">
        <v>1085</v>
      </c>
      <c r="CC106" s="6" t="s">
        <v>420</v>
      </c>
      <c r="CE106" s="10">
        <v>43838</v>
      </c>
      <c r="CF106" s="6" t="s">
        <v>427</v>
      </c>
      <c r="CK106" s="10">
        <v>43905</v>
      </c>
      <c r="CL106" s="10">
        <v>43912</v>
      </c>
      <c r="CO106" s="10">
        <v>43843</v>
      </c>
      <c r="CP106" s="10">
        <v>43948</v>
      </c>
      <c r="CQ106" s="10">
        <v>43951</v>
      </c>
      <c r="CR106" s="10">
        <v>43958</v>
      </c>
      <c r="CS106" s="6" t="s">
        <v>420</v>
      </c>
      <c r="CU106" s="6" t="s">
        <v>428</v>
      </c>
      <c r="CV106" s="6" t="s">
        <v>429</v>
      </c>
      <c r="DA106" s="10">
        <v>43479</v>
      </c>
      <c r="DB106" s="6">
        <v>617</v>
      </c>
      <c r="DC106" s="6" t="s">
        <v>1086</v>
      </c>
      <c r="DD106" s="6" t="s">
        <v>496</v>
      </c>
    </row>
    <row r="107" spans="1:108" x14ac:dyDescent="0.2">
      <c r="A107" s="6" t="s">
        <v>27</v>
      </c>
      <c r="B107" s="10">
        <v>43838</v>
      </c>
      <c r="C107" s="6" t="s">
        <v>413</v>
      </c>
      <c r="D107" s="14">
        <v>1920</v>
      </c>
      <c r="E107" s="14" t="s">
        <v>1080</v>
      </c>
      <c r="F107" s="6" t="s">
        <v>1081</v>
      </c>
      <c r="G107" s="6" t="s">
        <v>1082</v>
      </c>
      <c r="H107" s="6">
        <v>273</v>
      </c>
      <c r="I107" s="69" t="str">
        <f t="shared" si="1"/>
        <v>Q</v>
      </c>
      <c r="J107" s="14" t="s">
        <v>420</v>
      </c>
      <c r="K107" s="14">
        <v>1</v>
      </c>
      <c r="L107" s="6" t="s">
        <v>431</v>
      </c>
      <c r="M107" s="30" t="str">
        <f>VLOOKUP(A107,'DD Spring Selection Info'!A$1:F$156,6,FALSE)</f>
        <v>To The Family of</v>
      </c>
      <c r="O107" s="6" t="s">
        <v>3</v>
      </c>
      <c r="P107" s="10">
        <v>43938</v>
      </c>
      <c r="Q107" s="6" t="s">
        <v>1083</v>
      </c>
      <c r="R107" s="6" t="s">
        <v>27</v>
      </c>
      <c r="S107" s="6" t="str">
        <f t="shared" si="4"/>
        <v>DD-TUL1D9DQQQ30GradGradsReuseTheUnvofTulsa</v>
      </c>
      <c r="T107" s="6" t="s">
        <v>418</v>
      </c>
      <c r="U107" s="6" t="s">
        <v>1084</v>
      </c>
      <c r="V107" s="6"/>
      <c r="W107" s="6"/>
      <c r="AB107" s="6"/>
      <c r="AC107" s="6" t="s">
        <v>420</v>
      </c>
      <c r="AD107" s="6" t="s">
        <v>420</v>
      </c>
      <c r="AF107" s="6" t="s">
        <v>424</v>
      </c>
      <c r="AG107" s="6">
        <v>180</v>
      </c>
      <c r="AH107" s="10">
        <v>43782</v>
      </c>
      <c r="AJ107" s="8">
        <v>43831</v>
      </c>
      <c r="AM107" s="6">
        <v>273</v>
      </c>
      <c r="AR107" s="8">
        <v>43838</v>
      </c>
      <c r="AS107" s="6">
        <v>273</v>
      </c>
      <c r="BD107" s="6" t="s">
        <v>1838</v>
      </c>
      <c r="BE107" s="6" t="s">
        <v>473</v>
      </c>
      <c r="BF107" s="6" t="str">
        <f>VLOOKUP(A107,'DD Spring Selection Info'!A$1:V$156,21,FALSE)</f>
        <v>TheUnvofTulsa</v>
      </c>
      <c r="BS107" s="6" t="s">
        <v>1024</v>
      </c>
      <c r="BU107" s="6" t="s">
        <v>373</v>
      </c>
      <c r="BX107" s="6">
        <v>273</v>
      </c>
      <c r="BY107" s="6">
        <v>3</v>
      </c>
      <c r="BZ107" s="6" t="s">
        <v>592</v>
      </c>
      <c r="CB107" s="6" t="s">
        <v>1087</v>
      </c>
      <c r="CC107" s="6" t="s">
        <v>420</v>
      </c>
      <c r="CE107" s="10">
        <v>43838</v>
      </c>
      <c r="CF107" s="6" t="s">
        <v>427</v>
      </c>
      <c r="CK107" s="10">
        <v>43905</v>
      </c>
      <c r="CL107" s="10">
        <v>43912</v>
      </c>
      <c r="CO107" s="10">
        <v>43843</v>
      </c>
      <c r="CP107" s="10">
        <v>43948</v>
      </c>
      <c r="CQ107" s="10">
        <v>43951</v>
      </c>
      <c r="CR107" s="10">
        <v>43958</v>
      </c>
      <c r="CS107" s="6" t="s">
        <v>420</v>
      </c>
      <c r="CU107" s="6" t="s">
        <v>428</v>
      </c>
      <c r="CV107" s="6" t="s">
        <v>429</v>
      </c>
      <c r="DA107" s="10">
        <v>43479</v>
      </c>
      <c r="DB107" s="6">
        <v>273</v>
      </c>
      <c r="DC107" s="6" t="s">
        <v>1086</v>
      </c>
      <c r="DD107" s="6" t="s">
        <v>496</v>
      </c>
    </row>
    <row r="108" spans="1:108" x14ac:dyDescent="0.2">
      <c r="A108" s="6" t="s">
        <v>28</v>
      </c>
      <c r="B108" s="10">
        <v>43838</v>
      </c>
      <c r="C108" s="6" t="s">
        <v>413</v>
      </c>
      <c r="D108" s="14">
        <v>1920</v>
      </c>
      <c r="E108" s="14" t="s">
        <v>1088</v>
      </c>
      <c r="F108" s="6" t="s">
        <v>1089</v>
      </c>
      <c r="G108" s="6" t="s">
        <v>1090</v>
      </c>
      <c r="H108" s="6">
        <v>897</v>
      </c>
      <c r="I108" s="69" t="str">
        <f t="shared" si="1"/>
        <v>Q</v>
      </c>
      <c r="J108" s="14" t="s">
        <v>420</v>
      </c>
      <c r="K108" s="14">
        <v>1</v>
      </c>
      <c r="L108" s="6" t="s">
        <v>421</v>
      </c>
      <c r="M108" s="30" t="str">
        <f>VLOOKUP(A108,'DD Spring Selection Info'!A$1:F$156,6,FALSE)</f>
        <v>To The Parents of</v>
      </c>
      <c r="N108" s="6" t="s">
        <v>420</v>
      </c>
      <c r="O108" s="6" t="s">
        <v>3</v>
      </c>
      <c r="P108" s="10">
        <v>43952</v>
      </c>
      <c r="Q108" s="6" t="s">
        <v>1091</v>
      </c>
      <c r="R108" s="6" t="s">
        <v>28</v>
      </c>
      <c r="S108" s="6" t="str">
        <f>VLOOKUP(A108,'DD Spring Selection Info'!A107:V262,22,FALSE)</f>
        <v>DD-URO1R9DQQQ01ReuseUnvofRochester</v>
      </c>
      <c r="T108" s="6" t="s">
        <v>418</v>
      </c>
      <c r="U108" s="6" t="s">
        <v>1092</v>
      </c>
      <c r="V108" s="6"/>
      <c r="W108" s="6"/>
      <c r="X108" s="6" t="s">
        <v>423</v>
      </c>
      <c r="AA108" s="6" t="s">
        <v>423</v>
      </c>
      <c r="AB108" s="6"/>
      <c r="AC108" s="6" t="s">
        <v>420</v>
      </c>
      <c r="AD108" s="6" t="s">
        <v>420</v>
      </c>
      <c r="AF108" s="6" t="s">
        <v>424</v>
      </c>
      <c r="AG108" s="6">
        <v>180</v>
      </c>
      <c r="AH108" s="10">
        <v>43782</v>
      </c>
      <c r="AJ108" s="8">
        <v>43831</v>
      </c>
      <c r="AM108" s="6">
        <v>897</v>
      </c>
      <c r="AR108" s="8">
        <v>43838</v>
      </c>
      <c r="AS108" s="6">
        <v>897</v>
      </c>
      <c r="BD108" s="6" t="s">
        <v>1838</v>
      </c>
      <c r="BE108" s="6" t="s">
        <v>473</v>
      </c>
      <c r="BF108" s="6" t="str">
        <f>VLOOKUP(A108,'DD Spring Selection Info'!A$1:V$156,21,FALSE)</f>
        <v>UnvofRochester</v>
      </c>
      <c r="BS108" s="6" t="s">
        <v>1024</v>
      </c>
      <c r="BU108" s="6" t="s">
        <v>373</v>
      </c>
      <c r="BX108" s="6">
        <v>897</v>
      </c>
      <c r="BY108" s="6">
        <v>2</v>
      </c>
      <c r="CB108" s="6" t="s">
        <v>1093</v>
      </c>
      <c r="CC108" s="6" t="s">
        <v>420</v>
      </c>
      <c r="CE108" s="10">
        <v>43838</v>
      </c>
      <c r="CF108" s="6" t="s">
        <v>427</v>
      </c>
      <c r="CK108" s="10">
        <v>43897</v>
      </c>
      <c r="CL108" s="10">
        <v>43905</v>
      </c>
      <c r="CO108" s="10">
        <v>43845</v>
      </c>
      <c r="CP108" s="10">
        <v>43950</v>
      </c>
      <c r="CQ108" s="10">
        <v>43955</v>
      </c>
      <c r="CR108" s="10">
        <v>43962</v>
      </c>
      <c r="CS108" s="6" t="s">
        <v>420</v>
      </c>
      <c r="CU108" s="6" t="s">
        <v>428</v>
      </c>
      <c r="CV108" s="6" t="s">
        <v>429</v>
      </c>
      <c r="DA108" s="10">
        <v>43473</v>
      </c>
      <c r="DB108" s="6">
        <v>897</v>
      </c>
      <c r="DC108" s="6" t="s">
        <v>1094</v>
      </c>
      <c r="DD108" s="6" t="s">
        <v>418</v>
      </c>
    </row>
    <row r="109" spans="1:108" x14ac:dyDescent="0.2">
      <c r="A109" s="6" t="s">
        <v>29</v>
      </c>
      <c r="B109" s="10">
        <v>43838</v>
      </c>
      <c r="C109" s="6" t="s">
        <v>413</v>
      </c>
      <c r="D109" s="14">
        <v>1920</v>
      </c>
      <c r="E109" s="14" t="s">
        <v>1095</v>
      </c>
      <c r="F109" s="6" t="s">
        <v>1096</v>
      </c>
      <c r="G109" s="6" t="s">
        <v>789</v>
      </c>
      <c r="H109" s="7">
        <v>1200</v>
      </c>
      <c r="I109" s="69" t="str">
        <f t="shared" si="1"/>
        <v>Q</v>
      </c>
      <c r="J109" s="14" t="s">
        <v>420</v>
      </c>
      <c r="K109" s="14">
        <v>1</v>
      </c>
      <c r="L109" s="6" t="s">
        <v>421</v>
      </c>
      <c r="M109" s="30" t="str">
        <f>VLOOKUP(A109,'DD Spring Selection Info'!A$1:F$156,6,FALSE)</f>
        <v>To The Family of</v>
      </c>
      <c r="O109" s="6" t="s">
        <v>3</v>
      </c>
      <c r="P109" s="10">
        <v>43952</v>
      </c>
      <c r="Q109" s="6" t="s">
        <v>1097</v>
      </c>
      <c r="R109" s="6" t="s">
        <v>29</v>
      </c>
      <c r="S109" s="6" t="str">
        <f>VLOOKUP(A109,'DD Spring Selection Info'!A108:V263,22,FALSE)</f>
        <v>DD-WFU1R9DQQQ01AllSenReuseWakeForestUnv</v>
      </c>
      <c r="T109" s="6" t="s">
        <v>418</v>
      </c>
      <c r="U109" s="6" t="s">
        <v>1098</v>
      </c>
      <c r="V109" s="6"/>
      <c r="W109" s="6"/>
      <c r="X109" s="6" t="s">
        <v>1099</v>
      </c>
      <c r="AB109" s="6"/>
      <c r="AC109" s="6" t="s">
        <v>420</v>
      </c>
      <c r="AD109" s="6" t="s">
        <v>420</v>
      </c>
      <c r="AF109" s="6" t="s">
        <v>424</v>
      </c>
      <c r="AG109" s="6">
        <v>180</v>
      </c>
      <c r="AH109" s="10">
        <v>43780</v>
      </c>
      <c r="AJ109" s="8">
        <v>43831</v>
      </c>
      <c r="AM109" s="7">
        <v>1200</v>
      </c>
      <c r="AR109" s="8">
        <v>43838</v>
      </c>
      <c r="AS109" s="7">
        <v>1200</v>
      </c>
      <c r="BD109" s="6" t="s">
        <v>1838</v>
      </c>
      <c r="BE109" s="6" t="s">
        <v>473</v>
      </c>
      <c r="BF109" s="6" t="str">
        <f>VLOOKUP(A109,'DD Spring Selection Info'!A$1:V$156,21,FALSE)</f>
        <v>WakeForestUnv</v>
      </c>
      <c r="BS109" s="6" t="s">
        <v>1024</v>
      </c>
      <c r="BU109" s="6" t="s">
        <v>373</v>
      </c>
      <c r="BX109" s="7">
        <v>1200</v>
      </c>
      <c r="BY109" s="6">
        <v>2</v>
      </c>
      <c r="CB109" s="6" t="s">
        <v>1100</v>
      </c>
      <c r="CC109" s="6" t="s">
        <v>420</v>
      </c>
      <c r="CE109" s="10">
        <v>43838</v>
      </c>
      <c r="CF109" s="6" t="s">
        <v>427</v>
      </c>
      <c r="CK109" s="10">
        <v>43897</v>
      </c>
      <c r="CL109" s="10">
        <v>43905</v>
      </c>
      <c r="CO109" s="10">
        <v>43843</v>
      </c>
      <c r="CP109" s="10">
        <v>43950</v>
      </c>
      <c r="CQ109" s="10">
        <v>43952</v>
      </c>
      <c r="CR109" s="10">
        <v>43959</v>
      </c>
      <c r="CS109" s="6" t="s">
        <v>420</v>
      </c>
      <c r="CU109" s="6" t="s">
        <v>428</v>
      </c>
      <c r="CV109" s="6" t="s">
        <v>429</v>
      </c>
      <c r="DA109" s="10">
        <v>43468</v>
      </c>
      <c r="DB109" s="7">
        <v>1200</v>
      </c>
      <c r="DC109" s="6" t="s">
        <v>1101</v>
      </c>
      <c r="DD109" s="6" t="s">
        <v>418</v>
      </c>
    </row>
    <row r="110" spans="1:108" x14ac:dyDescent="0.2">
      <c r="A110" s="6" t="s">
        <v>30</v>
      </c>
      <c r="B110" s="10">
        <v>43840</v>
      </c>
      <c r="C110" s="6" t="s">
        <v>413</v>
      </c>
      <c r="D110" s="14">
        <v>1920</v>
      </c>
      <c r="E110" s="14" t="s">
        <v>1102</v>
      </c>
      <c r="F110" s="6" t="s">
        <v>1103</v>
      </c>
      <c r="G110" s="6" t="s">
        <v>435</v>
      </c>
      <c r="H110" s="7">
        <v>3058</v>
      </c>
      <c r="I110" s="69" t="str">
        <f t="shared" si="1"/>
        <v>Q</v>
      </c>
      <c r="J110" s="14" t="s">
        <v>438</v>
      </c>
      <c r="K110" s="14">
        <v>1</v>
      </c>
      <c r="L110" s="6" t="s">
        <v>619</v>
      </c>
      <c r="M110" s="30" t="str">
        <f>VLOOKUP(A110,'DD Spring Selection Info'!A$1:F$156,6,FALSE)</f>
        <v>To The Family of</v>
      </c>
      <c r="N110" s="6" t="s">
        <v>420</v>
      </c>
      <c r="O110" s="6" t="s">
        <v>3</v>
      </c>
      <c r="P110" s="10">
        <v>43938</v>
      </c>
      <c r="Q110" s="6" t="s">
        <v>1104</v>
      </c>
      <c r="R110" s="6" t="s">
        <v>30</v>
      </c>
      <c r="S110" s="6" t="str">
        <f>BD110&amp;A110&amp;L110&amp;BE110&amp;BF110</f>
        <v>DD-CSU1D9DQQQ01GradBothReuseColoradoStateUnv</v>
      </c>
      <c r="T110" s="6" t="s">
        <v>418</v>
      </c>
      <c r="U110" s="6" t="s">
        <v>1105</v>
      </c>
      <c r="V110" s="6"/>
      <c r="W110" s="6"/>
      <c r="X110" s="6" t="s">
        <v>621</v>
      </c>
      <c r="AA110" s="6" t="s">
        <v>622</v>
      </c>
      <c r="AB110" s="6"/>
      <c r="AC110" s="6" t="s">
        <v>420</v>
      </c>
      <c r="AD110" s="6" t="s">
        <v>420</v>
      </c>
      <c r="AF110" s="6" t="s">
        <v>424</v>
      </c>
      <c r="AG110" s="6">
        <v>180</v>
      </c>
      <c r="AH110" s="10">
        <v>43781</v>
      </c>
      <c r="AJ110" s="8">
        <v>43833</v>
      </c>
      <c r="AM110" s="7">
        <v>3058</v>
      </c>
      <c r="AR110" s="8">
        <v>43840</v>
      </c>
      <c r="AS110" s="7">
        <v>3058</v>
      </c>
      <c r="BD110" s="6" t="s">
        <v>1838</v>
      </c>
      <c r="BE110" s="6" t="s">
        <v>473</v>
      </c>
      <c r="BF110" s="6" t="str">
        <f>VLOOKUP(A110,'DD Spring Selection Info'!A$1:V$156,21,FALSE)</f>
        <v>ColoradoStateUnv</v>
      </c>
      <c r="BS110" s="6" t="s">
        <v>1024</v>
      </c>
      <c r="BU110" s="6" t="s">
        <v>373</v>
      </c>
      <c r="BX110" s="7">
        <v>3058</v>
      </c>
      <c r="BY110" s="6">
        <v>1</v>
      </c>
      <c r="CB110" s="6" t="s">
        <v>1106</v>
      </c>
      <c r="CC110" s="6" t="s">
        <v>420</v>
      </c>
      <c r="CE110" s="10">
        <v>43840</v>
      </c>
      <c r="CF110" s="6" t="s">
        <v>427</v>
      </c>
      <c r="CK110" s="10">
        <v>43904</v>
      </c>
      <c r="CL110" s="10">
        <v>43912</v>
      </c>
      <c r="CO110" s="10">
        <v>43851</v>
      </c>
      <c r="CP110" s="10">
        <v>43959</v>
      </c>
      <c r="CQ110" s="10">
        <v>43962</v>
      </c>
      <c r="CR110" s="10">
        <v>43966</v>
      </c>
      <c r="CS110" s="6" t="s">
        <v>420</v>
      </c>
      <c r="DA110" s="10">
        <v>43487</v>
      </c>
      <c r="DB110" s="7">
        <v>1020</v>
      </c>
      <c r="DC110" s="6" t="s">
        <v>1107</v>
      </c>
      <c r="DD110" s="6" t="s">
        <v>734</v>
      </c>
    </row>
    <row r="111" spans="1:108" x14ac:dyDescent="0.2">
      <c r="A111" s="6" t="s">
        <v>31</v>
      </c>
      <c r="B111" s="10">
        <v>43840</v>
      </c>
      <c r="C111" s="6" t="s">
        <v>413</v>
      </c>
      <c r="D111" s="14">
        <v>1920</v>
      </c>
      <c r="E111" s="14" t="s">
        <v>1108</v>
      </c>
      <c r="F111" s="6" t="s">
        <v>1109</v>
      </c>
      <c r="G111" s="6" t="s">
        <v>412</v>
      </c>
      <c r="H111" s="7">
        <v>2326</v>
      </c>
      <c r="I111" s="69" t="str">
        <f t="shared" si="1"/>
        <v>Q</v>
      </c>
      <c r="J111" s="14" t="s">
        <v>420</v>
      </c>
      <c r="K111" s="14">
        <v>1</v>
      </c>
      <c r="L111" s="6" t="s">
        <v>421</v>
      </c>
      <c r="M111" s="30" t="str">
        <f>VLOOKUP(A111,'DD Spring Selection Info'!A$1:F$156,6,FALSE)</f>
        <v>To The Family of</v>
      </c>
      <c r="N111" s="6" t="s">
        <v>420</v>
      </c>
      <c r="O111" s="6" t="s">
        <v>3</v>
      </c>
      <c r="P111" s="10">
        <v>43952</v>
      </c>
      <c r="Q111" s="6" t="s">
        <v>1110</v>
      </c>
      <c r="R111" s="6" t="s">
        <v>31</v>
      </c>
      <c r="S111" s="6" t="str">
        <f>BD111&amp;A111&amp;L111&amp;BE111&amp;BF111</f>
        <v>DD-HBT1S9DQQQ01GradSenReuseHumboldtStateUnv</v>
      </c>
      <c r="T111" s="6" t="s">
        <v>496</v>
      </c>
      <c r="U111" s="6" t="s">
        <v>1111</v>
      </c>
      <c r="V111" s="6"/>
      <c r="W111" s="6"/>
      <c r="X111" s="6" t="s">
        <v>621</v>
      </c>
      <c r="AA111" s="6" t="s">
        <v>622</v>
      </c>
      <c r="AB111" s="6"/>
      <c r="AC111" s="6" t="s">
        <v>420</v>
      </c>
      <c r="AD111" s="6" t="s">
        <v>420</v>
      </c>
      <c r="AF111" s="6" t="s">
        <v>424</v>
      </c>
      <c r="AG111" s="6">
        <v>180</v>
      </c>
      <c r="AH111" s="10">
        <v>43781</v>
      </c>
      <c r="AJ111" s="8">
        <v>43833</v>
      </c>
      <c r="AM111" s="7">
        <v>2326</v>
      </c>
      <c r="AR111" s="8">
        <v>43840</v>
      </c>
      <c r="AS111" s="7">
        <v>2326</v>
      </c>
      <c r="BD111" s="6" t="s">
        <v>1838</v>
      </c>
      <c r="BE111" s="6" t="s">
        <v>473</v>
      </c>
      <c r="BF111" s="6" t="str">
        <f>VLOOKUP(A111,'DD Spring Selection Info'!A$1:V$156,21,FALSE)</f>
        <v>HumboldtStateUnv</v>
      </c>
      <c r="BS111" s="6" t="s">
        <v>1024</v>
      </c>
      <c r="BU111" s="6" t="s">
        <v>373</v>
      </c>
      <c r="BX111" s="7">
        <v>2326</v>
      </c>
      <c r="BY111" s="6">
        <v>2</v>
      </c>
      <c r="CB111" s="6" t="s">
        <v>1112</v>
      </c>
      <c r="CC111" s="6" t="s">
        <v>420</v>
      </c>
      <c r="CE111" s="10">
        <v>43840</v>
      </c>
      <c r="CF111" s="6" t="s">
        <v>427</v>
      </c>
      <c r="CK111" s="10">
        <v>43905</v>
      </c>
      <c r="CL111" s="10">
        <v>43912</v>
      </c>
      <c r="CO111" s="10">
        <v>43851</v>
      </c>
      <c r="CP111" s="10">
        <v>43959</v>
      </c>
      <c r="CQ111" s="10">
        <v>43962</v>
      </c>
      <c r="CR111" s="10">
        <v>43966</v>
      </c>
      <c r="CS111" s="6" t="s">
        <v>420</v>
      </c>
      <c r="CU111" s="6" t="s">
        <v>428</v>
      </c>
      <c r="CV111" s="6" t="s">
        <v>429</v>
      </c>
      <c r="DA111" s="10">
        <v>43487</v>
      </c>
      <c r="DB111" s="6">
        <v>776</v>
      </c>
      <c r="DC111" s="6" t="s">
        <v>1113</v>
      </c>
      <c r="DD111" s="6" t="s">
        <v>734</v>
      </c>
    </row>
    <row r="112" spans="1:108" x14ac:dyDescent="0.2">
      <c r="A112" s="6" t="s">
        <v>32</v>
      </c>
      <c r="B112" s="10">
        <v>43840</v>
      </c>
      <c r="C112" s="6" t="s">
        <v>413</v>
      </c>
      <c r="D112" s="14">
        <v>1920</v>
      </c>
      <c r="E112" s="14" t="s">
        <v>1114</v>
      </c>
      <c r="F112" s="6" t="s">
        <v>1115</v>
      </c>
      <c r="G112" s="6" t="s">
        <v>412</v>
      </c>
      <c r="H112" s="6">
        <v>513</v>
      </c>
      <c r="I112" s="69" t="str">
        <f t="shared" si="1"/>
        <v>Q</v>
      </c>
      <c r="J112" s="14" t="s">
        <v>420</v>
      </c>
      <c r="K112" s="14">
        <v>1</v>
      </c>
      <c r="L112" s="6" t="s">
        <v>421</v>
      </c>
      <c r="M112" s="30" t="str">
        <f>VLOOKUP(A112,'DD Spring Selection Info'!A$1:F$156,6,FALSE)</f>
        <v>To The Parents of</v>
      </c>
      <c r="N112" s="6" t="s">
        <v>420</v>
      </c>
      <c r="O112" s="6" t="s">
        <v>3</v>
      </c>
      <c r="P112" s="10">
        <v>43959</v>
      </c>
      <c r="Q112" s="6" t="s">
        <v>1117</v>
      </c>
      <c r="R112" s="6" t="s">
        <v>32</v>
      </c>
      <c r="S112" s="6" t="str">
        <f>BD112&amp;A112&amp;L112&amp;BE112&amp;BF112</f>
        <v>DD-LAF1R9DQQQ01GradSenReuseLafayetteCollege</v>
      </c>
      <c r="T112" s="6" t="s">
        <v>418</v>
      </c>
      <c r="U112" s="6" t="s">
        <v>1118</v>
      </c>
      <c r="V112" s="6"/>
      <c r="W112" s="6"/>
      <c r="X112" s="6" t="s">
        <v>1119</v>
      </c>
      <c r="AA112" s="6" t="s">
        <v>1119</v>
      </c>
      <c r="AB112" s="6"/>
      <c r="AC112" s="6" t="s">
        <v>420</v>
      </c>
      <c r="AD112" s="6" t="s">
        <v>420</v>
      </c>
      <c r="AF112" s="6" t="s">
        <v>424</v>
      </c>
      <c r="AG112" s="6">
        <v>180</v>
      </c>
      <c r="AH112" s="10">
        <v>43782</v>
      </c>
      <c r="AJ112" s="8">
        <v>43833</v>
      </c>
      <c r="AM112" s="6">
        <v>513</v>
      </c>
      <c r="AR112" s="8">
        <v>43840</v>
      </c>
      <c r="AS112" s="6">
        <v>513</v>
      </c>
      <c r="BD112" s="6" t="s">
        <v>1838</v>
      </c>
      <c r="BE112" s="6" t="s">
        <v>473</v>
      </c>
      <c r="BF112" s="6" t="str">
        <f>VLOOKUP(A112,'DD Spring Selection Info'!A$1:V$156,21,FALSE)</f>
        <v>LafayetteCollege</v>
      </c>
      <c r="BS112" s="6" t="s">
        <v>1024</v>
      </c>
      <c r="BU112" s="6" t="s">
        <v>373</v>
      </c>
      <c r="BX112" s="6">
        <v>513</v>
      </c>
      <c r="BY112" s="6">
        <v>3</v>
      </c>
      <c r="CB112" s="6" t="s">
        <v>1120</v>
      </c>
      <c r="CC112" s="6" t="s">
        <v>420</v>
      </c>
      <c r="CE112" s="10">
        <v>43840</v>
      </c>
      <c r="CF112" s="6" t="s">
        <v>427</v>
      </c>
      <c r="CK112" s="10">
        <v>43912</v>
      </c>
      <c r="CL112" s="10">
        <v>43919</v>
      </c>
      <c r="CO112" s="10">
        <v>43857</v>
      </c>
      <c r="CP112" s="10">
        <v>43959</v>
      </c>
      <c r="CQ112" s="10">
        <v>43962</v>
      </c>
      <c r="CR112" s="10">
        <v>43969</v>
      </c>
      <c r="CS112" s="6" t="s">
        <v>420</v>
      </c>
      <c r="CU112" s="6" t="s">
        <v>428</v>
      </c>
      <c r="CV112" s="6" t="s">
        <v>429</v>
      </c>
      <c r="DA112" s="10">
        <v>43486</v>
      </c>
      <c r="DB112" s="6">
        <v>171</v>
      </c>
      <c r="DC112" s="6" t="s">
        <v>1121</v>
      </c>
      <c r="DD112" s="6" t="s">
        <v>734</v>
      </c>
    </row>
    <row r="113" spans="1:108" x14ac:dyDescent="0.2">
      <c r="A113" s="6" t="s">
        <v>33</v>
      </c>
      <c r="B113" s="10">
        <v>43840</v>
      </c>
      <c r="C113" s="6" t="s">
        <v>413</v>
      </c>
      <c r="D113" s="14">
        <v>1920</v>
      </c>
      <c r="E113" s="14" t="s">
        <v>1122</v>
      </c>
      <c r="F113" s="6" t="s">
        <v>1123</v>
      </c>
      <c r="G113" s="6" t="s">
        <v>1124</v>
      </c>
      <c r="H113" s="6">
        <v>980</v>
      </c>
      <c r="I113" s="69" t="str">
        <f t="shared" si="1"/>
        <v>Q</v>
      </c>
      <c r="J113" s="14" t="s">
        <v>420</v>
      </c>
      <c r="K113" s="14">
        <v>1</v>
      </c>
      <c r="L113" s="6" t="s">
        <v>421</v>
      </c>
      <c r="M113" s="30" t="str">
        <f>VLOOKUP(A113,'DD Spring Selection Info'!A$1:F$156,6,FALSE)</f>
        <v>To The Parents of</v>
      </c>
      <c r="N113" s="6" t="s">
        <v>420</v>
      </c>
      <c r="O113" s="6" t="s">
        <v>3</v>
      </c>
      <c r="P113" s="10">
        <v>43959</v>
      </c>
      <c r="Q113" s="6" t="s">
        <v>1125</v>
      </c>
      <c r="R113" s="6" t="s">
        <v>33</v>
      </c>
      <c r="S113" s="6" t="str">
        <f>BD113&amp;A113&amp;L113&amp;BE113&amp;BF113</f>
        <v>DD-MAR1R9DQQQ01GradSenReuseMaristCollege</v>
      </c>
      <c r="T113" s="6" t="s">
        <v>496</v>
      </c>
      <c r="U113" s="6" t="s">
        <v>1126</v>
      </c>
      <c r="V113" s="6"/>
      <c r="W113" s="6"/>
      <c r="AB113" s="6"/>
      <c r="AC113" s="6" t="s">
        <v>420</v>
      </c>
      <c r="AD113" s="6" t="s">
        <v>420</v>
      </c>
      <c r="AF113" s="6" t="s">
        <v>424</v>
      </c>
      <c r="AG113" s="6">
        <v>180</v>
      </c>
      <c r="AH113" s="10">
        <v>43782</v>
      </c>
      <c r="AJ113" s="8">
        <v>43833</v>
      </c>
      <c r="AM113" s="6">
        <v>980</v>
      </c>
      <c r="AR113" s="8">
        <v>43840</v>
      </c>
      <c r="AS113" s="6">
        <v>980</v>
      </c>
      <c r="BD113" s="6" t="s">
        <v>1838</v>
      </c>
      <c r="BE113" s="6" t="s">
        <v>473</v>
      </c>
      <c r="BF113" s="6" t="str">
        <f>VLOOKUP(A113,'DD Spring Selection Info'!A$1:V$156,21,FALSE)</f>
        <v>MaristCollege</v>
      </c>
      <c r="BS113" s="6" t="s">
        <v>1024</v>
      </c>
      <c r="BU113" s="6" t="s">
        <v>373</v>
      </c>
      <c r="BX113" s="6">
        <v>980</v>
      </c>
      <c r="BY113" s="6">
        <v>2</v>
      </c>
      <c r="CB113" s="6" t="s">
        <v>1127</v>
      </c>
      <c r="CC113" s="6" t="s">
        <v>420</v>
      </c>
      <c r="CE113" s="10">
        <v>43840</v>
      </c>
      <c r="CF113" s="6" t="s">
        <v>427</v>
      </c>
      <c r="CK113" s="10">
        <v>43904</v>
      </c>
      <c r="CL113" s="10">
        <v>43912</v>
      </c>
      <c r="CO113" s="10">
        <v>43851</v>
      </c>
      <c r="CP113" s="10">
        <v>43959</v>
      </c>
      <c r="CQ113" s="10">
        <v>43962</v>
      </c>
      <c r="CR113" s="10">
        <v>43966</v>
      </c>
      <c r="CS113" s="6" t="s">
        <v>420</v>
      </c>
      <c r="CU113" s="6" t="s">
        <v>428</v>
      </c>
      <c r="CV113" s="6" t="s">
        <v>429</v>
      </c>
      <c r="DA113" s="10">
        <v>43480</v>
      </c>
      <c r="DB113" s="6">
        <v>327</v>
      </c>
      <c r="DC113" s="6" t="s">
        <v>1128</v>
      </c>
      <c r="DD113" s="6" t="s">
        <v>734</v>
      </c>
    </row>
    <row r="114" spans="1:108" x14ac:dyDescent="0.2">
      <c r="A114" s="6" t="s">
        <v>34</v>
      </c>
      <c r="B114" s="10">
        <v>43840</v>
      </c>
      <c r="C114" s="6" t="s">
        <v>413</v>
      </c>
      <c r="D114" s="14">
        <v>1920</v>
      </c>
      <c r="E114" s="14" t="s">
        <v>1129</v>
      </c>
      <c r="F114" s="6" t="s">
        <v>1130</v>
      </c>
      <c r="G114" s="6" t="s">
        <v>768</v>
      </c>
      <c r="H114" s="6">
        <v>625</v>
      </c>
      <c r="I114" s="69" t="str">
        <f t="shared" si="1"/>
        <v>Q</v>
      </c>
      <c r="J114" s="14" t="s">
        <v>420</v>
      </c>
      <c r="K114" s="14">
        <v>7</v>
      </c>
      <c r="L114" s="6" t="s">
        <v>421</v>
      </c>
      <c r="M114" s="30" t="s">
        <v>1989</v>
      </c>
      <c r="N114" s="6" t="s">
        <v>438</v>
      </c>
      <c r="O114" s="6" t="s">
        <v>3</v>
      </c>
      <c r="P114" s="10">
        <v>43938</v>
      </c>
      <c r="Q114" s="6" t="s">
        <v>1132</v>
      </c>
      <c r="R114" s="6" t="s">
        <v>34</v>
      </c>
      <c r="S114" s="6" t="e">
        <f>BD114&amp;A114&amp;L114&amp;BE114&amp;BF114</f>
        <v>#N/A</v>
      </c>
      <c r="T114" s="6" t="s">
        <v>1131</v>
      </c>
      <c r="U114" s="6" t="s">
        <v>1133</v>
      </c>
      <c r="V114" s="6"/>
      <c r="W114" s="6"/>
      <c r="X114" s="6" t="s">
        <v>1076</v>
      </c>
      <c r="AA114" s="6" t="s">
        <v>1076</v>
      </c>
      <c r="AB114" s="6"/>
      <c r="AC114" s="6" t="s">
        <v>420</v>
      </c>
      <c r="AD114" s="6" t="s">
        <v>420</v>
      </c>
      <c r="AG114" s="6">
        <v>190</v>
      </c>
      <c r="AH114" s="10">
        <v>43781</v>
      </c>
      <c r="AN114" s="8">
        <v>43835</v>
      </c>
      <c r="AO114" s="6">
        <v>625</v>
      </c>
      <c r="BD114" s="6" t="s">
        <v>1838</v>
      </c>
      <c r="BE114" s="6" t="s">
        <v>473</v>
      </c>
      <c r="BF114" s="6" t="e">
        <f>VLOOKUP(A114,'DD Spring Selection Info'!A$1:V$156,21,FALSE)</f>
        <v>#N/A</v>
      </c>
      <c r="BH114" s="8">
        <v>43854</v>
      </c>
      <c r="BI114" s="6">
        <v>625</v>
      </c>
      <c r="BS114" s="6" t="s">
        <v>1024</v>
      </c>
      <c r="BT114" s="8">
        <v>43840</v>
      </c>
      <c r="BU114" s="6" t="s">
        <v>373</v>
      </c>
      <c r="BX114" s="6">
        <v>625</v>
      </c>
      <c r="BY114" s="6">
        <v>5</v>
      </c>
      <c r="BZ114" s="6" t="s">
        <v>1134</v>
      </c>
      <c r="CB114" s="6" t="s">
        <v>1135</v>
      </c>
      <c r="CC114" s="6" t="s">
        <v>420</v>
      </c>
      <c r="CE114" s="10">
        <v>43854</v>
      </c>
      <c r="CF114" s="6" t="s">
        <v>556</v>
      </c>
      <c r="CK114" s="10">
        <v>43898</v>
      </c>
      <c r="CL114" s="10">
        <v>43905</v>
      </c>
      <c r="CO114" s="10">
        <v>43843</v>
      </c>
      <c r="CP114" s="10">
        <v>43952</v>
      </c>
      <c r="CQ114" s="10">
        <v>43955</v>
      </c>
      <c r="CR114" s="10">
        <v>43958</v>
      </c>
      <c r="CS114" s="6" t="s">
        <v>420</v>
      </c>
      <c r="CU114" s="6" t="s">
        <v>491</v>
      </c>
      <c r="DA114" s="10">
        <v>43480</v>
      </c>
      <c r="DB114" s="6">
        <v>625</v>
      </c>
      <c r="DC114" s="6" t="s">
        <v>1136</v>
      </c>
      <c r="DD114" s="6" t="s">
        <v>1131</v>
      </c>
    </row>
    <row r="115" spans="1:108" x14ac:dyDescent="0.2">
      <c r="A115" s="6" t="s">
        <v>35</v>
      </c>
      <c r="B115" s="10">
        <v>43843</v>
      </c>
      <c r="C115" s="6" t="s">
        <v>413</v>
      </c>
      <c r="D115" s="14">
        <v>1920</v>
      </c>
      <c r="E115" s="14" t="s">
        <v>1137</v>
      </c>
      <c r="F115" s="6" t="s">
        <v>1138</v>
      </c>
      <c r="G115" s="6" t="s">
        <v>1139</v>
      </c>
      <c r="H115" s="7">
        <v>5270</v>
      </c>
      <c r="I115" s="69" t="str">
        <f t="shared" si="1"/>
        <v>Q</v>
      </c>
      <c r="J115" s="14" t="s">
        <v>420</v>
      </c>
      <c r="K115" s="14">
        <v>1</v>
      </c>
      <c r="L115" s="6" t="s">
        <v>421</v>
      </c>
      <c r="M115" s="30" t="str">
        <f>VLOOKUP(A115,'DD Spring Selection Info'!A$1:F$156,6,FALSE)</f>
        <v>To The Parents of</v>
      </c>
      <c r="N115" s="6" t="s">
        <v>420</v>
      </c>
      <c r="O115" s="6" t="s">
        <v>3</v>
      </c>
      <c r="P115" s="10">
        <v>43945</v>
      </c>
      <c r="Q115" s="6" t="s">
        <v>1140</v>
      </c>
      <c r="R115" s="6" t="s">
        <v>35</v>
      </c>
      <c r="S115" s="6" t="str">
        <f>VLOOKUP(A115,'DD Spring Selection Info'!A114:V269,22,FALSE)</f>
        <v>DD-WVU1R9DQQQ01GradBothReuseWestVirginiaUnv</v>
      </c>
      <c r="T115" s="6" t="s">
        <v>418</v>
      </c>
      <c r="U115" s="6" t="s">
        <v>1141</v>
      </c>
      <c r="V115" s="6"/>
      <c r="W115" s="6"/>
      <c r="AA115" s="6" t="s">
        <v>457</v>
      </c>
      <c r="AB115" s="6"/>
      <c r="AC115" s="6" t="s">
        <v>420</v>
      </c>
      <c r="AD115" s="6" t="s">
        <v>420</v>
      </c>
      <c r="AF115" s="6" t="s">
        <v>424</v>
      </c>
      <c r="AG115" s="6">
        <v>180</v>
      </c>
      <c r="AH115" s="10">
        <v>43781</v>
      </c>
      <c r="AJ115" s="8">
        <v>43836</v>
      </c>
      <c r="AM115" s="7">
        <v>5270</v>
      </c>
      <c r="AR115" s="8">
        <v>43843</v>
      </c>
      <c r="AS115" s="7">
        <v>5270</v>
      </c>
      <c r="BD115" s="6" t="s">
        <v>1838</v>
      </c>
      <c r="BE115" s="6" t="s">
        <v>473</v>
      </c>
      <c r="BF115" s="6" t="str">
        <f>VLOOKUP(A115,'DD Spring Selection Info'!A$1:V$156,21,FALSE)</f>
        <v>WestVirginiaUnv</v>
      </c>
      <c r="BS115" s="6" t="s">
        <v>1142</v>
      </c>
      <c r="BU115" s="6" t="s">
        <v>373</v>
      </c>
      <c r="BX115" s="7">
        <v>5270</v>
      </c>
      <c r="BY115" s="6">
        <v>1</v>
      </c>
      <c r="CB115" s="6" t="s">
        <v>1143</v>
      </c>
      <c r="CC115" s="6" t="s">
        <v>420</v>
      </c>
      <c r="CE115" s="10">
        <v>43843</v>
      </c>
      <c r="CF115" s="6" t="s">
        <v>427</v>
      </c>
      <c r="CK115" s="10">
        <v>43904</v>
      </c>
      <c r="CL115" s="10">
        <v>43912</v>
      </c>
      <c r="CO115" s="10">
        <v>43843</v>
      </c>
      <c r="CP115" s="10">
        <v>43952</v>
      </c>
      <c r="CQ115" s="10">
        <v>43955</v>
      </c>
      <c r="CR115" s="10">
        <v>43959</v>
      </c>
      <c r="CS115" s="6" t="s">
        <v>420</v>
      </c>
      <c r="CU115" s="6" t="s">
        <v>428</v>
      </c>
      <c r="CV115" s="6" t="s">
        <v>429</v>
      </c>
      <c r="DA115" s="10">
        <v>43489</v>
      </c>
      <c r="DB115" s="7">
        <v>1757</v>
      </c>
      <c r="DC115" s="6" t="s">
        <v>1144</v>
      </c>
      <c r="DD115" s="6" t="s">
        <v>734</v>
      </c>
    </row>
    <row r="116" spans="1:108" x14ac:dyDescent="0.2">
      <c r="A116" s="6" t="s">
        <v>36</v>
      </c>
      <c r="B116" s="10">
        <v>43843</v>
      </c>
      <c r="C116" s="6" t="s">
        <v>413</v>
      </c>
      <c r="D116" s="14">
        <v>1920</v>
      </c>
      <c r="E116" s="14" t="s">
        <v>1137</v>
      </c>
      <c r="F116" s="6" t="s">
        <v>1138</v>
      </c>
      <c r="G116" s="6" t="s">
        <v>1139</v>
      </c>
      <c r="H116" s="7">
        <v>2820</v>
      </c>
      <c r="I116" s="69" t="str">
        <f t="shared" si="1"/>
        <v>Q</v>
      </c>
      <c r="J116" s="14" t="s">
        <v>420</v>
      </c>
      <c r="K116" s="14">
        <v>1</v>
      </c>
      <c r="L116" s="6" t="s">
        <v>431</v>
      </c>
      <c r="M116" s="30" t="str">
        <f>VLOOKUP(A116,'DD Spring Selection Info'!A$1:F$156,6,FALSE)</f>
        <v>To The Parents of</v>
      </c>
      <c r="N116" s="6" t="s">
        <v>420</v>
      </c>
      <c r="O116" s="6" t="s">
        <v>3</v>
      </c>
      <c r="P116" s="10">
        <v>43945</v>
      </c>
      <c r="Q116" s="6" t="s">
        <v>1140</v>
      </c>
      <c r="R116" s="6" t="s">
        <v>36</v>
      </c>
      <c r="S116" s="6" t="str">
        <f>VLOOKUP(A116,'DD Spring Selection Info'!A115:V270,22,FALSE)</f>
        <v>DD-WVU1R9DQQQ30GradBothReuseWestVirginiaUnv</v>
      </c>
      <c r="T116" s="6" t="s">
        <v>418</v>
      </c>
      <c r="U116" s="6" t="s">
        <v>1141</v>
      </c>
      <c r="V116" s="6"/>
      <c r="W116" s="6"/>
      <c r="AA116" s="6" t="s">
        <v>457</v>
      </c>
      <c r="AB116" s="6"/>
      <c r="AC116" s="6" t="s">
        <v>420</v>
      </c>
      <c r="AD116" s="6" t="s">
        <v>420</v>
      </c>
      <c r="AF116" s="6" t="s">
        <v>424</v>
      </c>
      <c r="AG116" s="6">
        <v>180</v>
      </c>
      <c r="AH116" s="10">
        <v>43781</v>
      </c>
      <c r="AJ116" s="8">
        <v>43836</v>
      </c>
      <c r="AM116" s="7">
        <v>2820</v>
      </c>
      <c r="AR116" s="8">
        <v>43843</v>
      </c>
      <c r="AS116" s="7">
        <v>2820</v>
      </c>
      <c r="BD116" s="6" t="s">
        <v>1838</v>
      </c>
      <c r="BE116" s="6" t="s">
        <v>473</v>
      </c>
      <c r="BF116" s="6" t="str">
        <f>VLOOKUP(A116,'DD Spring Selection Info'!A$1:V$156,21,FALSE)</f>
        <v>WestVirginiaUnv</v>
      </c>
      <c r="BS116" s="6" t="s">
        <v>1142</v>
      </c>
      <c r="BU116" s="6" t="s">
        <v>373</v>
      </c>
      <c r="BX116" s="7">
        <v>2820</v>
      </c>
      <c r="BY116" s="6">
        <v>1</v>
      </c>
      <c r="CB116" s="6" t="s">
        <v>1145</v>
      </c>
      <c r="CC116" s="6" t="s">
        <v>420</v>
      </c>
      <c r="CE116" s="10">
        <v>43843</v>
      </c>
      <c r="CF116" s="6" t="s">
        <v>427</v>
      </c>
      <c r="CK116" s="10">
        <v>43904</v>
      </c>
      <c r="CL116" s="10">
        <v>43912</v>
      </c>
      <c r="CO116" s="10">
        <v>43843</v>
      </c>
      <c r="CP116" s="10">
        <v>43952</v>
      </c>
      <c r="CQ116" s="10">
        <v>43955</v>
      </c>
      <c r="CR116" s="10">
        <v>43959</v>
      </c>
      <c r="CS116" s="6" t="s">
        <v>420</v>
      </c>
      <c r="CU116" s="6" t="s">
        <v>428</v>
      </c>
      <c r="CV116" s="6" t="s">
        <v>429</v>
      </c>
      <c r="DC116" s="6" t="s">
        <v>1144</v>
      </c>
      <c r="DD116" s="6" t="s">
        <v>734</v>
      </c>
    </row>
    <row r="117" spans="1:108" x14ac:dyDescent="0.2">
      <c r="A117" s="6" t="s">
        <v>37</v>
      </c>
      <c r="B117" s="10">
        <v>43845</v>
      </c>
      <c r="C117" s="6" t="s">
        <v>413</v>
      </c>
      <c r="D117" s="14">
        <v>1920</v>
      </c>
      <c r="E117" s="14" t="s">
        <v>1146</v>
      </c>
      <c r="F117" s="6" t="s">
        <v>1147</v>
      </c>
      <c r="G117" s="6" t="s">
        <v>1148</v>
      </c>
      <c r="H117" s="7">
        <v>4701</v>
      </c>
      <c r="I117" s="69" t="str">
        <f t="shared" si="1"/>
        <v>Q</v>
      </c>
      <c r="J117" s="14" t="s">
        <v>420</v>
      </c>
      <c r="K117" s="14">
        <v>1</v>
      </c>
      <c r="L117" s="6" t="s">
        <v>447</v>
      </c>
      <c r="M117" s="30" t="str">
        <f>VLOOKUP(A117,'DD Spring Selection Info'!A$1:F$156,6,FALSE)</f>
        <v>To The Parents of</v>
      </c>
      <c r="N117" s="6" t="s">
        <v>420</v>
      </c>
      <c r="O117" s="6" t="s">
        <v>3</v>
      </c>
      <c r="P117" s="10">
        <v>43945</v>
      </c>
      <c r="Q117" s="6" t="s">
        <v>1149</v>
      </c>
      <c r="R117" s="6" t="s">
        <v>37</v>
      </c>
      <c r="S117" s="6" t="str">
        <f t="shared" ref="S117:S131" si="5">BD117&amp;A117&amp;L117&amp;BE117&amp;BF117</f>
        <v>DD-APP1R9DQQQ01AllSenReuseAppalachianStateUnv</v>
      </c>
      <c r="T117" s="6" t="s">
        <v>418</v>
      </c>
      <c r="U117" s="6" t="s">
        <v>1150</v>
      </c>
      <c r="V117" s="6"/>
      <c r="W117" s="6"/>
      <c r="AA117" s="6" t="s">
        <v>457</v>
      </c>
      <c r="AB117" s="6"/>
      <c r="AC117" s="6" t="s">
        <v>420</v>
      </c>
      <c r="AD117" s="6" t="s">
        <v>420</v>
      </c>
      <c r="AF117" s="6" t="s">
        <v>424</v>
      </c>
      <c r="AG117" s="6">
        <v>180</v>
      </c>
      <c r="AH117" s="10">
        <v>43780</v>
      </c>
      <c r="AJ117" s="8">
        <v>43838</v>
      </c>
      <c r="AM117" s="7">
        <v>4701</v>
      </c>
      <c r="AR117" s="8">
        <v>43845</v>
      </c>
      <c r="AS117" s="7">
        <v>4701</v>
      </c>
      <c r="BD117" s="6" t="s">
        <v>1838</v>
      </c>
      <c r="BE117" s="6" t="s">
        <v>473</v>
      </c>
      <c r="BF117" s="6" t="str">
        <f>VLOOKUP(A117,'DD Spring Selection Info'!A$1:V$156,21,FALSE)</f>
        <v>AppalachianStateUnv</v>
      </c>
      <c r="BS117" s="6" t="s">
        <v>1142</v>
      </c>
      <c r="BU117" s="6" t="s">
        <v>373</v>
      </c>
      <c r="BX117" s="7">
        <v>4701</v>
      </c>
      <c r="BY117" s="6">
        <v>1</v>
      </c>
      <c r="CB117" s="6" t="s">
        <v>1151</v>
      </c>
      <c r="CC117" s="6" t="s">
        <v>420</v>
      </c>
      <c r="CE117" s="10">
        <v>43845</v>
      </c>
      <c r="CF117" s="6" t="s">
        <v>427</v>
      </c>
      <c r="CK117" s="10">
        <v>43898</v>
      </c>
      <c r="CL117" s="10">
        <v>43905</v>
      </c>
      <c r="CO117" s="10">
        <v>43843</v>
      </c>
      <c r="CP117" s="10">
        <v>43950</v>
      </c>
      <c r="CQ117" s="10">
        <v>43952</v>
      </c>
      <c r="CR117" s="10">
        <v>43958</v>
      </c>
      <c r="CS117" s="6" t="s">
        <v>420</v>
      </c>
      <c r="CU117" s="6" t="s">
        <v>428</v>
      </c>
      <c r="CV117" s="6" t="s">
        <v>429</v>
      </c>
      <c r="DA117" s="10">
        <v>43480</v>
      </c>
      <c r="DB117" s="7">
        <v>1567</v>
      </c>
      <c r="DC117" s="6" t="s">
        <v>1152</v>
      </c>
      <c r="DD117" s="6" t="s">
        <v>460</v>
      </c>
    </row>
    <row r="118" spans="1:108" x14ac:dyDescent="0.2">
      <c r="A118" s="6" t="s">
        <v>38</v>
      </c>
      <c r="B118" s="10">
        <v>43845</v>
      </c>
      <c r="C118" s="6" t="s">
        <v>413</v>
      </c>
      <c r="D118" s="14">
        <v>1920</v>
      </c>
      <c r="E118" s="14" t="s">
        <v>1153</v>
      </c>
      <c r="F118" s="6" t="s">
        <v>1154</v>
      </c>
      <c r="G118" s="6" t="s">
        <v>1155</v>
      </c>
      <c r="H118" s="6">
        <v>960</v>
      </c>
      <c r="I118" s="69" t="str">
        <f t="shared" si="1"/>
        <v>Q</v>
      </c>
      <c r="J118" s="14" t="s">
        <v>420</v>
      </c>
      <c r="K118" s="14">
        <v>1</v>
      </c>
      <c r="L118" s="6" t="s">
        <v>447</v>
      </c>
      <c r="M118" s="30" t="str">
        <f>VLOOKUP(A118,'DD Spring Selection Info'!A$1:F$156,6,FALSE)</f>
        <v>To The Parents of</v>
      </c>
      <c r="N118" s="6" t="s">
        <v>420</v>
      </c>
      <c r="O118" s="6" t="s">
        <v>3</v>
      </c>
      <c r="P118" s="10">
        <v>43952</v>
      </c>
      <c r="Q118" s="6" t="s">
        <v>1156</v>
      </c>
      <c r="R118" s="6" t="s">
        <v>38</v>
      </c>
      <c r="S118" s="6" t="str">
        <f t="shared" si="5"/>
        <v>DD-BRD1R9DQQQ01AllSenReuseBradleyUnv</v>
      </c>
      <c r="T118" s="6" t="s">
        <v>496</v>
      </c>
      <c r="U118" s="6" t="s">
        <v>1157</v>
      </c>
      <c r="V118" s="6"/>
      <c r="W118" s="6"/>
      <c r="AB118" s="6"/>
      <c r="AD118" s="6" t="s">
        <v>420</v>
      </c>
      <c r="AF118" s="6" t="s">
        <v>424</v>
      </c>
      <c r="AG118" s="6">
        <v>180</v>
      </c>
      <c r="AH118" s="10">
        <v>43780</v>
      </c>
      <c r="AJ118" s="8">
        <v>43838</v>
      </c>
      <c r="AM118" s="6">
        <v>960</v>
      </c>
      <c r="AR118" s="8">
        <v>43845</v>
      </c>
      <c r="AS118" s="6">
        <v>960</v>
      </c>
      <c r="BD118" s="6" t="s">
        <v>1838</v>
      </c>
      <c r="BE118" s="6" t="s">
        <v>473</v>
      </c>
      <c r="BF118" s="6" t="str">
        <f>VLOOKUP(A118,'DD Spring Selection Info'!A$1:V$156,21,FALSE)</f>
        <v>BradleyUnv</v>
      </c>
      <c r="BS118" s="6" t="s">
        <v>1142</v>
      </c>
      <c r="BU118" s="6" t="s">
        <v>373</v>
      </c>
      <c r="BX118" s="6">
        <v>960</v>
      </c>
      <c r="BY118" s="6">
        <v>2</v>
      </c>
      <c r="BZ118" s="6" t="s">
        <v>996</v>
      </c>
      <c r="CB118" s="6" t="s">
        <v>1158</v>
      </c>
      <c r="CC118" s="6" t="s">
        <v>420</v>
      </c>
      <c r="CE118" s="10">
        <v>43845</v>
      </c>
      <c r="CF118" s="6" t="s">
        <v>427</v>
      </c>
      <c r="CK118" s="10">
        <v>43904</v>
      </c>
      <c r="CL118" s="10">
        <v>43912</v>
      </c>
      <c r="CO118" s="10">
        <v>43852</v>
      </c>
      <c r="CP118" s="10">
        <v>43956</v>
      </c>
      <c r="CQ118" s="10">
        <v>43958</v>
      </c>
      <c r="CR118" s="10">
        <v>43964</v>
      </c>
      <c r="CS118" s="6" t="s">
        <v>420</v>
      </c>
      <c r="CU118" s="6" t="s">
        <v>428</v>
      </c>
      <c r="DA118" s="10">
        <v>43503</v>
      </c>
      <c r="DB118" s="6">
        <v>960</v>
      </c>
      <c r="DC118" s="6" t="s">
        <v>1159</v>
      </c>
      <c r="DD118" s="6" t="s">
        <v>496</v>
      </c>
    </row>
    <row r="119" spans="1:108" x14ac:dyDescent="0.2">
      <c r="A119" s="6" t="s">
        <v>39</v>
      </c>
      <c r="B119" s="10">
        <v>43845</v>
      </c>
      <c r="C119" s="6" t="s">
        <v>413</v>
      </c>
      <c r="D119" s="14">
        <v>1920</v>
      </c>
      <c r="E119" s="14" t="s">
        <v>1160</v>
      </c>
      <c r="F119" s="6" t="s">
        <v>1161</v>
      </c>
      <c r="G119" s="6" t="s">
        <v>1162</v>
      </c>
      <c r="H119" s="7">
        <v>3896</v>
      </c>
      <c r="I119" s="69" t="str">
        <f t="shared" si="1"/>
        <v>Q</v>
      </c>
      <c r="J119" s="14" t="s">
        <v>420</v>
      </c>
      <c r="K119" s="14">
        <v>1</v>
      </c>
      <c r="L119" s="6" t="s">
        <v>421</v>
      </c>
      <c r="M119" s="30" t="str">
        <f>VLOOKUP(A119,'DD Spring Selection Info'!A$1:F$156,6,FALSE)</f>
        <v>To The Parents of</v>
      </c>
      <c r="O119" s="6" t="s">
        <v>3</v>
      </c>
      <c r="P119" s="10">
        <v>43952</v>
      </c>
      <c r="Q119" s="6" t="s">
        <v>1163</v>
      </c>
      <c r="R119" s="6" t="s">
        <v>39</v>
      </c>
      <c r="S119" s="6" t="str">
        <f t="shared" si="5"/>
        <v>DD-CAT1D9DQQQ01GradSenReuseCastletonUnv</v>
      </c>
      <c r="T119" s="6" t="s">
        <v>496</v>
      </c>
      <c r="U119" s="6" t="s">
        <v>1164</v>
      </c>
      <c r="V119" s="6"/>
      <c r="W119" s="6"/>
      <c r="AB119" s="6"/>
      <c r="AC119" s="6" t="s">
        <v>420</v>
      </c>
      <c r="AD119" s="6" t="s">
        <v>420</v>
      </c>
      <c r="AF119" s="6" t="s">
        <v>424</v>
      </c>
      <c r="AG119" s="6">
        <v>180</v>
      </c>
      <c r="AH119" s="10">
        <v>43780</v>
      </c>
      <c r="AJ119" s="8">
        <v>43838</v>
      </c>
      <c r="AM119" s="6">
        <v>386</v>
      </c>
      <c r="AR119" s="8">
        <v>43845</v>
      </c>
      <c r="AS119" s="6">
        <v>386</v>
      </c>
      <c r="BD119" s="6" t="s">
        <v>1838</v>
      </c>
      <c r="BE119" s="6" t="s">
        <v>473</v>
      </c>
      <c r="BF119" s="6" t="str">
        <f>VLOOKUP(A119,'DD Spring Selection Info'!A$1:V$156,21,FALSE)</f>
        <v>CastletonUnv</v>
      </c>
      <c r="BS119" s="6" t="s">
        <v>1142</v>
      </c>
      <c r="BU119" s="6" t="s">
        <v>373</v>
      </c>
      <c r="BX119" s="6">
        <v>386</v>
      </c>
      <c r="BY119" s="6">
        <v>4</v>
      </c>
      <c r="BZ119" s="6" t="s">
        <v>1165</v>
      </c>
      <c r="CB119" s="6" t="s">
        <v>1166</v>
      </c>
      <c r="CC119" s="6" t="s">
        <v>420</v>
      </c>
      <c r="CE119" s="10">
        <v>43845</v>
      </c>
      <c r="CF119" s="6" t="s">
        <v>427</v>
      </c>
      <c r="CK119" s="10">
        <v>43924</v>
      </c>
      <c r="CL119" s="10">
        <v>43933</v>
      </c>
      <c r="CO119" s="10">
        <v>43851</v>
      </c>
      <c r="CP119" s="10">
        <v>43959</v>
      </c>
      <c r="CQ119" s="10">
        <v>43962</v>
      </c>
      <c r="CR119" s="10">
        <v>43966</v>
      </c>
      <c r="CS119" s="6" t="s">
        <v>420</v>
      </c>
      <c r="CU119" s="6" t="s">
        <v>428</v>
      </c>
      <c r="CV119" s="6" t="s">
        <v>429</v>
      </c>
      <c r="CW119" s="6" t="s">
        <v>564</v>
      </c>
      <c r="DA119" s="10">
        <v>43493</v>
      </c>
      <c r="DB119" s="6">
        <v>386</v>
      </c>
      <c r="DC119" s="6" t="s">
        <v>1167</v>
      </c>
      <c r="DD119" s="6" t="s">
        <v>496</v>
      </c>
    </row>
    <row r="120" spans="1:108" x14ac:dyDescent="0.2">
      <c r="A120" s="6" t="s">
        <v>40</v>
      </c>
      <c r="B120" s="10">
        <v>43845</v>
      </c>
      <c r="C120" s="6" t="s">
        <v>413</v>
      </c>
      <c r="D120" s="14">
        <v>1920</v>
      </c>
      <c r="E120" s="14" t="s">
        <v>1168</v>
      </c>
      <c r="F120" s="6" t="s">
        <v>1169</v>
      </c>
      <c r="G120" s="6" t="s">
        <v>768</v>
      </c>
      <c r="H120" s="6">
        <v>98</v>
      </c>
      <c r="I120" s="69" t="str">
        <f t="shared" si="1"/>
        <v>Q</v>
      </c>
      <c r="J120" s="14" t="s">
        <v>420</v>
      </c>
      <c r="K120" s="14">
        <v>1</v>
      </c>
      <c r="L120" s="6" t="s">
        <v>619</v>
      </c>
      <c r="M120" s="30" t="str">
        <f>VLOOKUP(A120,'DD Spring Selection Info'!A$1:F$156,6,FALSE)</f>
        <v>To The Parents of</v>
      </c>
      <c r="N120" s="6" t="s">
        <v>420</v>
      </c>
      <c r="O120" s="6" t="s">
        <v>3</v>
      </c>
      <c r="P120" s="10">
        <v>43938</v>
      </c>
      <c r="Q120" s="6" t="s">
        <v>1170</v>
      </c>
      <c r="R120" s="6" t="s">
        <v>40</v>
      </c>
      <c r="S120" s="6" t="str">
        <f t="shared" si="5"/>
        <v>DD-CCO1R9DQQQ01GradBothReuseCentenaryCollegeofLouisiana</v>
      </c>
      <c r="T120" s="6" t="s">
        <v>418</v>
      </c>
      <c r="U120" s="6" t="s">
        <v>1171</v>
      </c>
      <c r="V120" s="6"/>
      <c r="W120" s="6"/>
      <c r="X120" s="6" t="s">
        <v>1172</v>
      </c>
      <c r="AA120" s="6" t="s">
        <v>1172</v>
      </c>
      <c r="AB120" s="6"/>
      <c r="AC120" s="6" t="s">
        <v>420</v>
      </c>
      <c r="AD120" s="6" t="s">
        <v>420</v>
      </c>
      <c r="AF120" s="6" t="s">
        <v>424</v>
      </c>
      <c r="AG120" s="6">
        <v>180</v>
      </c>
      <c r="AH120" s="10">
        <v>43780</v>
      </c>
      <c r="AJ120" s="8">
        <v>43838</v>
      </c>
      <c r="AM120" s="6">
        <v>98</v>
      </c>
      <c r="AR120" s="8">
        <v>43845</v>
      </c>
      <c r="AS120" s="6">
        <v>98</v>
      </c>
      <c r="BD120" s="6" t="s">
        <v>1838</v>
      </c>
      <c r="BE120" s="6" t="s">
        <v>473</v>
      </c>
      <c r="BF120" s="6" t="str">
        <f>VLOOKUP(A120,'DD Spring Selection Info'!A$1:V$156,21,FALSE)</f>
        <v>CentenaryCollegeofLouisiana</v>
      </c>
      <c r="BS120" s="6" t="s">
        <v>1142</v>
      </c>
      <c r="BU120" s="6" t="s">
        <v>373</v>
      </c>
      <c r="BX120" s="6">
        <v>98</v>
      </c>
      <c r="BY120" s="6">
        <v>4</v>
      </c>
      <c r="CB120" s="6" t="s">
        <v>1173</v>
      </c>
      <c r="CC120" s="6" t="s">
        <v>420</v>
      </c>
      <c r="CE120" s="10">
        <v>43845</v>
      </c>
      <c r="CF120" s="6" t="s">
        <v>427</v>
      </c>
      <c r="CK120" s="10">
        <v>43882</v>
      </c>
      <c r="CL120" s="10">
        <v>43891</v>
      </c>
      <c r="CO120" s="10">
        <v>43836</v>
      </c>
      <c r="CP120" s="10">
        <v>43945</v>
      </c>
      <c r="CQ120" s="10">
        <v>43948</v>
      </c>
      <c r="CR120" s="10">
        <v>43952</v>
      </c>
      <c r="CS120" s="6" t="s">
        <v>420</v>
      </c>
      <c r="CU120" s="6" t="s">
        <v>428</v>
      </c>
      <c r="DA120" s="10">
        <v>43480</v>
      </c>
      <c r="DB120" s="6">
        <v>98</v>
      </c>
      <c r="DC120" s="6" t="s">
        <v>1174</v>
      </c>
      <c r="DD120" s="6" t="s">
        <v>418</v>
      </c>
    </row>
    <row r="121" spans="1:108" x14ac:dyDescent="0.2">
      <c r="A121" s="6" t="s">
        <v>41</v>
      </c>
      <c r="B121" s="10">
        <v>43845</v>
      </c>
      <c r="C121" s="6" t="s">
        <v>413</v>
      </c>
      <c r="D121" s="14">
        <v>1920</v>
      </c>
      <c r="E121" s="14" t="s">
        <v>1175</v>
      </c>
      <c r="F121" s="6" t="s">
        <v>1176</v>
      </c>
      <c r="G121" s="6" t="s">
        <v>435</v>
      </c>
      <c r="H121" s="7">
        <v>2983</v>
      </c>
      <c r="I121" s="69" t="str">
        <f t="shared" si="1"/>
        <v>Q</v>
      </c>
      <c r="J121" s="14" t="s">
        <v>438</v>
      </c>
      <c r="K121" s="14">
        <v>1</v>
      </c>
      <c r="L121" s="6" t="s">
        <v>447</v>
      </c>
      <c r="M121" s="30" t="str">
        <f>VLOOKUP(A121,'DD Spring Selection Info'!A$1:F$156,6,FALSE)</f>
        <v>To The Parents of</v>
      </c>
      <c r="N121" s="6" t="s">
        <v>420</v>
      </c>
      <c r="O121" s="6" t="s">
        <v>3</v>
      </c>
      <c r="P121" s="10">
        <v>43938</v>
      </c>
      <c r="Q121" s="6" t="s">
        <v>1177</v>
      </c>
      <c r="R121" s="6" t="s">
        <v>41</v>
      </c>
      <c r="S121" s="6" t="str">
        <f t="shared" si="5"/>
        <v>DD-COB1W9DQQQ01AllSenReuseUnvofColorado</v>
      </c>
      <c r="T121" s="6" t="s">
        <v>418</v>
      </c>
      <c r="U121" s="6" t="s">
        <v>435</v>
      </c>
      <c r="V121" s="6"/>
      <c r="W121" s="6"/>
      <c r="AB121" s="6"/>
      <c r="AC121" s="6" t="s">
        <v>420</v>
      </c>
      <c r="AD121" s="6" t="s">
        <v>420</v>
      </c>
      <c r="AF121" s="6" t="s">
        <v>424</v>
      </c>
      <c r="AG121" s="6">
        <v>180</v>
      </c>
      <c r="AH121" s="10">
        <v>43781</v>
      </c>
      <c r="AJ121" s="8">
        <v>43838</v>
      </c>
      <c r="AM121" s="7">
        <v>2983</v>
      </c>
      <c r="AR121" s="8">
        <v>43845</v>
      </c>
      <c r="AS121" s="7">
        <v>2983</v>
      </c>
      <c r="BD121" s="6" t="s">
        <v>1838</v>
      </c>
      <c r="BE121" s="6" t="s">
        <v>473</v>
      </c>
      <c r="BF121" s="6" t="str">
        <f>VLOOKUP(A121,'DD Spring Selection Info'!A$1:V$156,21,FALSE)</f>
        <v>UnvofColorado</v>
      </c>
      <c r="BS121" s="6" t="s">
        <v>1142</v>
      </c>
      <c r="BU121" s="6" t="s">
        <v>373</v>
      </c>
      <c r="BX121" s="7">
        <v>2983</v>
      </c>
      <c r="BY121" s="6">
        <v>2</v>
      </c>
      <c r="BZ121" s="6" t="s">
        <v>996</v>
      </c>
      <c r="CB121" s="6" t="s">
        <v>1178</v>
      </c>
      <c r="CC121" s="6" t="s">
        <v>420</v>
      </c>
      <c r="CE121" s="10">
        <v>43845</v>
      </c>
      <c r="CF121" s="6" t="s">
        <v>427</v>
      </c>
      <c r="CK121" s="10">
        <v>43912</v>
      </c>
      <c r="CL121" s="10">
        <v>43919</v>
      </c>
      <c r="CO121" s="10">
        <v>43843</v>
      </c>
      <c r="CP121" s="10">
        <v>43951</v>
      </c>
      <c r="CQ121" s="10">
        <v>43953</v>
      </c>
      <c r="CR121" s="10">
        <v>43957</v>
      </c>
      <c r="CS121" s="6" t="s">
        <v>420</v>
      </c>
      <c r="DA121" s="10">
        <v>43480</v>
      </c>
      <c r="DB121" s="7">
        <v>2983</v>
      </c>
      <c r="DC121" s="6" t="s">
        <v>1179</v>
      </c>
      <c r="DD121" s="6" t="s">
        <v>418</v>
      </c>
    </row>
    <row r="122" spans="1:108" x14ac:dyDescent="0.2">
      <c r="A122" s="6" t="s">
        <v>42</v>
      </c>
      <c r="B122" s="10">
        <v>43845</v>
      </c>
      <c r="C122" s="6" t="s">
        <v>413</v>
      </c>
      <c r="D122" s="14">
        <v>1920</v>
      </c>
      <c r="E122" s="14" t="s">
        <v>1180</v>
      </c>
      <c r="F122" s="6" t="s">
        <v>1181</v>
      </c>
      <c r="G122" s="6" t="s">
        <v>412</v>
      </c>
      <c r="H122" s="7">
        <v>9610</v>
      </c>
      <c r="I122" s="69" t="str">
        <f t="shared" si="1"/>
        <v>Q</v>
      </c>
      <c r="J122" s="14" t="s">
        <v>420</v>
      </c>
      <c r="K122" s="14">
        <v>1</v>
      </c>
      <c r="L122" s="6" t="s">
        <v>421</v>
      </c>
      <c r="M122" s="30" t="str">
        <f>VLOOKUP(A122,'DD Spring Selection Info'!A$1:F$156,6,FALSE)</f>
        <v>To The Family of</v>
      </c>
      <c r="N122" s="6" t="s">
        <v>420</v>
      </c>
      <c r="O122" s="6" t="s">
        <v>3</v>
      </c>
      <c r="P122" s="10">
        <v>43952</v>
      </c>
      <c r="Q122" s="6" t="s">
        <v>1182</v>
      </c>
      <c r="R122" s="6" t="s">
        <v>42</v>
      </c>
      <c r="S122" s="6" t="str">
        <f t="shared" si="5"/>
        <v>DD-GMU1R9DQQQ01GradSenReuseGeorgeMasonUnv</v>
      </c>
      <c r="T122" s="6" t="s">
        <v>496</v>
      </c>
      <c r="U122" s="6" t="s">
        <v>1183</v>
      </c>
      <c r="V122" s="6"/>
      <c r="W122" s="6"/>
      <c r="X122" s="6" t="s">
        <v>423</v>
      </c>
      <c r="AA122" s="6" t="s">
        <v>1023</v>
      </c>
      <c r="AB122" s="6"/>
      <c r="AD122" s="6" t="s">
        <v>420</v>
      </c>
      <c r="AF122" s="6" t="s">
        <v>424</v>
      </c>
      <c r="AG122" s="6">
        <v>180</v>
      </c>
      <c r="AH122" s="10">
        <v>43781</v>
      </c>
      <c r="AJ122" s="8">
        <v>43838</v>
      </c>
      <c r="AM122" s="7">
        <v>9610</v>
      </c>
      <c r="AR122" s="8">
        <v>43845</v>
      </c>
      <c r="AS122" s="7">
        <v>9610</v>
      </c>
      <c r="BD122" s="6" t="s">
        <v>1838</v>
      </c>
      <c r="BE122" s="6" t="s">
        <v>473</v>
      </c>
      <c r="BF122" s="6" t="str">
        <f>VLOOKUP(A122,'DD Spring Selection Info'!A$1:V$156,21,FALSE)</f>
        <v>GeorgeMasonUnv</v>
      </c>
      <c r="BS122" s="6" t="s">
        <v>1142</v>
      </c>
      <c r="BU122" s="6" t="s">
        <v>373</v>
      </c>
      <c r="BX122" s="7">
        <v>9610</v>
      </c>
      <c r="BY122" s="6">
        <v>1</v>
      </c>
      <c r="CB122" s="6" t="s">
        <v>1184</v>
      </c>
      <c r="CC122" s="6" t="s">
        <v>420</v>
      </c>
      <c r="CE122" s="10">
        <v>43845</v>
      </c>
      <c r="CF122" s="6" t="s">
        <v>427</v>
      </c>
      <c r="CK122" s="10">
        <v>43898</v>
      </c>
      <c r="CL122" s="10">
        <v>43905</v>
      </c>
      <c r="CO122" s="10">
        <v>43851</v>
      </c>
      <c r="CP122" s="10">
        <v>43955</v>
      </c>
      <c r="CQ122" s="10">
        <v>43957</v>
      </c>
      <c r="CR122" s="10">
        <v>43964</v>
      </c>
      <c r="CS122" s="6" t="s">
        <v>420</v>
      </c>
      <c r="CU122" s="6" t="s">
        <v>428</v>
      </c>
      <c r="CV122" s="6" t="s">
        <v>429</v>
      </c>
      <c r="DA122" s="10">
        <v>43481</v>
      </c>
      <c r="DB122" s="7">
        <v>3204</v>
      </c>
      <c r="DC122" s="6" t="s">
        <v>1185</v>
      </c>
      <c r="DD122" s="6" t="s">
        <v>460</v>
      </c>
    </row>
    <row r="123" spans="1:108" x14ac:dyDescent="0.2">
      <c r="A123" s="6" t="s">
        <v>43</v>
      </c>
      <c r="B123" s="10">
        <v>43845</v>
      </c>
      <c r="C123" s="6" t="s">
        <v>413</v>
      </c>
      <c r="D123" s="14">
        <v>1920</v>
      </c>
      <c r="E123" s="14" t="s">
        <v>1186</v>
      </c>
      <c r="F123" s="6" t="s">
        <v>1187</v>
      </c>
      <c r="G123" s="6" t="s">
        <v>435</v>
      </c>
      <c r="H123" s="7">
        <v>2555</v>
      </c>
      <c r="I123" s="69" t="str">
        <f t="shared" si="1"/>
        <v>Q</v>
      </c>
      <c r="J123" s="14" t="s">
        <v>438</v>
      </c>
      <c r="K123" s="14">
        <v>1</v>
      </c>
      <c r="L123" s="6" t="s">
        <v>447</v>
      </c>
      <c r="M123" s="30" t="str">
        <f>VLOOKUP(A123,'DD Spring Selection Info'!A$1:F$156,6,FALSE)</f>
        <v>To The Parents of</v>
      </c>
      <c r="O123" s="6" t="s">
        <v>3</v>
      </c>
      <c r="P123" s="10">
        <v>43931</v>
      </c>
      <c r="Q123" s="6" t="s">
        <v>1188</v>
      </c>
      <c r="R123" s="6" t="s">
        <v>43</v>
      </c>
      <c r="S123" s="6" t="str">
        <f t="shared" si="5"/>
        <v>DD-JMU1R9DQQQ01AllSenReuseJamesMadisonUnv</v>
      </c>
      <c r="T123" s="6" t="s">
        <v>418</v>
      </c>
      <c r="U123" s="6" t="s">
        <v>1189</v>
      </c>
      <c r="V123" s="6"/>
      <c r="W123" s="6"/>
      <c r="X123" s="6" t="s">
        <v>1190</v>
      </c>
      <c r="AA123" s="6" t="s">
        <v>1191</v>
      </c>
      <c r="AB123" s="6"/>
      <c r="AC123" s="6" t="s">
        <v>420</v>
      </c>
      <c r="AD123" s="6" t="s">
        <v>420</v>
      </c>
      <c r="AF123" s="6" t="s">
        <v>424</v>
      </c>
      <c r="AG123" s="6">
        <v>180</v>
      </c>
      <c r="AH123" s="10">
        <v>43782</v>
      </c>
      <c r="AJ123" s="8">
        <v>43838</v>
      </c>
      <c r="AM123" s="7">
        <v>2555</v>
      </c>
      <c r="AR123" s="8">
        <v>43845</v>
      </c>
      <c r="AS123" s="7">
        <v>2555</v>
      </c>
      <c r="BD123" s="6" t="s">
        <v>1838</v>
      </c>
      <c r="BE123" s="6" t="s">
        <v>473</v>
      </c>
      <c r="BF123" s="6" t="str">
        <f>VLOOKUP(A123,'DD Spring Selection Info'!A$1:V$156,21,FALSE)</f>
        <v>JamesMadisonUnv</v>
      </c>
      <c r="BS123" s="6" t="s">
        <v>1142</v>
      </c>
      <c r="BU123" s="6" t="s">
        <v>373</v>
      </c>
      <c r="BX123" s="7">
        <v>2555</v>
      </c>
      <c r="BY123" s="6">
        <v>1</v>
      </c>
      <c r="CB123" s="6" t="s">
        <v>1192</v>
      </c>
      <c r="CC123" s="6" t="s">
        <v>420</v>
      </c>
      <c r="CE123" s="10">
        <v>43845</v>
      </c>
      <c r="CF123" s="6" t="s">
        <v>427</v>
      </c>
      <c r="CK123" s="10">
        <v>43898</v>
      </c>
      <c r="CL123" s="10">
        <v>43905</v>
      </c>
      <c r="CO123" s="10">
        <v>43843</v>
      </c>
      <c r="CP123" s="10">
        <v>43951</v>
      </c>
      <c r="CQ123" s="10">
        <v>43952</v>
      </c>
      <c r="CR123" s="10">
        <v>43958</v>
      </c>
      <c r="CS123" s="6" t="s">
        <v>420</v>
      </c>
      <c r="CX123" s="10">
        <v>43960</v>
      </c>
      <c r="DA123" s="10">
        <v>43480</v>
      </c>
      <c r="DB123" s="7">
        <v>2555</v>
      </c>
      <c r="DC123" s="6" t="s">
        <v>1193</v>
      </c>
      <c r="DD123" s="6" t="s">
        <v>418</v>
      </c>
    </row>
    <row r="124" spans="1:108" x14ac:dyDescent="0.2">
      <c r="A124" s="6" t="s">
        <v>44</v>
      </c>
      <c r="B124" s="10">
        <v>43845</v>
      </c>
      <c r="C124" s="6" t="s">
        <v>413</v>
      </c>
      <c r="D124" s="14">
        <v>1920</v>
      </c>
      <c r="E124" s="14" t="s">
        <v>1194</v>
      </c>
      <c r="F124" s="6" t="s">
        <v>1195</v>
      </c>
      <c r="G124" s="6" t="s">
        <v>464</v>
      </c>
      <c r="H124" s="7">
        <v>3957</v>
      </c>
      <c r="I124" s="69" t="str">
        <f t="shared" si="1"/>
        <v>Q</v>
      </c>
      <c r="J124" s="14" t="s">
        <v>420</v>
      </c>
      <c r="K124" s="14">
        <v>1</v>
      </c>
      <c r="L124" s="6" t="s">
        <v>619</v>
      </c>
      <c r="M124" s="30" t="str">
        <f>VLOOKUP(A124,'DD Spring Selection Info'!A$1:F$156,6,FALSE)</f>
        <v>To The Family of</v>
      </c>
      <c r="N124" s="6" t="s">
        <v>420</v>
      </c>
      <c r="O124" s="6" t="s">
        <v>3</v>
      </c>
      <c r="P124" s="10">
        <v>43952</v>
      </c>
      <c r="Q124" s="6" t="s">
        <v>1196</v>
      </c>
      <c r="R124" s="6" t="s">
        <v>44</v>
      </c>
      <c r="S124" s="6" t="str">
        <f t="shared" si="5"/>
        <v>DD-MIA1R9DQQQ01GradBothReuseMiamiUnvofOhio</v>
      </c>
      <c r="T124" s="6" t="s">
        <v>418</v>
      </c>
      <c r="U124" s="6" t="s">
        <v>1197</v>
      </c>
      <c r="V124" s="6"/>
      <c r="W124" s="6"/>
      <c r="X124" s="6" t="s">
        <v>621</v>
      </c>
      <c r="AA124" s="6" t="s">
        <v>622</v>
      </c>
      <c r="AB124" s="6"/>
      <c r="AC124" s="6" t="s">
        <v>420</v>
      </c>
      <c r="AD124" s="6" t="s">
        <v>420</v>
      </c>
      <c r="AF124" s="6" t="s">
        <v>424</v>
      </c>
      <c r="AG124" s="6">
        <v>180</v>
      </c>
      <c r="AH124" s="10">
        <v>43782</v>
      </c>
      <c r="AJ124" s="8">
        <v>43838</v>
      </c>
      <c r="AM124" s="7">
        <v>3957</v>
      </c>
      <c r="AR124" s="8">
        <v>43845</v>
      </c>
      <c r="AS124" s="7">
        <v>3957</v>
      </c>
      <c r="BD124" s="6" t="s">
        <v>1838</v>
      </c>
      <c r="BE124" s="6" t="s">
        <v>473</v>
      </c>
      <c r="BF124" s="6" t="str">
        <f>VLOOKUP(A124,'DD Spring Selection Info'!A$1:V$156,21,FALSE)</f>
        <v>MiamiUnvofOhio</v>
      </c>
      <c r="BS124" s="6" t="s">
        <v>1142</v>
      </c>
      <c r="BU124" s="6" t="s">
        <v>373</v>
      </c>
      <c r="BX124" s="7">
        <v>3957</v>
      </c>
      <c r="BY124" s="6">
        <v>1</v>
      </c>
      <c r="CB124" s="6" t="s">
        <v>1198</v>
      </c>
      <c r="CC124" s="6" t="s">
        <v>420</v>
      </c>
      <c r="CE124" s="10">
        <v>43845</v>
      </c>
      <c r="CF124" s="6" t="s">
        <v>427</v>
      </c>
      <c r="CK124" s="10">
        <v>43547</v>
      </c>
      <c r="CL124" s="10">
        <v>43555</v>
      </c>
      <c r="CO124" s="10">
        <v>43857</v>
      </c>
      <c r="CP124" s="10">
        <v>43960</v>
      </c>
      <c r="CQ124" s="10">
        <v>43962</v>
      </c>
      <c r="CR124" s="10">
        <v>43967</v>
      </c>
      <c r="CS124" s="6" t="s">
        <v>420</v>
      </c>
      <c r="CU124" s="6" t="s">
        <v>428</v>
      </c>
      <c r="CV124" s="6" t="s">
        <v>429</v>
      </c>
      <c r="DA124" s="10">
        <v>43480</v>
      </c>
      <c r="DB124" s="7">
        <v>3957</v>
      </c>
      <c r="DC124" s="6" t="s">
        <v>1199</v>
      </c>
      <c r="DD124" s="6" t="s">
        <v>418</v>
      </c>
    </row>
    <row r="125" spans="1:108" x14ac:dyDescent="0.2">
      <c r="A125" s="6" t="s">
        <v>45</v>
      </c>
      <c r="B125" s="10">
        <v>43845</v>
      </c>
      <c r="C125" s="6" t="s">
        <v>413</v>
      </c>
      <c r="D125" s="14">
        <v>1920</v>
      </c>
      <c r="E125" s="14" t="s">
        <v>1200</v>
      </c>
      <c r="F125" s="6" t="s">
        <v>1201</v>
      </c>
      <c r="G125" s="6" t="s">
        <v>1202</v>
      </c>
      <c r="H125" s="7">
        <v>3938</v>
      </c>
      <c r="I125" s="69" t="str">
        <f t="shared" si="1"/>
        <v>Q</v>
      </c>
      <c r="J125" s="14" t="s">
        <v>420</v>
      </c>
      <c r="K125" s="14">
        <v>1</v>
      </c>
      <c r="L125" s="6" t="s">
        <v>447</v>
      </c>
      <c r="M125" s="30" t="str">
        <f>VLOOKUP(A125,'DD Spring Selection Info'!A$1:F$156,6,FALSE)</f>
        <v>To The Family of</v>
      </c>
      <c r="N125" s="6" t="s">
        <v>420</v>
      </c>
      <c r="O125" s="6" t="s">
        <v>3</v>
      </c>
      <c r="P125" s="10">
        <v>43938</v>
      </c>
      <c r="Q125" s="6" t="s">
        <v>1203</v>
      </c>
      <c r="R125" s="6" t="s">
        <v>45</v>
      </c>
      <c r="S125" s="6" t="str">
        <f t="shared" si="5"/>
        <v>DD-MST1R9DQQQ01AllSenReuseMichiganStateUnv</v>
      </c>
      <c r="T125" s="6" t="s">
        <v>418</v>
      </c>
      <c r="U125" s="6" t="s">
        <v>1204</v>
      </c>
      <c r="V125" s="6"/>
      <c r="W125" s="6"/>
      <c r="X125" s="6" t="s">
        <v>1205</v>
      </c>
      <c r="AA125" s="6" t="s">
        <v>1205</v>
      </c>
      <c r="AB125" s="6"/>
      <c r="AC125" s="6" t="s">
        <v>420</v>
      </c>
      <c r="AD125" s="6" t="s">
        <v>420</v>
      </c>
      <c r="AF125" s="6" t="s">
        <v>424</v>
      </c>
      <c r="AG125" s="6">
        <v>180</v>
      </c>
      <c r="AH125" s="10">
        <v>43784</v>
      </c>
      <c r="AJ125" s="8">
        <v>43838</v>
      </c>
      <c r="AM125" s="7">
        <v>3938</v>
      </c>
      <c r="AR125" s="8">
        <v>43845</v>
      </c>
      <c r="AS125" s="7">
        <v>3938</v>
      </c>
      <c r="BD125" s="6" t="s">
        <v>1838</v>
      </c>
      <c r="BE125" s="6" t="s">
        <v>473</v>
      </c>
      <c r="BF125" s="6" t="str">
        <f>VLOOKUP(A125,'DD Spring Selection Info'!A$1:V$156,21,FALSE)</f>
        <v>MichiganStateUnv</v>
      </c>
      <c r="BS125" s="6" t="s">
        <v>1142</v>
      </c>
      <c r="BU125" s="6" t="s">
        <v>373</v>
      </c>
      <c r="BX125" s="7">
        <v>3938</v>
      </c>
      <c r="BY125" s="6">
        <v>1</v>
      </c>
      <c r="CB125" s="6" t="s">
        <v>1206</v>
      </c>
      <c r="CC125" s="6" t="s">
        <v>420</v>
      </c>
      <c r="CE125" s="10">
        <v>43845</v>
      </c>
      <c r="CF125" s="6" t="s">
        <v>427</v>
      </c>
      <c r="CK125" s="10">
        <v>43891</v>
      </c>
      <c r="CL125" s="10">
        <v>43898</v>
      </c>
      <c r="CO125" s="10">
        <v>43836</v>
      </c>
      <c r="CP125" s="10">
        <v>43945</v>
      </c>
      <c r="CQ125" s="10">
        <v>43948</v>
      </c>
      <c r="CR125" s="10">
        <v>43952</v>
      </c>
      <c r="CS125" s="6" t="s">
        <v>420</v>
      </c>
      <c r="CU125" s="6" t="s">
        <v>428</v>
      </c>
      <c r="CV125" s="6" t="s">
        <v>429</v>
      </c>
      <c r="DA125" s="10">
        <v>43501</v>
      </c>
      <c r="DB125" s="7">
        <v>3938</v>
      </c>
      <c r="DC125" s="6" t="s">
        <v>1207</v>
      </c>
      <c r="DD125" s="6" t="s">
        <v>418</v>
      </c>
    </row>
    <row r="126" spans="1:108" x14ac:dyDescent="0.2">
      <c r="A126" s="6" t="s">
        <v>46</v>
      </c>
      <c r="B126" s="10">
        <v>43845</v>
      </c>
      <c r="C126" s="6" t="s">
        <v>413</v>
      </c>
      <c r="D126" s="14">
        <v>1920</v>
      </c>
      <c r="E126" s="14" t="s">
        <v>1200</v>
      </c>
      <c r="F126" s="6" t="s">
        <v>1201</v>
      </c>
      <c r="G126" s="6" t="s">
        <v>1202</v>
      </c>
      <c r="H126" s="7">
        <v>1114</v>
      </c>
      <c r="I126" s="69" t="str">
        <f t="shared" si="1"/>
        <v>Q</v>
      </c>
      <c r="J126" s="14" t="s">
        <v>420</v>
      </c>
      <c r="K126" s="14">
        <v>1</v>
      </c>
      <c r="L126" s="6" t="s">
        <v>431</v>
      </c>
      <c r="M126" s="30" t="str">
        <f>VLOOKUP(A126,'DD Spring Selection Info'!A$1:F$156,6,FALSE)</f>
        <v>To The Family of</v>
      </c>
      <c r="N126" s="6" t="s">
        <v>420</v>
      </c>
      <c r="O126" s="6" t="s">
        <v>3</v>
      </c>
      <c r="P126" s="10">
        <v>43938</v>
      </c>
      <c r="Q126" s="6" t="s">
        <v>1203</v>
      </c>
      <c r="R126" s="6" t="s">
        <v>46</v>
      </c>
      <c r="S126" s="6" t="str">
        <f t="shared" si="5"/>
        <v>DD-MST1R9DQQQ30GradGradsReuseMichiganStateUnv</v>
      </c>
      <c r="T126" s="6" t="s">
        <v>418</v>
      </c>
      <c r="U126" s="6" t="s">
        <v>1204</v>
      </c>
      <c r="V126" s="6"/>
      <c r="W126" s="6"/>
      <c r="X126" s="6" t="s">
        <v>1205</v>
      </c>
      <c r="AA126" s="6" t="s">
        <v>1205</v>
      </c>
      <c r="AB126" s="6"/>
      <c r="AC126" s="6" t="s">
        <v>420</v>
      </c>
      <c r="AD126" s="6" t="s">
        <v>420</v>
      </c>
      <c r="AF126" s="6" t="s">
        <v>424</v>
      </c>
      <c r="AG126" s="6">
        <v>180</v>
      </c>
      <c r="AH126" s="10">
        <v>43784</v>
      </c>
      <c r="AJ126" s="8">
        <v>43838</v>
      </c>
      <c r="AM126" s="7">
        <v>1114</v>
      </c>
      <c r="AR126" s="8">
        <v>43845</v>
      </c>
      <c r="AS126" s="7">
        <v>1114</v>
      </c>
      <c r="BD126" s="6" t="s">
        <v>1838</v>
      </c>
      <c r="BE126" s="6" t="s">
        <v>473</v>
      </c>
      <c r="BF126" s="6" t="str">
        <f>VLOOKUP(A126,'DD Spring Selection Info'!A$1:V$156,21,FALSE)</f>
        <v>MichiganStateUnv</v>
      </c>
      <c r="BS126" s="6" t="s">
        <v>1142</v>
      </c>
      <c r="BU126" s="6" t="s">
        <v>373</v>
      </c>
      <c r="BX126" s="7">
        <v>1114</v>
      </c>
      <c r="BY126" s="6">
        <v>1</v>
      </c>
      <c r="CB126" s="6" t="s">
        <v>1208</v>
      </c>
      <c r="CC126" s="6" t="s">
        <v>420</v>
      </c>
      <c r="CE126" s="10">
        <v>43845</v>
      </c>
      <c r="CF126" s="6" t="s">
        <v>427</v>
      </c>
      <c r="CK126" s="10">
        <v>43891</v>
      </c>
      <c r="CL126" s="10">
        <v>43898</v>
      </c>
      <c r="CO126" s="10">
        <v>43836</v>
      </c>
      <c r="CP126" s="10">
        <v>43945</v>
      </c>
      <c r="CQ126" s="10">
        <v>43948</v>
      </c>
      <c r="CR126" s="10">
        <v>43952</v>
      </c>
      <c r="CS126" s="6" t="s">
        <v>420</v>
      </c>
      <c r="CU126" s="6" t="s">
        <v>428</v>
      </c>
      <c r="CV126" s="6" t="s">
        <v>429</v>
      </c>
      <c r="DA126" s="10">
        <v>43501</v>
      </c>
      <c r="DB126" s="7">
        <v>1114</v>
      </c>
      <c r="DC126" s="6" t="s">
        <v>1207</v>
      </c>
      <c r="DD126" s="6" t="s">
        <v>418</v>
      </c>
    </row>
    <row r="127" spans="1:108" x14ac:dyDescent="0.2">
      <c r="A127" s="6" t="s">
        <v>47</v>
      </c>
      <c r="B127" s="10">
        <v>43845</v>
      </c>
      <c r="C127" s="6" t="s">
        <v>413</v>
      </c>
      <c r="D127" s="14">
        <v>1920</v>
      </c>
      <c r="E127" s="14" t="s">
        <v>1209</v>
      </c>
      <c r="F127" s="6" t="s">
        <v>1210</v>
      </c>
      <c r="G127" s="6" t="s">
        <v>1139</v>
      </c>
      <c r="H127" s="7">
        <v>1668</v>
      </c>
      <c r="I127" s="69" t="str">
        <f t="shared" si="1"/>
        <v>Q</v>
      </c>
      <c r="J127" s="14" t="s">
        <v>420</v>
      </c>
      <c r="K127" s="14">
        <v>1</v>
      </c>
      <c r="L127" s="6" t="s">
        <v>421</v>
      </c>
      <c r="M127" s="30" t="str">
        <f>VLOOKUP(A127,'DD Spring Selection Info'!A$1:F$156,6,FALSE)</f>
        <v>To The Parents of</v>
      </c>
      <c r="N127" s="6" t="s">
        <v>420</v>
      </c>
      <c r="O127" s="6" t="s">
        <v>3</v>
      </c>
      <c r="P127" s="10">
        <v>43938</v>
      </c>
      <c r="Q127" s="6" t="s">
        <v>1211</v>
      </c>
      <c r="R127" s="6" t="s">
        <v>47</v>
      </c>
      <c r="S127" s="6" t="str">
        <f t="shared" si="5"/>
        <v>DD-MTH1R9DQQQ01GradSenReuseMichiganTechnologicalUnv</v>
      </c>
      <c r="T127" s="6" t="s">
        <v>418</v>
      </c>
      <c r="U127" s="6" t="s">
        <v>1212</v>
      </c>
      <c r="V127" s="6"/>
      <c r="W127" s="6"/>
      <c r="X127" s="6" t="s">
        <v>423</v>
      </c>
      <c r="AA127" s="6" t="s">
        <v>1023</v>
      </c>
      <c r="AB127" s="6"/>
      <c r="AC127" s="6" t="s">
        <v>420</v>
      </c>
      <c r="AD127" s="6" t="s">
        <v>420</v>
      </c>
      <c r="AF127" s="6" t="s">
        <v>424</v>
      </c>
      <c r="AG127" s="6">
        <v>180</v>
      </c>
      <c r="AH127" s="10">
        <v>43782</v>
      </c>
      <c r="AJ127" s="8">
        <v>43838</v>
      </c>
      <c r="AM127" s="7">
        <v>1668</v>
      </c>
      <c r="AR127" s="8">
        <v>43845</v>
      </c>
      <c r="AS127" s="7">
        <v>1668</v>
      </c>
      <c r="BD127" s="6" t="s">
        <v>1838</v>
      </c>
      <c r="BE127" s="6" t="s">
        <v>473</v>
      </c>
      <c r="BF127" s="6" t="str">
        <f>VLOOKUP(A127,'DD Spring Selection Info'!A$1:V$156,21,FALSE)</f>
        <v>MichiganTechnologicalUnv</v>
      </c>
      <c r="BS127" s="6" t="s">
        <v>1142</v>
      </c>
      <c r="BU127" s="6" t="s">
        <v>373</v>
      </c>
      <c r="BX127" s="7">
        <v>1668</v>
      </c>
      <c r="BY127" s="6">
        <v>3</v>
      </c>
      <c r="CB127" s="6" t="s">
        <v>1213</v>
      </c>
      <c r="CC127" s="6" t="s">
        <v>420</v>
      </c>
      <c r="CE127" s="10">
        <v>43845</v>
      </c>
      <c r="CF127" s="6" t="s">
        <v>427</v>
      </c>
      <c r="CK127" s="10">
        <v>43897</v>
      </c>
      <c r="CL127" s="10">
        <v>43905</v>
      </c>
      <c r="CO127" s="10">
        <v>43843</v>
      </c>
      <c r="CP127" s="10">
        <v>43945</v>
      </c>
      <c r="CQ127" s="10">
        <v>43948</v>
      </c>
      <c r="CR127" s="10">
        <v>43952</v>
      </c>
      <c r="CS127" s="6" t="s">
        <v>420</v>
      </c>
      <c r="CU127" s="6" t="s">
        <v>428</v>
      </c>
      <c r="CV127" s="6" t="s">
        <v>429</v>
      </c>
      <c r="DA127" s="10">
        <v>43509</v>
      </c>
      <c r="DB127" s="6">
        <v>556</v>
      </c>
      <c r="DC127" s="6" t="s">
        <v>1214</v>
      </c>
      <c r="DD127" s="6" t="s">
        <v>460</v>
      </c>
    </row>
    <row r="128" spans="1:108" x14ac:dyDescent="0.2">
      <c r="A128" s="6" t="s">
        <v>48</v>
      </c>
      <c r="B128" s="10">
        <v>43845</v>
      </c>
      <c r="C128" s="6" t="s">
        <v>413</v>
      </c>
      <c r="D128" s="14">
        <v>1920</v>
      </c>
      <c r="E128" s="14" t="s">
        <v>1215</v>
      </c>
      <c r="F128" s="6" t="s">
        <v>1216</v>
      </c>
      <c r="G128" s="6" t="s">
        <v>464</v>
      </c>
      <c r="H128" s="6">
        <v>284</v>
      </c>
      <c r="I128" s="69" t="str">
        <f t="shared" si="1"/>
        <v>Q</v>
      </c>
      <c r="J128" s="14" t="s">
        <v>420</v>
      </c>
      <c r="K128" s="14">
        <v>1</v>
      </c>
      <c r="L128" s="6" t="s">
        <v>421</v>
      </c>
      <c r="M128" s="30" t="str">
        <f>VLOOKUP(A128,'DD Spring Selection Info'!A$1:F$156,6,FALSE)</f>
        <v>To The Parents of</v>
      </c>
      <c r="N128" s="6" t="s">
        <v>420</v>
      </c>
      <c r="O128" s="6" t="s">
        <v>3</v>
      </c>
      <c r="P128" s="10">
        <v>43945</v>
      </c>
      <c r="Q128" s="6" t="s">
        <v>1217</v>
      </c>
      <c r="R128" s="6" t="s">
        <v>48</v>
      </c>
      <c r="S128" s="6" t="str">
        <f t="shared" si="5"/>
        <v>DD-OWU1R9DQQQ01GradSenReuseOhioWesleyanUnv</v>
      </c>
      <c r="T128" s="6" t="s">
        <v>496</v>
      </c>
      <c r="U128" s="6" t="s">
        <v>456</v>
      </c>
      <c r="V128" s="6"/>
      <c r="W128" s="6"/>
      <c r="AB128" s="6"/>
      <c r="AC128" s="6" t="s">
        <v>420</v>
      </c>
      <c r="AD128" s="6" t="s">
        <v>420</v>
      </c>
      <c r="AF128" s="6" t="s">
        <v>424</v>
      </c>
      <c r="AG128" s="6">
        <v>180</v>
      </c>
      <c r="AH128" s="10">
        <v>43781</v>
      </c>
      <c r="AJ128" s="8">
        <v>43838</v>
      </c>
      <c r="AM128" s="6">
        <v>284</v>
      </c>
      <c r="AR128" s="8">
        <v>43845</v>
      </c>
      <c r="AS128" s="6">
        <v>284</v>
      </c>
      <c r="BD128" s="6" t="s">
        <v>1838</v>
      </c>
      <c r="BE128" s="6" t="s">
        <v>473</v>
      </c>
      <c r="BF128" s="6" t="str">
        <f>VLOOKUP(A128,'DD Spring Selection Info'!A$1:V$156,21,FALSE)</f>
        <v>OhioWesleyanUnv</v>
      </c>
      <c r="BS128" s="6" t="s">
        <v>1142</v>
      </c>
      <c r="BU128" s="6" t="s">
        <v>373</v>
      </c>
      <c r="BX128" s="6">
        <v>284</v>
      </c>
      <c r="BY128" s="6">
        <v>3</v>
      </c>
      <c r="BZ128" s="6" t="s">
        <v>656</v>
      </c>
      <c r="CB128" s="6" t="s">
        <v>1218</v>
      </c>
      <c r="CC128" s="6" t="s">
        <v>420</v>
      </c>
      <c r="CE128" s="10">
        <v>43845</v>
      </c>
      <c r="CF128" s="6" t="s">
        <v>427</v>
      </c>
      <c r="CS128" s="6" t="s">
        <v>420</v>
      </c>
      <c r="CU128" s="6" t="s">
        <v>491</v>
      </c>
      <c r="DA128" s="10">
        <v>43481</v>
      </c>
      <c r="DB128" s="6">
        <v>284</v>
      </c>
      <c r="DC128" s="6" t="s">
        <v>1219</v>
      </c>
      <c r="DD128" s="6" t="s">
        <v>496</v>
      </c>
    </row>
    <row r="129" spans="1:108" x14ac:dyDescent="0.2">
      <c r="A129" s="6" t="s">
        <v>49</v>
      </c>
      <c r="B129" s="10">
        <v>43845</v>
      </c>
      <c r="C129" s="6" t="s">
        <v>413</v>
      </c>
      <c r="D129" s="14">
        <v>1920</v>
      </c>
      <c r="E129" s="14" t="s">
        <v>1220</v>
      </c>
      <c r="F129" s="6" t="s">
        <v>1221</v>
      </c>
      <c r="G129" s="6" t="s">
        <v>696</v>
      </c>
      <c r="H129" s="7">
        <v>1300</v>
      </c>
      <c r="I129" s="69" t="str">
        <f t="shared" si="1"/>
        <v>Q</v>
      </c>
      <c r="J129" s="14" t="s">
        <v>420</v>
      </c>
      <c r="K129" s="14">
        <v>1</v>
      </c>
      <c r="L129" s="6" t="s">
        <v>421</v>
      </c>
      <c r="M129" s="30" t="str">
        <f>VLOOKUP(A129,'DD Spring Selection Info'!A$1:F$156,6,FALSE)</f>
        <v>To The Parents of</v>
      </c>
      <c r="N129" s="6" t="s">
        <v>420</v>
      </c>
      <c r="O129" s="6" t="s">
        <v>3</v>
      </c>
      <c r="P129" s="10">
        <v>43952</v>
      </c>
      <c r="Q129" s="6" t="s">
        <v>1222</v>
      </c>
      <c r="R129" s="6" t="s">
        <v>49</v>
      </c>
      <c r="S129" s="6" t="str">
        <f t="shared" si="5"/>
        <v>DD-STL1R9DQQQ01GradSenReuseSaintLouisUnv</v>
      </c>
      <c r="T129" s="6" t="s">
        <v>496</v>
      </c>
      <c r="U129" s="6" t="s">
        <v>1223</v>
      </c>
      <c r="V129" s="6"/>
      <c r="W129" s="6"/>
      <c r="AA129" s="6" t="s">
        <v>457</v>
      </c>
      <c r="AB129" s="6"/>
      <c r="AC129" s="6" t="s">
        <v>420</v>
      </c>
      <c r="AD129" s="6" t="s">
        <v>420</v>
      </c>
      <c r="AF129" s="6" t="s">
        <v>424</v>
      </c>
      <c r="AG129" s="6">
        <v>180</v>
      </c>
      <c r="AH129" s="10">
        <v>43782</v>
      </c>
      <c r="AJ129" s="8">
        <v>43838</v>
      </c>
      <c r="AM129" s="7">
        <v>1300</v>
      </c>
      <c r="AR129" s="8">
        <v>43845</v>
      </c>
      <c r="AS129" s="7">
        <v>1300</v>
      </c>
      <c r="BD129" s="6" t="s">
        <v>1838</v>
      </c>
      <c r="BE129" s="6" t="s">
        <v>473</v>
      </c>
      <c r="BF129" s="6" t="str">
        <f>VLOOKUP(A129,'DD Spring Selection Info'!A$1:V$156,21,FALSE)</f>
        <v>SaintLouisUnv</v>
      </c>
      <c r="BS129" s="6" t="s">
        <v>1142</v>
      </c>
      <c r="BU129" s="6" t="s">
        <v>373</v>
      </c>
      <c r="BX129" s="7">
        <v>1300</v>
      </c>
      <c r="BY129" s="6">
        <v>2</v>
      </c>
      <c r="CB129" s="6" t="s">
        <v>1224</v>
      </c>
      <c r="CC129" s="6" t="s">
        <v>420</v>
      </c>
      <c r="CE129" s="10">
        <v>43845</v>
      </c>
      <c r="CF129" s="6" t="s">
        <v>427</v>
      </c>
      <c r="CK129" s="10">
        <v>43898</v>
      </c>
      <c r="CL129" s="10">
        <v>43905</v>
      </c>
      <c r="CO129" s="10">
        <v>43843</v>
      </c>
      <c r="CP129" s="10">
        <v>43955</v>
      </c>
      <c r="CQ129" s="10">
        <v>43957</v>
      </c>
      <c r="CR129" s="10">
        <v>43963</v>
      </c>
      <c r="CS129" s="6" t="s">
        <v>420</v>
      </c>
      <c r="CU129" s="6" t="s">
        <v>491</v>
      </c>
      <c r="DC129" s="6" t="s">
        <v>1225</v>
      </c>
      <c r="DD129" s="6" t="s">
        <v>460</v>
      </c>
    </row>
    <row r="130" spans="1:108" x14ac:dyDescent="0.2">
      <c r="A130" s="6" t="s">
        <v>50</v>
      </c>
      <c r="B130" s="10">
        <v>43845</v>
      </c>
      <c r="C130" s="6" t="s">
        <v>413</v>
      </c>
      <c r="D130" s="14">
        <v>1920</v>
      </c>
      <c r="E130" s="14" t="s">
        <v>1226</v>
      </c>
      <c r="F130" s="6" t="s">
        <v>1227</v>
      </c>
      <c r="G130" s="6" t="s">
        <v>435</v>
      </c>
      <c r="H130" s="7">
        <v>2789</v>
      </c>
      <c r="I130" s="69" t="str">
        <f t="shared" si="1"/>
        <v>Q</v>
      </c>
      <c r="J130" s="14" t="s">
        <v>438</v>
      </c>
      <c r="K130" s="14">
        <v>1</v>
      </c>
      <c r="L130" s="6" t="s">
        <v>447</v>
      </c>
      <c r="M130" s="30" t="str">
        <f>VLOOKUP(A130,'DD Spring Selection Info'!A$1:F$156,6,FALSE)</f>
        <v>To The Parents of</v>
      </c>
      <c r="N130" s="6" t="s">
        <v>420</v>
      </c>
      <c r="O130" s="6" t="s">
        <v>3</v>
      </c>
      <c r="P130" s="10">
        <v>43945</v>
      </c>
      <c r="Q130" s="6" t="s">
        <v>1228</v>
      </c>
      <c r="R130" s="6" t="s">
        <v>50</v>
      </c>
      <c r="S130" s="6" t="str">
        <f t="shared" si="5"/>
        <v>DD-UIL1R9DQQQ01AllSenReuseUnvofIllinoisatUrbana-Champaign</v>
      </c>
      <c r="T130" s="6" t="s">
        <v>418</v>
      </c>
      <c r="U130" s="6" t="s">
        <v>439</v>
      </c>
      <c r="V130" s="6"/>
      <c r="W130" s="6"/>
      <c r="X130" s="6" t="s">
        <v>1229</v>
      </c>
      <c r="AB130" s="6"/>
      <c r="AC130" s="6" t="s">
        <v>420</v>
      </c>
      <c r="AD130" s="6" t="s">
        <v>420</v>
      </c>
      <c r="AF130" s="6" t="s">
        <v>424</v>
      </c>
      <c r="AG130" s="6">
        <v>180</v>
      </c>
      <c r="AH130" s="10">
        <v>43781</v>
      </c>
      <c r="AJ130" s="8">
        <v>43838</v>
      </c>
      <c r="AM130" s="7">
        <v>2789</v>
      </c>
      <c r="AR130" s="8">
        <v>43845</v>
      </c>
      <c r="AS130" s="7">
        <v>2789</v>
      </c>
      <c r="BD130" s="6" t="s">
        <v>1838</v>
      </c>
      <c r="BE130" s="6" t="s">
        <v>473</v>
      </c>
      <c r="BF130" s="6" t="str">
        <f>VLOOKUP(A130,'DD Spring Selection Info'!A$1:V$156,21,FALSE)</f>
        <v>UnvofIllinoisatUrbana-Champaign</v>
      </c>
      <c r="BS130" s="6" t="s">
        <v>1142</v>
      </c>
      <c r="BU130" s="6" t="s">
        <v>373</v>
      </c>
      <c r="BX130" s="7">
        <v>2789</v>
      </c>
      <c r="BY130" s="6">
        <v>2</v>
      </c>
      <c r="BZ130" s="6" t="s">
        <v>913</v>
      </c>
      <c r="CB130" s="6" t="s">
        <v>1230</v>
      </c>
      <c r="CC130" s="6" t="s">
        <v>420</v>
      </c>
      <c r="CE130" s="10">
        <v>43845</v>
      </c>
      <c r="CF130" s="6" t="s">
        <v>427</v>
      </c>
      <c r="CK130" s="10">
        <v>43905</v>
      </c>
      <c r="CL130" s="10">
        <v>43912</v>
      </c>
      <c r="CO130" s="10">
        <v>43851</v>
      </c>
      <c r="CP130" s="10">
        <v>43957</v>
      </c>
      <c r="CQ130" s="10">
        <v>43959</v>
      </c>
      <c r="CR130" s="10">
        <v>43966</v>
      </c>
      <c r="CS130" s="6" t="s">
        <v>420</v>
      </c>
      <c r="DA130" s="10">
        <v>43480</v>
      </c>
      <c r="DB130" s="7">
        <v>2789</v>
      </c>
      <c r="DC130" s="6" t="s">
        <v>1231</v>
      </c>
      <c r="DD130" s="6" t="s">
        <v>418</v>
      </c>
    </row>
    <row r="131" spans="1:108" x14ac:dyDescent="0.2">
      <c r="A131" s="6" t="s">
        <v>51</v>
      </c>
      <c r="B131" s="10">
        <v>43845</v>
      </c>
      <c r="C131" s="6" t="s">
        <v>413</v>
      </c>
      <c r="D131" s="14">
        <v>1920</v>
      </c>
      <c r="E131" s="14" t="s">
        <v>1232</v>
      </c>
      <c r="F131" s="6" t="s">
        <v>1233</v>
      </c>
      <c r="G131" s="6" t="s">
        <v>435</v>
      </c>
      <c r="H131" s="7">
        <v>1552</v>
      </c>
      <c r="I131" s="69" t="str">
        <f t="shared" ref="I131:I194" si="6">MID(A131,9,1)</f>
        <v>Q</v>
      </c>
      <c r="J131" s="14" t="s">
        <v>438</v>
      </c>
      <c r="K131" s="14">
        <v>1</v>
      </c>
      <c r="L131" s="6" t="s">
        <v>447</v>
      </c>
      <c r="M131" s="30" t="str">
        <f>VLOOKUP(A131,'DD Spring Selection Info'!A$1:F$156,6,FALSE)</f>
        <v>To The Parents of</v>
      </c>
      <c r="N131" s="6" t="s">
        <v>420</v>
      </c>
      <c r="O131" s="6" t="s">
        <v>3</v>
      </c>
      <c r="P131" s="10">
        <v>43945</v>
      </c>
      <c r="Q131" s="6" t="s">
        <v>1234</v>
      </c>
      <c r="R131" s="6" t="s">
        <v>51</v>
      </c>
      <c r="S131" s="6" t="str">
        <f t="shared" si="5"/>
        <v>DD-UND1R9DQQQ01AllSenReuseUnvofNorthDakota</v>
      </c>
      <c r="T131" s="6" t="s">
        <v>496</v>
      </c>
      <c r="U131" s="6" t="s">
        <v>1235</v>
      </c>
      <c r="V131" s="6"/>
      <c r="W131" s="6"/>
      <c r="X131" s="6" t="s">
        <v>1236</v>
      </c>
      <c r="AB131" s="6"/>
      <c r="AC131" s="6" t="s">
        <v>420</v>
      </c>
      <c r="AD131" s="6" t="s">
        <v>420</v>
      </c>
      <c r="AF131" s="6" t="s">
        <v>424</v>
      </c>
      <c r="AG131" s="6">
        <v>180</v>
      </c>
      <c r="AH131" s="10">
        <v>43781</v>
      </c>
      <c r="AJ131" s="8">
        <v>43838</v>
      </c>
      <c r="AM131" s="7">
        <v>1552</v>
      </c>
      <c r="AR131" s="8">
        <v>43845</v>
      </c>
      <c r="AS131" s="7">
        <v>1552</v>
      </c>
      <c r="BD131" s="6" t="s">
        <v>1838</v>
      </c>
      <c r="BE131" s="6" t="s">
        <v>473</v>
      </c>
      <c r="BF131" s="6" t="str">
        <f>VLOOKUP(A131,'DD Spring Selection Info'!A$1:V$156,21,FALSE)</f>
        <v>UnvofNorthDakota</v>
      </c>
      <c r="BS131" s="6" t="s">
        <v>1142</v>
      </c>
      <c r="BU131" s="6" t="s">
        <v>373</v>
      </c>
      <c r="BX131" s="7">
        <v>1552</v>
      </c>
      <c r="BY131" s="6">
        <v>4</v>
      </c>
      <c r="BZ131" s="6" t="s">
        <v>656</v>
      </c>
      <c r="CB131" s="6" t="s">
        <v>1237</v>
      </c>
      <c r="CC131" s="6" t="s">
        <v>420</v>
      </c>
      <c r="CE131" s="10">
        <v>43845</v>
      </c>
      <c r="CF131" s="6" t="s">
        <v>427</v>
      </c>
      <c r="CK131" s="10">
        <v>43906</v>
      </c>
      <c r="CL131" s="10">
        <v>43910</v>
      </c>
      <c r="CO131" s="10">
        <v>43843</v>
      </c>
      <c r="CP131" s="10">
        <v>43958</v>
      </c>
      <c r="CQ131" s="10">
        <v>43959</v>
      </c>
      <c r="CR131" s="10">
        <v>43962</v>
      </c>
      <c r="CS131" s="6" t="s">
        <v>420</v>
      </c>
      <c r="DA131" s="10">
        <v>43480</v>
      </c>
      <c r="DB131" s="7">
        <v>1552</v>
      </c>
      <c r="DC131" s="6" t="s">
        <v>1238</v>
      </c>
      <c r="DD131" s="6" t="s">
        <v>496</v>
      </c>
    </row>
    <row r="132" spans="1:108" x14ac:dyDescent="0.2">
      <c r="A132" s="6" t="s">
        <v>52</v>
      </c>
      <c r="B132" s="10">
        <v>43845</v>
      </c>
      <c r="C132" s="6" t="s">
        <v>413</v>
      </c>
      <c r="D132" s="14">
        <v>1920</v>
      </c>
      <c r="E132" s="14" t="s">
        <v>1239</v>
      </c>
      <c r="F132" s="6" t="s">
        <v>1240</v>
      </c>
      <c r="G132" s="6" t="s">
        <v>1241</v>
      </c>
      <c r="H132" s="6">
        <v>684</v>
      </c>
      <c r="I132" s="69" t="str">
        <f t="shared" si="6"/>
        <v>Q</v>
      </c>
      <c r="J132" s="14" t="s">
        <v>420</v>
      </c>
      <c r="K132" s="14">
        <v>1</v>
      </c>
      <c r="L132" s="6" t="s">
        <v>421</v>
      </c>
      <c r="M132" s="30" t="str">
        <f>VLOOKUP(A132,'DD Spring Selection Info'!A$1:F$156,6,FALSE)</f>
        <v>To The Family of</v>
      </c>
      <c r="N132" s="6" t="s">
        <v>420</v>
      </c>
      <c r="O132" s="6" t="s">
        <v>3</v>
      </c>
      <c r="P132" s="10">
        <v>43931</v>
      </c>
      <c r="Q132" s="6" t="s">
        <v>1242</v>
      </c>
      <c r="R132" s="6" t="s">
        <v>52</v>
      </c>
      <c r="S132" s="6" t="str">
        <f>VLOOKUP(A132,'DD Spring Selection Info'!A131:V286,22,FALSE)</f>
        <v>DD-USI1R9DQQQ01AllSenReuseUnvofSouthernIndiana</v>
      </c>
      <c r="T132" s="6" t="s">
        <v>496</v>
      </c>
      <c r="U132" s="6" t="s">
        <v>1243</v>
      </c>
      <c r="V132" s="6"/>
      <c r="W132" s="6"/>
      <c r="X132" s="6" t="s">
        <v>621</v>
      </c>
      <c r="AA132" s="6" t="s">
        <v>621</v>
      </c>
      <c r="AB132" s="6"/>
      <c r="AC132" s="6" t="s">
        <v>420</v>
      </c>
      <c r="AD132" s="6" t="s">
        <v>420</v>
      </c>
      <c r="AF132" s="6" t="s">
        <v>424</v>
      </c>
      <c r="AG132" s="6">
        <v>180</v>
      </c>
      <c r="AH132" s="10">
        <v>43781</v>
      </c>
      <c r="AJ132" s="8">
        <v>43838</v>
      </c>
      <c r="AM132" s="6">
        <v>684</v>
      </c>
      <c r="AR132" s="8">
        <v>43845</v>
      </c>
      <c r="AS132" s="6">
        <v>684</v>
      </c>
      <c r="BD132" s="6" t="s">
        <v>1838</v>
      </c>
      <c r="BE132" s="6" t="s">
        <v>473</v>
      </c>
      <c r="BF132" s="6" t="str">
        <f>VLOOKUP(A132,'DD Spring Selection Info'!A$1:V$156,21,FALSE)</f>
        <v>UnvofSouthernIndiana</v>
      </c>
      <c r="BS132" s="6" t="s">
        <v>1142</v>
      </c>
      <c r="BU132" s="6" t="s">
        <v>373</v>
      </c>
      <c r="BX132" s="6">
        <v>684</v>
      </c>
      <c r="BY132" s="6">
        <v>3</v>
      </c>
      <c r="CB132" s="6" t="s">
        <v>1244</v>
      </c>
      <c r="CC132" s="6" t="s">
        <v>420</v>
      </c>
      <c r="CE132" s="10">
        <v>43845</v>
      </c>
      <c r="CF132" s="6" t="s">
        <v>427</v>
      </c>
      <c r="CK132" s="10">
        <v>43898</v>
      </c>
      <c r="CL132" s="10">
        <v>43905</v>
      </c>
      <c r="CO132" s="10">
        <v>43843</v>
      </c>
      <c r="CP132" s="10">
        <v>43949</v>
      </c>
      <c r="CQ132" s="10">
        <v>43951</v>
      </c>
      <c r="CR132" s="10">
        <v>43957</v>
      </c>
      <c r="CS132" s="6" t="s">
        <v>420</v>
      </c>
      <c r="CU132" s="6" t="s">
        <v>491</v>
      </c>
      <c r="DA132" s="10">
        <v>43487</v>
      </c>
      <c r="DB132" s="6">
        <v>684</v>
      </c>
      <c r="DC132" s="6" t="s">
        <v>1245</v>
      </c>
      <c r="DD132" s="6" t="s">
        <v>496</v>
      </c>
    </row>
    <row r="133" spans="1:108" x14ac:dyDescent="0.2">
      <c r="A133" s="6" t="s">
        <v>53</v>
      </c>
      <c r="B133" s="10">
        <v>43845</v>
      </c>
      <c r="C133" s="6" t="s">
        <v>413</v>
      </c>
      <c r="D133" s="14">
        <v>1920</v>
      </c>
      <c r="E133" s="14" t="s">
        <v>1246</v>
      </c>
      <c r="F133" s="6" t="s">
        <v>1247</v>
      </c>
      <c r="G133" s="6" t="s">
        <v>412</v>
      </c>
      <c r="H133" s="7">
        <v>1458</v>
      </c>
      <c r="I133" s="69" t="str">
        <f t="shared" si="6"/>
        <v>Q</v>
      </c>
      <c r="J133" s="14" t="s">
        <v>420</v>
      </c>
      <c r="K133" s="14">
        <v>1</v>
      </c>
      <c r="L133" s="6" t="s">
        <v>421</v>
      </c>
      <c r="M133" s="30" t="str">
        <f>VLOOKUP(A133,'DD Spring Selection Info'!A$1:F$156,6,FALSE)</f>
        <v>To The Parents of</v>
      </c>
      <c r="O133" s="6" t="s">
        <v>3</v>
      </c>
      <c r="P133" s="10">
        <v>43980</v>
      </c>
      <c r="Q133" s="6" t="s">
        <v>1248</v>
      </c>
      <c r="R133" s="6" t="s">
        <v>53</v>
      </c>
      <c r="S133" s="6" t="str">
        <f>VLOOKUP(A133,'DD Spring Selection Info'!A132:V287,22,FALSE)</f>
        <v>DD-WWU1D9DQQQ01AllSenReuseWesternWashingtonUnv</v>
      </c>
      <c r="T133" s="6" t="s">
        <v>496</v>
      </c>
      <c r="U133" s="6" t="s">
        <v>1249</v>
      </c>
      <c r="V133" s="6"/>
      <c r="W133" s="6"/>
      <c r="X133" s="6" t="s">
        <v>423</v>
      </c>
      <c r="AA133" s="6" t="s">
        <v>423</v>
      </c>
      <c r="AB133" s="6"/>
      <c r="AD133" s="6" t="s">
        <v>420</v>
      </c>
      <c r="AF133" s="6" t="s">
        <v>424</v>
      </c>
      <c r="AG133" s="6">
        <v>180</v>
      </c>
      <c r="AH133" s="10">
        <v>43780</v>
      </c>
      <c r="AJ133" s="8">
        <v>43838</v>
      </c>
      <c r="AM133" s="7">
        <v>1458</v>
      </c>
      <c r="AR133" s="8">
        <v>43845</v>
      </c>
      <c r="AS133" s="7">
        <v>1458</v>
      </c>
      <c r="BD133" s="6" t="s">
        <v>1838</v>
      </c>
      <c r="BE133" s="6" t="s">
        <v>473</v>
      </c>
      <c r="BF133" s="6" t="str">
        <f>VLOOKUP(A133,'DD Spring Selection Info'!A$1:V$156,21,FALSE)</f>
        <v>WesternWashingtonUnv</v>
      </c>
      <c r="BS133" s="6" t="s">
        <v>1142</v>
      </c>
      <c r="BU133" s="6" t="s">
        <v>373</v>
      </c>
      <c r="BX133" s="7">
        <v>1458</v>
      </c>
      <c r="BY133" s="6">
        <v>2</v>
      </c>
      <c r="BZ133" s="6" t="s">
        <v>1165</v>
      </c>
      <c r="CB133" s="6" t="s">
        <v>1250</v>
      </c>
      <c r="CC133" s="6" t="s">
        <v>420</v>
      </c>
      <c r="CE133" s="10">
        <v>43845</v>
      </c>
      <c r="CF133" s="6" t="s">
        <v>427</v>
      </c>
      <c r="CO133" s="10">
        <v>43921</v>
      </c>
      <c r="CP133" s="10">
        <v>43987</v>
      </c>
      <c r="CQ133" s="10">
        <v>43990</v>
      </c>
      <c r="CR133" s="10">
        <v>43994</v>
      </c>
      <c r="CS133" s="6" t="s">
        <v>420</v>
      </c>
      <c r="CU133" s="6" t="s">
        <v>428</v>
      </c>
      <c r="CV133" s="6" t="s">
        <v>429</v>
      </c>
      <c r="CW133" s="6" t="s">
        <v>564</v>
      </c>
      <c r="DA133" s="10">
        <v>43482</v>
      </c>
      <c r="DB133" s="7">
        <v>1458</v>
      </c>
      <c r="DC133" s="6" t="s">
        <v>1251</v>
      </c>
      <c r="DD133" s="6" t="s">
        <v>496</v>
      </c>
    </row>
    <row r="134" spans="1:108" x14ac:dyDescent="0.2">
      <c r="A134" s="6" t="s">
        <v>54</v>
      </c>
      <c r="B134" s="10">
        <v>43852</v>
      </c>
      <c r="C134" s="6" t="s">
        <v>413</v>
      </c>
      <c r="D134" s="14">
        <v>1920</v>
      </c>
      <c r="E134" s="14" t="s">
        <v>1252</v>
      </c>
      <c r="F134" s="6" t="s">
        <v>1253</v>
      </c>
      <c r="G134" s="6" t="s">
        <v>1254</v>
      </c>
      <c r="H134" s="6">
        <v>689</v>
      </c>
      <c r="I134" s="69" t="str">
        <f t="shared" si="6"/>
        <v>Q</v>
      </c>
      <c r="J134" s="14" t="s">
        <v>420</v>
      </c>
      <c r="K134" s="14">
        <v>1</v>
      </c>
      <c r="L134" s="6" t="s">
        <v>447</v>
      </c>
      <c r="M134" s="30" t="str">
        <f>VLOOKUP(A134,'DD Spring Selection Info'!A$1:F$156,6,FALSE)</f>
        <v>To The Parents of</v>
      </c>
      <c r="N134" s="6" t="s">
        <v>420</v>
      </c>
      <c r="O134" s="6" t="s">
        <v>3</v>
      </c>
      <c r="P134" s="10">
        <v>43952</v>
      </c>
      <c r="Q134" s="6" t="s">
        <v>1255</v>
      </c>
      <c r="R134" s="6" t="s">
        <v>54</v>
      </c>
      <c r="S134" s="6" t="str">
        <f t="shared" ref="S134:S165" si="7">BD134&amp;A134&amp;L134&amp;BE134&amp;BF134</f>
        <v>DD-BRU1R9DQQQ01AllSenReuseBrandeisUnv</v>
      </c>
      <c r="T134" s="6" t="s">
        <v>418</v>
      </c>
      <c r="U134" s="6" t="s">
        <v>1256</v>
      </c>
      <c r="V134" s="6"/>
      <c r="W134" s="6"/>
      <c r="AA134" s="6" t="s">
        <v>457</v>
      </c>
      <c r="AB134" s="6"/>
      <c r="AC134" s="6" t="s">
        <v>420</v>
      </c>
      <c r="AD134" s="6" t="s">
        <v>420</v>
      </c>
      <c r="AF134" s="6" t="s">
        <v>424</v>
      </c>
      <c r="AG134" s="6">
        <v>180</v>
      </c>
      <c r="AH134" s="10">
        <v>43780</v>
      </c>
      <c r="AJ134" s="8">
        <v>43845</v>
      </c>
      <c r="AM134" s="6">
        <v>689</v>
      </c>
      <c r="AR134" s="8">
        <v>43852</v>
      </c>
      <c r="AS134" s="6">
        <v>689</v>
      </c>
      <c r="BD134" s="6" t="s">
        <v>1838</v>
      </c>
      <c r="BE134" s="6" t="s">
        <v>473</v>
      </c>
      <c r="BF134" s="6" t="str">
        <f>VLOOKUP(A134,'DD Spring Selection Info'!A$1:V$156,21,FALSE)</f>
        <v>BrandeisUnv</v>
      </c>
      <c r="BS134" s="6" t="s">
        <v>683</v>
      </c>
      <c r="BU134" s="6" t="s">
        <v>373</v>
      </c>
      <c r="BX134" s="6">
        <v>689</v>
      </c>
      <c r="BY134" s="6">
        <v>2</v>
      </c>
      <c r="CB134" s="6" t="s">
        <v>1257</v>
      </c>
      <c r="CC134" s="6" t="s">
        <v>420</v>
      </c>
      <c r="CE134" s="10">
        <v>43852</v>
      </c>
      <c r="CF134" s="6" t="s">
        <v>427</v>
      </c>
      <c r="CK134" s="10">
        <v>43929</v>
      </c>
      <c r="CL134" s="10">
        <v>43937</v>
      </c>
      <c r="CO134" s="10">
        <v>43843</v>
      </c>
      <c r="CP134" s="10">
        <v>43950</v>
      </c>
      <c r="CQ134" s="10">
        <v>43955</v>
      </c>
      <c r="CR134" s="10">
        <v>43963</v>
      </c>
      <c r="CS134" s="6" t="s">
        <v>420</v>
      </c>
      <c r="CU134" s="6" t="s">
        <v>428</v>
      </c>
      <c r="CV134" s="6" t="s">
        <v>429</v>
      </c>
      <c r="CW134" s="6" t="s">
        <v>564</v>
      </c>
      <c r="DA134" s="10">
        <v>43487</v>
      </c>
      <c r="DB134" s="6">
        <v>689</v>
      </c>
      <c r="DC134" s="6" t="s">
        <v>1258</v>
      </c>
      <c r="DD134" s="6" t="s">
        <v>418</v>
      </c>
    </row>
    <row r="135" spans="1:108" x14ac:dyDescent="0.2">
      <c r="A135" s="6" t="s">
        <v>55</v>
      </c>
      <c r="B135" s="10">
        <v>43852</v>
      </c>
      <c r="C135" s="6" t="s">
        <v>413</v>
      </c>
      <c r="D135" s="14">
        <v>1920</v>
      </c>
      <c r="E135" s="14" t="s">
        <v>1252</v>
      </c>
      <c r="F135" s="6" t="s">
        <v>1253</v>
      </c>
      <c r="G135" s="6" t="s">
        <v>1254</v>
      </c>
      <c r="H135" s="6">
        <v>678</v>
      </c>
      <c r="I135" s="69" t="str">
        <f t="shared" si="6"/>
        <v>Q</v>
      </c>
      <c r="J135" s="14" t="s">
        <v>420</v>
      </c>
      <c r="K135" s="14">
        <v>1</v>
      </c>
      <c r="L135" s="6" t="s">
        <v>431</v>
      </c>
      <c r="M135" s="30" t="str">
        <f>VLOOKUP(A135,'DD Spring Selection Info'!A$1:F$156,6,FALSE)</f>
        <v>To The Parents of</v>
      </c>
      <c r="N135" s="6" t="s">
        <v>420</v>
      </c>
      <c r="O135" s="6" t="s">
        <v>3</v>
      </c>
      <c r="P135" s="10">
        <v>43952</v>
      </c>
      <c r="Q135" s="6" t="s">
        <v>1255</v>
      </c>
      <c r="R135" s="6" t="s">
        <v>55</v>
      </c>
      <c r="S135" s="6" t="str">
        <f t="shared" si="7"/>
        <v>DD-BRU1R9DQQQ31GradGradsReuseBrandeisUnv</v>
      </c>
      <c r="T135" s="6" t="s">
        <v>418</v>
      </c>
      <c r="U135" s="6" t="s">
        <v>1256</v>
      </c>
      <c r="V135" s="6"/>
      <c r="W135" s="6"/>
      <c r="AA135" s="6" t="s">
        <v>457</v>
      </c>
      <c r="AB135" s="6"/>
      <c r="AC135" s="6" t="s">
        <v>420</v>
      </c>
      <c r="AD135" s="6" t="s">
        <v>420</v>
      </c>
      <c r="AF135" s="6" t="s">
        <v>424</v>
      </c>
      <c r="AG135" s="6">
        <v>180</v>
      </c>
      <c r="AH135" s="10">
        <v>43780</v>
      </c>
      <c r="AJ135" s="8">
        <v>43845</v>
      </c>
      <c r="AM135" s="6">
        <v>678</v>
      </c>
      <c r="AR135" s="8">
        <v>43852</v>
      </c>
      <c r="AS135" s="6">
        <v>678</v>
      </c>
      <c r="BD135" s="6" t="s">
        <v>1838</v>
      </c>
      <c r="BE135" s="6" t="s">
        <v>473</v>
      </c>
      <c r="BF135" s="6" t="str">
        <f>VLOOKUP(A135,'DD Spring Selection Info'!A$1:V$156,21,FALSE)</f>
        <v>BrandeisUnv</v>
      </c>
      <c r="BS135" s="6" t="s">
        <v>683</v>
      </c>
      <c r="BU135" s="6" t="s">
        <v>373</v>
      </c>
      <c r="BX135" s="6">
        <v>678</v>
      </c>
      <c r="BY135" s="6">
        <v>2</v>
      </c>
      <c r="CB135" s="6" t="s">
        <v>1260</v>
      </c>
      <c r="CC135" s="6" t="s">
        <v>420</v>
      </c>
      <c r="CE135" s="10">
        <v>43852</v>
      </c>
      <c r="CF135" s="6" t="s">
        <v>427</v>
      </c>
      <c r="CK135" s="10">
        <v>43929</v>
      </c>
      <c r="CL135" s="10">
        <v>43937</v>
      </c>
      <c r="CO135" s="10">
        <v>43843</v>
      </c>
      <c r="CP135" s="10">
        <v>43950</v>
      </c>
      <c r="CQ135" s="10">
        <v>43955</v>
      </c>
      <c r="CR135" s="10">
        <v>43963</v>
      </c>
      <c r="CS135" s="6" t="s">
        <v>420</v>
      </c>
      <c r="CU135" s="6" t="s">
        <v>428</v>
      </c>
      <c r="CV135" s="6" t="s">
        <v>429</v>
      </c>
      <c r="CW135" s="6" t="s">
        <v>564</v>
      </c>
      <c r="DA135" s="10">
        <v>43487</v>
      </c>
      <c r="DB135" s="6">
        <v>678</v>
      </c>
      <c r="DC135" s="6" t="s">
        <v>1258</v>
      </c>
      <c r="DD135" s="6" t="s">
        <v>418</v>
      </c>
    </row>
    <row r="136" spans="1:108" x14ac:dyDescent="0.2">
      <c r="A136" s="6" t="s">
        <v>56</v>
      </c>
      <c r="B136" s="10">
        <v>43852</v>
      </c>
      <c r="C136" s="6" t="s">
        <v>413</v>
      </c>
      <c r="D136" s="14">
        <v>1920</v>
      </c>
      <c r="E136" s="14" t="s">
        <v>1261</v>
      </c>
      <c r="F136" s="6" t="s">
        <v>1262</v>
      </c>
      <c r="G136" s="6" t="s">
        <v>883</v>
      </c>
      <c r="H136" s="7">
        <v>1154</v>
      </c>
      <c r="I136" s="69" t="str">
        <f t="shared" si="6"/>
        <v>Q</v>
      </c>
      <c r="J136" s="14" t="s">
        <v>420</v>
      </c>
      <c r="K136" s="14">
        <v>1</v>
      </c>
      <c r="L136" s="6" t="s">
        <v>619</v>
      </c>
      <c r="M136" s="30" t="str">
        <f>VLOOKUP(A136,'DD Spring Selection Info'!A$1:F$156,6,FALSE)</f>
        <v>To The Parents of</v>
      </c>
      <c r="O136" s="6" t="s">
        <v>3</v>
      </c>
      <c r="P136" s="10">
        <v>43938</v>
      </c>
      <c r="Q136" s="6" t="s">
        <v>1263</v>
      </c>
      <c r="R136" s="6" t="s">
        <v>56</v>
      </c>
      <c r="S136" s="6" t="str">
        <f t="shared" si="7"/>
        <v>DD-CMI1R9DQQQ01GradBothReuseCentralMichiganUnv</v>
      </c>
      <c r="T136" s="6" t="s">
        <v>418</v>
      </c>
      <c r="U136" s="6" t="s">
        <v>1264</v>
      </c>
      <c r="V136" s="6"/>
      <c r="W136" s="6"/>
      <c r="AA136" s="6" t="s">
        <v>457</v>
      </c>
      <c r="AB136" s="6"/>
      <c r="AC136" s="6" t="s">
        <v>420</v>
      </c>
      <c r="AD136" s="6" t="s">
        <v>420</v>
      </c>
      <c r="AF136" s="6" t="s">
        <v>424</v>
      </c>
      <c r="AG136" s="6">
        <v>180</v>
      </c>
      <c r="AH136" s="10">
        <v>43780</v>
      </c>
      <c r="AJ136" s="8">
        <v>43845</v>
      </c>
      <c r="AM136" s="7">
        <v>1154</v>
      </c>
      <c r="AR136" s="8">
        <v>43852</v>
      </c>
      <c r="AS136" s="7">
        <v>1154</v>
      </c>
      <c r="BD136" s="6" t="s">
        <v>1838</v>
      </c>
      <c r="BE136" s="6" t="s">
        <v>473</v>
      </c>
      <c r="BF136" s="6" t="str">
        <f>VLOOKUP(A136,'DD Spring Selection Info'!A$1:V$156,21,FALSE)</f>
        <v>CentralMichiganUnv</v>
      </c>
      <c r="BS136" s="6" t="s">
        <v>683</v>
      </c>
      <c r="BU136" s="6" t="s">
        <v>373</v>
      </c>
      <c r="BX136" s="7">
        <v>1154</v>
      </c>
      <c r="BY136" s="6">
        <v>1</v>
      </c>
      <c r="CB136" s="6" t="s">
        <v>1265</v>
      </c>
      <c r="CC136" s="6" t="s">
        <v>420</v>
      </c>
      <c r="CE136" s="10">
        <v>43852</v>
      </c>
      <c r="CF136" s="6" t="s">
        <v>427</v>
      </c>
      <c r="CK136" s="10">
        <v>43897</v>
      </c>
      <c r="CL136" s="10">
        <v>43906</v>
      </c>
      <c r="CO136" s="10">
        <v>43843</v>
      </c>
      <c r="CP136" s="10">
        <v>43953</v>
      </c>
      <c r="CQ136" s="10">
        <v>43955</v>
      </c>
      <c r="CR136" s="10">
        <v>43959</v>
      </c>
      <c r="CS136" s="6" t="s">
        <v>420</v>
      </c>
      <c r="CU136" s="6" t="s">
        <v>491</v>
      </c>
      <c r="DA136" s="10">
        <v>43487</v>
      </c>
      <c r="DB136" s="6">
        <v>384</v>
      </c>
      <c r="DC136" s="6" t="s">
        <v>1266</v>
      </c>
      <c r="DD136" s="6" t="s">
        <v>460</v>
      </c>
    </row>
    <row r="137" spans="1:108" x14ac:dyDescent="0.2">
      <c r="A137" s="6" t="s">
        <v>57</v>
      </c>
      <c r="B137" s="10">
        <v>43852</v>
      </c>
      <c r="C137" s="6" t="s">
        <v>413</v>
      </c>
      <c r="D137" s="14">
        <v>1920</v>
      </c>
      <c r="E137" s="14" t="s">
        <v>1267</v>
      </c>
      <c r="F137" s="6" t="s">
        <v>1268</v>
      </c>
      <c r="G137" s="6" t="s">
        <v>1269</v>
      </c>
      <c r="H137" s="6">
        <v>882</v>
      </c>
      <c r="I137" s="69" t="str">
        <f t="shared" si="6"/>
        <v>Q</v>
      </c>
      <c r="J137" s="14" t="s">
        <v>420</v>
      </c>
      <c r="K137" s="14">
        <v>1</v>
      </c>
      <c r="L137" s="6" t="s">
        <v>421</v>
      </c>
      <c r="M137" s="30" t="str">
        <f>VLOOKUP(A137,'DD Spring Selection Info'!A$1:F$156,6,FALSE)</f>
        <v>To The Parents of</v>
      </c>
      <c r="N137" s="6" t="s">
        <v>420</v>
      </c>
      <c r="O137" s="6" t="s">
        <v>3</v>
      </c>
      <c r="P137" s="10">
        <v>43938</v>
      </c>
      <c r="Q137" s="6" t="s">
        <v>1270</v>
      </c>
      <c r="R137" s="6" t="s">
        <v>57</v>
      </c>
      <c r="S137" s="6" t="str">
        <f t="shared" si="7"/>
        <v>DD-CUP1R9DQQQ01GradSenReuseClarionUnvofPennsylvania</v>
      </c>
      <c r="T137" s="6" t="s">
        <v>474</v>
      </c>
      <c r="U137" s="6" t="s">
        <v>1271</v>
      </c>
      <c r="V137" s="6"/>
      <c r="W137" s="6"/>
      <c r="AB137" s="6"/>
      <c r="AC137" s="6" t="s">
        <v>420</v>
      </c>
      <c r="AD137" s="6" t="s">
        <v>420</v>
      </c>
      <c r="AF137" s="6" t="s">
        <v>424</v>
      </c>
      <c r="AG137" s="6">
        <v>180</v>
      </c>
      <c r="AH137" s="10">
        <v>43781</v>
      </c>
      <c r="AJ137" s="8">
        <v>43845</v>
      </c>
      <c r="AM137" s="6">
        <v>882</v>
      </c>
      <c r="AR137" s="8">
        <v>43852</v>
      </c>
      <c r="AS137" s="6">
        <v>882</v>
      </c>
      <c r="BD137" s="6" t="s">
        <v>1838</v>
      </c>
      <c r="BE137" s="6" t="s">
        <v>473</v>
      </c>
      <c r="BF137" s="6" t="str">
        <f>VLOOKUP(A137,'DD Spring Selection Info'!A$1:V$156,21,FALSE)</f>
        <v>ClarionUnvofPennsylvania</v>
      </c>
      <c r="BS137" s="6" t="s">
        <v>683</v>
      </c>
      <c r="BU137" s="6" t="s">
        <v>373</v>
      </c>
      <c r="BX137" s="6">
        <v>882</v>
      </c>
      <c r="BY137" s="6">
        <v>3</v>
      </c>
      <c r="BZ137" s="6" t="s">
        <v>499</v>
      </c>
      <c r="CB137" s="6" t="s">
        <v>1272</v>
      </c>
      <c r="CC137" s="6" t="s">
        <v>420</v>
      </c>
      <c r="CE137" s="10">
        <v>43852</v>
      </c>
      <c r="CF137" s="6" t="s">
        <v>427</v>
      </c>
      <c r="CK137" s="10">
        <v>43890</v>
      </c>
      <c r="CL137" s="10">
        <v>43898</v>
      </c>
      <c r="CO137" s="10">
        <v>43843</v>
      </c>
      <c r="CP137" s="10">
        <v>43948</v>
      </c>
      <c r="CQ137" s="10">
        <v>43949</v>
      </c>
      <c r="CR137" s="10">
        <v>43952</v>
      </c>
      <c r="CS137" s="6" t="s">
        <v>420</v>
      </c>
      <c r="CU137" s="6" t="s">
        <v>428</v>
      </c>
      <c r="CV137" s="6" t="s">
        <v>429</v>
      </c>
      <c r="DA137" s="10">
        <v>43487</v>
      </c>
      <c r="DB137" s="6">
        <v>882</v>
      </c>
      <c r="DC137" s="6" t="s">
        <v>1273</v>
      </c>
      <c r="DD137" s="6" t="s">
        <v>474</v>
      </c>
    </row>
    <row r="138" spans="1:108" x14ac:dyDescent="0.2">
      <c r="A138" s="6" t="s">
        <v>58</v>
      </c>
      <c r="B138" s="10">
        <v>43852</v>
      </c>
      <c r="C138" s="6" t="s">
        <v>413</v>
      </c>
      <c r="D138" s="14">
        <v>1920</v>
      </c>
      <c r="E138" s="14" t="s">
        <v>1267</v>
      </c>
      <c r="F138" s="6" t="s">
        <v>1268</v>
      </c>
      <c r="G138" s="6" t="s">
        <v>1269</v>
      </c>
      <c r="H138" s="6">
        <v>190</v>
      </c>
      <c r="I138" s="69" t="str">
        <f t="shared" si="6"/>
        <v>Q</v>
      </c>
      <c r="J138" s="14" t="s">
        <v>420</v>
      </c>
      <c r="K138" s="14">
        <v>1</v>
      </c>
      <c r="L138" s="6" t="s">
        <v>431</v>
      </c>
      <c r="M138" s="30" t="str">
        <f>VLOOKUP(A138,'DD Spring Selection Info'!A$1:F$156,6,FALSE)</f>
        <v>To The Parents of</v>
      </c>
      <c r="N138" s="6" t="s">
        <v>420</v>
      </c>
      <c r="O138" s="6" t="s">
        <v>3</v>
      </c>
      <c r="P138" s="10">
        <v>43938</v>
      </c>
      <c r="Q138" s="6" t="s">
        <v>1270</v>
      </c>
      <c r="R138" s="6" t="s">
        <v>58</v>
      </c>
      <c r="S138" s="6" t="str">
        <f t="shared" si="7"/>
        <v>DD-CUP1R9DQQQ30GradGradsReuseClarionUnvofPennsylvania</v>
      </c>
      <c r="T138" s="6" t="s">
        <v>474</v>
      </c>
      <c r="U138" s="6" t="s">
        <v>1271</v>
      </c>
      <c r="V138" s="6"/>
      <c r="W138" s="6"/>
      <c r="AB138" s="6"/>
      <c r="AC138" s="6" t="s">
        <v>420</v>
      </c>
      <c r="AD138" s="6" t="s">
        <v>420</v>
      </c>
      <c r="AF138" s="6" t="s">
        <v>424</v>
      </c>
      <c r="AG138" s="6">
        <v>180</v>
      </c>
      <c r="AH138" s="10">
        <v>43781</v>
      </c>
      <c r="AJ138" s="8">
        <v>43845</v>
      </c>
      <c r="AM138" s="6">
        <v>190</v>
      </c>
      <c r="AR138" s="8">
        <v>43852</v>
      </c>
      <c r="AS138" s="6">
        <v>190</v>
      </c>
      <c r="BD138" s="6" t="s">
        <v>1838</v>
      </c>
      <c r="BE138" s="6" t="s">
        <v>473</v>
      </c>
      <c r="BF138" s="6" t="str">
        <f>VLOOKUP(A138,'DD Spring Selection Info'!A$1:V$156,21,FALSE)</f>
        <v>ClarionUnvofPennsylvania</v>
      </c>
      <c r="BS138" s="6" t="s">
        <v>683</v>
      </c>
      <c r="BU138" s="6" t="s">
        <v>373</v>
      </c>
      <c r="BX138" s="6">
        <v>190</v>
      </c>
      <c r="BY138" s="6">
        <v>3</v>
      </c>
      <c r="BZ138" s="6" t="s">
        <v>605</v>
      </c>
      <c r="CB138" s="6" t="s">
        <v>1274</v>
      </c>
      <c r="CC138" s="6" t="s">
        <v>420</v>
      </c>
      <c r="CE138" s="10">
        <v>43852</v>
      </c>
      <c r="CF138" s="6" t="s">
        <v>427</v>
      </c>
      <c r="CK138" s="10">
        <v>43890</v>
      </c>
      <c r="CL138" s="10">
        <v>43898</v>
      </c>
      <c r="CO138" s="10">
        <v>43843</v>
      </c>
      <c r="CP138" s="10">
        <v>43948</v>
      </c>
      <c r="CQ138" s="10">
        <v>43949</v>
      </c>
      <c r="CR138" s="10">
        <v>43952</v>
      </c>
      <c r="CS138" s="6" t="s">
        <v>420</v>
      </c>
      <c r="CU138" s="6" t="s">
        <v>428</v>
      </c>
      <c r="CV138" s="6" t="s">
        <v>429</v>
      </c>
      <c r="DA138" s="10">
        <v>43487</v>
      </c>
      <c r="DB138" s="6">
        <v>190</v>
      </c>
      <c r="DC138" s="6" t="s">
        <v>1273</v>
      </c>
      <c r="DD138" s="6" t="s">
        <v>474</v>
      </c>
    </row>
    <row r="139" spans="1:108" x14ac:dyDescent="0.2">
      <c r="A139" s="6" t="s">
        <v>59</v>
      </c>
      <c r="B139" s="10">
        <v>43852</v>
      </c>
      <c r="C139" s="6" t="s">
        <v>413</v>
      </c>
      <c r="D139" s="14">
        <v>1920</v>
      </c>
      <c r="E139" s="14" t="s">
        <v>1275</v>
      </c>
      <c r="F139" s="6" t="s">
        <v>1276</v>
      </c>
      <c r="G139" s="6" t="s">
        <v>1277</v>
      </c>
      <c r="H139" s="6">
        <v>699</v>
      </c>
      <c r="I139" s="69" t="str">
        <f t="shared" si="6"/>
        <v>Q</v>
      </c>
      <c r="J139" s="14" t="s">
        <v>420</v>
      </c>
      <c r="K139" s="14">
        <v>1</v>
      </c>
      <c r="L139" s="6" t="s">
        <v>421</v>
      </c>
      <c r="M139" s="30" t="str">
        <f>VLOOKUP(A139,'DD Spring Selection Info'!A$1:F$156,6,FALSE)</f>
        <v>To The Family of</v>
      </c>
      <c r="N139" s="6" t="s">
        <v>420</v>
      </c>
      <c r="O139" s="6" t="s">
        <v>3</v>
      </c>
      <c r="P139" s="10">
        <v>43952</v>
      </c>
      <c r="Q139" s="6" t="s">
        <v>1278</v>
      </c>
      <c r="R139" s="6" t="s">
        <v>59</v>
      </c>
      <c r="S139" s="6" t="str">
        <f t="shared" si="7"/>
        <v>DD-DRK1R9DQQQ01GradSenReuseDrakeUnv</v>
      </c>
      <c r="T139" s="6" t="s">
        <v>496</v>
      </c>
      <c r="U139" s="6" t="s">
        <v>1279</v>
      </c>
      <c r="V139" s="6"/>
      <c r="W139" s="6"/>
      <c r="X139" s="6" t="s">
        <v>621</v>
      </c>
      <c r="AA139" s="6" t="s">
        <v>622</v>
      </c>
      <c r="AB139" s="6"/>
      <c r="AC139" s="6" t="s">
        <v>420</v>
      </c>
      <c r="AD139" s="6" t="s">
        <v>420</v>
      </c>
      <c r="AF139" s="6" t="s">
        <v>424</v>
      </c>
      <c r="AG139" s="6">
        <v>180</v>
      </c>
      <c r="AH139" s="10">
        <v>43781</v>
      </c>
      <c r="AJ139" s="8">
        <v>43845</v>
      </c>
      <c r="AM139" s="6">
        <v>699</v>
      </c>
      <c r="AR139" s="8">
        <v>43852</v>
      </c>
      <c r="AS139" s="6">
        <v>699</v>
      </c>
      <c r="BD139" s="6" t="s">
        <v>1838</v>
      </c>
      <c r="BE139" s="6" t="s">
        <v>473</v>
      </c>
      <c r="BF139" s="6" t="str">
        <f>VLOOKUP(A139,'DD Spring Selection Info'!A$1:V$156,21,FALSE)</f>
        <v>DrakeUnv</v>
      </c>
      <c r="BS139" s="6" t="s">
        <v>683</v>
      </c>
      <c r="BU139" s="6" t="s">
        <v>373</v>
      </c>
      <c r="BX139" s="6">
        <v>699</v>
      </c>
      <c r="BY139" s="6">
        <v>2</v>
      </c>
      <c r="CB139" s="6" t="s">
        <v>1280</v>
      </c>
      <c r="CC139" s="6" t="s">
        <v>420</v>
      </c>
      <c r="CE139" s="10">
        <v>43852</v>
      </c>
      <c r="CF139" s="6" t="s">
        <v>427</v>
      </c>
      <c r="CK139" s="10">
        <v>43904</v>
      </c>
      <c r="CL139" s="10">
        <v>43912</v>
      </c>
      <c r="CO139" s="10">
        <v>43857</v>
      </c>
      <c r="CP139" s="10">
        <v>43958</v>
      </c>
      <c r="CQ139" s="10">
        <v>43962</v>
      </c>
      <c r="CR139" s="10">
        <v>43966</v>
      </c>
      <c r="CS139" s="6" t="s">
        <v>420</v>
      </c>
      <c r="CU139" s="6" t="s">
        <v>491</v>
      </c>
      <c r="DA139" s="10">
        <v>43524</v>
      </c>
      <c r="DB139" s="6">
        <v>699</v>
      </c>
      <c r="DC139" s="6" t="s">
        <v>1281</v>
      </c>
      <c r="DD139" s="6" t="s">
        <v>496</v>
      </c>
    </row>
    <row r="140" spans="1:108" x14ac:dyDescent="0.2">
      <c r="A140" s="6" t="s">
        <v>60</v>
      </c>
      <c r="B140" s="10">
        <v>43852</v>
      </c>
      <c r="C140" s="6" t="s">
        <v>413</v>
      </c>
      <c r="D140" s="14">
        <v>1920</v>
      </c>
      <c r="E140" s="14" t="s">
        <v>1275</v>
      </c>
      <c r="F140" s="6" t="s">
        <v>1276</v>
      </c>
      <c r="G140" s="6" t="s">
        <v>1277</v>
      </c>
      <c r="H140" s="6">
        <v>385</v>
      </c>
      <c r="I140" s="69" t="str">
        <f t="shared" si="6"/>
        <v>Q</v>
      </c>
      <c r="J140" s="14" t="s">
        <v>420</v>
      </c>
      <c r="K140" s="14">
        <v>1</v>
      </c>
      <c r="L140" s="6" t="s">
        <v>431</v>
      </c>
      <c r="M140" s="30" t="str">
        <f>VLOOKUP(A140,'DD Spring Selection Info'!A$1:F$156,6,FALSE)</f>
        <v>To The Family of</v>
      </c>
      <c r="N140" s="6" t="s">
        <v>420</v>
      </c>
      <c r="O140" s="6" t="s">
        <v>3</v>
      </c>
      <c r="P140" s="10">
        <v>43952</v>
      </c>
      <c r="Q140" s="6" t="s">
        <v>1278</v>
      </c>
      <c r="R140" s="6" t="s">
        <v>60</v>
      </c>
      <c r="S140" s="6" t="str">
        <f t="shared" si="7"/>
        <v>DD-DRK1R9DQQQ30GradGradsReuseDrakeUnv</v>
      </c>
      <c r="T140" s="6" t="s">
        <v>496</v>
      </c>
      <c r="U140" s="6" t="s">
        <v>1279</v>
      </c>
      <c r="V140" s="6"/>
      <c r="W140" s="6"/>
      <c r="AA140" s="6" t="s">
        <v>457</v>
      </c>
      <c r="AB140" s="6"/>
      <c r="AC140" s="6" t="s">
        <v>420</v>
      </c>
      <c r="AD140" s="6" t="s">
        <v>420</v>
      </c>
      <c r="AF140" s="6" t="s">
        <v>424</v>
      </c>
      <c r="AG140" s="6">
        <v>180</v>
      </c>
      <c r="AH140" s="10">
        <v>43781</v>
      </c>
      <c r="AJ140" s="8">
        <v>43845</v>
      </c>
      <c r="AM140" s="6">
        <v>385</v>
      </c>
      <c r="AR140" s="8">
        <v>43852</v>
      </c>
      <c r="AS140" s="6">
        <v>385</v>
      </c>
      <c r="BD140" s="6" t="s">
        <v>1838</v>
      </c>
      <c r="BE140" s="6" t="s">
        <v>473</v>
      </c>
      <c r="BF140" s="6" t="str">
        <f>VLOOKUP(A140,'DD Spring Selection Info'!A$1:V$156,21,FALSE)</f>
        <v>DrakeUnv</v>
      </c>
      <c r="BS140" s="6" t="s">
        <v>683</v>
      </c>
      <c r="BU140" s="6" t="s">
        <v>373</v>
      </c>
      <c r="BX140" s="6">
        <v>385</v>
      </c>
      <c r="BY140" s="6">
        <v>2</v>
      </c>
      <c r="CB140" s="6" t="s">
        <v>1282</v>
      </c>
      <c r="CC140" s="6" t="s">
        <v>420</v>
      </c>
      <c r="CE140" s="10">
        <v>43852</v>
      </c>
      <c r="CF140" s="6" t="s">
        <v>427</v>
      </c>
      <c r="CK140" s="10">
        <v>43904</v>
      </c>
      <c r="CL140" s="10">
        <v>43912</v>
      </c>
      <c r="CO140" s="10">
        <v>43857</v>
      </c>
      <c r="CP140" s="10">
        <v>43958</v>
      </c>
      <c r="CQ140" s="10">
        <v>43962</v>
      </c>
      <c r="CR140" s="10">
        <v>43966</v>
      </c>
      <c r="CS140" s="6" t="s">
        <v>420</v>
      </c>
      <c r="CU140" s="6" t="s">
        <v>491</v>
      </c>
      <c r="DA140" s="10">
        <v>43524</v>
      </c>
      <c r="DB140" s="6">
        <v>385</v>
      </c>
      <c r="DC140" s="6" t="s">
        <v>1281</v>
      </c>
      <c r="DD140" s="6" t="s">
        <v>496</v>
      </c>
    </row>
    <row r="141" spans="1:108" x14ac:dyDescent="0.2">
      <c r="A141" s="6" t="s">
        <v>61</v>
      </c>
      <c r="B141" s="10">
        <v>43852</v>
      </c>
      <c r="C141" s="6" t="s">
        <v>413</v>
      </c>
      <c r="D141" s="14">
        <v>1920</v>
      </c>
      <c r="E141" s="14" t="s">
        <v>1283</v>
      </c>
      <c r="F141" s="6" t="s">
        <v>1284</v>
      </c>
      <c r="G141" s="6" t="s">
        <v>1285</v>
      </c>
      <c r="H141" s="6">
        <v>174</v>
      </c>
      <c r="I141" s="69" t="str">
        <f t="shared" si="6"/>
        <v>Q</v>
      </c>
      <c r="J141" s="14" t="s">
        <v>420</v>
      </c>
      <c r="K141" s="14">
        <v>1</v>
      </c>
      <c r="L141" s="6" t="s">
        <v>421</v>
      </c>
      <c r="M141" s="30" t="str">
        <f>VLOOKUP(A141,'DD Spring Selection Info'!A$1:F$156,6,FALSE)</f>
        <v>To The Family of</v>
      </c>
      <c r="N141" s="6" t="s">
        <v>420</v>
      </c>
      <c r="O141" s="6" t="s">
        <v>3</v>
      </c>
      <c r="P141" s="10">
        <v>43945</v>
      </c>
      <c r="Q141" s="6" t="s">
        <v>1286</v>
      </c>
      <c r="R141" s="6" t="s">
        <v>61</v>
      </c>
      <c r="S141" s="6" t="str">
        <f t="shared" si="7"/>
        <v>DD-PAU1R9DQQQ01GradSenReusePaceUnv</v>
      </c>
      <c r="T141" s="6" t="s">
        <v>474</v>
      </c>
      <c r="U141" s="6" t="s">
        <v>1287</v>
      </c>
      <c r="V141" s="6"/>
      <c r="W141" s="6"/>
      <c r="X141" s="6" t="s">
        <v>1288</v>
      </c>
      <c r="AA141" s="6" t="s">
        <v>457</v>
      </c>
      <c r="AB141" s="6"/>
      <c r="AC141" s="6" t="s">
        <v>420</v>
      </c>
      <c r="AD141" s="6" t="s">
        <v>420</v>
      </c>
      <c r="AF141" s="6" t="s">
        <v>424</v>
      </c>
      <c r="AG141" s="6">
        <v>180</v>
      </c>
      <c r="AH141" s="10">
        <v>43781</v>
      </c>
      <c r="AJ141" s="8">
        <v>43845</v>
      </c>
      <c r="AM141" s="6">
        <v>174</v>
      </c>
      <c r="AR141" s="8">
        <v>43852</v>
      </c>
      <c r="AS141" s="6">
        <v>174</v>
      </c>
      <c r="BD141" s="6" t="s">
        <v>1838</v>
      </c>
      <c r="BE141" s="6" t="s">
        <v>473</v>
      </c>
      <c r="BF141" s="6" t="str">
        <f>VLOOKUP(A141,'DD Spring Selection Info'!A$1:V$156,21,FALSE)</f>
        <v>PaceUnv</v>
      </c>
      <c r="BS141" s="6" t="s">
        <v>683</v>
      </c>
      <c r="BU141" s="6" t="s">
        <v>373</v>
      </c>
      <c r="BX141" s="6">
        <v>174</v>
      </c>
      <c r="BY141" s="6">
        <v>4</v>
      </c>
      <c r="CB141" s="6" t="s">
        <v>1289</v>
      </c>
      <c r="CC141" s="6" t="s">
        <v>420</v>
      </c>
      <c r="CE141" s="10">
        <v>43852</v>
      </c>
      <c r="CF141" s="6" t="s">
        <v>427</v>
      </c>
      <c r="CK141" s="10">
        <v>43905</v>
      </c>
      <c r="CL141" s="10">
        <v>43912</v>
      </c>
      <c r="CO141" s="10">
        <v>43857</v>
      </c>
      <c r="CP141" s="10">
        <v>43959</v>
      </c>
      <c r="CQ141" s="10">
        <v>43962</v>
      </c>
      <c r="CR141" s="10">
        <v>43966</v>
      </c>
      <c r="CS141" s="6" t="s">
        <v>420</v>
      </c>
      <c r="CU141" s="6" t="s">
        <v>491</v>
      </c>
      <c r="DA141" s="10">
        <v>43496</v>
      </c>
      <c r="DB141" s="6">
        <v>174</v>
      </c>
      <c r="DC141" s="6" t="s">
        <v>1290</v>
      </c>
      <c r="DD141" s="6" t="s">
        <v>474</v>
      </c>
    </row>
    <row r="142" spans="1:108" x14ac:dyDescent="0.2">
      <c r="A142" s="6" t="s">
        <v>62</v>
      </c>
      <c r="B142" s="10">
        <v>43852</v>
      </c>
      <c r="C142" s="6" t="s">
        <v>413</v>
      </c>
      <c r="D142" s="14">
        <v>1920</v>
      </c>
      <c r="E142" s="14" t="s">
        <v>1291</v>
      </c>
      <c r="F142" s="6" t="s">
        <v>1292</v>
      </c>
      <c r="G142" s="6" t="s">
        <v>883</v>
      </c>
      <c r="H142" s="7">
        <v>1570</v>
      </c>
      <c r="I142" s="69" t="str">
        <f t="shared" si="6"/>
        <v>Q</v>
      </c>
      <c r="J142" s="14" t="s">
        <v>420</v>
      </c>
      <c r="K142" s="14">
        <v>1</v>
      </c>
      <c r="L142" s="6" t="s">
        <v>421</v>
      </c>
      <c r="M142" s="30" t="str">
        <f>VLOOKUP(A142,'DD Spring Selection Info'!A$1:F$156,6,FALSE)</f>
        <v>To The Parents of</v>
      </c>
      <c r="N142" s="6" t="s">
        <v>420</v>
      </c>
      <c r="O142" s="6" t="s">
        <v>3</v>
      </c>
      <c r="P142" s="10">
        <v>43938</v>
      </c>
      <c r="Q142" s="6" t="s">
        <v>1293</v>
      </c>
      <c r="R142" s="6" t="s">
        <v>62</v>
      </c>
      <c r="S142" s="6" t="str">
        <f t="shared" si="7"/>
        <v>DD-SIE1R9DQQQ01GradSenReuseSouthernIllinoisUnvEdwardsville</v>
      </c>
      <c r="T142" s="6" t="s">
        <v>496</v>
      </c>
      <c r="U142" s="6" t="s">
        <v>1294</v>
      </c>
      <c r="V142" s="6"/>
      <c r="W142" s="6"/>
      <c r="AA142" s="6" t="s">
        <v>457</v>
      </c>
      <c r="AB142" s="6"/>
      <c r="AC142" s="6" t="s">
        <v>420</v>
      </c>
      <c r="AD142" s="6" t="s">
        <v>420</v>
      </c>
      <c r="AF142" s="6" t="s">
        <v>424</v>
      </c>
      <c r="AG142" s="6">
        <v>180</v>
      </c>
      <c r="AH142" s="10">
        <v>43782</v>
      </c>
      <c r="AJ142" s="8">
        <v>43845</v>
      </c>
      <c r="AM142" s="7">
        <v>1570</v>
      </c>
      <c r="AR142" s="8">
        <v>43852</v>
      </c>
      <c r="AS142" s="7">
        <v>1570</v>
      </c>
      <c r="BD142" s="6" t="s">
        <v>1838</v>
      </c>
      <c r="BE142" s="6" t="s">
        <v>473</v>
      </c>
      <c r="BF142" s="6" t="str">
        <f>VLOOKUP(A142,'DD Spring Selection Info'!A$1:V$156,21,FALSE)</f>
        <v>SouthernIllinoisUnvEdwardsville</v>
      </c>
      <c r="BS142" s="6" t="s">
        <v>683</v>
      </c>
      <c r="BU142" s="6" t="s">
        <v>373</v>
      </c>
      <c r="BX142" s="7">
        <v>1570</v>
      </c>
      <c r="BY142" s="6">
        <v>2</v>
      </c>
      <c r="CB142" s="6" t="s">
        <v>1295</v>
      </c>
      <c r="CC142" s="6" t="s">
        <v>420</v>
      </c>
      <c r="CE142" s="10">
        <v>43852</v>
      </c>
      <c r="CF142" s="6" t="s">
        <v>427</v>
      </c>
      <c r="CK142" s="10">
        <v>43899</v>
      </c>
      <c r="CL142" s="10">
        <v>43905</v>
      </c>
      <c r="CO142" s="10">
        <v>43843</v>
      </c>
      <c r="CP142" s="10">
        <v>43952</v>
      </c>
      <c r="CQ142" s="10">
        <v>43955</v>
      </c>
      <c r="CR142" s="10">
        <v>43959</v>
      </c>
      <c r="CS142" s="6" t="s">
        <v>420</v>
      </c>
      <c r="CU142" s="6" t="s">
        <v>428</v>
      </c>
      <c r="CV142" s="6" t="s">
        <v>429</v>
      </c>
      <c r="DA142" s="10">
        <v>43494</v>
      </c>
      <c r="DB142" s="7">
        <v>1570</v>
      </c>
      <c r="DC142" s="6" t="s">
        <v>1296</v>
      </c>
      <c r="DD142" s="6" t="s">
        <v>496</v>
      </c>
    </row>
    <row r="143" spans="1:108" x14ac:dyDescent="0.2">
      <c r="A143" s="6" t="s">
        <v>63</v>
      </c>
      <c r="B143" s="10">
        <v>43852</v>
      </c>
      <c r="C143" s="6" t="s">
        <v>413</v>
      </c>
      <c r="D143" s="14">
        <v>1920</v>
      </c>
      <c r="E143" s="14" t="s">
        <v>1291</v>
      </c>
      <c r="F143" s="6" t="s">
        <v>1292</v>
      </c>
      <c r="G143" s="6" t="s">
        <v>883</v>
      </c>
      <c r="H143" s="6">
        <v>465</v>
      </c>
      <c r="I143" s="69" t="str">
        <f t="shared" si="6"/>
        <v>Q</v>
      </c>
      <c r="J143" s="14" t="s">
        <v>420</v>
      </c>
      <c r="K143" s="14">
        <v>1</v>
      </c>
      <c r="L143" s="6" t="s">
        <v>431</v>
      </c>
      <c r="M143" s="30" t="str">
        <f>VLOOKUP(A143,'DD Spring Selection Info'!A$1:F$156,6,FALSE)</f>
        <v>To The Parents of</v>
      </c>
      <c r="N143" s="6" t="s">
        <v>420</v>
      </c>
      <c r="O143" s="6" t="s">
        <v>3</v>
      </c>
      <c r="P143" s="10">
        <v>43938</v>
      </c>
      <c r="Q143" s="6" t="s">
        <v>1293</v>
      </c>
      <c r="R143" s="6" t="s">
        <v>63</v>
      </c>
      <c r="S143" s="6" t="str">
        <f t="shared" si="7"/>
        <v>DD-SIE1R9DQQQ30GradGradsReuseSouthernIllinoisUnvEdwardsville</v>
      </c>
      <c r="T143" s="6" t="s">
        <v>496</v>
      </c>
      <c r="U143" s="6" t="s">
        <v>1294</v>
      </c>
      <c r="V143" s="6"/>
      <c r="W143" s="6"/>
      <c r="AA143" s="6" t="s">
        <v>457</v>
      </c>
      <c r="AB143" s="6"/>
      <c r="AC143" s="6" t="s">
        <v>420</v>
      </c>
      <c r="AD143" s="6" t="s">
        <v>420</v>
      </c>
      <c r="AF143" s="6" t="s">
        <v>424</v>
      </c>
      <c r="AG143" s="6">
        <v>180</v>
      </c>
      <c r="AH143" s="10">
        <v>43782</v>
      </c>
      <c r="AJ143" s="8">
        <v>43845</v>
      </c>
      <c r="AM143" s="6">
        <v>465</v>
      </c>
      <c r="AR143" s="8">
        <v>43852</v>
      </c>
      <c r="AS143" s="6">
        <v>465</v>
      </c>
      <c r="BD143" s="6" t="s">
        <v>1838</v>
      </c>
      <c r="BE143" s="6" t="s">
        <v>473</v>
      </c>
      <c r="BF143" s="6" t="str">
        <f>VLOOKUP(A143,'DD Spring Selection Info'!A$1:V$156,21,FALSE)</f>
        <v>SouthernIllinoisUnvEdwardsville</v>
      </c>
      <c r="BS143" s="6" t="s">
        <v>683</v>
      </c>
      <c r="BU143" s="6" t="s">
        <v>373</v>
      </c>
      <c r="BX143" s="6">
        <v>465</v>
      </c>
      <c r="BY143" s="6">
        <v>2</v>
      </c>
      <c r="CB143" s="6" t="s">
        <v>1297</v>
      </c>
      <c r="CC143" s="6" t="s">
        <v>420</v>
      </c>
      <c r="CE143" s="10">
        <v>43852</v>
      </c>
      <c r="CF143" s="6" t="s">
        <v>427</v>
      </c>
      <c r="CK143" s="10">
        <v>43899</v>
      </c>
      <c r="CL143" s="10">
        <v>43905</v>
      </c>
      <c r="CO143" s="10">
        <v>43843</v>
      </c>
      <c r="CP143" s="10">
        <v>43952</v>
      </c>
      <c r="CQ143" s="10">
        <v>43955</v>
      </c>
      <c r="CR143" s="10">
        <v>43959</v>
      </c>
      <c r="CS143" s="6" t="s">
        <v>420</v>
      </c>
      <c r="CU143" s="6" t="s">
        <v>428</v>
      </c>
      <c r="CV143" s="6" t="s">
        <v>429</v>
      </c>
      <c r="DA143" s="10">
        <v>43494</v>
      </c>
      <c r="DB143" s="6">
        <v>384</v>
      </c>
      <c r="DC143" s="6" t="s">
        <v>1296</v>
      </c>
      <c r="DD143" s="6" t="s">
        <v>496</v>
      </c>
    </row>
    <row r="144" spans="1:108" x14ac:dyDescent="0.2">
      <c r="A144" s="6" t="s">
        <v>64</v>
      </c>
      <c r="B144" s="10">
        <v>43852</v>
      </c>
      <c r="C144" s="6" t="s">
        <v>413</v>
      </c>
      <c r="D144" s="14">
        <v>1920</v>
      </c>
      <c r="E144" s="14" t="s">
        <v>1298</v>
      </c>
      <c r="F144" s="6" t="s">
        <v>1299</v>
      </c>
      <c r="G144" s="6" t="s">
        <v>412</v>
      </c>
      <c r="H144" s="6">
        <v>264</v>
      </c>
      <c r="I144" s="69" t="str">
        <f t="shared" si="6"/>
        <v>Q</v>
      </c>
      <c r="J144" s="14" t="s">
        <v>420</v>
      </c>
      <c r="K144" s="14">
        <v>1</v>
      </c>
      <c r="L144" s="6" t="s">
        <v>421</v>
      </c>
      <c r="M144" s="30" t="str">
        <f>VLOOKUP(A144,'DD Spring Selection Info'!A$1:F$156,6,FALSE)</f>
        <v>To The Parents of</v>
      </c>
      <c r="N144" s="6" t="s">
        <v>420</v>
      </c>
      <c r="O144" s="6" t="s">
        <v>3</v>
      </c>
      <c r="P144" s="10">
        <v>43945</v>
      </c>
      <c r="Q144" s="6" t="s">
        <v>1300</v>
      </c>
      <c r="R144" s="6" t="s">
        <v>64</v>
      </c>
      <c r="S144" s="6" t="str">
        <f t="shared" si="7"/>
        <v>DD-SLP1R9DQQQ01GradSenReuseSt.LouisCollegeofPharmacy</v>
      </c>
      <c r="T144" s="6" t="s">
        <v>418</v>
      </c>
      <c r="U144" s="6" t="s">
        <v>1301</v>
      </c>
      <c r="V144" s="6"/>
      <c r="W144" s="6"/>
      <c r="AB144" s="6"/>
      <c r="AC144" s="6" t="s">
        <v>420</v>
      </c>
      <c r="AD144" s="6" t="s">
        <v>420</v>
      </c>
      <c r="AF144" s="6" t="s">
        <v>424</v>
      </c>
      <c r="AG144" s="6">
        <v>180</v>
      </c>
      <c r="AH144" s="10">
        <v>43782</v>
      </c>
      <c r="AJ144" s="8">
        <v>43845</v>
      </c>
      <c r="AM144" s="6">
        <v>264</v>
      </c>
      <c r="AR144" s="8">
        <v>43852</v>
      </c>
      <c r="AS144" s="6">
        <v>264</v>
      </c>
      <c r="BD144" s="6" t="s">
        <v>1838</v>
      </c>
      <c r="BE144" s="6" t="s">
        <v>473</v>
      </c>
      <c r="BF144" s="6" t="str">
        <f>VLOOKUP(A144,'DD Spring Selection Info'!A$1:V$156,21,FALSE)</f>
        <v>St.LouisCollegeofPharmacy</v>
      </c>
      <c r="BS144" s="6" t="s">
        <v>683</v>
      </c>
      <c r="BU144" s="6" t="s">
        <v>373</v>
      </c>
      <c r="BX144" s="6">
        <v>264</v>
      </c>
      <c r="BY144" s="6">
        <v>3</v>
      </c>
      <c r="CB144" s="6" t="s">
        <v>1302</v>
      </c>
      <c r="CC144" s="6" t="s">
        <v>420</v>
      </c>
      <c r="CE144" s="10">
        <v>43852</v>
      </c>
      <c r="CF144" s="6" t="s">
        <v>427</v>
      </c>
      <c r="CK144" s="10">
        <v>43906</v>
      </c>
      <c r="CL144" s="10">
        <v>43910</v>
      </c>
      <c r="CO144" s="10">
        <v>43843</v>
      </c>
      <c r="CP144" s="10">
        <v>43945</v>
      </c>
      <c r="CQ144" s="10">
        <v>43951</v>
      </c>
      <c r="CR144" s="10">
        <v>43957</v>
      </c>
      <c r="CS144" s="6" t="s">
        <v>420</v>
      </c>
      <c r="CU144" s="6" t="s">
        <v>428</v>
      </c>
      <c r="CV144" s="6" t="s">
        <v>429</v>
      </c>
      <c r="DA144" s="10">
        <v>43509</v>
      </c>
      <c r="DB144" s="6">
        <v>264</v>
      </c>
      <c r="DC144" s="6" t="s">
        <v>1303</v>
      </c>
      <c r="DD144" s="6" t="s">
        <v>418</v>
      </c>
    </row>
    <row r="145" spans="1:108" x14ac:dyDescent="0.2">
      <c r="A145" s="6" t="s">
        <v>65</v>
      </c>
      <c r="B145" s="10">
        <v>43852</v>
      </c>
      <c r="C145" s="6" t="s">
        <v>413</v>
      </c>
      <c r="D145" s="14">
        <v>1920</v>
      </c>
      <c r="E145" s="14" t="s">
        <v>1304</v>
      </c>
      <c r="F145" s="6" t="s">
        <v>1305</v>
      </c>
      <c r="G145" s="6" t="s">
        <v>1306</v>
      </c>
      <c r="H145" s="7">
        <v>17603</v>
      </c>
      <c r="I145" s="69" t="str">
        <f t="shared" si="6"/>
        <v>Q</v>
      </c>
      <c r="J145" s="14" t="s">
        <v>420</v>
      </c>
      <c r="K145" s="14">
        <v>1</v>
      </c>
      <c r="L145" s="6" t="s">
        <v>619</v>
      </c>
      <c r="M145" s="30" t="str">
        <f>VLOOKUP(A145,'DD Spring Selection Info'!A$1:F$156,6,FALSE)</f>
        <v>To The Parents of</v>
      </c>
      <c r="O145" s="6" t="s">
        <v>3</v>
      </c>
      <c r="P145" s="10">
        <v>43938</v>
      </c>
      <c r="Q145" s="6" t="s">
        <v>1307</v>
      </c>
      <c r="R145" s="6" t="s">
        <v>65</v>
      </c>
      <c r="S145" s="6" t="str">
        <f t="shared" si="7"/>
        <v>DD-TAM1D9DQQQ01GradBothReuseTexasA&amp;MUnv</v>
      </c>
      <c r="T145" s="6" t="s">
        <v>418</v>
      </c>
      <c r="U145" s="6" t="s">
        <v>1308</v>
      </c>
      <c r="V145" s="6"/>
      <c r="W145" s="6"/>
      <c r="AB145" s="6"/>
      <c r="AC145" s="6" t="s">
        <v>420</v>
      </c>
      <c r="AD145" s="6" t="s">
        <v>420</v>
      </c>
      <c r="AF145" s="6" t="s">
        <v>424</v>
      </c>
      <c r="AG145" s="6">
        <v>180</v>
      </c>
      <c r="AH145" s="10">
        <v>43782</v>
      </c>
      <c r="AJ145" s="8">
        <v>43845</v>
      </c>
      <c r="AM145" s="7">
        <v>17603</v>
      </c>
      <c r="AR145" s="8">
        <v>43852</v>
      </c>
      <c r="AS145" s="7">
        <v>17603</v>
      </c>
      <c r="BD145" s="6" t="s">
        <v>1838</v>
      </c>
      <c r="BE145" s="6" t="s">
        <v>473</v>
      </c>
      <c r="BF145" s="6" t="str">
        <f>VLOOKUP(A145,'DD Spring Selection Info'!A$1:V$156,21,FALSE)</f>
        <v>TexasA&amp;MUnv</v>
      </c>
      <c r="BS145" s="6" t="s">
        <v>683</v>
      </c>
      <c r="BU145" s="6" t="s">
        <v>373</v>
      </c>
      <c r="BX145" s="7">
        <v>17603</v>
      </c>
      <c r="BY145" s="6">
        <v>1</v>
      </c>
      <c r="BZ145" s="6" t="s">
        <v>1309</v>
      </c>
      <c r="CB145" s="6" t="s">
        <v>1310</v>
      </c>
      <c r="CC145" s="6" t="s">
        <v>420</v>
      </c>
      <c r="CE145" s="10">
        <v>43852</v>
      </c>
      <c r="CF145" s="6" t="s">
        <v>428</v>
      </c>
      <c r="CK145" s="10">
        <v>43898</v>
      </c>
      <c r="CL145" s="10">
        <v>43905</v>
      </c>
      <c r="CO145" s="10">
        <v>43843</v>
      </c>
      <c r="CP145" s="10">
        <v>43949</v>
      </c>
      <c r="CQ145" s="10">
        <v>43951</v>
      </c>
      <c r="CR145" s="10">
        <v>43956</v>
      </c>
      <c r="CS145" s="6" t="s">
        <v>420</v>
      </c>
      <c r="CU145" s="6" t="s">
        <v>428</v>
      </c>
      <c r="CV145" s="6" t="s">
        <v>429</v>
      </c>
      <c r="DA145" s="10">
        <v>43487</v>
      </c>
      <c r="DB145" s="7">
        <v>17603</v>
      </c>
      <c r="DC145" s="6" t="s">
        <v>1311</v>
      </c>
      <c r="DD145" s="6" t="s">
        <v>418</v>
      </c>
    </row>
    <row r="146" spans="1:108" x14ac:dyDescent="0.2">
      <c r="A146" s="6" t="s">
        <v>66</v>
      </c>
      <c r="B146" s="10">
        <v>43852</v>
      </c>
      <c r="C146" s="6" t="s">
        <v>413</v>
      </c>
      <c r="D146" s="14">
        <v>1920</v>
      </c>
      <c r="E146" s="14" t="s">
        <v>1304</v>
      </c>
      <c r="F146" s="6" t="s">
        <v>1305</v>
      </c>
      <c r="G146" s="6" t="s">
        <v>1306</v>
      </c>
      <c r="H146" s="7">
        <v>3882</v>
      </c>
      <c r="I146" s="69" t="str">
        <f t="shared" si="6"/>
        <v>Q</v>
      </c>
      <c r="J146" s="14" t="s">
        <v>420</v>
      </c>
      <c r="K146" s="14">
        <v>1</v>
      </c>
      <c r="L146" s="6" t="s">
        <v>1312</v>
      </c>
      <c r="M146" s="30" t="str">
        <f>VLOOKUP(A146,'DD Spring Selection Info'!A$1:F$156,6,FALSE)</f>
        <v>To The Parents of</v>
      </c>
      <c r="N146" s="6" t="s">
        <v>420</v>
      </c>
      <c r="O146" s="6" t="s">
        <v>3</v>
      </c>
      <c r="P146" s="10">
        <v>43938</v>
      </c>
      <c r="Q146" s="6" t="s">
        <v>1307</v>
      </c>
      <c r="R146" s="6" t="s">
        <v>66</v>
      </c>
      <c r="S146" s="6" t="str">
        <f t="shared" si="7"/>
        <v>DD-TAM1D9DQQQ30AllGradsReuseTexasA&amp;MUnv</v>
      </c>
      <c r="T146" s="6" t="s">
        <v>418</v>
      </c>
      <c r="U146" s="6" t="s">
        <v>1308</v>
      </c>
      <c r="V146" s="6"/>
      <c r="W146" s="6"/>
      <c r="AB146" s="6"/>
      <c r="AC146" s="6" t="s">
        <v>420</v>
      </c>
      <c r="AD146" s="6" t="s">
        <v>420</v>
      </c>
      <c r="AF146" s="6" t="s">
        <v>424</v>
      </c>
      <c r="AG146" s="6">
        <v>180</v>
      </c>
      <c r="AH146" s="10">
        <v>43782</v>
      </c>
      <c r="AJ146" s="8">
        <v>43845</v>
      </c>
      <c r="AM146" s="7">
        <v>3882</v>
      </c>
      <c r="AR146" s="8">
        <v>43852</v>
      </c>
      <c r="AS146" s="7">
        <v>3882</v>
      </c>
      <c r="BD146" s="6" t="s">
        <v>1838</v>
      </c>
      <c r="BE146" s="6" t="s">
        <v>473</v>
      </c>
      <c r="BF146" s="6" t="str">
        <f>VLOOKUP(A146,'DD Spring Selection Info'!A$1:V$156,21,FALSE)</f>
        <v>TexasA&amp;MUnv</v>
      </c>
      <c r="BS146" s="6" t="s">
        <v>683</v>
      </c>
      <c r="BU146" s="6" t="s">
        <v>373</v>
      </c>
      <c r="BX146" s="7">
        <v>3882</v>
      </c>
      <c r="BY146" s="6">
        <v>1</v>
      </c>
      <c r="BZ146" s="6" t="s">
        <v>1313</v>
      </c>
      <c r="CB146" s="6" t="s">
        <v>1314</v>
      </c>
      <c r="CC146" s="6" t="s">
        <v>420</v>
      </c>
      <c r="CE146" s="10">
        <v>43852</v>
      </c>
      <c r="CF146" s="6" t="s">
        <v>428</v>
      </c>
      <c r="CK146" s="10">
        <v>43898</v>
      </c>
      <c r="CL146" s="10">
        <v>43905</v>
      </c>
      <c r="CO146" s="10">
        <v>43843</v>
      </c>
      <c r="CP146" s="10">
        <v>43949</v>
      </c>
      <c r="CQ146" s="10">
        <v>43951</v>
      </c>
      <c r="CR146" s="10">
        <v>43956</v>
      </c>
      <c r="CS146" s="6" t="s">
        <v>420</v>
      </c>
      <c r="CU146" s="6" t="s">
        <v>428</v>
      </c>
      <c r="CV146" s="6" t="s">
        <v>429</v>
      </c>
      <c r="DA146" s="10">
        <v>43502</v>
      </c>
      <c r="DB146" s="7">
        <v>3882</v>
      </c>
      <c r="DC146" s="6" t="s">
        <v>1311</v>
      </c>
      <c r="DD146" s="6" t="s">
        <v>418</v>
      </c>
    </row>
    <row r="147" spans="1:108" x14ac:dyDescent="0.2">
      <c r="A147" s="6" t="s">
        <v>67</v>
      </c>
      <c r="B147" s="10">
        <v>43852</v>
      </c>
      <c r="C147" s="6" t="s">
        <v>413</v>
      </c>
      <c r="D147" s="14">
        <v>1920</v>
      </c>
      <c r="E147" s="14" t="s">
        <v>1315</v>
      </c>
      <c r="F147" s="6" t="s">
        <v>1316</v>
      </c>
      <c r="G147" s="6" t="s">
        <v>435</v>
      </c>
      <c r="H147" s="6">
        <v>263</v>
      </c>
      <c r="I147" s="69" t="str">
        <f t="shared" si="6"/>
        <v>Q</v>
      </c>
      <c r="J147" s="14" t="s">
        <v>438</v>
      </c>
      <c r="K147" s="14">
        <v>1</v>
      </c>
      <c r="L147" s="6" t="s">
        <v>447</v>
      </c>
      <c r="M147" s="30" t="str">
        <f>VLOOKUP(A147,'DD Spring Selection Info'!A$1:F$156,6,FALSE)</f>
        <v>To The Family of</v>
      </c>
      <c r="O147" s="6" t="s">
        <v>3</v>
      </c>
      <c r="P147" s="10">
        <v>43952</v>
      </c>
      <c r="Q147" s="6" t="s">
        <v>1317</v>
      </c>
      <c r="R147" s="6" t="s">
        <v>67</v>
      </c>
      <c r="S147" s="6" t="str">
        <f t="shared" si="7"/>
        <v>DD-TLN1R9DQQQ01AllSenReuseTulaneUnv</v>
      </c>
      <c r="T147" s="6" t="s">
        <v>496</v>
      </c>
      <c r="U147" s="6" t="s">
        <v>435</v>
      </c>
      <c r="V147" s="6"/>
      <c r="W147" s="6"/>
      <c r="AB147" s="6"/>
      <c r="AD147" s="6" t="s">
        <v>420</v>
      </c>
      <c r="AF147" s="6" t="s">
        <v>424</v>
      </c>
      <c r="AG147" s="6">
        <v>180</v>
      </c>
      <c r="AH147" s="10">
        <v>43782</v>
      </c>
      <c r="AJ147" s="8">
        <v>43845</v>
      </c>
      <c r="AM147" s="6">
        <v>263</v>
      </c>
      <c r="AR147" s="8">
        <v>43852</v>
      </c>
      <c r="AS147" s="6">
        <v>263</v>
      </c>
      <c r="BD147" s="6" t="s">
        <v>1838</v>
      </c>
      <c r="BE147" s="6" t="s">
        <v>473</v>
      </c>
      <c r="BF147" s="6" t="str">
        <f>VLOOKUP(A147,'DD Spring Selection Info'!A$1:V$156,21,FALSE)</f>
        <v>TulaneUnv</v>
      </c>
      <c r="BS147" s="6" t="s">
        <v>683</v>
      </c>
      <c r="BU147" s="6" t="s">
        <v>373</v>
      </c>
      <c r="BX147" s="6">
        <v>263</v>
      </c>
      <c r="BY147" s="6">
        <v>4</v>
      </c>
      <c r="BZ147" s="6" t="s">
        <v>499</v>
      </c>
      <c r="CB147" s="6" t="s">
        <v>1318</v>
      </c>
      <c r="CC147" s="6" t="s">
        <v>420</v>
      </c>
      <c r="CE147" s="10">
        <v>43852</v>
      </c>
      <c r="CF147" s="6" t="s">
        <v>427</v>
      </c>
      <c r="CK147" s="10">
        <v>43883</v>
      </c>
      <c r="CL147" s="10">
        <v>43886</v>
      </c>
      <c r="CO147" s="10">
        <v>43843</v>
      </c>
      <c r="CP147" s="10">
        <v>43949</v>
      </c>
      <c r="CQ147" s="10">
        <v>43952</v>
      </c>
      <c r="CR147" s="10">
        <v>43960</v>
      </c>
      <c r="CS147" s="6" t="s">
        <v>420</v>
      </c>
      <c r="DA147" s="10">
        <v>43487</v>
      </c>
      <c r="DB147" s="6">
        <v>263</v>
      </c>
      <c r="DC147" s="6" t="s">
        <v>1319</v>
      </c>
      <c r="DD147" s="6" t="s">
        <v>496</v>
      </c>
    </row>
    <row r="148" spans="1:108" x14ac:dyDescent="0.2">
      <c r="A148" s="6" t="s">
        <v>68</v>
      </c>
      <c r="B148" s="10">
        <v>43852</v>
      </c>
      <c r="C148" s="6" t="s">
        <v>413</v>
      </c>
      <c r="D148" s="14">
        <v>1920</v>
      </c>
      <c r="E148" s="14" t="s">
        <v>1320</v>
      </c>
      <c r="F148" s="6" t="s">
        <v>1321</v>
      </c>
      <c r="G148" s="6" t="s">
        <v>435</v>
      </c>
      <c r="H148" s="7">
        <v>2617</v>
      </c>
      <c r="I148" s="69" t="str">
        <f t="shared" si="6"/>
        <v>Q</v>
      </c>
      <c r="J148" s="14" t="s">
        <v>438</v>
      </c>
      <c r="K148" s="14">
        <v>1</v>
      </c>
      <c r="L148" s="6" t="s">
        <v>447</v>
      </c>
      <c r="M148" s="30" t="str">
        <f>VLOOKUP(A148,'DD Spring Selection Info'!A$1:F$156,6,FALSE)</f>
        <v>To The Parents of</v>
      </c>
      <c r="N148" s="6" t="s">
        <v>420</v>
      </c>
      <c r="O148" s="6" t="s">
        <v>3</v>
      </c>
      <c r="P148" s="10">
        <v>43966</v>
      </c>
      <c r="Q148" s="6" t="s">
        <v>1322</v>
      </c>
      <c r="R148" s="6" t="s">
        <v>68</v>
      </c>
      <c r="S148" s="6" t="str">
        <f t="shared" si="7"/>
        <v>DD-UDE1R9DQQQ01AllSenReuseUnvofDelaware</v>
      </c>
      <c r="T148" s="6" t="s">
        <v>418</v>
      </c>
      <c r="U148" s="6" t="s">
        <v>1323</v>
      </c>
      <c r="V148" s="6"/>
      <c r="W148" s="6"/>
      <c r="X148" s="6" t="s">
        <v>1324</v>
      </c>
      <c r="AB148" s="6"/>
      <c r="AC148" s="6" t="s">
        <v>420</v>
      </c>
      <c r="AD148" s="6" t="s">
        <v>420</v>
      </c>
      <c r="AF148" s="6" t="s">
        <v>424</v>
      </c>
      <c r="AG148" s="6">
        <v>180</v>
      </c>
      <c r="AH148" s="10">
        <v>43781</v>
      </c>
      <c r="AJ148" s="8">
        <v>43845</v>
      </c>
      <c r="AM148" s="7">
        <v>2617</v>
      </c>
      <c r="AR148" s="8">
        <v>43852</v>
      </c>
      <c r="AS148" s="7">
        <v>2617</v>
      </c>
      <c r="BD148" s="6" t="s">
        <v>1838</v>
      </c>
      <c r="BE148" s="6" t="s">
        <v>473</v>
      </c>
      <c r="BF148" s="6" t="str">
        <f>VLOOKUP(A148,'DD Spring Selection Info'!A$1:V$156,21,FALSE)</f>
        <v>UnvofDelaware</v>
      </c>
      <c r="BS148" s="6" t="s">
        <v>683</v>
      </c>
      <c r="BU148" s="6" t="s">
        <v>373</v>
      </c>
      <c r="BX148" s="7">
        <v>2617</v>
      </c>
      <c r="BY148" s="6">
        <v>1</v>
      </c>
      <c r="BZ148" s="6" t="s">
        <v>1325</v>
      </c>
      <c r="CB148" s="6" t="s">
        <v>1326</v>
      </c>
      <c r="CC148" s="6" t="s">
        <v>420</v>
      </c>
      <c r="CE148" s="10">
        <v>43852</v>
      </c>
      <c r="CF148" s="6" t="s">
        <v>427</v>
      </c>
      <c r="CK148" s="10">
        <v>43918</v>
      </c>
      <c r="CL148" s="10">
        <v>43926</v>
      </c>
      <c r="CO148" s="10">
        <v>43871</v>
      </c>
      <c r="CP148" s="10">
        <v>43969</v>
      </c>
      <c r="CQ148" s="10">
        <v>43971</v>
      </c>
      <c r="CR148" s="10">
        <v>43979</v>
      </c>
      <c r="CS148" s="6" t="s">
        <v>420</v>
      </c>
      <c r="DA148" s="10">
        <v>43487</v>
      </c>
      <c r="DB148" s="7">
        <v>2617</v>
      </c>
      <c r="DC148" s="6" t="s">
        <v>1327</v>
      </c>
      <c r="DD148" s="6" t="s">
        <v>418</v>
      </c>
    </row>
    <row r="149" spans="1:108" x14ac:dyDescent="0.2">
      <c r="A149" s="6" t="s">
        <v>69</v>
      </c>
      <c r="B149" s="10">
        <v>43852</v>
      </c>
      <c r="C149" s="6" t="s">
        <v>413</v>
      </c>
      <c r="D149" s="14">
        <v>1920</v>
      </c>
      <c r="E149" s="14" t="s">
        <v>1328</v>
      </c>
      <c r="F149" s="6" t="s">
        <v>1329</v>
      </c>
      <c r="G149" s="6" t="s">
        <v>1330</v>
      </c>
      <c r="H149" s="7">
        <v>2446</v>
      </c>
      <c r="I149" s="69" t="str">
        <f t="shared" si="6"/>
        <v>Q</v>
      </c>
      <c r="J149" s="14" t="s">
        <v>420</v>
      </c>
      <c r="K149" s="14">
        <v>1</v>
      </c>
      <c r="L149" s="6" t="s">
        <v>447</v>
      </c>
      <c r="M149" s="30" t="str">
        <f>VLOOKUP(A149,'DD Spring Selection Info'!A$1:F$156,6,FALSE)</f>
        <v>To The Parents of</v>
      </c>
      <c r="N149" s="6" t="s">
        <v>420</v>
      </c>
      <c r="O149" s="6" t="s">
        <v>3</v>
      </c>
      <c r="P149" s="10">
        <v>43945</v>
      </c>
      <c r="Q149" s="6" t="s">
        <v>1331</v>
      </c>
      <c r="R149" s="6" t="s">
        <v>69</v>
      </c>
      <c r="S149" s="6" t="str">
        <f t="shared" si="7"/>
        <v>DD-UME1R9DQQQ01AllSenReuseTheUnvofMaine</v>
      </c>
      <c r="T149" s="6" t="s">
        <v>496</v>
      </c>
      <c r="U149" s="6" t="s">
        <v>1332</v>
      </c>
      <c r="V149" s="6"/>
      <c r="W149" s="6"/>
      <c r="AB149" s="6"/>
      <c r="AC149" s="6" t="s">
        <v>420</v>
      </c>
      <c r="AD149" s="6" t="s">
        <v>420</v>
      </c>
      <c r="AF149" s="6" t="s">
        <v>424</v>
      </c>
      <c r="AG149" s="6">
        <v>180</v>
      </c>
      <c r="AH149" s="10">
        <v>43781</v>
      </c>
      <c r="AJ149" s="8">
        <v>43845</v>
      </c>
      <c r="AM149" s="7">
        <v>2446</v>
      </c>
      <c r="AR149" s="8">
        <v>43852</v>
      </c>
      <c r="AS149" s="7">
        <v>2446</v>
      </c>
      <c r="BD149" s="6" t="s">
        <v>1838</v>
      </c>
      <c r="BE149" s="6" t="s">
        <v>473</v>
      </c>
      <c r="BF149" s="6" t="str">
        <f>VLOOKUP(A149,'DD Spring Selection Info'!A$1:V$156,21,FALSE)</f>
        <v>TheUnvofMaine</v>
      </c>
      <c r="BS149" s="6" t="s">
        <v>683</v>
      </c>
      <c r="BU149" s="6" t="s">
        <v>373</v>
      </c>
      <c r="BX149" s="7">
        <v>2446</v>
      </c>
      <c r="BY149" s="6">
        <v>3</v>
      </c>
      <c r="BZ149" s="6" t="s">
        <v>1333</v>
      </c>
      <c r="CB149" s="6" t="s">
        <v>1334</v>
      </c>
      <c r="CC149" s="6" t="s">
        <v>420</v>
      </c>
      <c r="CE149" s="10">
        <v>43852</v>
      </c>
      <c r="CF149" s="6" t="s">
        <v>427</v>
      </c>
      <c r="CK149" s="10">
        <v>43905</v>
      </c>
      <c r="CL149" s="10">
        <v>43912</v>
      </c>
      <c r="CO149" s="10">
        <v>43851</v>
      </c>
      <c r="CP149" s="10">
        <v>43952</v>
      </c>
      <c r="CQ149" s="10">
        <v>43955</v>
      </c>
      <c r="CR149" s="10">
        <v>43959</v>
      </c>
      <c r="CS149" s="6" t="s">
        <v>420</v>
      </c>
      <c r="CU149" s="6" t="s">
        <v>491</v>
      </c>
      <c r="DA149" s="10">
        <v>43487</v>
      </c>
      <c r="DB149" s="7">
        <v>2235</v>
      </c>
      <c r="DC149" s="6" t="s">
        <v>1335</v>
      </c>
      <c r="DD149" s="6" t="s">
        <v>496</v>
      </c>
    </row>
    <row r="150" spans="1:108" x14ac:dyDescent="0.2">
      <c r="A150" s="6" t="s">
        <v>70</v>
      </c>
      <c r="B150" s="10">
        <v>43852</v>
      </c>
      <c r="C150" s="6" t="s">
        <v>413</v>
      </c>
      <c r="D150" s="14">
        <v>1920</v>
      </c>
      <c r="E150" s="14" t="s">
        <v>1336</v>
      </c>
      <c r="F150" s="6" t="s">
        <v>1337</v>
      </c>
      <c r="G150" s="6" t="s">
        <v>435</v>
      </c>
      <c r="H150" s="7">
        <v>2400</v>
      </c>
      <c r="I150" s="69" t="str">
        <f t="shared" si="6"/>
        <v>Q</v>
      </c>
      <c r="J150" s="14" t="s">
        <v>438</v>
      </c>
      <c r="K150" s="14">
        <v>1</v>
      </c>
      <c r="L150" s="6" t="s">
        <v>447</v>
      </c>
      <c r="M150" s="30" t="str">
        <f>VLOOKUP(A150,'DD Spring Selection Info'!A$1:F$156,6,FALSE)</f>
        <v>To The Parents of</v>
      </c>
      <c r="O150" s="6" t="s">
        <v>3</v>
      </c>
      <c r="P150" s="10">
        <v>43931</v>
      </c>
      <c r="Q150" s="6" t="s">
        <v>1338</v>
      </c>
      <c r="R150" s="6" t="s">
        <v>70</v>
      </c>
      <c r="S150" s="6" t="str">
        <f t="shared" si="7"/>
        <v>DD-UPT1W9DQQQ01AllSenReuseUnvofPittsburgh</v>
      </c>
      <c r="T150" s="6" t="s">
        <v>418</v>
      </c>
      <c r="U150" s="6" t="s">
        <v>1339</v>
      </c>
      <c r="V150" s="6"/>
      <c r="W150" s="6"/>
      <c r="AA150" s="6" t="s">
        <v>457</v>
      </c>
      <c r="AB150" s="6"/>
      <c r="AC150" s="6" t="s">
        <v>420</v>
      </c>
      <c r="AD150" s="6" t="s">
        <v>420</v>
      </c>
      <c r="AF150" s="6" t="s">
        <v>424</v>
      </c>
      <c r="AG150" s="6">
        <v>180</v>
      </c>
      <c r="AH150" s="10">
        <v>43781</v>
      </c>
      <c r="AJ150" s="8">
        <v>43845</v>
      </c>
      <c r="AM150" s="7">
        <v>2400</v>
      </c>
      <c r="AR150" s="8">
        <v>43852</v>
      </c>
      <c r="AS150" s="7">
        <v>2400</v>
      </c>
      <c r="BD150" s="6" t="s">
        <v>1838</v>
      </c>
      <c r="BE150" s="6" t="s">
        <v>473</v>
      </c>
      <c r="BF150" s="6" t="str">
        <f>VLOOKUP(A150,'DD Spring Selection Info'!A$1:V$156,21,FALSE)</f>
        <v>UnvofPittsburgh</v>
      </c>
      <c r="BS150" s="6" t="s">
        <v>683</v>
      </c>
      <c r="BU150" s="6" t="s">
        <v>373</v>
      </c>
      <c r="BX150" s="7">
        <v>2400</v>
      </c>
      <c r="BY150" s="6">
        <v>2</v>
      </c>
      <c r="CB150" s="6" t="s">
        <v>1340</v>
      </c>
      <c r="CC150" s="6" t="s">
        <v>420</v>
      </c>
      <c r="CE150" s="10">
        <v>43852</v>
      </c>
      <c r="CF150" s="6" t="s">
        <v>427</v>
      </c>
      <c r="CK150" s="10">
        <v>43898</v>
      </c>
      <c r="CL150" s="10">
        <v>43905</v>
      </c>
      <c r="CO150" s="10">
        <v>43836</v>
      </c>
      <c r="CP150" s="10">
        <v>43938</v>
      </c>
      <c r="CQ150" s="10">
        <v>43941</v>
      </c>
      <c r="CR150" s="10">
        <v>43946</v>
      </c>
      <c r="CS150" s="6" t="s">
        <v>420</v>
      </c>
      <c r="DA150" s="10">
        <v>43487</v>
      </c>
      <c r="DB150" s="7">
        <v>2400</v>
      </c>
      <c r="DC150" s="6" t="s">
        <v>1341</v>
      </c>
      <c r="DD150" s="6" t="s">
        <v>418</v>
      </c>
    </row>
    <row r="151" spans="1:108" x14ac:dyDescent="0.2">
      <c r="A151" s="6" t="s">
        <v>119</v>
      </c>
      <c r="B151" s="10">
        <v>43859</v>
      </c>
      <c r="C151" s="6" t="s">
        <v>413</v>
      </c>
      <c r="D151" s="14">
        <v>1920</v>
      </c>
      <c r="E151" s="14" t="s">
        <v>1342</v>
      </c>
      <c r="F151" s="6" t="s">
        <v>1343</v>
      </c>
      <c r="G151" s="6" t="s">
        <v>435</v>
      </c>
      <c r="H151" s="7">
        <v>2074</v>
      </c>
      <c r="I151" s="69" t="str">
        <f t="shared" si="6"/>
        <v>Q</v>
      </c>
      <c r="J151" s="14" t="s">
        <v>438</v>
      </c>
      <c r="K151" s="14">
        <v>1</v>
      </c>
      <c r="L151" s="6" t="s">
        <v>447</v>
      </c>
      <c r="M151" s="30" t="str">
        <f>VLOOKUP(A151,'DD Spring Selection Info'!A$1:F$156,6,FALSE)</f>
        <v>To The Family of</v>
      </c>
      <c r="N151" s="6" t="s">
        <v>420</v>
      </c>
      <c r="O151" s="6" t="s">
        <v>3</v>
      </c>
      <c r="P151" s="10">
        <v>43952</v>
      </c>
      <c r="Q151" s="6" t="s">
        <v>1344</v>
      </c>
      <c r="R151" s="6" t="s">
        <v>119</v>
      </c>
      <c r="S151" s="6" t="str">
        <f t="shared" si="7"/>
        <v>DD-KST1R9DQQQ01AllSenReuseKansasStateUnv</v>
      </c>
      <c r="T151" s="6" t="s">
        <v>418</v>
      </c>
      <c r="U151" s="6" t="s">
        <v>1345</v>
      </c>
      <c r="V151" s="6"/>
      <c r="W151" s="6"/>
      <c r="X151" s="6" t="s">
        <v>621</v>
      </c>
      <c r="AA151" s="6" t="s">
        <v>621</v>
      </c>
      <c r="AB151" s="6"/>
      <c r="AC151" s="6" t="s">
        <v>420</v>
      </c>
      <c r="AD151" s="6" t="s">
        <v>420</v>
      </c>
      <c r="AF151" s="6" t="s">
        <v>424</v>
      </c>
      <c r="AG151" s="6">
        <v>180</v>
      </c>
      <c r="AH151" s="10">
        <v>43782</v>
      </c>
      <c r="AJ151" s="8">
        <v>43852</v>
      </c>
      <c r="AM151" s="7">
        <v>2074</v>
      </c>
      <c r="AR151" s="8">
        <v>43859</v>
      </c>
      <c r="AS151" s="7">
        <v>2074</v>
      </c>
      <c r="BD151" s="6" t="s">
        <v>1838</v>
      </c>
      <c r="BE151" s="6" t="s">
        <v>473</v>
      </c>
      <c r="BF151" s="6" t="str">
        <f>VLOOKUP(A151,'DD Spring Selection Info'!A$1:V$156,21,FALSE)</f>
        <v>KansasStateUnv</v>
      </c>
      <c r="BS151" s="6" t="s">
        <v>690</v>
      </c>
      <c r="BU151" s="6" t="s">
        <v>373</v>
      </c>
      <c r="BX151" s="7">
        <v>2074</v>
      </c>
      <c r="BY151" s="6">
        <v>3</v>
      </c>
      <c r="BZ151" s="6" t="s">
        <v>656</v>
      </c>
      <c r="CB151" s="6" t="s">
        <v>1346</v>
      </c>
      <c r="CC151" s="6" t="s">
        <v>420</v>
      </c>
      <c r="CE151" s="10">
        <v>43859</v>
      </c>
      <c r="CF151" s="6" t="s">
        <v>427</v>
      </c>
      <c r="CK151" s="10">
        <v>43898</v>
      </c>
      <c r="CL151" s="10">
        <v>43905</v>
      </c>
      <c r="CO151" s="10">
        <v>43851</v>
      </c>
      <c r="CP151" s="10">
        <v>43959</v>
      </c>
      <c r="CQ151" s="10">
        <v>43962</v>
      </c>
      <c r="CR151" s="10">
        <v>43966</v>
      </c>
      <c r="CS151" s="6" t="s">
        <v>420</v>
      </c>
      <c r="DA151" s="10">
        <v>43494</v>
      </c>
      <c r="DB151" s="7">
        <v>2074</v>
      </c>
      <c r="DC151" s="6" t="s">
        <v>1347</v>
      </c>
      <c r="DD151" s="6" t="s">
        <v>418</v>
      </c>
    </row>
    <row r="152" spans="1:108" x14ac:dyDescent="0.2">
      <c r="A152" s="6" t="s">
        <v>120</v>
      </c>
      <c r="B152" s="10">
        <v>43859</v>
      </c>
      <c r="C152" s="6" t="s">
        <v>413</v>
      </c>
      <c r="D152" s="14">
        <v>1920</v>
      </c>
      <c r="E152" s="14" t="s">
        <v>1348</v>
      </c>
      <c r="F152" s="6" t="s">
        <v>1349</v>
      </c>
      <c r="G152" s="6" t="s">
        <v>1241</v>
      </c>
      <c r="H152" s="6">
        <v>519</v>
      </c>
      <c r="I152" s="69" t="str">
        <f t="shared" si="6"/>
        <v>Q</v>
      </c>
      <c r="J152" s="14" t="s">
        <v>420</v>
      </c>
      <c r="K152" s="14">
        <v>1</v>
      </c>
      <c r="L152" s="6" t="s">
        <v>421</v>
      </c>
      <c r="M152" s="30" t="str">
        <f>VLOOKUP(A152,'DD Spring Selection Info'!A$1:F$156,6,FALSE)</f>
        <v>To The Parents of</v>
      </c>
      <c r="N152" s="6" t="s">
        <v>420</v>
      </c>
      <c r="O152" s="6" t="s">
        <v>3</v>
      </c>
      <c r="P152" s="10">
        <v>43945</v>
      </c>
      <c r="Q152" s="6" t="s">
        <v>1350</v>
      </c>
      <c r="R152" s="6" t="s">
        <v>120</v>
      </c>
      <c r="S152" s="6" t="str">
        <f t="shared" si="7"/>
        <v>DD-MSS1R9DQQQ01GradSenReuseMissouriSouthernStateUnv</v>
      </c>
      <c r="T152" s="6" t="s">
        <v>474</v>
      </c>
      <c r="U152" s="6" t="s">
        <v>1351</v>
      </c>
      <c r="V152" s="6"/>
      <c r="W152" s="6"/>
      <c r="AB152" s="6"/>
      <c r="AC152" s="6" t="s">
        <v>420</v>
      </c>
      <c r="AD152" s="6" t="s">
        <v>420</v>
      </c>
      <c r="AF152" s="6" t="s">
        <v>424</v>
      </c>
      <c r="AG152" s="6">
        <v>180</v>
      </c>
      <c r="AH152" s="10">
        <v>43782</v>
      </c>
      <c r="AJ152" s="8">
        <v>43852</v>
      </c>
      <c r="AM152" s="6">
        <v>519</v>
      </c>
      <c r="AR152" s="8">
        <v>43859</v>
      </c>
      <c r="AS152" s="6">
        <v>519</v>
      </c>
      <c r="BD152" s="6" t="s">
        <v>1838</v>
      </c>
      <c r="BE152" s="6" t="s">
        <v>473</v>
      </c>
      <c r="BF152" s="6" t="str">
        <f>VLOOKUP(A152,'DD Spring Selection Info'!A$1:V$156,21,FALSE)</f>
        <v>MissouriSouthernStateUnv</v>
      </c>
      <c r="BS152" s="6" t="s">
        <v>690</v>
      </c>
      <c r="BU152" s="6" t="s">
        <v>373</v>
      </c>
      <c r="BX152" s="6">
        <v>519</v>
      </c>
      <c r="BY152" s="6">
        <v>4</v>
      </c>
      <c r="CB152" s="6" t="s">
        <v>1352</v>
      </c>
      <c r="CC152" s="6" t="s">
        <v>420</v>
      </c>
      <c r="CE152" s="10">
        <v>43859</v>
      </c>
      <c r="CF152" s="6" t="s">
        <v>427</v>
      </c>
      <c r="CK152" s="10">
        <v>43905</v>
      </c>
      <c r="CL152" s="10">
        <v>43912</v>
      </c>
      <c r="CO152" s="10">
        <v>43843</v>
      </c>
      <c r="CP152" s="10">
        <v>43952</v>
      </c>
      <c r="CQ152" s="10">
        <v>43955</v>
      </c>
      <c r="CR152" s="10">
        <v>43958</v>
      </c>
      <c r="CS152" s="6" t="s">
        <v>420</v>
      </c>
      <c r="CU152" s="6" t="s">
        <v>491</v>
      </c>
      <c r="DA152" s="10">
        <v>43494</v>
      </c>
      <c r="DB152" s="6">
        <v>519</v>
      </c>
      <c r="DC152" s="6" t="s">
        <v>1353</v>
      </c>
      <c r="DD152" s="6" t="s">
        <v>474</v>
      </c>
    </row>
    <row r="153" spans="1:108" x14ac:dyDescent="0.2">
      <c r="A153" s="6" t="s">
        <v>121</v>
      </c>
      <c r="B153" s="10">
        <v>43859</v>
      </c>
      <c r="C153" s="6" t="s">
        <v>413</v>
      </c>
      <c r="D153" s="14">
        <v>1920</v>
      </c>
      <c r="E153" s="14" t="s">
        <v>1354</v>
      </c>
      <c r="F153" s="6" t="s">
        <v>1355</v>
      </c>
      <c r="G153" s="6" t="s">
        <v>412</v>
      </c>
      <c r="H153" s="6">
        <v>612</v>
      </c>
      <c r="I153" s="69" t="str">
        <f t="shared" si="6"/>
        <v>Q</v>
      </c>
      <c r="J153" s="14" t="s">
        <v>420</v>
      </c>
      <c r="K153" s="14">
        <v>1</v>
      </c>
      <c r="L153" s="6" t="s">
        <v>421</v>
      </c>
      <c r="M153" s="30" t="str">
        <f>VLOOKUP(A153,'DD Spring Selection Info'!A$1:F$156,6,FALSE)</f>
        <v>To The Parents of</v>
      </c>
      <c r="N153" s="6" t="s">
        <v>420</v>
      </c>
      <c r="O153" s="6" t="s">
        <v>3</v>
      </c>
      <c r="P153" s="10">
        <v>43959</v>
      </c>
      <c r="Q153" s="6" t="s">
        <v>1356</v>
      </c>
      <c r="R153" s="6" t="s">
        <v>121</v>
      </c>
      <c r="S153" s="6" t="str">
        <f t="shared" si="7"/>
        <v>DD-OBE1R9DQQQ01GradSenReuseOberlinCollegeandConservatory</v>
      </c>
      <c r="T153" s="6" t="s">
        <v>474</v>
      </c>
      <c r="U153" s="6" t="s">
        <v>1357</v>
      </c>
      <c r="V153" s="6"/>
      <c r="W153" s="6"/>
      <c r="AB153" s="6"/>
      <c r="AD153" s="6" t="s">
        <v>420</v>
      </c>
      <c r="AF153" s="6" t="s">
        <v>424</v>
      </c>
      <c r="AG153" s="6">
        <v>180</v>
      </c>
      <c r="AH153" s="10">
        <v>43781</v>
      </c>
      <c r="AJ153" s="8">
        <v>43852</v>
      </c>
      <c r="AM153" s="6">
        <v>612</v>
      </c>
      <c r="AR153" s="8">
        <v>43859</v>
      </c>
      <c r="AS153" s="6">
        <v>612</v>
      </c>
      <c r="BD153" s="6" t="s">
        <v>1838</v>
      </c>
      <c r="BE153" s="6" t="s">
        <v>473</v>
      </c>
      <c r="BF153" s="6" t="str">
        <f>VLOOKUP(A153,'DD Spring Selection Info'!A$1:V$156,21,FALSE)</f>
        <v>OberlinCollegeandConservatory</v>
      </c>
      <c r="BS153" s="6" t="s">
        <v>690</v>
      </c>
      <c r="BU153" s="6" t="s">
        <v>373</v>
      </c>
      <c r="BX153" s="6">
        <v>612</v>
      </c>
      <c r="BY153" s="6">
        <v>3</v>
      </c>
      <c r="CB153" s="6" t="s">
        <v>1358</v>
      </c>
      <c r="CC153" s="6" t="s">
        <v>420</v>
      </c>
      <c r="CE153" s="10">
        <v>43859</v>
      </c>
      <c r="CF153" s="6" t="s">
        <v>427</v>
      </c>
      <c r="CK153" s="10">
        <v>43911</v>
      </c>
      <c r="CL153" s="10">
        <v>43919</v>
      </c>
      <c r="CO153" s="10">
        <v>43864</v>
      </c>
      <c r="CP153" s="10">
        <v>43959</v>
      </c>
      <c r="CQ153" s="10">
        <v>43964</v>
      </c>
      <c r="CR153" s="10">
        <v>43968</v>
      </c>
      <c r="CS153" s="6" t="s">
        <v>420</v>
      </c>
      <c r="CU153" s="6" t="s">
        <v>491</v>
      </c>
      <c r="DA153" s="10">
        <v>43495</v>
      </c>
      <c r="DB153" s="6">
        <v>612</v>
      </c>
      <c r="DC153" s="6" t="s">
        <v>1359</v>
      </c>
      <c r="DD153" s="6" t="s">
        <v>474</v>
      </c>
    </row>
    <row r="154" spans="1:108" x14ac:dyDescent="0.2">
      <c r="A154" s="6" t="s">
        <v>122</v>
      </c>
      <c r="B154" s="10">
        <v>43859</v>
      </c>
      <c r="C154" s="6" t="s">
        <v>413</v>
      </c>
      <c r="D154" s="14">
        <v>1920</v>
      </c>
      <c r="E154" s="14" t="s">
        <v>1360</v>
      </c>
      <c r="F154" s="6" t="s">
        <v>1361</v>
      </c>
      <c r="G154" s="6" t="s">
        <v>768</v>
      </c>
      <c r="H154" s="6">
        <v>497</v>
      </c>
      <c r="I154" s="69" t="str">
        <f t="shared" si="6"/>
        <v>Q</v>
      </c>
      <c r="J154" s="14" t="s">
        <v>420</v>
      </c>
      <c r="K154" s="14">
        <v>1</v>
      </c>
      <c r="L154" s="6" t="s">
        <v>421</v>
      </c>
      <c r="M154" s="30" t="str">
        <f>VLOOKUP(A154,'DD Spring Selection Info'!A$1:F$156,6,FALSE)</f>
        <v>To The Parents of</v>
      </c>
      <c r="N154" s="6" t="s">
        <v>420</v>
      </c>
      <c r="O154" s="6" t="s">
        <v>3</v>
      </c>
      <c r="P154" s="10">
        <v>43945</v>
      </c>
      <c r="Q154" s="6" t="s">
        <v>1362</v>
      </c>
      <c r="R154" s="6" t="s">
        <v>122</v>
      </c>
      <c r="S154" s="6" t="str">
        <f t="shared" si="7"/>
        <v>DD-TRU1R9DQQQ01GradSenReuseTrumanStateUnv</v>
      </c>
      <c r="T154" s="6" t="s">
        <v>418</v>
      </c>
      <c r="U154" s="6" t="s">
        <v>1363</v>
      </c>
      <c r="V154" s="6"/>
      <c r="W154" s="6"/>
      <c r="X154" s="6" t="s">
        <v>1364</v>
      </c>
      <c r="AA154" s="6" t="s">
        <v>1364</v>
      </c>
      <c r="AB154" s="6"/>
      <c r="AC154" s="6" t="s">
        <v>420</v>
      </c>
      <c r="AD154" s="6" t="s">
        <v>420</v>
      </c>
      <c r="AF154" s="6" t="s">
        <v>424</v>
      </c>
      <c r="AG154" s="6">
        <v>180</v>
      </c>
      <c r="AH154" s="10">
        <v>43782</v>
      </c>
      <c r="AJ154" s="8">
        <v>43852</v>
      </c>
      <c r="AM154" s="6">
        <v>497</v>
      </c>
      <c r="AR154" s="8">
        <v>43859</v>
      </c>
      <c r="AS154" s="6">
        <v>497</v>
      </c>
      <c r="BD154" s="6" t="s">
        <v>1838</v>
      </c>
      <c r="BE154" s="6" t="s">
        <v>473</v>
      </c>
      <c r="BF154" s="6" t="str">
        <f>VLOOKUP(A154,'DD Spring Selection Info'!A$1:V$156,21,FALSE)</f>
        <v>TrumanStateUnv</v>
      </c>
      <c r="BS154" s="6" t="s">
        <v>690</v>
      </c>
      <c r="BU154" s="6" t="s">
        <v>373</v>
      </c>
      <c r="BX154" s="6">
        <v>497</v>
      </c>
      <c r="BY154" s="6">
        <v>4</v>
      </c>
      <c r="BZ154" s="6" t="s">
        <v>791</v>
      </c>
      <c r="CB154" s="6" t="s">
        <v>1365</v>
      </c>
      <c r="CC154" s="6" t="s">
        <v>420</v>
      </c>
      <c r="CE154" s="10">
        <v>43859</v>
      </c>
      <c r="CF154" s="6" t="s">
        <v>427</v>
      </c>
      <c r="CK154" s="10">
        <v>43898</v>
      </c>
      <c r="CL154" s="10">
        <v>43905</v>
      </c>
      <c r="CO154" s="10">
        <v>43843</v>
      </c>
      <c r="CP154" s="10">
        <v>43952</v>
      </c>
      <c r="CQ154" s="10">
        <v>43955</v>
      </c>
      <c r="CR154" s="10">
        <v>43959</v>
      </c>
      <c r="CS154" s="6" t="s">
        <v>420</v>
      </c>
      <c r="CU154" s="6" t="s">
        <v>428</v>
      </c>
      <c r="CV154" s="6" t="s">
        <v>429</v>
      </c>
      <c r="DA154" s="10">
        <v>43494</v>
      </c>
      <c r="DB154" s="6">
        <v>497</v>
      </c>
      <c r="DC154" s="6" t="s">
        <v>1366</v>
      </c>
      <c r="DD154" s="6" t="s">
        <v>418</v>
      </c>
    </row>
    <row r="155" spans="1:108" x14ac:dyDescent="0.2">
      <c r="A155" s="6" t="s">
        <v>123</v>
      </c>
      <c r="B155" s="10">
        <v>43859</v>
      </c>
      <c r="C155" s="6" t="s">
        <v>413</v>
      </c>
      <c r="D155" s="14">
        <v>1920</v>
      </c>
      <c r="E155" s="14" t="s">
        <v>1367</v>
      </c>
      <c r="F155" s="6" t="s">
        <v>1368</v>
      </c>
      <c r="G155" s="6" t="s">
        <v>435</v>
      </c>
      <c r="H155" s="7">
        <v>1177</v>
      </c>
      <c r="I155" s="69" t="str">
        <f t="shared" si="6"/>
        <v>Q</v>
      </c>
      <c r="J155" s="14" t="s">
        <v>438</v>
      </c>
      <c r="K155" s="14">
        <v>1</v>
      </c>
      <c r="L155" s="6" t="s">
        <v>447</v>
      </c>
      <c r="M155" s="30" t="str">
        <f>VLOOKUP(A155,'DD Spring Selection Info'!A$1:F$156,6,FALSE)</f>
        <v>To The Parents of</v>
      </c>
      <c r="N155" s="6" t="s">
        <v>420</v>
      </c>
      <c r="O155" s="6" t="s">
        <v>3</v>
      </c>
      <c r="P155" s="10">
        <v>43931</v>
      </c>
      <c r="Q155" s="6" t="s">
        <v>1369</v>
      </c>
      <c r="R155" s="6" t="s">
        <v>123</v>
      </c>
      <c r="S155" s="6" t="str">
        <f t="shared" si="7"/>
        <v>DD-UCF1W9DQQQ01AllSenReuseUnvofCentralFlorida</v>
      </c>
      <c r="T155" s="6" t="s">
        <v>496</v>
      </c>
      <c r="U155" s="6" t="s">
        <v>1370</v>
      </c>
      <c r="V155" s="6"/>
      <c r="W155" s="6"/>
      <c r="X155" s="6" t="s">
        <v>1371</v>
      </c>
      <c r="AB155" s="6"/>
      <c r="AD155" s="6" t="s">
        <v>420</v>
      </c>
      <c r="AF155" s="6" t="s">
        <v>424</v>
      </c>
      <c r="AG155" s="6">
        <v>180</v>
      </c>
      <c r="AH155" s="10">
        <v>43782</v>
      </c>
      <c r="AJ155" s="8">
        <v>43852</v>
      </c>
      <c r="AM155" s="7">
        <v>1177</v>
      </c>
      <c r="AR155" s="8">
        <v>43859</v>
      </c>
      <c r="AS155" s="7">
        <v>1177</v>
      </c>
      <c r="BD155" s="6" t="s">
        <v>1838</v>
      </c>
      <c r="BE155" s="6" t="s">
        <v>473</v>
      </c>
      <c r="BF155" s="6" t="str">
        <f>VLOOKUP(A155,'DD Spring Selection Info'!A$1:V$156,21,FALSE)</f>
        <v>UnvofCentralFlorida</v>
      </c>
      <c r="BS155" s="6" t="s">
        <v>690</v>
      </c>
      <c r="BU155" s="6" t="s">
        <v>373</v>
      </c>
      <c r="BX155" s="7">
        <v>1177</v>
      </c>
      <c r="BY155" s="6">
        <v>3</v>
      </c>
      <c r="BZ155" s="6" t="s">
        <v>1372</v>
      </c>
      <c r="CB155" s="6" t="s">
        <v>1373</v>
      </c>
      <c r="CC155" s="6" t="s">
        <v>420</v>
      </c>
      <c r="CE155" s="10">
        <v>43859</v>
      </c>
      <c r="CF155" s="6" t="s">
        <v>427</v>
      </c>
      <c r="CS155" s="6" t="s">
        <v>420</v>
      </c>
      <c r="DA155" s="10">
        <v>43494</v>
      </c>
      <c r="DB155" s="7">
        <v>1177</v>
      </c>
      <c r="DC155" s="6" t="s">
        <v>1374</v>
      </c>
      <c r="DD155" s="6" t="s">
        <v>496</v>
      </c>
    </row>
    <row r="156" spans="1:108" x14ac:dyDescent="0.2">
      <c r="A156" s="6" t="s">
        <v>140</v>
      </c>
      <c r="B156" s="10">
        <v>43866</v>
      </c>
      <c r="C156" s="6" t="s">
        <v>413</v>
      </c>
      <c r="D156" s="14">
        <v>1920</v>
      </c>
      <c r="E156" s="14" t="s">
        <v>1375</v>
      </c>
      <c r="F156" s="6" t="s">
        <v>1376</v>
      </c>
      <c r="G156" s="6" t="s">
        <v>435</v>
      </c>
      <c r="H156" s="7">
        <v>1498</v>
      </c>
      <c r="I156" s="69" t="str">
        <f t="shared" si="6"/>
        <v>Q</v>
      </c>
      <c r="J156" s="14" t="s">
        <v>438</v>
      </c>
      <c r="K156" s="14">
        <v>1</v>
      </c>
      <c r="L156" s="6" t="s">
        <v>447</v>
      </c>
      <c r="M156" s="30" t="str">
        <f>VLOOKUP(A156,'DD Spring Selection Info'!A$1:F$156,6,FALSE)</f>
        <v>To The Parents of</v>
      </c>
      <c r="N156" s="6" t="s">
        <v>420</v>
      </c>
      <c r="O156" s="6" t="s">
        <v>3</v>
      </c>
      <c r="P156" s="10">
        <v>43945</v>
      </c>
      <c r="Q156" s="6" t="s">
        <v>1377</v>
      </c>
      <c r="R156" s="6" t="s">
        <v>140</v>
      </c>
      <c r="S156" s="6" t="str">
        <f t="shared" si="7"/>
        <v>DD-BLU1R9DQQQ01AllSenReuseBloomsburgUnv</v>
      </c>
      <c r="T156" s="6" t="s">
        <v>418</v>
      </c>
      <c r="U156" s="6" t="s">
        <v>435</v>
      </c>
      <c r="V156" s="6"/>
      <c r="W156" s="6"/>
      <c r="X156" s="6" t="s">
        <v>1378</v>
      </c>
      <c r="AA156" s="6" t="s">
        <v>457</v>
      </c>
      <c r="AB156" s="6"/>
      <c r="AC156" s="6" t="s">
        <v>420</v>
      </c>
      <c r="AD156" s="6" t="s">
        <v>420</v>
      </c>
      <c r="AF156" s="6" t="s">
        <v>424</v>
      </c>
      <c r="AG156" s="6">
        <v>180</v>
      </c>
      <c r="AH156" s="10">
        <v>43780</v>
      </c>
      <c r="AJ156" s="8">
        <v>43859</v>
      </c>
      <c r="AM156" s="7">
        <v>1498</v>
      </c>
      <c r="AR156" s="8">
        <v>43866</v>
      </c>
      <c r="AS156" s="7">
        <v>1498</v>
      </c>
      <c r="BD156" s="6" t="s">
        <v>1838</v>
      </c>
      <c r="BE156" s="6" t="s">
        <v>473</v>
      </c>
      <c r="BF156" s="6" t="str">
        <f>VLOOKUP(A156,'DD Spring Selection Info'!A$1:V$156,21,FALSE)</f>
        <v>BloomsburgUnv</v>
      </c>
      <c r="BS156" s="6" t="s">
        <v>771</v>
      </c>
      <c r="BU156" s="6" t="s">
        <v>373</v>
      </c>
      <c r="BX156" s="7">
        <v>1498</v>
      </c>
      <c r="BY156" s="6">
        <v>2</v>
      </c>
      <c r="CB156" s="6" t="s">
        <v>1379</v>
      </c>
      <c r="CC156" s="6" t="s">
        <v>420</v>
      </c>
      <c r="CE156" s="10">
        <v>43866</v>
      </c>
      <c r="CF156" s="6" t="s">
        <v>427</v>
      </c>
      <c r="CK156" s="10">
        <v>43899</v>
      </c>
      <c r="CL156" s="10">
        <v>43906</v>
      </c>
      <c r="CO156" s="10">
        <v>43851</v>
      </c>
      <c r="CP156" s="10">
        <v>43952</v>
      </c>
      <c r="CQ156" s="10">
        <v>43955</v>
      </c>
      <c r="CR156" s="10">
        <v>43959</v>
      </c>
      <c r="CS156" s="6" t="s">
        <v>420</v>
      </c>
      <c r="DA156" s="10">
        <v>43501</v>
      </c>
      <c r="DB156" s="7">
        <v>1498</v>
      </c>
      <c r="DC156" s="6" t="s">
        <v>1380</v>
      </c>
      <c r="DD156" s="6" t="s">
        <v>418</v>
      </c>
    </row>
    <row r="157" spans="1:108" x14ac:dyDescent="0.2">
      <c r="A157" s="6" t="s">
        <v>141</v>
      </c>
      <c r="B157" s="10">
        <v>43866</v>
      </c>
      <c r="C157" s="6" t="s">
        <v>413</v>
      </c>
      <c r="D157" s="14">
        <v>1920</v>
      </c>
      <c r="E157" s="14" t="s">
        <v>1381</v>
      </c>
      <c r="F157" s="6" t="s">
        <v>1382</v>
      </c>
      <c r="G157" s="6" t="s">
        <v>768</v>
      </c>
      <c r="H157" s="6">
        <v>402</v>
      </c>
      <c r="I157" s="69" t="str">
        <f t="shared" si="6"/>
        <v>Q</v>
      </c>
      <c r="J157" s="14" t="s">
        <v>420</v>
      </c>
      <c r="K157" s="14">
        <v>1</v>
      </c>
      <c r="L157" s="6" t="s">
        <v>421</v>
      </c>
      <c r="M157" s="30" t="str">
        <f>VLOOKUP(A157,'DD Spring Selection Info'!A$1:F$156,6,FALSE)</f>
        <v>To The Parents of</v>
      </c>
      <c r="N157" s="6" t="s">
        <v>420</v>
      </c>
      <c r="O157" s="6" t="s">
        <v>3</v>
      </c>
      <c r="P157" s="10">
        <v>43952</v>
      </c>
      <c r="Q157" s="6" t="s">
        <v>1383</v>
      </c>
      <c r="R157" s="6" t="s">
        <v>141</v>
      </c>
      <c r="S157" s="6" t="str">
        <f t="shared" si="7"/>
        <v>DD-BSC1R9DQQQ01GradSenReuseBridgewaterStateUnv</v>
      </c>
      <c r="T157" s="6" t="s">
        <v>504</v>
      </c>
      <c r="U157" s="6" t="s">
        <v>1384</v>
      </c>
      <c r="V157" s="6"/>
      <c r="W157" s="6"/>
      <c r="AB157" s="6"/>
      <c r="AC157" s="6" t="s">
        <v>420</v>
      </c>
      <c r="AD157" s="6" t="s">
        <v>420</v>
      </c>
      <c r="AF157" s="6" t="s">
        <v>424</v>
      </c>
      <c r="AG157" s="6">
        <v>180</v>
      </c>
      <c r="AH157" s="10">
        <v>43780</v>
      </c>
      <c r="AJ157" s="8">
        <v>43859</v>
      </c>
      <c r="AM157" s="6">
        <v>402</v>
      </c>
      <c r="AR157" s="8">
        <v>43866</v>
      </c>
      <c r="AS157" s="6">
        <v>402</v>
      </c>
      <c r="BD157" s="6" t="s">
        <v>1838</v>
      </c>
      <c r="BE157" s="6" t="s">
        <v>473</v>
      </c>
      <c r="BF157" s="6" t="str">
        <f>VLOOKUP(A157,'DD Spring Selection Info'!A$1:V$156,21,FALSE)</f>
        <v>BridgewaterStateUnv</v>
      </c>
      <c r="BS157" s="6" t="s">
        <v>771</v>
      </c>
      <c r="BU157" s="6" t="s">
        <v>373</v>
      </c>
      <c r="BX157" s="6">
        <v>402</v>
      </c>
      <c r="BY157" s="6">
        <v>4</v>
      </c>
      <c r="CB157" s="6" t="s">
        <v>1385</v>
      </c>
      <c r="CC157" s="6" t="s">
        <v>420</v>
      </c>
      <c r="CE157" s="10">
        <v>43866</v>
      </c>
      <c r="CF157" s="6" t="s">
        <v>427</v>
      </c>
      <c r="CK157" s="10">
        <v>43898</v>
      </c>
      <c r="CL157" s="10">
        <v>43905</v>
      </c>
      <c r="CO157" s="10">
        <v>43852</v>
      </c>
      <c r="CP157" s="10">
        <v>43955</v>
      </c>
      <c r="CQ157" s="10">
        <v>43957</v>
      </c>
      <c r="CR157" s="10">
        <v>43963</v>
      </c>
      <c r="CS157" s="6" t="s">
        <v>420</v>
      </c>
      <c r="CU157" s="6" t="s">
        <v>428</v>
      </c>
      <c r="DA157" s="10">
        <v>43501</v>
      </c>
      <c r="DB157" s="6">
        <v>402</v>
      </c>
      <c r="DC157" s="6" t="s">
        <v>1386</v>
      </c>
      <c r="DD157" s="6" t="s">
        <v>504</v>
      </c>
    </row>
    <row r="158" spans="1:108" x14ac:dyDescent="0.2">
      <c r="A158" s="6" t="s">
        <v>142</v>
      </c>
      <c r="B158" s="10">
        <v>43866</v>
      </c>
      <c r="C158" s="6" t="s">
        <v>413</v>
      </c>
      <c r="D158" s="14">
        <v>1920</v>
      </c>
      <c r="E158" s="14" t="s">
        <v>1387</v>
      </c>
      <c r="F158" s="6" t="s">
        <v>1388</v>
      </c>
      <c r="G158" s="6" t="s">
        <v>435</v>
      </c>
      <c r="H158" s="6">
        <v>553</v>
      </c>
      <c r="I158" s="69" t="str">
        <f t="shared" si="6"/>
        <v>Q</v>
      </c>
      <c r="J158" s="14" t="s">
        <v>438</v>
      </c>
      <c r="K158" s="14">
        <v>1</v>
      </c>
      <c r="L158" s="6" t="s">
        <v>447</v>
      </c>
      <c r="M158" s="30" t="str">
        <f>VLOOKUP(A158,'DD Spring Selection Info'!A$1:F$156,6,FALSE)</f>
        <v>To The Parents of</v>
      </c>
      <c r="O158" s="6" t="s">
        <v>3</v>
      </c>
      <c r="P158" s="10">
        <v>43952</v>
      </c>
      <c r="Q158" s="6" t="s">
        <v>1389</v>
      </c>
      <c r="R158" s="6" t="s">
        <v>142</v>
      </c>
      <c r="S158" s="6" t="str">
        <f t="shared" si="7"/>
        <v>DD-CRU1R9DQQQ01AllSenReuseCreightonUnv</v>
      </c>
      <c r="T158" s="6" t="s">
        <v>496</v>
      </c>
      <c r="U158" s="6" t="s">
        <v>439</v>
      </c>
      <c r="V158" s="6"/>
      <c r="W158" s="6"/>
      <c r="AB158" s="6"/>
      <c r="AC158" s="6" t="s">
        <v>420</v>
      </c>
      <c r="AD158" s="6" t="s">
        <v>420</v>
      </c>
      <c r="AF158" s="6" t="s">
        <v>424</v>
      </c>
      <c r="AG158" s="6">
        <v>180</v>
      </c>
      <c r="AH158" s="10">
        <v>43781</v>
      </c>
      <c r="AJ158" s="8">
        <v>43859</v>
      </c>
      <c r="AM158" s="6">
        <v>553</v>
      </c>
      <c r="AR158" s="8">
        <v>43866</v>
      </c>
      <c r="AS158" s="6">
        <v>553</v>
      </c>
      <c r="BD158" s="6" t="s">
        <v>1838</v>
      </c>
      <c r="BE158" s="6" t="s">
        <v>473</v>
      </c>
      <c r="BF158" s="6" t="str">
        <f>VLOOKUP(A158,'DD Spring Selection Info'!A$1:V$156,21,FALSE)</f>
        <v>CreightonUnv</v>
      </c>
      <c r="BS158" s="6" t="s">
        <v>771</v>
      </c>
      <c r="BU158" s="6" t="s">
        <v>373</v>
      </c>
      <c r="BX158" s="6">
        <v>553</v>
      </c>
      <c r="BY158" s="6">
        <v>4</v>
      </c>
      <c r="BZ158" s="6" t="s">
        <v>820</v>
      </c>
      <c r="CB158" s="6" t="s">
        <v>1390</v>
      </c>
      <c r="CC158" s="6" t="s">
        <v>420</v>
      </c>
      <c r="CE158" s="10">
        <v>43866</v>
      </c>
      <c r="CF158" s="6" t="s">
        <v>427</v>
      </c>
      <c r="CK158" s="10">
        <v>43898</v>
      </c>
      <c r="CL158" s="10">
        <v>43905</v>
      </c>
      <c r="CO158" s="10">
        <v>43845</v>
      </c>
      <c r="CP158" s="10">
        <v>43952</v>
      </c>
      <c r="CQ158" s="10">
        <v>43955</v>
      </c>
      <c r="CR158" s="10">
        <v>43960</v>
      </c>
      <c r="CS158" s="6" t="s">
        <v>420</v>
      </c>
      <c r="DA158" s="10">
        <v>43501</v>
      </c>
      <c r="DB158" s="6">
        <v>553</v>
      </c>
      <c r="DC158" s="6" t="s">
        <v>1391</v>
      </c>
      <c r="DD158" s="6" t="s">
        <v>496</v>
      </c>
    </row>
    <row r="159" spans="1:108" x14ac:dyDescent="0.2">
      <c r="A159" s="6" t="s">
        <v>143</v>
      </c>
      <c r="B159" s="10">
        <v>43866</v>
      </c>
      <c r="C159" s="6" t="s">
        <v>413</v>
      </c>
      <c r="D159" s="14">
        <v>1920</v>
      </c>
      <c r="E159" s="14" t="s">
        <v>1392</v>
      </c>
      <c r="F159" s="6" t="s">
        <v>1393</v>
      </c>
      <c r="G159" s="6" t="s">
        <v>435</v>
      </c>
      <c r="H159" s="7">
        <v>2706</v>
      </c>
      <c r="I159" s="69" t="str">
        <f t="shared" si="6"/>
        <v>Q</v>
      </c>
      <c r="J159" s="14" t="s">
        <v>438</v>
      </c>
      <c r="K159" s="14">
        <v>1</v>
      </c>
      <c r="L159" s="6" t="s">
        <v>447</v>
      </c>
      <c r="M159" s="30" t="str">
        <f>VLOOKUP(A159,'DD Spring Selection Info'!A$1:F$156,6,FALSE)</f>
        <v>To The Parents of</v>
      </c>
      <c r="O159" s="6" t="s">
        <v>3</v>
      </c>
      <c r="P159" s="10">
        <v>43945</v>
      </c>
      <c r="Q159" s="6" t="s">
        <v>1394</v>
      </c>
      <c r="R159" s="6" t="s">
        <v>143</v>
      </c>
      <c r="S159" s="6" t="str">
        <f t="shared" si="7"/>
        <v>DD-ILU1R9DQQQ01AllSenReuseIllinoisStateUnv</v>
      </c>
      <c r="T159" s="6" t="s">
        <v>504</v>
      </c>
      <c r="U159" s="6" t="s">
        <v>435</v>
      </c>
      <c r="V159" s="6"/>
      <c r="W159" s="6"/>
      <c r="AB159" s="6"/>
      <c r="AC159" s="6" t="s">
        <v>420</v>
      </c>
      <c r="AD159" s="6" t="s">
        <v>420</v>
      </c>
      <c r="AF159" s="6" t="s">
        <v>424</v>
      </c>
      <c r="AG159" s="6">
        <v>180</v>
      </c>
      <c r="AH159" s="10">
        <v>43782</v>
      </c>
      <c r="AJ159" s="8">
        <v>43859</v>
      </c>
      <c r="AM159" s="7">
        <v>2706</v>
      </c>
      <c r="AR159" s="8">
        <v>43866</v>
      </c>
      <c r="AS159" s="7">
        <v>2706</v>
      </c>
      <c r="BD159" s="6" t="s">
        <v>1838</v>
      </c>
      <c r="BE159" s="6" t="s">
        <v>473</v>
      </c>
      <c r="BF159" s="6" t="str">
        <f>VLOOKUP(A159,'DD Spring Selection Info'!A$1:V$156,21,FALSE)</f>
        <v>IllinoisStateUnv</v>
      </c>
      <c r="BS159" s="6" t="s">
        <v>771</v>
      </c>
      <c r="BU159" s="6" t="s">
        <v>373</v>
      </c>
      <c r="BX159" s="7">
        <v>2706</v>
      </c>
      <c r="BY159" s="6">
        <v>3</v>
      </c>
      <c r="BZ159" s="6" t="s">
        <v>520</v>
      </c>
      <c r="CB159" s="6" t="s">
        <v>1395</v>
      </c>
      <c r="CC159" s="6" t="s">
        <v>420</v>
      </c>
      <c r="CE159" s="10">
        <v>43866</v>
      </c>
      <c r="CF159" s="6" t="s">
        <v>427</v>
      </c>
      <c r="CK159" s="10">
        <v>43897</v>
      </c>
      <c r="CL159" s="10">
        <v>43905</v>
      </c>
      <c r="CO159" s="10">
        <v>43843</v>
      </c>
      <c r="CP159" s="10">
        <v>43953</v>
      </c>
      <c r="CQ159" s="10">
        <v>43955</v>
      </c>
      <c r="CR159" s="10">
        <v>43959</v>
      </c>
      <c r="CS159" s="6" t="s">
        <v>420</v>
      </c>
      <c r="DA159" s="10">
        <v>43501</v>
      </c>
      <c r="DB159" s="7">
        <v>2706</v>
      </c>
      <c r="DC159" s="6" t="s">
        <v>1396</v>
      </c>
      <c r="DD159" s="6" t="s">
        <v>504</v>
      </c>
    </row>
    <row r="160" spans="1:108" x14ac:dyDescent="0.2">
      <c r="A160" s="6" t="s">
        <v>144</v>
      </c>
      <c r="B160" s="10">
        <v>43866</v>
      </c>
      <c r="C160" s="6" t="s">
        <v>413</v>
      </c>
      <c r="D160" s="14">
        <v>1920</v>
      </c>
      <c r="E160" s="14" t="s">
        <v>1397</v>
      </c>
      <c r="F160" s="6" t="s">
        <v>1398</v>
      </c>
      <c r="G160" s="6" t="s">
        <v>435</v>
      </c>
      <c r="H160" s="6">
        <v>603</v>
      </c>
      <c r="I160" s="69" t="str">
        <f t="shared" si="6"/>
        <v>Q</v>
      </c>
      <c r="J160" s="14" t="s">
        <v>438</v>
      </c>
      <c r="K160" s="14">
        <v>1</v>
      </c>
      <c r="L160" s="6" t="s">
        <v>421</v>
      </c>
      <c r="M160" s="30" t="str">
        <f>VLOOKUP(A160,'DD Spring Selection Info'!A$1:F$156,6,FALSE)</f>
        <v>To The Parents of</v>
      </c>
      <c r="N160" s="6" t="s">
        <v>420</v>
      </c>
      <c r="O160" s="6" t="s">
        <v>3</v>
      </c>
      <c r="P160" s="10">
        <v>43938</v>
      </c>
      <c r="Q160" s="6" t="s">
        <v>1399</v>
      </c>
      <c r="R160" s="6" t="s">
        <v>144</v>
      </c>
      <c r="S160" s="6" t="str">
        <f t="shared" si="7"/>
        <v>DD-MIS1R9DQQQ01GradSenReuseMississippiStateUnv</v>
      </c>
      <c r="T160" s="6" t="s">
        <v>504</v>
      </c>
      <c r="U160" s="6" t="s">
        <v>439</v>
      </c>
      <c r="V160" s="6"/>
      <c r="W160" s="6"/>
      <c r="X160" s="6" t="s">
        <v>1400</v>
      </c>
      <c r="AB160" s="6"/>
      <c r="AD160" s="6" t="s">
        <v>420</v>
      </c>
      <c r="AF160" s="6" t="s">
        <v>424</v>
      </c>
      <c r="AG160" s="6">
        <v>180</v>
      </c>
      <c r="AH160" s="10">
        <v>43782</v>
      </c>
      <c r="AJ160" s="8">
        <v>43859</v>
      </c>
      <c r="AM160" s="6">
        <v>603</v>
      </c>
      <c r="AR160" s="8">
        <v>43866</v>
      </c>
      <c r="AS160" s="6">
        <v>603</v>
      </c>
      <c r="BD160" s="6" t="s">
        <v>1838</v>
      </c>
      <c r="BE160" s="6" t="s">
        <v>473</v>
      </c>
      <c r="BF160" s="6" t="str">
        <f>VLOOKUP(A160,'DD Spring Selection Info'!A$1:V$156,21,FALSE)</f>
        <v>MississippiStateUnv</v>
      </c>
      <c r="BS160" s="6" t="s">
        <v>771</v>
      </c>
      <c r="BU160" s="6" t="s">
        <v>373</v>
      </c>
      <c r="BX160" s="6">
        <v>603</v>
      </c>
      <c r="BY160" s="6">
        <v>4</v>
      </c>
      <c r="BZ160" s="6" t="s">
        <v>589</v>
      </c>
      <c r="CB160" s="6" t="s">
        <v>1401</v>
      </c>
      <c r="CC160" s="6" t="s">
        <v>420</v>
      </c>
      <c r="CE160" s="10">
        <v>43866</v>
      </c>
      <c r="CF160" s="6" t="s">
        <v>427</v>
      </c>
      <c r="CS160" s="6" t="s">
        <v>420</v>
      </c>
      <c r="DA160" s="10">
        <v>43501</v>
      </c>
      <c r="DB160" s="6">
        <v>603</v>
      </c>
      <c r="DC160" s="6" t="s">
        <v>1402</v>
      </c>
      <c r="DD160" s="6" t="s">
        <v>504</v>
      </c>
    </row>
    <row r="161" spans="1:108" x14ac:dyDescent="0.2">
      <c r="A161" s="6" t="s">
        <v>145</v>
      </c>
      <c r="B161" s="10">
        <v>43866</v>
      </c>
      <c r="C161" s="6" t="s">
        <v>413</v>
      </c>
      <c r="D161" s="14">
        <v>1920</v>
      </c>
      <c r="E161" s="14" t="s">
        <v>1403</v>
      </c>
      <c r="F161" s="6" t="s">
        <v>1404</v>
      </c>
      <c r="G161" s="6" t="s">
        <v>435</v>
      </c>
      <c r="H161" s="6">
        <v>831</v>
      </c>
      <c r="I161" s="69" t="str">
        <f t="shared" si="6"/>
        <v>Q</v>
      </c>
      <c r="J161" s="14" t="s">
        <v>438</v>
      </c>
      <c r="K161" s="14">
        <v>1</v>
      </c>
      <c r="L161" s="6" t="s">
        <v>447</v>
      </c>
      <c r="M161" s="30" t="str">
        <f>VLOOKUP(A161,'DD Spring Selection Info'!A$1:F$156,6,FALSE)</f>
        <v>To The Parents of</v>
      </c>
      <c r="N161" s="6" t="s">
        <v>420</v>
      </c>
      <c r="O161" s="6" t="s">
        <v>3</v>
      </c>
      <c r="P161" s="10">
        <v>43938</v>
      </c>
      <c r="Q161" s="6" t="s">
        <v>1405</v>
      </c>
      <c r="R161" s="6" t="s">
        <v>145</v>
      </c>
      <c r="S161" s="6" t="str">
        <f t="shared" si="7"/>
        <v>DD-SFL1R9DQQQ01AllSenReuseUnvofSouthFlorida</v>
      </c>
      <c r="T161" s="6" t="s">
        <v>418</v>
      </c>
      <c r="U161" s="6" t="s">
        <v>435</v>
      </c>
      <c r="V161" s="6"/>
      <c r="W161" s="6"/>
      <c r="X161" s="6" t="s">
        <v>1406</v>
      </c>
      <c r="AB161" s="6"/>
      <c r="AD161" s="6" t="s">
        <v>420</v>
      </c>
      <c r="AF161" s="6" t="s">
        <v>424</v>
      </c>
      <c r="AG161" s="6">
        <v>180</v>
      </c>
      <c r="AH161" s="10">
        <v>43782</v>
      </c>
      <c r="AJ161" s="8">
        <v>43859</v>
      </c>
      <c r="AM161" s="6">
        <v>831</v>
      </c>
      <c r="AR161" s="8">
        <v>43866</v>
      </c>
      <c r="AS161" s="6">
        <v>831</v>
      </c>
      <c r="BD161" s="6" t="s">
        <v>1838</v>
      </c>
      <c r="BE161" s="6" t="s">
        <v>473</v>
      </c>
      <c r="BF161" s="6" t="str">
        <f>VLOOKUP(A161,'DD Spring Selection Info'!A$1:V$156,21,FALSE)</f>
        <v>UnvofSouthFlorida</v>
      </c>
      <c r="BS161" s="6" t="s">
        <v>771</v>
      </c>
      <c r="BU161" s="6" t="s">
        <v>373</v>
      </c>
      <c r="BX161" s="6">
        <v>831</v>
      </c>
      <c r="BY161" s="6">
        <v>4</v>
      </c>
      <c r="BZ161" s="6" t="s">
        <v>791</v>
      </c>
      <c r="CB161" s="6" t="s">
        <v>1407</v>
      </c>
      <c r="CC161" s="6" t="s">
        <v>420</v>
      </c>
      <c r="CE161" s="10">
        <v>43866</v>
      </c>
      <c r="CF161" s="6" t="s">
        <v>427</v>
      </c>
      <c r="CK161" s="10">
        <v>43899</v>
      </c>
      <c r="CL161" s="10">
        <v>43904</v>
      </c>
      <c r="CO161" s="10">
        <v>43836</v>
      </c>
      <c r="CP161" s="10">
        <v>43945</v>
      </c>
      <c r="CQ161" s="10">
        <v>43946</v>
      </c>
      <c r="CR161" s="10">
        <v>43949</v>
      </c>
      <c r="CS161" s="6" t="s">
        <v>420</v>
      </c>
      <c r="DA161" s="10">
        <v>43501</v>
      </c>
      <c r="DB161" s="6">
        <v>831</v>
      </c>
      <c r="DC161" s="6" t="s">
        <v>1408</v>
      </c>
      <c r="DD161" s="6" t="s">
        <v>418</v>
      </c>
    </row>
    <row r="162" spans="1:108" x14ac:dyDescent="0.2">
      <c r="A162" s="6" t="s">
        <v>146</v>
      </c>
      <c r="B162" s="10">
        <v>43866</v>
      </c>
      <c r="C162" s="6" t="s">
        <v>413</v>
      </c>
      <c r="D162" s="14">
        <v>1920</v>
      </c>
      <c r="E162" s="14" t="s">
        <v>1409</v>
      </c>
      <c r="F162" s="6" t="s">
        <v>1410</v>
      </c>
      <c r="G162" s="6" t="s">
        <v>435</v>
      </c>
      <c r="H162" s="6">
        <v>590</v>
      </c>
      <c r="I162" s="69" t="str">
        <f t="shared" si="6"/>
        <v>Q</v>
      </c>
      <c r="J162" s="14" t="s">
        <v>438</v>
      </c>
      <c r="K162" s="14">
        <v>1</v>
      </c>
      <c r="L162" s="6" t="s">
        <v>447</v>
      </c>
      <c r="M162" s="30" t="str">
        <f>VLOOKUP(A162,'DD Spring Selection Info'!A$1:F$156,6,FALSE)</f>
        <v>To The Parents of</v>
      </c>
      <c r="N162" s="6" t="s">
        <v>420</v>
      </c>
      <c r="O162" s="6" t="s">
        <v>3</v>
      </c>
      <c r="P162" s="10">
        <v>43952</v>
      </c>
      <c r="Q162" s="6" t="s">
        <v>1411</v>
      </c>
      <c r="R162" s="6" t="s">
        <v>146</v>
      </c>
      <c r="S162" s="6" t="str">
        <f t="shared" si="7"/>
        <v>DD-SMU1D9DQQQ01AllSenReuseSouthernMethodistUnv</v>
      </c>
      <c r="T162" s="6" t="s">
        <v>418</v>
      </c>
      <c r="U162" s="6" t="s">
        <v>435</v>
      </c>
      <c r="V162" s="6"/>
      <c r="W162" s="6"/>
      <c r="AB162" s="6"/>
      <c r="AC162" s="6" t="s">
        <v>420</v>
      </c>
      <c r="AD162" s="6" t="s">
        <v>420</v>
      </c>
      <c r="AF162" s="6" t="s">
        <v>424</v>
      </c>
      <c r="AG162" s="6">
        <v>180</v>
      </c>
      <c r="AH162" s="10">
        <v>43782</v>
      </c>
      <c r="AJ162" s="8">
        <v>43859</v>
      </c>
      <c r="AM162" s="6">
        <v>590</v>
      </c>
      <c r="AR162" s="8">
        <v>43866</v>
      </c>
      <c r="AS162" s="6">
        <v>590</v>
      </c>
      <c r="BD162" s="6" t="s">
        <v>1838</v>
      </c>
      <c r="BE162" s="6" t="s">
        <v>473</v>
      </c>
      <c r="BF162" s="6" t="str">
        <f>VLOOKUP(A162,'DD Spring Selection Info'!A$1:V$156,21,FALSE)</f>
        <v>SouthernMethodistUnv</v>
      </c>
      <c r="BS162" s="6" t="s">
        <v>771</v>
      </c>
      <c r="BU162" s="6" t="s">
        <v>373</v>
      </c>
      <c r="BX162" s="6">
        <v>590</v>
      </c>
      <c r="BY162" s="6">
        <v>4</v>
      </c>
      <c r="BZ162" s="6" t="s">
        <v>589</v>
      </c>
      <c r="CB162" s="6" t="s">
        <v>1412</v>
      </c>
      <c r="CC162" s="6" t="s">
        <v>420</v>
      </c>
      <c r="CE162" s="10">
        <v>43866</v>
      </c>
      <c r="CF162" s="6" t="s">
        <v>427</v>
      </c>
      <c r="CK162" s="10">
        <v>43898</v>
      </c>
      <c r="CL162" s="10">
        <v>43905</v>
      </c>
      <c r="CO162" s="10">
        <v>43847</v>
      </c>
      <c r="CP162" s="10">
        <v>43955</v>
      </c>
      <c r="CQ162" s="10">
        <v>43957</v>
      </c>
      <c r="CR162" s="10">
        <v>43963</v>
      </c>
      <c r="CS162" s="6" t="s">
        <v>420</v>
      </c>
      <c r="DA162" s="10">
        <v>43509</v>
      </c>
      <c r="DB162" s="6">
        <v>590</v>
      </c>
      <c r="DC162" s="6" t="s">
        <v>1413</v>
      </c>
      <c r="DD162" s="6" t="s">
        <v>418</v>
      </c>
    </row>
    <row r="163" spans="1:108" x14ac:dyDescent="0.2">
      <c r="A163" s="6" t="s">
        <v>147</v>
      </c>
      <c r="B163" s="10">
        <v>43866</v>
      </c>
      <c r="C163" s="6" t="s">
        <v>413</v>
      </c>
      <c r="D163" s="14">
        <v>1920</v>
      </c>
      <c r="E163" s="14" t="s">
        <v>1414</v>
      </c>
      <c r="F163" s="6" t="s">
        <v>1415</v>
      </c>
      <c r="G163" s="6" t="s">
        <v>435</v>
      </c>
      <c r="H163" s="7">
        <v>2459</v>
      </c>
      <c r="I163" s="69" t="str">
        <f t="shared" si="6"/>
        <v>Q</v>
      </c>
      <c r="J163" s="14" t="s">
        <v>438</v>
      </c>
      <c r="K163" s="14">
        <v>1</v>
      </c>
      <c r="L163" s="6" t="s">
        <v>447</v>
      </c>
      <c r="M163" s="30" t="str">
        <f>VLOOKUP(A163,'DD Spring Selection Info'!A$1:F$156,6,FALSE)</f>
        <v>To The Parents of</v>
      </c>
      <c r="N163" s="6" t="s">
        <v>420</v>
      </c>
      <c r="O163" s="6" t="s">
        <v>3</v>
      </c>
      <c r="P163" s="10">
        <v>43945</v>
      </c>
      <c r="Q163" s="6" t="s">
        <v>1416</v>
      </c>
      <c r="R163" s="6" t="s">
        <v>147</v>
      </c>
      <c r="S163" s="6" t="str">
        <f t="shared" si="7"/>
        <v>DD-TSM1R9DQQQ01AllSenReuseTexasStateUnv</v>
      </c>
      <c r="T163" s="6" t="s">
        <v>504</v>
      </c>
      <c r="U163" s="6" t="s">
        <v>1417</v>
      </c>
      <c r="V163" s="6"/>
      <c r="W163" s="6"/>
      <c r="X163" s="6" t="s">
        <v>1418</v>
      </c>
      <c r="AB163" s="6"/>
      <c r="AD163" s="6" t="s">
        <v>420</v>
      </c>
      <c r="AF163" s="6" t="s">
        <v>424</v>
      </c>
      <c r="AG163" s="6">
        <v>180</v>
      </c>
      <c r="AH163" s="10">
        <v>43782</v>
      </c>
      <c r="AJ163" s="8">
        <v>43859</v>
      </c>
      <c r="AM163" s="7">
        <v>2459</v>
      </c>
      <c r="AR163" s="8">
        <v>43866</v>
      </c>
      <c r="AS163" s="7">
        <v>2459</v>
      </c>
      <c r="BD163" s="6" t="s">
        <v>1838</v>
      </c>
      <c r="BE163" s="6" t="s">
        <v>473</v>
      </c>
      <c r="BF163" s="6" t="str">
        <f>VLOOKUP(A163,'DD Spring Selection Info'!A$1:V$156,21,FALSE)</f>
        <v>TexasStateUnv</v>
      </c>
      <c r="BS163" s="6" t="s">
        <v>771</v>
      </c>
      <c r="BU163" s="6" t="s">
        <v>373</v>
      </c>
      <c r="BX163" s="7">
        <v>2459</v>
      </c>
      <c r="BY163" s="6">
        <v>3</v>
      </c>
      <c r="BZ163" s="6" t="s">
        <v>791</v>
      </c>
      <c r="CB163" s="6" t="s">
        <v>1419</v>
      </c>
      <c r="CC163" s="6" t="s">
        <v>420</v>
      </c>
      <c r="CE163" s="10">
        <v>43866</v>
      </c>
      <c r="CF163" s="6" t="s">
        <v>427</v>
      </c>
      <c r="CK163" s="10">
        <v>43905</v>
      </c>
      <c r="CL163" s="10">
        <v>43912</v>
      </c>
      <c r="CO163" s="10">
        <v>43851</v>
      </c>
      <c r="CP163" s="10">
        <v>43955</v>
      </c>
      <c r="CQ163" s="10">
        <v>43957</v>
      </c>
      <c r="CR163" s="10">
        <v>43964</v>
      </c>
      <c r="CS163" s="6" t="s">
        <v>420</v>
      </c>
      <c r="DA163" s="10">
        <v>43501</v>
      </c>
      <c r="DB163" s="7">
        <v>2459</v>
      </c>
      <c r="DC163" s="6" t="s">
        <v>1420</v>
      </c>
      <c r="DD163" s="6" t="s">
        <v>504</v>
      </c>
    </row>
    <row r="164" spans="1:108" x14ac:dyDescent="0.2">
      <c r="A164" s="6" t="s">
        <v>148</v>
      </c>
      <c r="B164" s="10">
        <v>43866</v>
      </c>
      <c r="C164" s="6" t="s">
        <v>413</v>
      </c>
      <c r="D164" s="14">
        <v>1920</v>
      </c>
      <c r="E164" s="14" t="s">
        <v>1421</v>
      </c>
      <c r="F164" s="6" t="s">
        <v>1422</v>
      </c>
      <c r="G164" s="6" t="s">
        <v>435</v>
      </c>
      <c r="H164" s="6">
        <v>463</v>
      </c>
      <c r="I164" s="69" t="str">
        <f t="shared" si="6"/>
        <v>Q</v>
      </c>
      <c r="J164" s="14" t="s">
        <v>438</v>
      </c>
      <c r="K164" s="14">
        <v>1</v>
      </c>
      <c r="L164" s="6" t="s">
        <v>447</v>
      </c>
      <c r="M164" s="30" t="str">
        <f>VLOOKUP(A164,'DD Spring Selection Info'!A$1:F$156,6,FALSE)</f>
        <v>To The Parents of</v>
      </c>
      <c r="N164" s="6" t="s">
        <v>420</v>
      </c>
      <c r="O164" s="6" t="s">
        <v>3</v>
      </c>
      <c r="P164" s="10">
        <v>43945</v>
      </c>
      <c r="Q164" s="6" t="s">
        <v>1423</v>
      </c>
      <c r="R164" s="6" t="s">
        <v>148</v>
      </c>
      <c r="S164" s="6" t="str">
        <f t="shared" si="7"/>
        <v>DD-UAR1R9DQQQ01AllSenReuseUnvofArkansas</v>
      </c>
      <c r="T164" s="6" t="s">
        <v>418</v>
      </c>
      <c r="U164" s="6" t="s">
        <v>1424</v>
      </c>
      <c r="V164" s="6"/>
      <c r="W164" s="6"/>
      <c r="AB164" s="6"/>
      <c r="AC164" s="6" t="s">
        <v>420</v>
      </c>
      <c r="AD164" s="6" t="s">
        <v>420</v>
      </c>
      <c r="AF164" s="6" t="s">
        <v>424</v>
      </c>
      <c r="AG164" s="6">
        <v>180</v>
      </c>
      <c r="AH164" s="10">
        <v>43782</v>
      </c>
      <c r="AJ164" s="8">
        <v>43859</v>
      </c>
      <c r="AM164" s="6">
        <v>463</v>
      </c>
      <c r="AR164" s="8">
        <v>43866</v>
      </c>
      <c r="AS164" s="6">
        <v>463</v>
      </c>
      <c r="BD164" s="6" t="s">
        <v>1838</v>
      </c>
      <c r="BE164" s="6" t="s">
        <v>473</v>
      </c>
      <c r="BF164" s="6" t="str">
        <f>VLOOKUP(A164,'DD Spring Selection Info'!A$1:V$156,21,FALSE)</f>
        <v>UnvofArkansas</v>
      </c>
      <c r="BS164" s="6" t="s">
        <v>771</v>
      </c>
      <c r="BU164" s="6" t="s">
        <v>373</v>
      </c>
      <c r="BX164" s="6">
        <v>463</v>
      </c>
      <c r="BY164" s="6">
        <v>3</v>
      </c>
      <c r="BZ164" s="6" t="s">
        <v>869</v>
      </c>
      <c r="CB164" s="6" t="s">
        <v>1425</v>
      </c>
      <c r="CC164" s="6" t="s">
        <v>420</v>
      </c>
      <c r="CE164" s="10">
        <v>43866</v>
      </c>
      <c r="CF164" s="6" t="s">
        <v>427</v>
      </c>
      <c r="CK164" s="10">
        <v>43912</v>
      </c>
      <c r="CL164" s="10">
        <v>43919</v>
      </c>
      <c r="CO164" s="10">
        <v>43843</v>
      </c>
      <c r="CP164" s="10">
        <v>43951</v>
      </c>
      <c r="CQ164" s="10">
        <v>43955</v>
      </c>
      <c r="CR164" s="10">
        <v>43958</v>
      </c>
      <c r="CS164" s="6" t="s">
        <v>420</v>
      </c>
      <c r="DA164" s="10">
        <v>43501</v>
      </c>
      <c r="DB164" s="6">
        <v>463</v>
      </c>
      <c r="DC164" s="6" t="s">
        <v>1426</v>
      </c>
      <c r="DD164" s="6" t="s">
        <v>418</v>
      </c>
    </row>
    <row r="165" spans="1:108" x14ac:dyDescent="0.2">
      <c r="A165" s="6" t="s">
        <v>149</v>
      </c>
      <c r="B165" s="10">
        <v>43866</v>
      </c>
      <c r="C165" s="6" t="s">
        <v>413</v>
      </c>
      <c r="D165" s="14">
        <v>1920</v>
      </c>
      <c r="E165" s="14" t="s">
        <v>1427</v>
      </c>
      <c r="F165" s="6" t="s">
        <v>1428</v>
      </c>
      <c r="G165" s="6" t="s">
        <v>435</v>
      </c>
      <c r="H165" s="6">
        <v>993</v>
      </c>
      <c r="I165" s="69" t="str">
        <f t="shared" si="6"/>
        <v>Q</v>
      </c>
      <c r="J165" s="14" t="s">
        <v>438</v>
      </c>
      <c r="K165" s="14">
        <v>1</v>
      </c>
      <c r="L165" s="6" t="s">
        <v>421</v>
      </c>
      <c r="M165" s="30" t="str">
        <f>VLOOKUP(A165,'DD Spring Selection Info'!A$1:F$156,6,FALSE)</f>
        <v>To The Parents of</v>
      </c>
      <c r="N165" s="6" t="s">
        <v>420</v>
      </c>
      <c r="O165" s="6" t="s">
        <v>3</v>
      </c>
      <c r="P165" s="10">
        <v>43952</v>
      </c>
      <c r="Q165" s="6" t="s">
        <v>1429</v>
      </c>
      <c r="R165" s="6" t="s">
        <v>149</v>
      </c>
      <c r="S165" s="6" t="str">
        <f t="shared" si="7"/>
        <v>DD-UCB1R9DQQQ01GradSenReuseUnvofCalifornia,Berkeley</v>
      </c>
      <c r="T165" s="6" t="s">
        <v>496</v>
      </c>
      <c r="U165" s="6" t="s">
        <v>439</v>
      </c>
      <c r="V165" s="6"/>
      <c r="W165" s="6"/>
      <c r="X165" s="6" t="s">
        <v>1430</v>
      </c>
      <c r="AB165" s="6"/>
      <c r="AC165" s="6" t="s">
        <v>420</v>
      </c>
      <c r="AD165" s="6" t="s">
        <v>420</v>
      </c>
      <c r="AF165" s="6" t="s">
        <v>424</v>
      </c>
      <c r="AG165" s="6">
        <v>180</v>
      </c>
      <c r="AH165" s="10">
        <v>43782</v>
      </c>
      <c r="AJ165" s="8">
        <v>43859</v>
      </c>
      <c r="AM165" s="6">
        <v>993</v>
      </c>
      <c r="AR165" s="8">
        <v>43866</v>
      </c>
      <c r="AS165" s="6">
        <v>993</v>
      </c>
      <c r="BD165" s="6" t="s">
        <v>1838</v>
      </c>
      <c r="BE165" s="6" t="s">
        <v>473</v>
      </c>
      <c r="BF165" s="6" t="str">
        <f>VLOOKUP(A165,'DD Spring Selection Info'!A$1:V$156,21,FALSE)</f>
        <v>UnvofCalifornia,Berkeley</v>
      </c>
      <c r="BS165" s="6" t="s">
        <v>771</v>
      </c>
      <c r="BU165" s="6" t="s">
        <v>373</v>
      </c>
      <c r="BX165" s="6">
        <v>993</v>
      </c>
      <c r="BY165" s="6">
        <v>4</v>
      </c>
      <c r="BZ165" s="6" t="s">
        <v>1431</v>
      </c>
      <c r="CB165" s="6" t="s">
        <v>1432</v>
      </c>
      <c r="CC165" s="6" t="s">
        <v>420</v>
      </c>
      <c r="CE165" s="10">
        <v>43866</v>
      </c>
      <c r="CF165" s="6" t="s">
        <v>427</v>
      </c>
      <c r="CK165" s="10">
        <v>43912</v>
      </c>
      <c r="CL165" s="10">
        <v>43919</v>
      </c>
      <c r="CO165" s="10">
        <v>43851</v>
      </c>
      <c r="CP165" s="10">
        <v>43959</v>
      </c>
      <c r="CQ165" s="10">
        <v>43962</v>
      </c>
      <c r="CR165" s="10">
        <v>43966</v>
      </c>
      <c r="CS165" s="6" t="s">
        <v>420</v>
      </c>
      <c r="DA165" s="10">
        <v>43501</v>
      </c>
      <c r="DB165" s="6">
        <v>993</v>
      </c>
      <c r="DC165" s="6" t="s">
        <v>1433</v>
      </c>
      <c r="DD165" s="6" t="s">
        <v>496</v>
      </c>
    </row>
    <row r="166" spans="1:108" x14ac:dyDescent="0.2">
      <c r="A166" s="6" t="s">
        <v>150</v>
      </c>
      <c r="B166" s="10">
        <v>43873</v>
      </c>
      <c r="C166" s="6" t="s">
        <v>413</v>
      </c>
      <c r="D166" s="14">
        <v>1920</v>
      </c>
      <c r="E166" s="14" t="s">
        <v>1434</v>
      </c>
      <c r="F166" s="6" t="s">
        <v>1435</v>
      </c>
      <c r="G166" s="6" t="s">
        <v>435</v>
      </c>
      <c r="H166" s="6">
        <v>440</v>
      </c>
      <c r="I166" s="69" t="str">
        <f t="shared" si="6"/>
        <v>Q</v>
      </c>
      <c r="J166" s="14" t="s">
        <v>438</v>
      </c>
      <c r="K166" s="14">
        <v>1</v>
      </c>
      <c r="L166" s="6" t="s">
        <v>421</v>
      </c>
      <c r="M166" s="30" t="str">
        <f>VLOOKUP(A166,'DD Spring Selection Info'!A$1:F$156,6,FALSE)</f>
        <v>To The Parents of</v>
      </c>
      <c r="N166" s="6" t="s">
        <v>420</v>
      </c>
      <c r="O166" s="6" t="s">
        <v>3</v>
      </c>
      <c r="P166" s="10">
        <v>43945</v>
      </c>
      <c r="Q166" s="6" t="s">
        <v>1436</v>
      </c>
      <c r="R166" s="6" t="s">
        <v>150</v>
      </c>
      <c r="S166" s="6" t="str">
        <f t="shared" ref="S166:S197" si="8">BD166&amp;A166&amp;L166&amp;BE166&amp;BF166</f>
        <v>DD-BLM1R9DQQQ01GradSenReuseBellarmineUnv</v>
      </c>
      <c r="T166" s="6" t="s">
        <v>418</v>
      </c>
      <c r="U166" s="6" t="s">
        <v>439</v>
      </c>
      <c r="V166" s="6"/>
      <c r="W166" s="6"/>
      <c r="AB166" s="6"/>
      <c r="AD166" s="6" t="s">
        <v>420</v>
      </c>
      <c r="AF166" s="6" t="s">
        <v>424</v>
      </c>
      <c r="AG166" s="6">
        <v>180</v>
      </c>
      <c r="AH166" s="10">
        <v>43780</v>
      </c>
      <c r="AJ166" s="8">
        <v>43866</v>
      </c>
      <c r="AM166" s="6">
        <v>440</v>
      </c>
      <c r="AR166" s="8">
        <v>43873</v>
      </c>
      <c r="AS166" s="6">
        <v>440</v>
      </c>
      <c r="BD166" s="6" t="s">
        <v>1838</v>
      </c>
      <c r="BE166" s="6" t="s">
        <v>473</v>
      </c>
      <c r="BF166" s="6" t="str">
        <f>VLOOKUP(A166,'DD Spring Selection Info'!A$1:V$156,21,FALSE)</f>
        <v>BellarmineUnv</v>
      </c>
      <c r="BS166" s="6" t="s">
        <v>863</v>
      </c>
      <c r="BU166" s="6" t="s">
        <v>373</v>
      </c>
      <c r="BX166" s="6">
        <v>440</v>
      </c>
      <c r="BY166" s="6">
        <v>5</v>
      </c>
      <c r="BZ166" s="6" t="s">
        <v>869</v>
      </c>
      <c r="CB166" s="6" t="s">
        <v>1437</v>
      </c>
      <c r="CC166" s="6" t="s">
        <v>420</v>
      </c>
      <c r="CE166" s="10">
        <v>43873</v>
      </c>
      <c r="CF166" s="6" t="s">
        <v>427</v>
      </c>
      <c r="CK166" s="10">
        <v>43891</v>
      </c>
      <c r="CL166" s="10">
        <v>43898</v>
      </c>
      <c r="CO166" s="10">
        <v>43836</v>
      </c>
      <c r="CP166" s="10">
        <v>43943</v>
      </c>
      <c r="CQ166" s="10">
        <v>43945</v>
      </c>
      <c r="CR166" s="10">
        <v>43951</v>
      </c>
      <c r="CS166" s="6" t="s">
        <v>420</v>
      </c>
      <c r="DA166" s="10">
        <v>43515</v>
      </c>
      <c r="DB166" s="6">
        <v>440</v>
      </c>
      <c r="DC166" s="6" t="s">
        <v>1438</v>
      </c>
      <c r="DD166" s="6" t="s">
        <v>418</v>
      </c>
    </row>
    <row r="167" spans="1:108" x14ac:dyDescent="0.2">
      <c r="A167" s="6" t="s">
        <v>151</v>
      </c>
      <c r="B167" s="10">
        <v>43873</v>
      </c>
      <c r="C167" s="6" t="s">
        <v>413</v>
      </c>
      <c r="D167" s="14">
        <v>1920</v>
      </c>
      <c r="E167" s="14" t="s">
        <v>1439</v>
      </c>
      <c r="F167" s="6" t="s">
        <v>1440</v>
      </c>
      <c r="G167" s="6" t="s">
        <v>435</v>
      </c>
      <c r="H167" s="6">
        <v>943</v>
      </c>
      <c r="I167" s="69" t="str">
        <f t="shared" si="6"/>
        <v>Q</v>
      </c>
      <c r="J167" s="14" t="s">
        <v>438</v>
      </c>
      <c r="K167" s="14">
        <v>1</v>
      </c>
      <c r="L167" s="6" t="s">
        <v>447</v>
      </c>
      <c r="M167" s="30" t="str">
        <f>VLOOKUP(A167,'DD Spring Selection Info'!A$1:F$156,6,FALSE)</f>
        <v>To The Parents of</v>
      </c>
      <c r="N167" s="6" t="s">
        <v>420</v>
      </c>
      <c r="O167" s="6" t="s">
        <v>3</v>
      </c>
      <c r="P167" s="10">
        <v>43952</v>
      </c>
      <c r="Q167" s="6" t="s">
        <v>1441</v>
      </c>
      <c r="R167" s="6" t="s">
        <v>151</v>
      </c>
      <c r="S167" s="6" t="str">
        <f t="shared" si="8"/>
        <v>DD-UHA1R9DQQQ01AllSenReuseUnvofHartford</v>
      </c>
      <c r="T167" s="6" t="s">
        <v>474</v>
      </c>
      <c r="U167" s="6" t="s">
        <v>435</v>
      </c>
      <c r="V167" s="6"/>
      <c r="W167" s="6"/>
      <c r="X167" s="6" t="s">
        <v>1442</v>
      </c>
      <c r="AB167" s="6"/>
      <c r="AC167" s="6" t="s">
        <v>420</v>
      </c>
      <c r="AD167" s="6" t="s">
        <v>420</v>
      </c>
      <c r="AF167" s="6" t="s">
        <v>424</v>
      </c>
      <c r="AG167" s="6">
        <v>180</v>
      </c>
      <c r="AH167" s="10">
        <v>43781</v>
      </c>
      <c r="AJ167" s="8">
        <v>43866</v>
      </c>
      <c r="AM167" s="6">
        <v>943</v>
      </c>
      <c r="AR167" s="8">
        <v>43873</v>
      </c>
      <c r="AS167" s="6">
        <v>943</v>
      </c>
      <c r="BD167" s="6" t="s">
        <v>1838</v>
      </c>
      <c r="BE167" s="6" t="s">
        <v>473</v>
      </c>
      <c r="BF167" s="6" t="str">
        <f>VLOOKUP(A167,'DD Spring Selection Info'!A$1:V$156,21,FALSE)</f>
        <v>UnvofHartford</v>
      </c>
      <c r="BS167" s="6" t="s">
        <v>863</v>
      </c>
      <c r="BU167" s="6" t="s">
        <v>373</v>
      </c>
      <c r="BX167" s="6">
        <v>943</v>
      </c>
      <c r="BY167" s="6">
        <v>3</v>
      </c>
      <c r="BZ167" s="6" t="s">
        <v>520</v>
      </c>
      <c r="CB167" s="6" t="s">
        <v>1443</v>
      </c>
      <c r="CC167" s="6" t="s">
        <v>420</v>
      </c>
      <c r="CE167" s="10">
        <v>43873</v>
      </c>
      <c r="CF167" s="6" t="s">
        <v>427</v>
      </c>
      <c r="CK167" s="10">
        <v>43904</v>
      </c>
      <c r="CL167" s="10">
        <v>43912</v>
      </c>
      <c r="CO167" s="10">
        <v>43851</v>
      </c>
      <c r="CP167" s="10">
        <v>43955</v>
      </c>
      <c r="CQ167" s="10">
        <v>43956</v>
      </c>
      <c r="CR167" s="10">
        <v>43963</v>
      </c>
      <c r="CS167" s="6" t="s">
        <v>420</v>
      </c>
      <c r="DA167" s="10">
        <v>43508</v>
      </c>
      <c r="DB167" s="6">
        <v>943</v>
      </c>
      <c r="DC167" s="6" t="s">
        <v>1444</v>
      </c>
      <c r="DD167" s="6" t="s">
        <v>474</v>
      </c>
    </row>
    <row r="168" spans="1:108" x14ac:dyDescent="0.2">
      <c r="A168" s="6" t="s">
        <v>152</v>
      </c>
      <c r="B168" s="9">
        <v>43875</v>
      </c>
      <c r="C168" s="6" t="s">
        <v>413</v>
      </c>
      <c r="D168" s="14">
        <v>1920</v>
      </c>
      <c r="E168" s="14" t="s">
        <v>1445</v>
      </c>
      <c r="F168" s="6" t="s">
        <v>1446</v>
      </c>
      <c r="G168" s="6" t="s">
        <v>435</v>
      </c>
      <c r="H168" s="7">
        <v>2300</v>
      </c>
      <c r="I168" s="69" t="str">
        <f t="shared" si="6"/>
        <v>Q</v>
      </c>
      <c r="J168" s="14" t="s">
        <v>438</v>
      </c>
      <c r="K168" s="14">
        <v>1</v>
      </c>
      <c r="L168" s="6" t="s">
        <v>447</v>
      </c>
      <c r="M168" s="30" t="str">
        <f>VLOOKUP(A168,'DD Spring Selection Info'!A$1:F$156,6,FALSE)</f>
        <v>To The Parents of</v>
      </c>
      <c r="N168" s="6" t="s">
        <v>420</v>
      </c>
      <c r="O168" s="6" t="s">
        <v>3</v>
      </c>
      <c r="P168" s="10">
        <v>43938</v>
      </c>
      <c r="Q168" s="6" t="s">
        <v>1447</v>
      </c>
      <c r="R168" s="6" t="s">
        <v>152</v>
      </c>
      <c r="S168" s="6" t="str">
        <f t="shared" si="8"/>
        <v>DD-ASU1R9DQQQ01AllSenReuseArizonaStateUnv</v>
      </c>
      <c r="T168" s="6" t="s">
        <v>418</v>
      </c>
      <c r="U168" s="6" t="s">
        <v>435</v>
      </c>
      <c r="V168" s="6"/>
      <c r="W168" s="6"/>
      <c r="AA168" s="6" t="s">
        <v>457</v>
      </c>
      <c r="AB168" s="6"/>
      <c r="AC168" s="6" t="s">
        <v>420</v>
      </c>
      <c r="AD168" s="6" t="s">
        <v>420</v>
      </c>
      <c r="AF168" s="6" t="s">
        <v>424</v>
      </c>
      <c r="AG168" s="6">
        <v>180</v>
      </c>
      <c r="AH168" s="10">
        <v>43780</v>
      </c>
      <c r="AJ168" s="8">
        <v>43873</v>
      </c>
      <c r="AM168" s="7">
        <v>2300</v>
      </c>
      <c r="AR168" s="8">
        <v>43880</v>
      </c>
      <c r="AS168" s="7">
        <v>2300</v>
      </c>
      <c r="BD168" s="6" t="s">
        <v>1838</v>
      </c>
      <c r="BE168" s="6" t="s">
        <v>473</v>
      </c>
      <c r="BF168" s="6" t="str">
        <f>VLOOKUP(A168,'DD Spring Selection Info'!A$1:V$156,21,FALSE)</f>
        <v>ArizonaStateUnv</v>
      </c>
      <c r="BS168" s="6" t="s">
        <v>425</v>
      </c>
      <c r="BU168" s="6" t="s">
        <v>373</v>
      </c>
      <c r="BX168" s="7">
        <v>2300</v>
      </c>
      <c r="BY168" s="6">
        <v>3</v>
      </c>
      <c r="CB168" s="6" t="s">
        <v>1448</v>
      </c>
      <c r="CC168" s="6" t="s">
        <v>420</v>
      </c>
      <c r="CE168" s="10">
        <v>43880</v>
      </c>
      <c r="CF168" s="6" t="s">
        <v>427</v>
      </c>
      <c r="CK168" s="10">
        <v>43898</v>
      </c>
      <c r="CL168" s="10">
        <v>43905</v>
      </c>
      <c r="CO168" s="10">
        <v>43843</v>
      </c>
      <c r="CP168" s="10">
        <v>43941</v>
      </c>
      <c r="CQ168" s="10">
        <v>43948</v>
      </c>
      <c r="CR168" s="10">
        <v>43959</v>
      </c>
      <c r="CS168" s="6" t="s">
        <v>420</v>
      </c>
      <c r="DC168" s="6" t="s">
        <v>1449</v>
      </c>
      <c r="DD168" s="6" t="s">
        <v>418</v>
      </c>
    </row>
    <row r="169" spans="1:108" x14ac:dyDescent="0.2">
      <c r="A169" s="6" t="s">
        <v>155</v>
      </c>
      <c r="B169" s="9">
        <v>43875</v>
      </c>
      <c r="C169" s="6" t="s">
        <v>413</v>
      </c>
      <c r="D169" s="14">
        <v>1920</v>
      </c>
      <c r="E169" s="14" t="s">
        <v>1450</v>
      </c>
      <c r="F169" s="6" t="s">
        <v>1451</v>
      </c>
      <c r="G169" s="6" t="s">
        <v>435</v>
      </c>
      <c r="H169" s="6">
        <v>440</v>
      </c>
      <c r="I169" s="69" t="str">
        <f t="shared" si="6"/>
        <v>Q</v>
      </c>
      <c r="J169" s="14" t="s">
        <v>438</v>
      </c>
      <c r="K169" s="14">
        <v>1</v>
      </c>
      <c r="L169" s="6" t="s">
        <v>447</v>
      </c>
      <c r="M169" s="30" t="str">
        <f>VLOOKUP(A169,'DD Spring Selection Info'!A$1:F$156,6,FALSE)</f>
        <v>To The Parents of</v>
      </c>
      <c r="N169" s="6" t="s">
        <v>420</v>
      </c>
      <c r="O169" s="6" t="s">
        <v>3</v>
      </c>
      <c r="P169" s="10">
        <v>43945</v>
      </c>
      <c r="Q169" s="6" t="s">
        <v>1452</v>
      </c>
      <c r="R169" s="6" t="s">
        <v>155</v>
      </c>
      <c r="S169" s="6" t="str">
        <f t="shared" si="8"/>
        <v>DD-FRP1R9DQQQ01AllSenReuseFranklinPierceUnv</v>
      </c>
      <c r="T169" s="6" t="s">
        <v>496</v>
      </c>
      <c r="U169" s="6" t="s">
        <v>435</v>
      </c>
      <c r="V169" s="6"/>
      <c r="W169" s="6"/>
      <c r="X169" s="6" t="s">
        <v>1453</v>
      </c>
      <c r="AB169" s="6"/>
      <c r="AC169" s="6" t="s">
        <v>420</v>
      </c>
      <c r="AD169" s="6" t="s">
        <v>420</v>
      </c>
      <c r="AF169" s="6" t="s">
        <v>424</v>
      </c>
      <c r="AG169" s="6">
        <v>180</v>
      </c>
      <c r="AH169" s="10">
        <v>43781</v>
      </c>
      <c r="AJ169" s="8">
        <v>43873</v>
      </c>
      <c r="AM169" s="6">
        <v>440</v>
      </c>
      <c r="AR169" s="8">
        <v>43880</v>
      </c>
      <c r="AS169" s="6">
        <v>440</v>
      </c>
      <c r="BD169" s="6" t="s">
        <v>1838</v>
      </c>
      <c r="BE169" s="6" t="s">
        <v>473</v>
      </c>
      <c r="BF169" s="6" t="str">
        <f>VLOOKUP(A169,'DD Spring Selection Info'!A$1:V$156,21,FALSE)</f>
        <v>FranklinPierceUnv</v>
      </c>
      <c r="BS169" s="6" t="s">
        <v>425</v>
      </c>
      <c r="BU169" s="6" t="s">
        <v>373</v>
      </c>
      <c r="BX169" s="6">
        <v>440</v>
      </c>
      <c r="BY169" s="6">
        <v>4</v>
      </c>
      <c r="BZ169" s="6" t="s">
        <v>869</v>
      </c>
      <c r="CB169" s="6" t="s">
        <v>1454</v>
      </c>
      <c r="CC169" s="6" t="s">
        <v>420</v>
      </c>
      <c r="CE169" s="10">
        <v>43880</v>
      </c>
      <c r="CF169" s="6" t="s">
        <v>427</v>
      </c>
      <c r="CK169" s="10">
        <v>43904</v>
      </c>
      <c r="CL169" s="10">
        <v>43912</v>
      </c>
      <c r="CO169" s="10">
        <v>43852</v>
      </c>
      <c r="CP169" s="10">
        <v>43959</v>
      </c>
      <c r="CQ169" s="10">
        <v>43962</v>
      </c>
      <c r="CR169" s="10">
        <v>43965</v>
      </c>
      <c r="CS169" s="6" t="s">
        <v>420</v>
      </c>
      <c r="DA169" s="10">
        <v>43515</v>
      </c>
      <c r="DB169" s="6">
        <v>440</v>
      </c>
      <c r="DC169" s="6" t="s">
        <v>1455</v>
      </c>
      <c r="DD169" s="6" t="s">
        <v>496</v>
      </c>
    </row>
    <row r="170" spans="1:108" x14ac:dyDescent="0.2">
      <c r="A170" s="6" t="s">
        <v>167</v>
      </c>
      <c r="B170" s="9">
        <v>43875</v>
      </c>
      <c r="C170" s="6" t="s">
        <v>413</v>
      </c>
      <c r="D170" s="14">
        <v>1920</v>
      </c>
      <c r="E170" s="14" t="s">
        <v>1456</v>
      </c>
      <c r="F170" s="6" t="s">
        <v>1457</v>
      </c>
      <c r="G170" s="6" t="s">
        <v>1458</v>
      </c>
      <c r="H170" s="6">
        <v>216</v>
      </c>
      <c r="I170" s="69" t="str">
        <f t="shared" si="6"/>
        <v>Q</v>
      </c>
      <c r="J170" s="14" t="s">
        <v>420</v>
      </c>
      <c r="K170" s="14">
        <v>1</v>
      </c>
      <c r="L170" s="6" t="s">
        <v>421</v>
      </c>
      <c r="M170" s="30" t="str">
        <f>VLOOKUP(A170,'DD Spring Selection Info'!A$1:F$156,6,FALSE)</f>
        <v>To The Parents of</v>
      </c>
      <c r="N170" s="6" t="s">
        <v>420</v>
      </c>
      <c r="O170" s="6" t="s">
        <v>3</v>
      </c>
      <c r="P170" s="10">
        <v>43952</v>
      </c>
      <c r="Q170" s="6" t="s">
        <v>1459</v>
      </c>
      <c r="R170" s="6" t="s">
        <v>167</v>
      </c>
      <c r="S170" s="6" t="str">
        <f t="shared" si="8"/>
        <v>DD-SSC1S9DQQQ01GradSenReuseSalemStateUnv</v>
      </c>
      <c r="T170" s="6" t="s">
        <v>496</v>
      </c>
      <c r="U170" s="6" t="s">
        <v>1460</v>
      </c>
      <c r="V170" s="6"/>
      <c r="W170" s="6"/>
      <c r="AB170" s="6"/>
      <c r="AC170" s="6" t="s">
        <v>420</v>
      </c>
      <c r="AD170" s="6" t="s">
        <v>420</v>
      </c>
      <c r="AF170" s="6" t="s">
        <v>424</v>
      </c>
      <c r="AG170" s="6">
        <v>180</v>
      </c>
      <c r="AH170" s="10">
        <v>43782</v>
      </c>
      <c r="AJ170" s="8">
        <v>43873</v>
      </c>
      <c r="AM170" s="6">
        <v>216</v>
      </c>
      <c r="AR170" s="8">
        <v>43880</v>
      </c>
      <c r="AS170" s="6">
        <v>216</v>
      </c>
      <c r="BD170" s="6" t="s">
        <v>1838</v>
      </c>
      <c r="BE170" s="6" t="s">
        <v>473</v>
      </c>
      <c r="BF170" s="6" t="str">
        <f>VLOOKUP(A170,'DD Spring Selection Info'!A$1:V$156,21,FALSE)</f>
        <v>SalemStateUnv</v>
      </c>
      <c r="BS170" s="6" t="s">
        <v>425</v>
      </c>
      <c r="BU170" s="6" t="s">
        <v>373</v>
      </c>
      <c r="BX170" s="6">
        <v>216</v>
      </c>
      <c r="BY170" s="6">
        <v>4</v>
      </c>
      <c r="BZ170" s="6" t="s">
        <v>1007</v>
      </c>
      <c r="CB170" s="6" t="s">
        <v>1461</v>
      </c>
      <c r="CC170" s="6" t="s">
        <v>420</v>
      </c>
      <c r="CE170" s="10">
        <v>43880</v>
      </c>
      <c r="CF170" s="6" t="s">
        <v>427</v>
      </c>
      <c r="CK170" s="10">
        <v>43905</v>
      </c>
      <c r="CL170" s="10">
        <v>43912</v>
      </c>
      <c r="CO170" s="10">
        <v>43843</v>
      </c>
      <c r="CP170" s="10">
        <v>43952</v>
      </c>
      <c r="CQ170" s="10">
        <v>43956</v>
      </c>
      <c r="CR170" s="10">
        <v>43963</v>
      </c>
      <c r="CS170" s="6" t="s">
        <v>420</v>
      </c>
      <c r="CU170" s="6" t="s">
        <v>428</v>
      </c>
      <c r="CV170" s="6" t="s">
        <v>429</v>
      </c>
      <c r="CW170" s="6" t="s">
        <v>564</v>
      </c>
      <c r="DA170" s="10">
        <v>43515</v>
      </c>
      <c r="DB170" s="6">
        <v>216</v>
      </c>
      <c r="DC170" s="6" t="s">
        <v>1462</v>
      </c>
      <c r="DD170" s="6" t="s">
        <v>496</v>
      </c>
    </row>
    <row r="171" spans="1:108" x14ac:dyDescent="0.2">
      <c r="A171" s="6" t="s">
        <v>168</v>
      </c>
      <c r="B171" s="9">
        <v>43875</v>
      </c>
      <c r="C171" s="6" t="s">
        <v>413</v>
      </c>
      <c r="D171" s="14">
        <v>1920</v>
      </c>
      <c r="E171" s="14" t="s">
        <v>1463</v>
      </c>
      <c r="F171" s="6" t="s">
        <v>1464</v>
      </c>
      <c r="G171" s="6" t="s">
        <v>435</v>
      </c>
      <c r="H171" s="6">
        <v>502</v>
      </c>
      <c r="I171" s="69" t="str">
        <f t="shared" si="6"/>
        <v>Q</v>
      </c>
      <c r="J171" s="14" t="s">
        <v>438</v>
      </c>
      <c r="K171" s="14">
        <v>1</v>
      </c>
      <c r="L171" s="6" t="s">
        <v>447</v>
      </c>
      <c r="M171" s="30" t="str">
        <f>VLOOKUP(A171,'DD Spring Selection Info'!A$1:F$156,6,FALSE)</f>
        <v>To The Parents of</v>
      </c>
      <c r="N171" s="6" t="s">
        <v>420</v>
      </c>
      <c r="O171" s="6" t="s">
        <v>3</v>
      </c>
      <c r="P171" s="10">
        <v>43938</v>
      </c>
      <c r="Q171" s="6" t="s">
        <v>1465</v>
      </c>
      <c r="R171" s="6" t="s">
        <v>168</v>
      </c>
      <c r="S171" s="6" t="str">
        <f t="shared" si="8"/>
        <v>DD-TNT1R9DQQQ01AllSenReuseTennesseeTechUnv</v>
      </c>
      <c r="T171" s="6" t="s">
        <v>496</v>
      </c>
      <c r="U171" s="6" t="s">
        <v>435</v>
      </c>
      <c r="V171" s="6"/>
      <c r="W171" s="6"/>
      <c r="X171" s="6" t="s">
        <v>1466</v>
      </c>
      <c r="AA171" s="6" t="s">
        <v>457</v>
      </c>
      <c r="AB171" s="6"/>
      <c r="AC171" s="6" t="s">
        <v>420</v>
      </c>
      <c r="AD171" s="6" t="s">
        <v>420</v>
      </c>
      <c r="AF171" s="6" t="s">
        <v>424</v>
      </c>
      <c r="AG171" s="6">
        <v>180</v>
      </c>
      <c r="AH171" s="10">
        <v>43782</v>
      </c>
      <c r="AJ171" s="8">
        <v>43873</v>
      </c>
      <c r="AM171" s="6">
        <v>502</v>
      </c>
      <c r="AR171" s="8">
        <v>43880</v>
      </c>
      <c r="AS171" s="6">
        <v>502</v>
      </c>
      <c r="BD171" s="6" t="s">
        <v>1838</v>
      </c>
      <c r="BE171" s="6" t="s">
        <v>473</v>
      </c>
      <c r="BF171" s="6" t="str">
        <f>VLOOKUP(A171,'DD Spring Selection Info'!A$1:V$156,21,FALSE)</f>
        <v>TennesseeTechUnv</v>
      </c>
      <c r="BS171" s="6" t="s">
        <v>425</v>
      </c>
      <c r="BU171" s="6" t="s">
        <v>373</v>
      </c>
      <c r="BX171" s="6">
        <v>502</v>
      </c>
      <c r="BY171" s="6">
        <v>2</v>
      </c>
      <c r="CB171" s="6" t="s">
        <v>1467</v>
      </c>
      <c r="CC171" s="6" t="s">
        <v>420</v>
      </c>
      <c r="CE171" s="10">
        <v>43880</v>
      </c>
      <c r="CF171" s="6" t="s">
        <v>427</v>
      </c>
      <c r="CK171" s="10">
        <v>43892</v>
      </c>
      <c r="CL171" s="10">
        <v>43896</v>
      </c>
      <c r="CO171" s="10">
        <v>43843</v>
      </c>
      <c r="CP171" s="10">
        <v>43946</v>
      </c>
      <c r="CQ171" s="10">
        <v>43948</v>
      </c>
      <c r="CR171" s="10">
        <v>43951</v>
      </c>
      <c r="CS171" s="6" t="s">
        <v>420</v>
      </c>
      <c r="DA171" s="10">
        <v>43515</v>
      </c>
      <c r="DB171" s="6">
        <v>502</v>
      </c>
      <c r="DC171" s="6" t="s">
        <v>1468</v>
      </c>
      <c r="DD171" s="6" t="s">
        <v>496</v>
      </c>
    </row>
    <row r="172" spans="1:108" x14ac:dyDescent="0.2">
      <c r="A172" s="6" t="s">
        <v>177</v>
      </c>
      <c r="B172" s="9">
        <v>43881</v>
      </c>
      <c r="C172" s="6" t="s">
        <v>413</v>
      </c>
      <c r="D172" s="14">
        <v>1920</v>
      </c>
      <c r="E172" s="14" t="s">
        <v>1469</v>
      </c>
      <c r="F172" s="6" t="s">
        <v>1470</v>
      </c>
      <c r="G172" s="6" t="s">
        <v>435</v>
      </c>
      <c r="H172" s="7">
        <v>1980</v>
      </c>
      <c r="I172" s="69" t="str">
        <f t="shared" si="6"/>
        <v>Q</v>
      </c>
      <c r="J172" s="14" t="s">
        <v>438</v>
      </c>
      <c r="K172" s="14">
        <v>1</v>
      </c>
      <c r="L172" s="6" t="s">
        <v>447</v>
      </c>
      <c r="M172" s="30" t="str">
        <f>VLOOKUP(A172,'DD Spring Selection Info'!A$1:F$156,6,FALSE)</f>
        <v>To The Parents of</v>
      </c>
      <c r="N172" s="6" t="s">
        <v>420</v>
      </c>
      <c r="O172" s="6" t="s">
        <v>3</v>
      </c>
      <c r="P172" s="10">
        <v>43952</v>
      </c>
      <c r="Q172" s="6" t="s">
        <v>1471</v>
      </c>
      <c r="R172" s="6" t="s">
        <v>177</v>
      </c>
      <c r="S172" s="6" t="str">
        <f t="shared" si="8"/>
        <v>DD-BGS1R9DQQQ01AllSenReuseBowlingGreenStateUnv</v>
      </c>
      <c r="T172" s="6" t="s">
        <v>504</v>
      </c>
      <c r="U172" s="6" t="s">
        <v>439</v>
      </c>
      <c r="V172" s="6"/>
      <c r="W172" s="6"/>
      <c r="X172" s="6" t="s">
        <v>1472</v>
      </c>
      <c r="AB172" s="6"/>
      <c r="AD172" s="6" t="s">
        <v>420</v>
      </c>
      <c r="AF172" s="6" t="s">
        <v>424</v>
      </c>
      <c r="AG172" s="6">
        <v>180</v>
      </c>
      <c r="AH172" s="10">
        <v>43780</v>
      </c>
      <c r="AJ172" s="8">
        <v>43880</v>
      </c>
      <c r="AM172" s="7">
        <v>1980</v>
      </c>
      <c r="AR172" s="8">
        <v>43887</v>
      </c>
      <c r="AS172" s="7">
        <v>1980</v>
      </c>
      <c r="BD172" s="6" t="s">
        <v>1838</v>
      </c>
      <c r="BE172" s="6" t="s">
        <v>473</v>
      </c>
      <c r="BF172" s="6" t="str">
        <f>VLOOKUP(A172,'DD Spring Selection Info'!A$1:V$156,21,FALSE)</f>
        <v>BowlingGreenStateUnv</v>
      </c>
      <c r="BS172" s="6" t="s">
        <v>477</v>
      </c>
      <c r="BU172" s="6" t="s">
        <v>373</v>
      </c>
      <c r="BX172" s="7">
        <v>1980</v>
      </c>
      <c r="BY172" s="6">
        <v>4</v>
      </c>
      <c r="BZ172" s="6" t="s">
        <v>507</v>
      </c>
      <c r="CB172" s="6" t="s">
        <v>1473</v>
      </c>
      <c r="CC172" s="6" t="s">
        <v>420</v>
      </c>
      <c r="CE172" s="10">
        <v>43887</v>
      </c>
      <c r="CF172" s="6" t="s">
        <v>427</v>
      </c>
      <c r="CK172" s="10">
        <v>43905</v>
      </c>
      <c r="CL172" s="10">
        <v>43912</v>
      </c>
      <c r="CO172" s="10">
        <v>43857</v>
      </c>
      <c r="CP172" s="10">
        <v>43959</v>
      </c>
      <c r="CQ172" s="10">
        <v>43962</v>
      </c>
      <c r="CR172" s="10">
        <v>43966</v>
      </c>
      <c r="CS172" s="6" t="s">
        <v>420</v>
      </c>
      <c r="DA172" s="10">
        <v>43522</v>
      </c>
      <c r="DB172" s="7">
        <v>1980</v>
      </c>
      <c r="DC172" s="6" t="s">
        <v>1474</v>
      </c>
      <c r="DD172" s="6" t="s">
        <v>504</v>
      </c>
    </row>
    <row r="173" spans="1:108" x14ac:dyDescent="0.2">
      <c r="A173" s="6" t="s">
        <v>178</v>
      </c>
      <c r="B173" s="9">
        <v>43881</v>
      </c>
      <c r="C173" s="6" t="s">
        <v>413</v>
      </c>
      <c r="D173" s="14">
        <v>1920</v>
      </c>
      <c r="E173" s="14" t="s">
        <v>1475</v>
      </c>
      <c r="F173" s="6" t="s">
        <v>1476</v>
      </c>
      <c r="G173" s="6" t="s">
        <v>412</v>
      </c>
      <c r="H173" s="6">
        <v>242</v>
      </c>
      <c r="I173" s="69" t="str">
        <f t="shared" si="6"/>
        <v>Q</v>
      </c>
      <c r="J173" s="14" t="s">
        <v>420</v>
      </c>
      <c r="K173" s="14">
        <v>1</v>
      </c>
      <c r="L173" s="6" t="s">
        <v>447</v>
      </c>
      <c r="M173" s="30" t="str">
        <f>VLOOKUP(A173,'DD Spring Selection Info'!A$1:F$156,6,FALSE)</f>
        <v>To The Parents of</v>
      </c>
      <c r="N173" s="6" t="s">
        <v>420</v>
      </c>
      <c r="O173" s="6" t="s">
        <v>3</v>
      </c>
      <c r="P173" s="10">
        <v>43938</v>
      </c>
      <c r="Q173" s="6" t="s">
        <v>1477</v>
      </c>
      <c r="R173" s="6" t="s">
        <v>178</v>
      </c>
      <c r="S173" s="6" t="str">
        <f t="shared" si="8"/>
        <v>DD-DST1D9DQQQ01AllSenReuseDeltaStateUnv</v>
      </c>
      <c r="T173" s="6" t="s">
        <v>635</v>
      </c>
      <c r="U173" s="6" t="s">
        <v>1478</v>
      </c>
      <c r="V173" s="6"/>
      <c r="W173" s="6"/>
      <c r="AB173" s="6"/>
      <c r="AC173" s="6" t="s">
        <v>420</v>
      </c>
      <c r="AD173" s="6" t="s">
        <v>420</v>
      </c>
      <c r="AF173" s="6" t="s">
        <v>424</v>
      </c>
      <c r="AG173" s="6">
        <v>180</v>
      </c>
      <c r="AH173" s="10">
        <v>43781</v>
      </c>
      <c r="AJ173" s="8">
        <v>43880</v>
      </c>
      <c r="AM173" s="6">
        <v>242</v>
      </c>
      <c r="AR173" s="8">
        <v>43887</v>
      </c>
      <c r="AS173" s="6">
        <v>242</v>
      </c>
      <c r="BD173" s="6" t="s">
        <v>1838</v>
      </c>
      <c r="BE173" s="6" t="s">
        <v>473</v>
      </c>
      <c r="BF173" s="6" t="str">
        <f>VLOOKUP(A173,'DD Spring Selection Info'!A$1:V$156,21,FALSE)</f>
        <v>DeltaStateUnv</v>
      </c>
      <c r="BS173" s="6" t="s">
        <v>477</v>
      </c>
      <c r="BU173" s="6" t="s">
        <v>373</v>
      </c>
      <c r="BX173" s="6">
        <v>242</v>
      </c>
      <c r="BY173" s="6">
        <v>4</v>
      </c>
      <c r="BZ173" s="6" t="s">
        <v>1479</v>
      </c>
      <c r="CB173" s="6" t="s">
        <v>1480</v>
      </c>
      <c r="CC173" s="6" t="s">
        <v>420</v>
      </c>
      <c r="CE173" s="10">
        <v>43887</v>
      </c>
      <c r="CF173" s="6" t="s">
        <v>427</v>
      </c>
      <c r="CK173" s="10">
        <v>43899</v>
      </c>
      <c r="CL173" s="10">
        <v>43903</v>
      </c>
      <c r="CO173" s="10">
        <v>43836</v>
      </c>
      <c r="CP173" s="10">
        <v>43945</v>
      </c>
      <c r="CQ173" s="10">
        <v>43948</v>
      </c>
      <c r="CR173" s="10">
        <v>43952</v>
      </c>
      <c r="CS173" s="6" t="s">
        <v>420</v>
      </c>
      <c r="CU173" s="6" t="s">
        <v>428</v>
      </c>
      <c r="CV173" s="6" t="s">
        <v>429</v>
      </c>
      <c r="DA173" s="10">
        <v>43522</v>
      </c>
      <c r="DB173" s="6">
        <v>188</v>
      </c>
      <c r="DC173" s="6" t="s">
        <v>1481</v>
      </c>
      <c r="DD173" s="6" t="s">
        <v>635</v>
      </c>
    </row>
    <row r="174" spans="1:108" x14ac:dyDescent="0.2">
      <c r="A174" s="6" t="s">
        <v>179</v>
      </c>
      <c r="B174" s="9">
        <v>43881</v>
      </c>
      <c r="C174" s="6" t="s">
        <v>413</v>
      </c>
      <c r="D174" s="14">
        <v>1920</v>
      </c>
      <c r="E174" s="14" t="s">
        <v>1482</v>
      </c>
      <c r="F174" s="6" t="s">
        <v>1483</v>
      </c>
      <c r="G174" s="6" t="s">
        <v>435</v>
      </c>
      <c r="H174" s="7">
        <v>3181</v>
      </c>
      <c r="I174" s="69" t="str">
        <f t="shared" si="6"/>
        <v>Q</v>
      </c>
      <c r="J174" s="14" t="s">
        <v>438</v>
      </c>
      <c r="K174" s="14">
        <v>1</v>
      </c>
      <c r="L174" s="6" t="s">
        <v>421</v>
      </c>
      <c r="M174" s="30" t="str">
        <f>VLOOKUP(A174,'DD Spring Selection Info'!A$1:F$156,6,FALSE)</f>
        <v>To The Parents of</v>
      </c>
      <c r="N174" s="6" t="s">
        <v>420</v>
      </c>
      <c r="O174" s="6" t="s">
        <v>3</v>
      </c>
      <c r="P174" s="10">
        <v>43952</v>
      </c>
      <c r="Q174" s="6" t="s">
        <v>1484</v>
      </c>
      <c r="R174" s="6" t="s">
        <v>179</v>
      </c>
      <c r="S174" s="6" t="str">
        <f t="shared" si="8"/>
        <v>DD-VAT1R9DQQQ01GradSenReuseVirginiaTech</v>
      </c>
      <c r="T174" s="6" t="s">
        <v>496</v>
      </c>
      <c r="U174" s="6" t="s">
        <v>439</v>
      </c>
      <c r="V174" s="6"/>
      <c r="W174" s="6"/>
      <c r="AB174" s="6"/>
      <c r="AC174" s="6" t="s">
        <v>420</v>
      </c>
      <c r="AD174" s="6" t="s">
        <v>420</v>
      </c>
      <c r="AF174" s="6" t="s">
        <v>424</v>
      </c>
      <c r="AG174" s="6">
        <v>180</v>
      </c>
      <c r="AH174" s="10">
        <v>43781</v>
      </c>
      <c r="AJ174" s="8">
        <v>43880</v>
      </c>
      <c r="AM174" s="7">
        <v>3181</v>
      </c>
      <c r="AR174" s="8">
        <v>43887</v>
      </c>
      <c r="AS174" s="7">
        <v>3181</v>
      </c>
      <c r="BD174" s="6" t="s">
        <v>1838</v>
      </c>
      <c r="BE174" s="6" t="s">
        <v>473</v>
      </c>
      <c r="BF174" s="6" t="str">
        <f>VLOOKUP(A174,'DD Spring Selection Info'!A$1:V$156,21,FALSE)</f>
        <v>VirginiaTech</v>
      </c>
      <c r="BS174" s="6" t="s">
        <v>477</v>
      </c>
      <c r="BU174" s="6" t="s">
        <v>373</v>
      </c>
      <c r="BX174" s="7">
        <v>3181</v>
      </c>
      <c r="BY174" s="6">
        <v>2</v>
      </c>
      <c r="BZ174" s="6" t="s">
        <v>1485</v>
      </c>
      <c r="CB174" s="6" t="s">
        <v>1486</v>
      </c>
      <c r="CC174" s="6" t="s">
        <v>420</v>
      </c>
      <c r="CE174" s="10">
        <v>43887</v>
      </c>
      <c r="CF174" s="6" t="s">
        <v>427</v>
      </c>
      <c r="CK174" s="10">
        <v>43897</v>
      </c>
      <c r="CL174" s="10">
        <v>43905</v>
      </c>
      <c r="CO174" s="10">
        <v>43851</v>
      </c>
      <c r="CP174" s="10">
        <v>43957</v>
      </c>
      <c r="CQ174" s="10">
        <v>43959</v>
      </c>
      <c r="CR174" s="10">
        <v>43964</v>
      </c>
      <c r="CS174" s="6" t="s">
        <v>420</v>
      </c>
      <c r="DA174" s="10">
        <v>43522</v>
      </c>
      <c r="DB174" s="7">
        <v>3181</v>
      </c>
      <c r="DC174" s="6" t="s">
        <v>1487</v>
      </c>
      <c r="DD174" s="6" t="s">
        <v>496</v>
      </c>
    </row>
    <row r="175" spans="1:108" x14ac:dyDescent="0.2">
      <c r="A175" s="6" t="s">
        <v>180</v>
      </c>
      <c r="B175" s="9">
        <v>43881</v>
      </c>
      <c r="C175" s="6" t="s">
        <v>413</v>
      </c>
      <c r="D175" s="14">
        <v>1920</v>
      </c>
      <c r="E175" s="14" t="s">
        <v>1488</v>
      </c>
      <c r="F175" s="6" t="s">
        <v>1489</v>
      </c>
      <c r="G175" s="6" t="s">
        <v>435</v>
      </c>
      <c r="H175" s="7">
        <v>1021</v>
      </c>
      <c r="I175" s="69" t="str">
        <f t="shared" si="6"/>
        <v>Q</v>
      </c>
      <c r="J175" s="14" t="s">
        <v>438</v>
      </c>
      <c r="K175" s="14">
        <v>1</v>
      </c>
      <c r="L175" s="6" t="s">
        <v>447</v>
      </c>
      <c r="M175" s="30" t="str">
        <f>VLOOKUP(A175,'DD Spring Selection Info'!A$1:F$156,6,FALSE)</f>
        <v>To The Parents of</v>
      </c>
      <c r="N175" s="6" t="s">
        <v>420</v>
      </c>
      <c r="O175" s="6" t="s">
        <v>3</v>
      </c>
      <c r="P175" s="10">
        <v>43952</v>
      </c>
      <c r="Q175" s="6" t="s">
        <v>1490</v>
      </c>
      <c r="R175" s="6" t="s">
        <v>180</v>
      </c>
      <c r="S175" s="6" t="str">
        <f t="shared" si="8"/>
        <v>DD-WML1R9DQQQ01AllSenReuseUnvofWisconsin-Milwaukee</v>
      </c>
      <c r="T175" s="6" t="s">
        <v>504</v>
      </c>
      <c r="U175" s="6" t="s">
        <v>435</v>
      </c>
      <c r="V175" s="6"/>
      <c r="W175" s="6"/>
      <c r="AB175" s="6"/>
      <c r="AD175" s="6" t="s">
        <v>420</v>
      </c>
      <c r="AF175" s="6" t="s">
        <v>424</v>
      </c>
      <c r="AG175" s="6">
        <v>180</v>
      </c>
      <c r="AH175" s="10">
        <v>43780</v>
      </c>
      <c r="AJ175" s="8">
        <v>43880</v>
      </c>
      <c r="AM175" s="7">
        <v>1021</v>
      </c>
      <c r="AR175" s="8">
        <v>43887</v>
      </c>
      <c r="AS175" s="7">
        <v>1021</v>
      </c>
      <c r="BD175" s="6" t="s">
        <v>1838</v>
      </c>
      <c r="BE175" s="6" t="s">
        <v>473</v>
      </c>
      <c r="BF175" s="6" t="str">
        <f>VLOOKUP(A175,'DD Spring Selection Info'!A$1:V$156,21,FALSE)</f>
        <v>UnvofWisconsin-Milwaukee</v>
      </c>
      <c r="BS175" s="6" t="s">
        <v>477</v>
      </c>
      <c r="BU175" s="6" t="s">
        <v>373</v>
      </c>
      <c r="BX175" s="7">
        <v>1021</v>
      </c>
      <c r="BY175" s="6">
        <v>4</v>
      </c>
      <c r="BZ175" s="6" t="s">
        <v>507</v>
      </c>
      <c r="CB175" s="6" t="s">
        <v>1491</v>
      </c>
      <c r="CC175" s="6" t="s">
        <v>420</v>
      </c>
      <c r="CE175" s="10">
        <v>43887</v>
      </c>
      <c r="CF175" s="6" t="s">
        <v>427</v>
      </c>
      <c r="CK175" s="10">
        <v>43905</v>
      </c>
      <c r="CL175" s="10">
        <v>43912</v>
      </c>
      <c r="CO175" s="10">
        <v>43851</v>
      </c>
      <c r="CP175" s="10">
        <v>43958</v>
      </c>
      <c r="CQ175" s="10">
        <v>43960</v>
      </c>
      <c r="CR175" s="10">
        <v>43967</v>
      </c>
      <c r="CS175" s="6" t="s">
        <v>420</v>
      </c>
      <c r="DA175" s="10">
        <v>43522</v>
      </c>
      <c r="DB175" s="7">
        <v>1021</v>
      </c>
      <c r="DC175" s="6" t="s">
        <v>1492</v>
      </c>
      <c r="DD175" s="6" t="s">
        <v>504</v>
      </c>
    </row>
    <row r="176" spans="1:108" x14ac:dyDescent="0.2">
      <c r="A176" s="6" t="s">
        <v>183</v>
      </c>
      <c r="B176" s="10">
        <v>43873</v>
      </c>
      <c r="C176" s="6" t="s">
        <v>413</v>
      </c>
      <c r="D176" s="14">
        <v>1920</v>
      </c>
      <c r="E176" s="14" t="s">
        <v>963</v>
      </c>
      <c r="F176" s="6" t="s">
        <v>964</v>
      </c>
      <c r="G176" s="6" t="s">
        <v>464</v>
      </c>
      <c r="H176" s="7">
        <v>10700</v>
      </c>
      <c r="I176" s="69" t="str">
        <f t="shared" si="6"/>
        <v>B</v>
      </c>
      <c r="J176" s="14" t="s">
        <v>420</v>
      </c>
      <c r="K176" s="14">
        <v>7</v>
      </c>
      <c r="L176" s="6" t="s">
        <v>421</v>
      </c>
      <c r="M176" s="30" t="s">
        <v>1989</v>
      </c>
      <c r="N176" s="6" t="s">
        <v>420</v>
      </c>
      <c r="O176" s="6" t="s">
        <v>182</v>
      </c>
      <c r="P176" s="10">
        <v>43938</v>
      </c>
      <c r="Q176" s="6" t="s">
        <v>1493</v>
      </c>
      <c r="R176" s="6" t="s">
        <v>183</v>
      </c>
      <c r="S176" s="6" t="e">
        <f t="shared" si="8"/>
        <v>#N/A</v>
      </c>
      <c r="T176" s="6" t="s">
        <v>418</v>
      </c>
      <c r="U176" s="6" t="s">
        <v>966</v>
      </c>
      <c r="V176" s="6"/>
      <c r="W176" s="6"/>
      <c r="X176" s="6" t="s">
        <v>994</v>
      </c>
      <c r="AA176" s="6" t="s">
        <v>995</v>
      </c>
      <c r="AB176" s="6"/>
      <c r="AC176" s="6" t="s">
        <v>420</v>
      </c>
      <c r="AD176" s="6" t="s">
        <v>420</v>
      </c>
      <c r="AG176" s="6">
        <v>270</v>
      </c>
      <c r="AH176" s="10">
        <v>43782</v>
      </c>
      <c r="AN176" s="8">
        <v>43868</v>
      </c>
      <c r="AO176" s="7">
        <v>10700</v>
      </c>
      <c r="BD176" s="6" t="s">
        <v>1838</v>
      </c>
      <c r="BE176" s="6" t="s">
        <v>473</v>
      </c>
      <c r="BF176" s="6" t="e">
        <f>VLOOKUP(A176,'DD Spring Selection Info'!A$1:V$156,21,FALSE)</f>
        <v>#N/A</v>
      </c>
      <c r="BH176" s="8">
        <v>43887</v>
      </c>
      <c r="BI176" s="7">
        <v>10700</v>
      </c>
      <c r="BS176" s="6" t="s">
        <v>771</v>
      </c>
      <c r="BT176" s="8">
        <v>43873</v>
      </c>
      <c r="BU176" s="6" t="s">
        <v>373</v>
      </c>
      <c r="BX176" s="7">
        <v>10700</v>
      </c>
      <c r="BY176" s="6">
        <v>1</v>
      </c>
      <c r="BZ176" s="6" t="s">
        <v>1494</v>
      </c>
      <c r="CB176" s="6" t="s">
        <v>1495</v>
      </c>
      <c r="CC176" s="6" t="s">
        <v>420</v>
      </c>
      <c r="CE176" s="10">
        <v>43887</v>
      </c>
      <c r="CF176" s="6" t="s">
        <v>427</v>
      </c>
      <c r="CS176" s="6" t="s">
        <v>420</v>
      </c>
      <c r="CU176" s="6" t="s">
        <v>491</v>
      </c>
      <c r="DA176" s="10">
        <v>43590</v>
      </c>
      <c r="DC176" s="6" t="s">
        <v>1496</v>
      </c>
      <c r="DD176" s="6" t="s">
        <v>418</v>
      </c>
    </row>
    <row r="177" spans="1:108" x14ac:dyDescent="0.2">
      <c r="A177" s="6" t="s">
        <v>184</v>
      </c>
      <c r="B177" s="10">
        <v>43873</v>
      </c>
      <c r="C177" s="6" t="s">
        <v>413</v>
      </c>
      <c r="D177" s="14">
        <v>1920</v>
      </c>
      <c r="E177" s="14" t="s">
        <v>963</v>
      </c>
      <c r="F177" s="6" t="s">
        <v>964</v>
      </c>
      <c r="G177" s="6" t="s">
        <v>464</v>
      </c>
      <c r="H177" s="6">
        <v>900</v>
      </c>
      <c r="I177" s="69" t="str">
        <f t="shared" si="6"/>
        <v>B</v>
      </c>
      <c r="J177" s="14" t="s">
        <v>420</v>
      </c>
      <c r="K177" s="14">
        <v>7</v>
      </c>
      <c r="L177" s="6" t="s">
        <v>431</v>
      </c>
      <c r="M177" s="30" t="s">
        <v>1989</v>
      </c>
      <c r="N177" s="6" t="s">
        <v>420</v>
      </c>
      <c r="O177" s="6" t="s">
        <v>182</v>
      </c>
      <c r="P177" s="10">
        <v>43938</v>
      </c>
      <c r="Q177" s="6" t="s">
        <v>1493</v>
      </c>
      <c r="R177" s="6" t="s">
        <v>184</v>
      </c>
      <c r="S177" s="6" t="e">
        <f t="shared" si="8"/>
        <v>#N/A</v>
      </c>
      <c r="T177" s="6" t="s">
        <v>418</v>
      </c>
      <c r="U177" s="6" t="s">
        <v>966</v>
      </c>
      <c r="V177" s="6"/>
      <c r="W177" s="6"/>
      <c r="X177" s="6" t="s">
        <v>967</v>
      </c>
      <c r="AA177" s="6" t="s">
        <v>968</v>
      </c>
      <c r="AB177" s="6"/>
      <c r="AC177" s="6" t="s">
        <v>420</v>
      </c>
      <c r="AD177" s="6" t="s">
        <v>420</v>
      </c>
      <c r="AG177" s="6">
        <v>270</v>
      </c>
      <c r="AH177" s="10">
        <v>43782</v>
      </c>
      <c r="AN177" s="8">
        <v>43868</v>
      </c>
      <c r="AO177" s="6">
        <v>900</v>
      </c>
      <c r="BD177" s="6" t="s">
        <v>1838</v>
      </c>
      <c r="BE177" s="6" t="s">
        <v>473</v>
      </c>
      <c r="BF177" s="6" t="e">
        <f>VLOOKUP(A177,'DD Spring Selection Info'!A$1:V$156,21,FALSE)</f>
        <v>#N/A</v>
      </c>
      <c r="BH177" s="8">
        <v>43887</v>
      </c>
      <c r="BI177" s="6">
        <v>900</v>
      </c>
      <c r="BS177" s="6" t="s">
        <v>771</v>
      </c>
      <c r="BT177" s="8">
        <v>43873</v>
      </c>
      <c r="BU177" s="6" t="s">
        <v>373</v>
      </c>
      <c r="BX177" s="6">
        <v>900</v>
      </c>
      <c r="BY177" s="6">
        <v>1</v>
      </c>
      <c r="BZ177" s="6" t="s">
        <v>1497</v>
      </c>
      <c r="CB177" s="6" t="s">
        <v>1498</v>
      </c>
      <c r="CC177" s="6" t="s">
        <v>420</v>
      </c>
      <c r="CE177" s="10">
        <v>43887</v>
      </c>
      <c r="CF177" s="6" t="s">
        <v>427</v>
      </c>
      <c r="CS177" s="6" t="s">
        <v>420</v>
      </c>
      <c r="CU177" s="6" t="s">
        <v>491</v>
      </c>
      <c r="DA177" s="10">
        <v>43590</v>
      </c>
      <c r="DC177" s="6" t="s">
        <v>1496</v>
      </c>
      <c r="DD177" s="6" t="s">
        <v>418</v>
      </c>
    </row>
    <row r="178" spans="1:108" x14ac:dyDescent="0.2">
      <c r="A178" s="6" t="s">
        <v>185</v>
      </c>
      <c r="B178" s="10">
        <v>43873</v>
      </c>
      <c r="C178" s="6" t="s">
        <v>413</v>
      </c>
      <c r="D178" s="14">
        <v>1920</v>
      </c>
      <c r="E178" s="14" t="s">
        <v>974</v>
      </c>
      <c r="F178" s="6" t="s">
        <v>975</v>
      </c>
      <c r="G178" s="6" t="s">
        <v>768</v>
      </c>
      <c r="H178" s="7">
        <v>3500</v>
      </c>
      <c r="I178" s="69" t="str">
        <f t="shared" si="6"/>
        <v>B</v>
      </c>
      <c r="J178" s="14" t="s">
        <v>420</v>
      </c>
      <c r="K178" s="14">
        <v>7</v>
      </c>
      <c r="L178" s="6" t="s">
        <v>421</v>
      </c>
      <c r="M178" s="30" t="s">
        <v>1989</v>
      </c>
      <c r="N178" s="6" t="s">
        <v>438</v>
      </c>
      <c r="O178" s="6" t="s">
        <v>182</v>
      </c>
      <c r="P178" s="10">
        <v>43952</v>
      </c>
      <c r="Q178" s="6" t="s">
        <v>1499</v>
      </c>
      <c r="R178" s="6" t="s">
        <v>185</v>
      </c>
      <c r="S178" s="6" t="e">
        <f t="shared" si="8"/>
        <v>#N/A</v>
      </c>
      <c r="T178" s="6" t="s">
        <v>474</v>
      </c>
      <c r="U178" s="6" t="s">
        <v>977</v>
      </c>
      <c r="V178" s="6"/>
      <c r="W178" s="6"/>
      <c r="X178" s="6" t="s">
        <v>978</v>
      </c>
      <c r="AA178" s="6" t="s">
        <v>978</v>
      </c>
      <c r="AB178" s="6"/>
      <c r="AC178" s="6" t="s">
        <v>420</v>
      </c>
      <c r="AD178" s="6" t="s">
        <v>420</v>
      </c>
      <c r="AG178" s="6">
        <v>270</v>
      </c>
      <c r="AH178" s="10">
        <v>43782</v>
      </c>
      <c r="AN178" s="8">
        <v>43868</v>
      </c>
      <c r="AO178" s="7">
        <v>3500</v>
      </c>
      <c r="BD178" s="6" t="s">
        <v>1838</v>
      </c>
      <c r="BE178" s="6" t="s">
        <v>473</v>
      </c>
      <c r="BF178" s="6" t="e">
        <f>VLOOKUP(A178,'DD Spring Selection Info'!A$1:V$156,21,FALSE)</f>
        <v>#N/A</v>
      </c>
      <c r="BH178" s="8">
        <v>43887</v>
      </c>
      <c r="BI178" s="7">
        <v>3500</v>
      </c>
      <c r="BS178" s="6" t="s">
        <v>771</v>
      </c>
      <c r="BT178" s="8">
        <v>43873</v>
      </c>
      <c r="BU178" s="6" t="s">
        <v>373</v>
      </c>
      <c r="BX178" s="7">
        <v>3500</v>
      </c>
      <c r="BY178" s="6">
        <v>4</v>
      </c>
      <c r="CB178" s="6" t="s">
        <v>1500</v>
      </c>
      <c r="CC178" s="6" t="s">
        <v>420</v>
      </c>
      <c r="CE178" s="10">
        <v>43887</v>
      </c>
      <c r="CF178" s="6" t="s">
        <v>427</v>
      </c>
      <c r="CS178" s="6" t="s">
        <v>420</v>
      </c>
      <c r="CU178" s="6" t="s">
        <v>491</v>
      </c>
      <c r="DA178" s="10">
        <v>43542</v>
      </c>
      <c r="DB178" s="7">
        <v>3400</v>
      </c>
      <c r="DC178" s="6" t="s">
        <v>1501</v>
      </c>
      <c r="DD178" s="6" t="s">
        <v>474</v>
      </c>
    </row>
    <row r="179" spans="1:108" x14ac:dyDescent="0.2">
      <c r="A179" s="6" t="s">
        <v>186</v>
      </c>
      <c r="B179" s="10">
        <v>43873</v>
      </c>
      <c r="C179" s="6" t="s">
        <v>413</v>
      </c>
      <c r="D179" s="14">
        <v>1920</v>
      </c>
      <c r="E179" s="14" t="s">
        <v>981</v>
      </c>
      <c r="F179" s="6" t="s">
        <v>982</v>
      </c>
      <c r="G179" s="6" t="s">
        <v>983</v>
      </c>
      <c r="H179" s="7">
        <v>8700</v>
      </c>
      <c r="I179" s="69" t="str">
        <f t="shared" si="6"/>
        <v>B</v>
      </c>
      <c r="J179" s="14" t="s">
        <v>420</v>
      </c>
      <c r="K179" s="14">
        <v>7</v>
      </c>
      <c r="L179" s="6" t="s">
        <v>619</v>
      </c>
      <c r="M179" s="30" t="s">
        <v>1989</v>
      </c>
      <c r="N179" s="6" t="s">
        <v>420</v>
      </c>
      <c r="O179" s="6" t="s">
        <v>182</v>
      </c>
      <c r="P179" s="10">
        <v>43938</v>
      </c>
      <c r="Q179" s="6" t="s">
        <v>1502</v>
      </c>
      <c r="R179" s="6" t="s">
        <v>186</v>
      </c>
      <c r="S179" s="6" t="e">
        <f t="shared" si="8"/>
        <v>#N/A</v>
      </c>
      <c r="T179" s="6" t="s">
        <v>418</v>
      </c>
      <c r="U179" s="6" t="s">
        <v>985</v>
      </c>
      <c r="V179" s="6"/>
      <c r="W179" s="6"/>
      <c r="X179" s="6" t="s">
        <v>986</v>
      </c>
      <c r="AA179" s="6" t="s">
        <v>968</v>
      </c>
      <c r="AB179" s="6"/>
      <c r="AC179" s="6" t="s">
        <v>420</v>
      </c>
      <c r="AD179" s="6" t="s">
        <v>420</v>
      </c>
      <c r="AG179" s="6">
        <v>270</v>
      </c>
      <c r="AH179" s="10">
        <v>43782</v>
      </c>
      <c r="AN179" s="8">
        <v>43868</v>
      </c>
      <c r="AO179" s="7">
        <v>8700</v>
      </c>
      <c r="BD179" s="6" t="s">
        <v>1838</v>
      </c>
      <c r="BE179" s="6" t="s">
        <v>473</v>
      </c>
      <c r="BF179" s="6" t="e">
        <f>VLOOKUP(A179,'DD Spring Selection Info'!A$1:V$156,21,FALSE)</f>
        <v>#N/A</v>
      </c>
      <c r="BH179" s="8">
        <v>43887</v>
      </c>
      <c r="BI179" s="7">
        <v>8700</v>
      </c>
      <c r="BS179" s="6" t="s">
        <v>771</v>
      </c>
      <c r="BT179" s="8">
        <v>43873</v>
      </c>
      <c r="BU179" s="6" t="s">
        <v>373</v>
      </c>
      <c r="BX179" s="7">
        <v>8700</v>
      </c>
      <c r="BY179" s="6">
        <v>1</v>
      </c>
      <c r="BZ179" s="6" t="s">
        <v>987</v>
      </c>
      <c r="CB179" s="6" t="s">
        <v>1503</v>
      </c>
      <c r="CC179" s="6" t="s">
        <v>420</v>
      </c>
      <c r="CE179" s="10">
        <v>43887</v>
      </c>
      <c r="CF179" s="6" t="s">
        <v>427</v>
      </c>
      <c r="CS179" s="6" t="s">
        <v>420</v>
      </c>
      <c r="CU179" s="6" t="s">
        <v>491</v>
      </c>
      <c r="DA179" s="10">
        <v>43524</v>
      </c>
      <c r="DB179" s="7">
        <v>5100</v>
      </c>
      <c r="DC179" s="6" t="s">
        <v>1504</v>
      </c>
      <c r="DD179" s="6" t="s">
        <v>418</v>
      </c>
    </row>
    <row r="180" spans="1:108" x14ac:dyDescent="0.2">
      <c r="A180" s="6" t="s">
        <v>274</v>
      </c>
      <c r="B180" s="9">
        <v>43875</v>
      </c>
      <c r="C180" s="6" t="s">
        <v>413</v>
      </c>
      <c r="D180" s="14">
        <v>1920</v>
      </c>
      <c r="E180" s="14" t="s">
        <v>1054</v>
      </c>
      <c r="F180" s="6" t="s">
        <v>1055</v>
      </c>
      <c r="G180" s="6" t="s">
        <v>883</v>
      </c>
      <c r="H180" s="7">
        <v>4120</v>
      </c>
      <c r="I180" s="69" t="str">
        <f t="shared" si="6"/>
        <v>B</v>
      </c>
      <c r="J180" s="14" t="s">
        <v>420</v>
      </c>
      <c r="K180" s="14">
        <v>7</v>
      </c>
      <c r="L180" s="6" t="s">
        <v>619</v>
      </c>
      <c r="M180" s="30" t="s">
        <v>1989</v>
      </c>
      <c r="N180" s="6" t="s">
        <v>420</v>
      </c>
      <c r="O180" s="6" t="s">
        <v>182</v>
      </c>
      <c r="P180" s="10">
        <v>43945</v>
      </c>
      <c r="Q180" s="6" t="s">
        <v>1505</v>
      </c>
      <c r="R180" s="6" t="s">
        <v>274</v>
      </c>
      <c r="S180" s="6" t="e">
        <f t="shared" si="8"/>
        <v>#N/A</v>
      </c>
      <c r="T180" s="6" t="s">
        <v>496</v>
      </c>
      <c r="U180" s="6" t="s">
        <v>1506</v>
      </c>
      <c r="V180" s="6"/>
      <c r="W180" s="6"/>
      <c r="X180" s="6" t="s">
        <v>1507</v>
      </c>
      <c r="AA180" s="6" t="s">
        <v>1508</v>
      </c>
      <c r="AB180" s="6"/>
      <c r="AD180" s="6" t="s">
        <v>420</v>
      </c>
      <c r="AG180" s="6">
        <v>270</v>
      </c>
      <c r="AH180" s="10">
        <v>43782</v>
      </c>
      <c r="AN180" s="8">
        <v>43875</v>
      </c>
      <c r="AO180" s="7">
        <v>4120</v>
      </c>
      <c r="BD180" s="6" t="s">
        <v>1838</v>
      </c>
      <c r="BE180" s="6" t="s">
        <v>473</v>
      </c>
      <c r="BF180" s="6" t="e">
        <f>VLOOKUP(A180,'DD Spring Selection Info'!A$1:V$156,21,FALSE)</f>
        <v>#N/A</v>
      </c>
      <c r="BH180" s="8">
        <v>43894</v>
      </c>
      <c r="BI180" s="7">
        <v>4120</v>
      </c>
      <c r="BS180" s="6" t="s">
        <v>863</v>
      </c>
      <c r="BT180" s="8">
        <v>43880</v>
      </c>
      <c r="BU180" s="6" t="s">
        <v>373</v>
      </c>
      <c r="BX180" s="7">
        <v>4120</v>
      </c>
      <c r="BY180" s="6">
        <v>1</v>
      </c>
      <c r="BZ180" s="6" t="s">
        <v>1060</v>
      </c>
      <c r="CB180" s="6" t="s">
        <v>1509</v>
      </c>
      <c r="CC180" s="6" t="s">
        <v>420</v>
      </c>
      <c r="CE180" s="10">
        <v>43894</v>
      </c>
      <c r="CF180" s="6" t="s">
        <v>556</v>
      </c>
      <c r="CS180" s="6" t="s">
        <v>420</v>
      </c>
      <c r="CU180" s="6" t="s">
        <v>491</v>
      </c>
      <c r="DA180" s="10">
        <v>43525</v>
      </c>
      <c r="DB180" s="7">
        <v>4900</v>
      </c>
      <c r="DC180" s="6" t="s">
        <v>1510</v>
      </c>
      <c r="DD180" s="6" t="s">
        <v>496</v>
      </c>
    </row>
    <row r="181" spans="1:108" x14ac:dyDescent="0.2">
      <c r="A181" s="6" t="s">
        <v>277</v>
      </c>
      <c r="B181" s="9">
        <v>43875</v>
      </c>
      <c r="C181" s="6" t="s">
        <v>413</v>
      </c>
      <c r="D181" s="14">
        <v>1920</v>
      </c>
      <c r="E181" s="14" t="s">
        <v>952</v>
      </c>
      <c r="F181" s="6" t="s">
        <v>953</v>
      </c>
      <c r="G181" s="6" t="s">
        <v>696</v>
      </c>
      <c r="H181" s="7">
        <v>2700</v>
      </c>
      <c r="I181" s="69" t="str">
        <f t="shared" si="6"/>
        <v>B</v>
      </c>
      <c r="J181" s="14" t="s">
        <v>420</v>
      </c>
      <c r="K181" s="14">
        <v>7</v>
      </c>
      <c r="L181" s="6" t="s">
        <v>421</v>
      </c>
      <c r="M181" s="30" t="s">
        <v>1989</v>
      </c>
      <c r="N181" s="6" t="s">
        <v>438</v>
      </c>
      <c r="O181" s="6" t="s">
        <v>182</v>
      </c>
      <c r="P181" s="10">
        <v>43938</v>
      </c>
      <c r="Q181" s="6" t="s">
        <v>1511</v>
      </c>
      <c r="R181" s="6" t="s">
        <v>277</v>
      </c>
      <c r="S181" s="6" t="e">
        <f t="shared" si="8"/>
        <v>#N/A</v>
      </c>
      <c r="T181" s="6" t="s">
        <v>418</v>
      </c>
      <c r="U181" s="6" t="s">
        <v>956</v>
      </c>
      <c r="V181" s="6"/>
      <c r="W181" s="6"/>
      <c r="X181" s="6" t="s">
        <v>957</v>
      </c>
      <c r="AA181" s="6" t="s">
        <v>957</v>
      </c>
      <c r="AB181" s="6"/>
      <c r="AC181" s="6" t="s">
        <v>420</v>
      </c>
      <c r="AD181" s="6" t="s">
        <v>420</v>
      </c>
      <c r="AG181" s="6">
        <v>270</v>
      </c>
      <c r="AH181" s="10">
        <v>43782</v>
      </c>
      <c r="AN181" s="8">
        <v>43875</v>
      </c>
      <c r="AO181" s="7">
        <v>2700</v>
      </c>
      <c r="BD181" s="6" t="s">
        <v>1838</v>
      </c>
      <c r="BE181" s="6" t="s">
        <v>473</v>
      </c>
      <c r="BF181" s="6" t="e">
        <f>VLOOKUP(A181,'DD Spring Selection Info'!A$1:V$156,21,FALSE)</f>
        <v>#N/A</v>
      </c>
      <c r="BH181" s="8">
        <v>43894</v>
      </c>
      <c r="BI181" s="7">
        <v>2700</v>
      </c>
      <c r="BS181" s="6" t="s">
        <v>863</v>
      </c>
      <c r="BT181" s="8">
        <v>43880</v>
      </c>
      <c r="BU181" s="6" t="s">
        <v>373</v>
      </c>
      <c r="BX181" s="7">
        <v>2700</v>
      </c>
      <c r="BY181" s="6">
        <v>1</v>
      </c>
      <c r="CB181" s="6" t="s">
        <v>1512</v>
      </c>
      <c r="CC181" s="6" t="s">
        <v>420</v>
      </c>
      <c r="CE181" s="10">
        <v>43894</v>
      </c>
      <c r="CF181" s="6" t="s">
        <v>556</v>
      </c>
      <c r="CS181" s="6" t="s">
        <v>420</v>
      </c>
      <c r="CU181" s="6" t="s">
        <v>428</v>
      </c>
      <c r="CV181" s="6" t="s">
        <v>429</v>
      </c>
      <c r="CW181" s="6" t="s">
        <v>564</v>
      </c>
      <c r="DA181" s="10">
        <v>43535</v>
      </c>
      <c r="DB181" s="7">
        <v>2700</v>
      </c>
      <c r="DC181" s="6" t="s">
        <v>1513</v>
      </c>
      <c r="DD181" s="6" t="s">
        <v>418</v>
      </c>
    </row>
    <row r="182" spans="1:108" x14ac:dyDescent="0.2">
      <c r="A182" s="6" t="s">
        <v>278</v>
      </c>
      <c r="B182" s="9">
        <v>43875</v>
      </c>
      <c r="C182" s="6" t="s">
        <v>413</v>
      </c>
      <c r="D182" s="14">
        <v>1920</v>
      </c>
      <c r="E182" s="14" t="s">
        <v>952</v>
      </c>
      <c r="F182" s="6" t="s">
        <v>953</v>
      </c>
      <c r="G182" s="6" t="s">
        <v>696</v>
      </c>
      <c r="H182" s="7">
        <v>2800</v>
      </c>
      <c r="I182" s="69" t="str">
        <f t="shared" si="6"/>
        <v>B</v>
      </c>
      <c r="J182" s="14" t="s">
        <v>420</v>
      </c>
      <c r="K182" s="14">
        <v>7</v>
      </c>
      <c r="L182" s="6" t="s">
        <v>431</v>
      </c>
      <c r="M182" s="30" t="s">
        <v>1989</v>
      </c>
      <c r="N182" s="6" t="s">
        <v>438</v>
      </c>
      <c r="O182" s="6" t="s">
        <v>182</v>
      </c>
      <c r="P182" s="10">
        <v>43938</v>
      </c>
      <c r="Q182" s="6" t="s">
        <v>1511</v>
      </c>
      <c r="R182" s="6" t="s">
        <v>278</v>
      </c>
      <c r="S182" s="6" t="e">
        <f t="shared" si="8"/>
        <v>#N/A</v>
      </c>
      <c r="T182" s="6" t="s">
        <v>418</v>
      </c>
      <c r="U182" s="6" t="s">
        <v>956</v>
      </c>
      <c r="V182" s="6"/>
      <c r="W182" s="6"/>
      <c r="X182" s="6" t="s">
        <v>957</v>
      </c>
      <c r="AA182" s="6" t="s">
        <v>957</v>
      </c>
      <c r="AB182" s="6"/>
      <c r="AC182" s="6" t="s">
        <v>420</v>
      </c>
      <c r="AD182" s="6" t="s">
        <v>420</v>
      </c>
      <c r="AG182" s="6">
        <v>270</v>
      </c>
      <c r="AH182" s="10">
        <v>43782</v>
      </c>
      <c r="AN182" s="8">
        <v>43875</v>
      </c>
      <c r="AO182" s="7">
        <v>2800</v>
      </c>
      <c r="BD182" s="6" t="s">
        <v>1838</v>
      </c>
      <c r="BE182" s="6" t="s">
        <v>473</v>
      </c>
      <c r="BF182" s="6" t="e">
        <f>VLOOKUP(A182,'DD Spring Selection Info'!A$1:V$156,21,FALSE)</f>
        <v>#N/A</v>
      </c>
      <c r="BH182" s="8">
        <v>43894</v>
      </c>
      <c r="BI182" s="7">
        <v>2800</v>
      </c>
      <c r="BS182" s="6" t="s">
        <v>863</v>
      </c>
      <c r="BT182" s="8">
        <v>43880</v>
      </c>
      <c r="BU182" s="6" t="s">
        <v>373</v>
      </c>
      <c r="BX182" s="7">
        <v>2800</v>
      </c>
      <c r="BY182" s="6">
        <v>1</v>
      </c>
      <c r="BZ182" s="6" t="s">
        <v>959</v>
      </c>
      <c r="CB182" s="6" t="s">
        <v>1514</v>
      </c>
      <c r="CC182" s="6" t="s">
        <v>420</v>
      </c>
      <c r="CE182" s="10">
        <v>43894</v>
      </c>
      <c r="CF182" s="6" t="s">
        <v>556</v>
      </c>
      <c r="CS182" s="6" t="s">
        <v>420</v>
      </c>
      <c r="CU182" s="6" t="s">
        <v>428</v>
      </c>
      <c r="CV182" s="6" t="s">
        <v>429</v>
      </c>
      <c r="CW182" s="6" t="s">
        <v>564</v>
      </c>
      <c r="DA182" s="10">
        <v>43535</v>
      </c>
      <c r="DB182" s="7">
        <v>2800</v>
      </c>
      <c r="DC182" s="6" t="s">
        <v>1513</v>
      </c>
      <c r="DD182" s="6" t="s">
        <v>418</v>
      </c>
    </row>
    <row r="183" spans="1:108" x14ac:dyDescent="0.2">
      <c r="A183" s="6" t="s">
        <v>193</v>
      </c>
      <c r="B183" s="9">
        <v>43874</v>
      </c>
      <c r="C183" s="6" t="s">
        <v>413</v>
      </c>
      <c r="D183" s="14">
        <v>1920</v>
      </c>
      <c r="E183" s="14" t="s">
        <v>1168</v>
      </c>
      <c r="F183" s="6" t="s">
        <v>1169</v>
      </c>
      <c r="G183" s="6" t="s">
        <v>768</v>
      </c>
      <c r="H183" s="6">
        <v>98</v>
      </c>
      <c r="I183" s="69" t="str">
        <f t="shared" si="6"/>
        <v>B</v>
      </c>
      <c r="J183" s="14" t="s">
        <v>420</v>
      </c>
      <c r="K183" s="14">
        <v>1</v>
      </c>
      <c r="L183" s="6" t="s">
        <v>619</v>
      </c>
      <c r="M183" s="30" t="s">
        <v>1990</v>
      </c>
      <c r="N183" s="6" t="s">
        <v>420</v>
      </c>
      <c r="O183" s="6" t="s">
        <v>182</v>
      </c>
      <c r="P183" s="10">
        <v>43938</v>
      </c>
      <c r="Q183" s="6" t="s">
        <v>1515</v>
      </c>
      <c r="R183" s="6" t="s">
        <v>193</v>
      </c>
      <c r="S183" s="6" t="e">
        <f t="shared" si="8"/>
        <v>#N/A</v>
      </c>
      <c r="T183" s="6" t="s">
        <v>418</v>
      </c>
      <c r="U183" s="6" t="s">
        <v>1171</v>
      </c>
      <c r="V183" s="6"/>
      <c r="W183" s="6"/>
      <c r="X183" s="6" t="s">
        <v>1172</v>
      </c>
      <c r="AA183" s="6" t="s">
        <v>1172</v>
      </c>
      <c r="AB183" s="6"/>
      <c r="AC183" s="6" t="s">
        <v>420</v>
      </c>
      <c r="AD183" s="6" t="s">
        <v>420</v>
      </c>
      <c r="AF183" s="6" t="s">
        <v>424</v>
      </c>
      <c r="AG183" s="6">
        <v>260</v>
      </c>
      <c r="AH183" s="10">
        <v>43780</v>
      </c>
      <c r="AJ183" s="8">
        <v>43887</v>
      </c>
      <c r="AM183" s="6">
        <v>98</v>
      </c>
      <c r="AR183" s="8">
        <v>43894</v>
      </c>
      <c r="AS183" s="6">
        <v>98</v>
      </c>
      <c r="BD183" s="6" t="s">
        <v>1838</v>
      </c>
      <c r="BE183" s="6" t="s">
        <v>473</v>
      </c>
      <c r="BF183" s="6" t="e">
        <f>VLOOKUP(A183,'DD Spring Selection Info'!A$1:V$156,21,FALSE)</f>
        <v>#N/A</v>
      </c>
      <c r="BS183" s="6" t="s">
        <v>498</v>
      </c>
      <c r="BU183" s="6" t="s">
        <v>373</v>
      </c>
      <c r="BX183" s="6">
        <v>98</v>
      </c>
      <c r="BY183" s="6">
        <v>4</v>
      </c>
      <c r="CB183" s="6" t="s">
        <v>1516</v>
      </c>
      <c r="CC183" s="6" t="s">
        <v>420</v>
      </c>
      <c r="CE183" s="10">
        <v>43894</v>
      </c>
      <c r="CF183" s="6" t="s">
        <v>427</v>
      </c>
      <c r="CS183" s="6" t="s">
        <v>420</v>
      </c>
      <c r="CU183" s="6" t="s">
        <v>428</v>
      </c>
      <c r="DA183" s="10">
        <v>43530</v>
      </c>
      <c r="DB183" s="6">
        <v>96</v>
      </c>
      <c r="DC183" s="6" t="s">
        <v>1517</v>
      </c>
      <c r="DD183" s="6" t="s">
        <v>418</v>
      </c>
    </row>
    <row r="184" spans="1:108" x14ac:dyDescent="0.2">
      <c r="A184" s="6" t="s">
        <v>196</v>
      </c>
      <c r="B184" s="9">
        <v>43874</v>
      </c>
      <c r="C184" s="6" t="s">
        <v>413</v>
      </c>
      <c r="D184" s="14">
        <v>1920</v>
      </c>
      <c r="E184" s="14" t="s">
        <v>1175</v>
      </c>
      <c r="F184" s="6" t="s">
        <v>1176</v>
      </c>
      <c r="G184" s="6" t="s">
        <v>435</v>
      </c>
      <c r="H184" s="7">
        <v>2983</v>
      </c>
      <c r="I184" s="69" t="str">
        <f t="shared" si="6"/>
        <v>B</v>
      </c>
      <c r="J184" s="14" t="s">
        <v>438</v>
      </c>
      <c r="K184" s="14">
        <v>1</v>
      </c>
      <c r="L184" s="6" t="s">
        <v>447</v>
      </c>
      <c r="M184" s="30" t="s">
        <v>1839</v>
      </c>
      <c r="N184" s="6" t="s">
        <v>420</v>
      </c>
      <c r="O184" s="6" t="s">
        <v>182</v>
      </c>
      <c r="P184" s="10">
        <v>43938</v>
      </c>
      <c r="Q184" s="6" t="s">
        <v>1518</v>
      </c>
      <c r="R184" s="6" t="s">
        <v>196</v>
      </c>
      <c r="S184" s="6" t="e">
        <f t="shared" si="8"/>
        <v>#N/A</v>
      </c>
      <c r="T184" s="6" t="s">
        <v>418</v>
      </c>
      <c r="U184" s="6" t="s">
        <v>435</v>
      </c>
      <c r="V184" s="6"/>
      <c r="W184" s="6"/>
      <c r="AB184" s="6"/>
      <c r="AC184" s="6" t="s">
        <v>420</v>
      </c>
      <c r="AD184" s="6" t="s">
        <v>420</v>
      </c>
      <c r="AF184" s="6" t="s">
        <v>424</v>
      </c>
      <c r="AG184" s="6">
        <v>260</v>
      </c>
      <c r="AH184" s="10">
        <v>43781</v>
      </c>
      <c r="AJ184" s="8">
        <v>43887</v>
      </c>
      <c r="AM184" s="7">
        <v>2983</v>
      </c>
      <c r="AR184" s="8">
        <v>43894</v>
      </c>
      <c r="AS184" s="7">
        <v>2983</v>
      </c>
      <c r="BD184" s="6" t="s">
        <v>1838</v>
      </c>
      <c r="BE184" s="6" t="s">
        <v>473</v>
      </c>
      <c r="BF184" s="6" t="e">
        <f>VLOOKUP(A184,'DD Spring Selection Info'!A$1:V$156,21,FALSE)</f>
        <v>#N/A</v>
      </c>
      <c r="BS184" s="6" t="s">
        <v>498</v>
      </c>
      <c r="BU184" s="6" t="s">
        <v>373</v>
      </c>
      <c r="BX184" s="7">
        <v>2983</v>
      </c>
      <c r="BY184" s="6">
        <v>2</v>
      </c>
      <c r="BZ184" s="6" t="s">
        <v>1519</v>
      </c>
      <c r="CB184" s="6" t="s">
        <v>1520</v>
      </c>
      <c r="CC184" s="6" t="s">
        <v>420</v>
      </c>
      <c r="CE184" s="10">
        <v>43894</v>
      </c>
      <c r="CF184" s="6" t="s">
        <v>427</v>
      </c>
      <c r="CS184" s="6" t="s">
        <v>420</v>
      </c>
      <c r="DA184" s="10">
        <v>43535</v>
      </c>
      <c r="DB184" s="7">
        <v>2985</v>
      </c>
      <c r="DC184" s="6" t="s">
        <v>1521</v>
      </c>
      <c r="DD184" s="6" t="s">
        <v>418</v>
      </c>
    </row>
    <row r="185" spans="1:108" x14ac:dyDescent="0.2">
      <c r="A185" s="6" t="s">
        <v>204</v>
      </c>
      <c r="B185" s="9">
        <v>43874</v>
      </c>
      <c r="C185" s="6" t="s">
        <v>413</v>
      </c>
      <c r="D185" s="14">
        <v>1920</v>
      </c>
      <c r="E185" s="14" t="s">
        <v>1048</v>
      </c>
      <c r="F185" s="6" t="s">
        <v>1049</v>
      </c>
      <c r="G185" s="6" t="s">
        <v>464</v>
      </c>
      <c r="H185" s="7">
        <v>2906</v>
      </c>
      <c r="I185" s="69" t="str">
        <f t="shared" si="6"/>
        <v>B</v>
      </c>
      <c r="J185" s="14" t="s">
        <v>420</v>
      </c>
      <c r="K185" s="14">
        <v>1</v>
      </c>
      <c r="L185" s="6" t="s">
        <v>619</v>
      </c>
      <c r="M185" s="30" t="s">
        <v>1839</v>
      </c>
      <c r="N185" s="6" t="s">
        <v>420</v>
      </c>
      <c r="O185" s="6" t="s">
        <v>182</v>
      </c>
      <c r="P185" s="10">
        <v>43938</v>
      </c>
      <c r="Q185" s="6" t="s">
        <v>1522</v>
      </c>
      <c r="R185" s="6" t="s">
        <v>204</v>
      </c>
      <c r="S185" s="6" t="e">
        <f t="shared" si="8"/>
        <v>#N/A</v>
      </c>
      <c r="T185" s="6" t="s">
        <v>418</v>
      </c>
      <c r="U185" s="6" t="s">
        <v>1051</v>
      </c>
      <c r="V185" s="6"/>
      <c r="W185" s="6"/>
      <c r="AA185" s="6" t="s">
        <v>457</v>
      </c>
      <c r="AB185" s="6"/>
      <c r="AC185" s="6" t="s">
        <v>420</v>
      </c>
      <c r="AD185" s="6" t="s">
        <v>420</v>
      </c>
      <c r="AF185" s="6" t="s">
        <v>424</v>
      </c>
      <c r="AG185" s="6">
        <v>260</v>
      </c>
      <c r="AH185" s="10">
        <v>43781</v>
      </c>
      <c r="AJ185" s="8">
        <v>43887</v>
      </c>
      <c r="AM185" s="7">
        <v>2906</v>
      </c>
      <c r="AR185" s="8">
        <v>43894</v>
      </c>
      <c r="AS185" s="7">
        <v>2906</v>
      </c>
      <c r="BD185" s="6" t="s">
        <v>1838</v>
      </c>
      <c r="BE185" s="6" t="s">
        <v>473</v>
      </c>
      <c r="BF185" s="6" t="e">
        <f>VLOOKUP(A185,'DD Spring Selection Info'!A$1:V$156,21,FALSE)</f>
        <v>#N/A</v>
      </c>
      <c r="BS185" s="6" t="s">
        <v>498</v>
      </c>
      <c r="BU185" s="6" t="s">
        <v>373</v>
      </c>
      <c r="BX185" s="7">
        <v>2906</v>
      </c>
      <c r="BY185" s="6">
        <v>2</v>
      </c>
      <c r="CB185" s="6" t="s">
        <v>1523</v>
      </c>
      <c r="CC185" s="6" t="s">
        <v>420</v>
      </c>
      <c r="CE185" s="10">
        <v>43894</v>
      </c>
      <c r="CF185" s="6" t="s">
        <v>427</v>
      </c>
      <c r="CS185" s="6" t="s">
        <v>420</v>
      </c>
      <c r="CU185" s="6" t="s">
        <v>428</v>
      </c>
      <c r="CV185" s="6" t="s">
        <v>429</v>
      </c>
      <c r="DA185" s="10">
        <v>43529</v>
      </c>
      <c r="DB185" s="7">
        <v>1914</v>
      </c>
      <c r="DC185" s="6" t="s">
        <v>1524</v>
      </c>
      <c r="DD185" s="6" t="s">
        <v>418</v>
      </c>
    </row>
    <row r="186" spans="1:108" x14ac:dyDescent="0.2">
      <c r="A186" s="6" t="s">
        <v>215</v>
      </c>
      <c r="B186" s="9">
        <v>43874</v>
      </c>
      <c r="C186" s="6" t="s">
        <v>413</v>
      </c>
      <c r="D186" s="14">
        <v>1920</v>
      </c>
      <c r="E186" s="14" t="s">
        <v>1186</v>
      </c>
      <c r="F186" s="6" t="s">
        <v>1187</v>
      </c>
      <c r="G186" s="6" t="s">
        <v>435</v>
      </c>
      <c r="H186" s="7">
        <v>2555</v>
      </c>
      <c r="I186" s="69" t="str">
        <f t="shared" si="6"/>
        <v>B</v>
      </c>
      <c r="J186" s="14" t="s">
        <v>438</v>
      </c>
      <c r="K186" s="14">
        <v>1</v>
      </c>
      <c r="L186" s="6" t="s">
        <v>447</v>
      </c>
      <c r="M186" s="30" t="s">
        <v>1839</v>
      </c>
      <c r="N186" s="6" t="s">
        <v>420</v>
      </c>
      <c r="O186" s="6" t="s">
        <v>182</v>
      </c>
      <c r="P186" s="10">
        <v>43931</v>
      </c>
      <c r="Q186" s="6" t="s">
        <v>1525</v>
      </c>
      <c r="R186" s="6" t="s">
        <v>215</v>
      </c>
      <c r="S186" s="6" t="e">
        <f t="shared" si="8"/>
        <v>#N/A</v>
      </c>
      <c r="T186" s="6" t="s">
        <v>418</v>
      </c>
      <c r="U186" s="6" t="s">
        <v>1189</v>
      </c>
      <c r="V186" s="6"/>
      <c r="W186" s="6"/>
      <c r="X186" s="6" t="s">
        <v>1526</v>
      </c>
      <c r="AA186" s="6" t="s">
        <v>457</v>
      </c>
      <c r="AB186" s="6"/>
      <c r="AC186" s="6" t="s">
        <v>420</v>
      </c>
      <c r="AD186" s="6" t="s">
        <v>420</v>
      </c>
      <c r="AF186" s="6" t="s">
        <v>424</v>
      </c>
      <c r="AG186" s="6">
        <v>260</v>
      </c>
      <c r="AH186" s="10">
        <v>43782</v>
      </c>
      <c r="AJ186" s="8">
        <v>43887</v>
      </c>
      <c r="AM186" s="7">
        <v>2555</v>
      </c>
      <c r="AR186" s="8">
        <v>43894</v>
      </c>
      <c r="AS186" s="7">
        <v>2555</v>
      </c>
      <c r="BD186" s="6" t="s">
        <v>1838</v>
      </c>
      <c r="BE186" s="6" t="s">
        <v>473</v>
      </c>
      <c r="BF186" s="6" t="e">
        <f>VLOOKUP(A186,'DD Spring Selection Info'!A$1:V$156,21,FALSE)</f>
        <v>#N/A</v>
      </c>
      <c r="BS186" s="6" t="s">
        <v>498</v>
      </c>
      <c r="BU186" s="6" t="s">
        <v>373</v>
      </c>
      <c r="BX186" s="7">
        <v>2555</v>
      </c>
      <c r="BY186" s="6">
        <v>1</v>
      </c>
      <c r="CB186" s="6" t="s">
        <v>1527</v>
      </c>
      <c r="CC186" s="6" t="s">
        <v>420</v>
      </c>
      <c r="CE186" s="10">
        <v>43894</v>
      </c>
      <c r="CF186" s="6" t="s">
        <v>427</v>
      </c>
      <c r="CS186" s="6" t="s">
        <v>420</v>
      </c>
      <c r="CX186" s="10">
        <v>43960</v>
      </c>
      <c r="DA186" s="10">
        <v>43535</v>
      </c>
      <c r="DB186" s="7">
        <v>2557</v>
      </c>
      <c r="DC186" s="6" t="s">
        <v>1528</v>
      </c>
      <c r="DD186" s="6" t="s">
        <v>418</v>
      </c>
    </row>
    <row r="187" spans="1:108" x14ac:dyDescent="0.2">
      <c r="A187" s="6" t="s">
        <v>243</v>
      </c>
      <c r="B187" s="9">
        <v>43874</v>
      </c>
      <c r="C187" s="6" t="s">
        <v>413</v>
      </c>
      <c r="D187" s="14">
        <v>1920</v>
      </c>
      <c r="E187" s="14" t="s">
        <v>1080</v>
      </c>
      <c r="F187" s="6" t="s">
        <v>1081</v>
      </c>
      <c r="G187" s="6" t="s">
        <v>1082</v>
      </c>
      <c r="H187" s="6">
        <v>617</v>
      </c>
      <c r="I187" s="69" t="str">
        <f t="shared" si="6"/>
        <v>B</v>
      </c>
      <c r="J187" s="14" t="s">
        <v>420</v>
      </c>
      <c r="K187" s="14">
        <v>1</v>
      </c>
      <c r="L187" s="6" t="s">
        <v>421</v>
      </c>
      <c r="M187" s="30" t="s">
        <v>1992</v>
      </c>
      <c r="N187" s="6" t="s">
        <v>420</v>
      </c>
      <c r="O187" s="6" t="s">
        <v>182</v>
      </c>
      <c r="P187" s="10">
        <v>43938</v>
      </c>
      <c r="Q187" s="6" t="s">
        <v>1529</v>
      </c>
      <c r="R187" s="6" t="s">
        <v>243</v>
      </c>
      <c r="S187" s="6" t="e">
        <f t="shared" si="8"/>
        <v>#N/A</v>
      </c>
      <c r="T187" s="6" t="s">
        <v>418</v>
      </c>
      <c r="U187" s="6" t="s">
        <v>1084</v>
      </c>
      <c r="V187" s="6"/>
      <c r="W187" s="6"/>
      <c r="AB187" s="6"/>
      <c r="AC187" s="6" t="s">
        <v>420</v>
      </c>
      <c r="AD187" s="6" t="s">
        <v>420</v>
      </c>
      <c r="AF187" s="6" t="s">
        <v>424</v>
      </c>
      <c r="AG187" s="6">
        <v>260</v>
      </c>
      <c r="AH187" s="10">
        <v>43782</v>
      </c>
      <c r="AJ187" s="8">
        <v>43887</v>
      </c>
      <c r="AM187" s="6">
        <v>617</v>
      </c>
      <c r="AR187" s="8">
        <v>43894</v>
      </c>
      <c r="AS187" s="6">
        <v>617</v>
      </c>
      <c r="BD187" s="6" t="s">
        <v>1838</v>
      </c>
      <c r="BE187" s="6" t="s">
        <v>473</v>
      </c>
      <c r="BF187" s="6" t="e">
        <f>VLOOKUP(A187,'DD Spring Selection Info'!A$1:V$156,21,FALSE)</f>
        <v>#N/A</v>
      </c>
      <c r="BS187" s="6" t="s">
        <v>498</v>
      </c>
      <c r="BU187" s="6" t="s">
        <v>373</v>
      </c>
      <c r="BX187" s="6">
        <v>617</v>
      </c>
      <c r="BY187" s="6">
        <v>3</v>
      </c>
      <c r="BZ187" s="6" t="s">
        <v>913</v>
      </c>
      <c r="CB187" s="6" t="s">
        <v>1530</v>
      </c>
      <c r="CC187" s="6" t="s">
        <v>420</v>
      </c>
      <c r="CE187" s="10">
        <v>43894</v>
      </c>
      <c r="CF187" s="6" t="s">
        <v>427</v>
      </c>
      <c r="CS187" s="6" t="s">
        <v>420</v>
      </c>
      <c r="CU187" s="6" t="s">
        <v>428</v>
      </c>
      <c r="CV187" s="6" t="s">
        <v>429</v>
      </c>
      <c r="DA187" s="10">
        <v>43529</v>
      </c>
      <c r="DB187" s="6">
        <v>657</v>
      </c>
      <c r="DC187" s="6" t="s">
        <v>1531</v>
      </c>
      <c r="DD187" s="6" t="s">
        <v>496</v>
      </c>
    </row>
    <row r="188" spans="1:108" x14ac:dyDescent="0.2">
      <c r="A188" s="6" t="s">
        <v>244</v>
      </c>
      <c r="B188" s="9">
        <v>43874</v>
      </c>
      <c r="C188" s="6" t="s">
        <v>413</v>
      </c>
      <c r="D188" s="14">
        <v>1920</v>
      </c>
      <c r="E188" s="14" t="s">
        <v>1080</v>
      </c>
      <c r="F188" s="6" t="s">
        <v>1081</v>
      </c>
      <c r="G188" s="6" t="s">
        <v>1082</v>
      </c>
      <c r="H188" s="6">
        <v>273</v>
      </c>
      <c r="I188" s="69" t="str">
        <f t="shared" si="6"/>
        <v>B</v>
      </c>
      <c r="J188" s="14" t="s">
        <v>420</v>
      </c>
      <c r="K188" s="14">
        <v>1</v>
      </c>
      <c r="L188" s="6" t="s">
        <v>431</v>
      </c>
      <c r="M188" s="30" t="s">
        <v>1992</v>
      </c>
      <c r="N188" s="6" t="s">
        <v>420</v>
      </c>
      <c r="O188" s="6" t="s">
        <v>182</v>
      </c>
      <c r="P188" s="10">
        <v>43938</v>
      </c>
      <c r="Q188" s="6" t="s">
        <v>1529</v>
      </c>
      <c r="R188" s="6" t="s">
        <v>244</v>
      </c>
      <c r="S188" s="6" t="e">
        <f t="shared" si="8"/>
        <v>#N/A</v>
      </c>
      <c r="T188" s="6" t="s">
        <v>418</v>
      </c>
      <c r="U188" s="6" t="s">
        <v>1084</v>
      </c>
      <c r="V188" s="6"/>
      <c r="W188" s="6"/>
      <c r="AB188" s="6"/>
      <c r="AC188" s="6" t="s">
        <v>420</v>
      </c>
      <c r="AD188" s="6" t="s">
        <v>420</v>
      </c>
      <c r="AF188" s="6" t="s">
        <v>424</v>
      </c>
      <c r="AG188" s="6">
        <v>260</v>
      </c>
      <c r="AH188" s="10">
        <v>43782</v>
      </c>
      <c r="AJ188" s="8">
        <v>43887</v>
      </c>
      <c r="AM188" s="6">
        <v>273</v>
      </c>
      <c r="AR188" s="8">
        <v>43894</v>
      </c>
      <c r="AS188" s="6">
        <v>273</v>
      </c>
      <c r="BD188" s="6" t="s">
        <v>1838</v>
      </c>
      <c r="BE188" s="6" t="s">
        <v>473</v>
      </c>
      <c r="BF188" s="6" t="e">
        <f>VLOOKUP(A188,'DD Spring Selection Info'!A$1:V$156,21,FALSE)</f>
        <v>#N/A</v>
      </c>
      <c r="BS188" s="6" t="s">
        <v>498</v>
      </c>
      <c r="BU188" s="6" t="s">
        <v>373</v>
      </c>
      <c r="BX188" s="6">
        <v>273</v>
      </c>
      <c r="BY188" s="6">
        <v>3</v>
      </c>
      <c r="BZ188" s="6" t="s">
        <v>592</v>
      </c>
      <c r="CB188" s="6" t="s">
        <v>1532</v>
      </c>
      <c r="CC188" s="6" t="s">
        <v>420</v>
      </c>
      <c r="CE188" s="10">
        <v>43894</v>
      </c>
      <c r="CF188" s="6" t="s">
        <v>427</v>
      </c>
      <c r="CS188" s="6" t="s">
        <v>420</v>
      </c>
      <c r="CU188" s="6" t="s">
        <v>428</v>
      </c>
      <c r="CV188" s="6" t="s">
        <v>429</v>
      </c>
      <c r="DA188" s="10">
        <v>43537</v>
      </c>
      <c r="DB188" s="6">
        <v>237</v>
      </c>
      <c r="DC188" s="6" t="s">
        <v>1531</v>
      </c>
      <c r="DD188" s="6" t="s">
        <v>496</v>
      </c>
    </row>
    <row r="189" spans="1:108" x14ac:dyDescent="0.2">
      <c r="A189" s="6" t="s">
        <v>253</v>
      </c>
      <c r="B189" s="9">
        <v>43874</v>
      </c>
      <c r="C189" s="6" t="s">
        <v>413</v>
      </c>
      <c r="D189" s="14">
        <v>1920</v>
      </c>
      <c r="E189" s="14" t="s">
        <v>1027</v>
      </c>
      <c r="F189" s="6" t="s">
        <v>1028</v>
      </c>
      <c r="G189" s="6" t="s">
        <v>464</v>
      </c>
      <c r="H189" s="7">
        <v>2728</v>
      </c>
      <c r="I189" s="69" t="str">
        <f t="shared" si="6"/>
        <v>B</v>
      </c>
      <c r="J189" s="14" t="s">
        <v>420</v>
      </c>
      <c r="K189" s="14">
        <v>1</v>
      </c>
      <c r="L189" s="6" t="s">
        <v>447</v>
      </c>
      <c r="M189" s="30" t="s">
        <v>1992</v>
      </c>
      <c r="N189" s="6" t="s">
        <v>420</v>
      </c>
      <c r="O189" s="6" t="s">
        <v>182</v>
      </c>
      <c r="P189" s="10">
        <v>43938</v>
      </c>
      <c r="Q189" s="6" t="s">
        <v>1533</v>
      </c>
      <c r="R189" s="6" t="s">
        <v>253</v>
      </c>
      <c r="S189" s="6" t="e">
        <f t="shared" si="8"/>
        <v>#N/A</v>
      </c>
      <c r="T189" s="6" t="s">
        <v>418</v>
      </c>
      <c r="U189" s="6" t="s">
        <v>1030</v>
      </c>
      <c r="V189" s="6"/>
      <c r="W189" s="6"/>
      <c r="X189" s="6" t="s">
        <v>1418</v>
      </c>
      <c r="AA189" s="6" t="s">
        <v>457</v>
      </c>
      <c r="AB189" s="6"/>
      <c r="AC189" s="6" t="s">
        <v>420</v>
      </c>
      <c r="AD189" s="6" t="s">
        <v>420</v>
      </c>
      <c r="AF189" s="6" t="s">
        <v>424</v>
      </c>
      <c r="AG189" s="6">
        <v>260</v>
      </c>
      <c r="AH189" s="10">
        <v>43781</v>
      </c>
      <c r="AJ189" s="8">
        <v>43887</v>
      </c>
      <c r="AM189" s="7">
        <v>2728</v>
      </c>
      <c r="AR189" s="8">
        <v>43894</v>
      </c>
      <c r="AS189" s="7">
        <v>2728</v>
      </c>
      <c r="BD189" s="6" t="s">
        <v>1838</v>
      </c>
      <c r="BE189" s="6" t="s">
        <v>473</v>
      </c>
      <c r="BF189" s="6" t="e">
        <f>VLOOKUP(A189,'DD Spring Selection Info'!A$1:V$156,21,FALSE)</f>
        <v>#N/A</v>
      </c>
      <c r="BS189" s="6" t="s">
        <v>498</v>
      </c>
      <c r="BU189" s="6" t="s">
        <v>373</v>
      </c>
      <c r="BX189" s="7">
        <v>2728</v>
      </c>
      <c r="BY189" s="6">
        <v>2</v>
      </c>
      <c r="CB189" s="6" t="s">
        <v>1534</v>
      </c>
      <c r="CC189" s="6" t="s">
        <v>420</v>
      </c>
      <c r="CE189" s="10">
        <v>43894</v>
      </c>
      <c r="CF189" s="6" t="s">
        <v>427</v>
      </c>
      <c r="CS189" s="6" t="s">
        <v>420</v>
      </c>
      <c r="CU189" s="6" t="s">
        <v>428</v>
      </c>
      <c r="CV189" s="6" t="s">
        <v>429</v>
      </c>
      <c r="CW189" s="6" t="s">
        <v>564</v>
      </c>
      <c r="DA189" s="10">
        <v>43531</v>
      </c>
      <c r="DB189" s="7">
        <v>1086</v>
      </c>
      <c r="DC189" s="6" t="s">
        <v>1535</v>
      </c>
      <c r="DD189" s="6" t="s">
        <v>734</v>
      </c>
    </row>
    <row r="190" spans="1:108" x14ac:dyDescent="0.2">
      <c r="A190" s="6" t="s">
        <v>255</v>
      </c>
      <c r="B190" s="9">
        <v>43874</v>
      </c>
      <c r="C190" s="6" t="s">
        <v>413</v>
      </c>
      <c r="D190" s="14">
        <v>1920</v>
      </c>
      <c r="E190" s="14" t="s">
        <v>1239</v>
      </c>
      <c r="F190" s="6" t="s">
        <v>1240</v>
      </c>
      <c r="G190" s="6" t="s">
        <v>1241</v>
      </c>
      <c r="H190" s="6">
        <v>684</v>
      </c>
      <c r="I190" s="69" t="str">
        <f t="shared" si="6"/>
        <v>B</v>
      </c>
      <c r="J190" s="14" t="s">
        <v>420</v>
      </c>
      <c r="K190" s="14">
        <v>1</v>
      </c>
      <c r="L190" s="6" t="s">
        <v>421</v>
      </c>
      <c r="M190" s="30" t="s">
        <v>1821</v>
      </c>
      <c r="N190" s="6" t="s">
        <v>420</v>
      </c>
      <c r="O190" s="6" t="s">
        <v>182</v>
      </c>
      <c r="P190" s="10">
        <v>43931</v>
      </c>
      <c r="Q190" s="6" t="s">
        <v>1536</v>
      </c>
      <c r="R190" s="6" t="s">
        <v>255</v>
      </c>
      <c r="S190" s="6" t="e">
        <f t="shared" si="8"/>
        <v>#N/A</v>
      </c>
      <c r="T190" s="6" t="s">
        <v>496</v>
      </c>
      <c r="U190" s="6" t="s">
        <v>1243</v>
      </c>
      <c r="V190" s="6"/>
      <c r="W190" s="6"/>
      <c r="X190" s="6" t="s">
        <v>621</v>
      </c>
      <c r="AA190" s="6" t="s">
        <v>621</v>
      </c>
      <c r="AB190" s="6"/>
      <c r="AC190" s="6" t="s">
        <v>420</v>
      </c>
      <c r="AD190" s="6" t="s">
        <v>420</v>
      </c>
      <c r="AF190" s="6" t="s">
        <v>424</v>
      </c>
      <c r="AG190" s="6">
        <v>260</v>
      </c>
      <c r="AH190" s="10">
        <v>43781</v>
      </c>
      <c r="AJ190" s="8">
        <v>43887</v>
      </c>
      <c r="AM190" s="6">
        <v>684</v>
      </c>
      <c r="AR190" s="8">
        <v>43894</v>
      </c>
      <c r="AS190" s="6">
        <v>684</v>
      </c>
      <c r="BD190" s="6" t="s">
        <v>1838</v>
      </c>
      <c r="BE190" s="6" t="s">
        <v>473</v>
      </c>
      <c r="BF190" s="6" t="e">
        <f>VLOOKUP(A190,'DD Spring Selection Info'!A$1:V$156,21,FALSE)</f>
        <v>#N/A</v>
      </c>
      <c r="BS190" s="6" t="s">
        <v>498</v>
      </c>
      <c r="BU190" s="6" t="s">
        <v>373</v>
      </c>
      <c r="BX190" s="6">
        <v>684</v>
      </c>
      <c r="BY190" s="6">
        <v>3</v>
      </c>
      <c r="CB190" s="6" t="s">
        <v>1537</v>
      </c>
      <c r="CC190" s="6" t="s">
        <v>420</v>
      </c>
      <c r="CE190" s="10">
        <v>43894</v>
      </c>
      <c r="CF190" s="6" t="s">
        <v>427</v>
      </c>
      <c r="CS190" s="6" t="s">
        <v>420</v>
      </c>
      <c r="CU190" s="6" t="s">
        <v>491</v>
      </c>
      <c r="DA190" s="10">
        <v>43529</v>
      </c>
      <c r="DB190" s="7">
        <v>1313</v>
      </c>
      <c r="DC190" s="6" t="s">
        <v>1538</v>
      </c>
      <c r="DD190" s="6" t="s">
        <v>496</v>
      </c>
    </row>
    <row r="191" spans="1:108" x14ac:dyDescent="0.2">
      <c r="A191" s="6" t="s">
        <v>194</v>
      </c>
      <c r="B191" s="9">
        <v>43874</v>
      </c>
      <c r="C191" s="6" t="s">
        <v>413</v>
      </c>
      <c r="D191" s="14">
        <v>1920</v>
      </c>
      <c r="E191" s="14" t="s">
        <v>1042</v>
      </c>
      <c r="F191" s="6" t="s">
        <v>1043</v>
      </c>
      <c r="G191" s="6" t="s">
        <v>768</v>
      </c>
      <c r="H191" s="7">
        <v>6198</v>
      </c>
      <c r="I191" s="69" t="str">
        <f t="shared" si="6"/>
        <v>B</v>
      </c>
      <c r="J191" s="14" t="s">
        <v>420</v>
      </c>
      <c r="K191" s="14">
        <v>1</v>
      </c>
      <c r="L191" s="6" t="s">
        <v>447</v>
      </c>
      <c r="M191" s="30" t="s">
        <v>1992</v>
      </c>
      <c r="N191" s="6" t="s">
        <v>420</v>
      </c>
      <c r="O191" s="6" t="s">
        <v>182</v>
      </c>
      <c r="P191" s="10">
        <v>43938</v>
      </c>
      <c r="Q191" s="6" t="s">
        <v>1539</v>
      </c>
      <c r="R191" s="6" t="s">
        <v>194</v>
      </c>
      <c r="S191" s="6" t="e">
        <f t="shared" si="8"/>
        <v>#N/A</v>
      </c>
      <c r="T191" s="6" t="s">
        <v>418</v>
      </c>
      <c r="U191" s="6" t="s">
        <v>1045</v>
      </c>
      <c r="V191" s="6"/>
      <c r="W191" s="6"/>
      <c r="AB191" s="6"/>
      <c r="AC191" s="6" t="s">
        <v>420</v>
      </c>
      <c r="AD191" s="6" t="s">
        <v>420</v>
      </c>
      <c r="AF191" s="6" t="s">
        <v>424</v>
      </c>
      <c r="AG191" s="6">
        <v>260</v>
      </c>
      <c r="AH191" s="10">
        <v>43780</v>
      </c>
      <c r="AJ191" s="8">
        <v>43893</v>
      </c>
      <c r="AM191" s="7">
        <v>6198</v>
      </c>
      <c r="AR191" s="8">
        <v>43901</v>
      </c>
      <c r="AS191" s="7">
        <v>6198</v>
      </c>
      <c r="BD191" s="6" t="s">
        <v>1838</v>
      </c>
      <c r="BE191" s="6" t="s">
        <v>473</v>
      </c>
      <c r="BF191" s="6" t="e">
        <f>VLOOKUP(A191,'DD Spring Selection Info'!A$1:V$156,21,FALSE)</f>
        <v>#N/A</v>
      </c>
      <c r="BS191" s="6" t="s">
        <v>562</v>
      </c>
      <c r="BU191" s="6" t="s">
        <v>373</v>
      </c>
      <c r="BX191" s="7">
        <v>6198</v>
      </c>
      <c r="BY191" s="6">
        <v>1</v>
      </c>
      <c r="BZ191" s="6" t="s">
        <v>1540</v>
      </c>
      <c r="CB191" s="6" t="s">
        <v>1541</v>
      </c>
      <c r="CC191" s="6" t="s">
        <v>420</v>
      </c>
      <c r="CE191" s="10">
        <v>43901</v>
      </c>
      <c r="CF191" s="6" t="s">
        <v>427</v>
      </c>
      <c r="CS191" s="6" t="s">
        <v>420</v>
      </c>
      <c r="CU191" s="6" t="s">
        <v>491</v>
      </c>
      <c r="DA191" s="10">
        <v>43536</v>
      </c>
      <c r="DB191" s="7">
        <v>2991</v>
      </c>
      <c r="DC191" s="6" t="s">
        <v>1542</v>
      </c>
      <c r="DD191" s="6" t="s">
        <v>418</v>
      </c>
    </row>
    <row r="192" spans="1:108" x14ac:dyDescent="0.2">
      <c r="A192" s="6" t="s">
        <v>195</v>
      </c>
      <c r="B192" s="9">
        <v>43874</v>
      </c>
      <c r="C192" s="6" t="s">
        <v>413</v>
      </c>
      <c r="D192" s="14">
        <v>1920</v>
      </c>
      <c r="E192" s="14" t="s">
        <v>1261</v>
      </c>
      <c r="F192" s="6" t="s">
        <v>1262</v>
      </c>
      <c r="G192" s="6" t="s">
        <v>883</v>
      </c>
      <c r="H192" s="7">
        <v>1154</v>
      </c>
      <c r="I192" s="69" t="str">
        <f t="shared" si="6"/>
        <v>B</v>
      </c>
      <c r="J192" s="14" t="s">
        <v>420</v>
      </c>
      <c r="K192" s="14">
        <v>1</v>
      </c>
      <c r="L192" s="6" t="s">
        <v>619</v>
      </c>
      <c r="M192" s="30" t="s">
        <v>1992</v>
      </c>
      <c r="N192" s="6" t="s">
        <v>420</v>
      </c>
      <c r="O192" s="6" t="s">
        <v>182</v>
      </c>
      <c r="P192" s="10">
        <v>43938</v>
      </c>
      <c r="Q192" s="6" t="s">
        <v>1543</v>
      </c>
      <c r="R192" s="6" t="s">
        <v>195</v>
      </c>
      <c r="S192" s="6" t="e">
        <f t="shared" si="8"/>
        <v>#N/A</v>
      </c>
      <c r="T192" s="6" t="s">
        <v>418</v>
      </c>
      <c r="U192" s="6" t="s">
        <v>1264</v>
      </c>
      <c r="V192" s="6"/>
      <c r="W192" s="6"/>
      <c r="AA192" s="6" t="s">
        <v>457</v>
      </c>
      <c r="AB192" s="6"/>
      <c r="AC192" s="6" t="s">
        <v>420</v>
      </c>
      <c r="AD192" s="6" t="s">
        <v>420</v>
      </c>
      <c r="AF192" s="6" t="s">
        <v>424</v>
      </c>
      <c r="AG192" s="6">
        <v>260</v>
      </c>
      <c r="AH192" s="10">
        <v>43780</v>
      </c>
      <c r="AJ192" s="8">
        <v>43893</v>
      </c>
      <c r="AM192" s="7">
        <v>1154</v>
      </c>
      <c r="AR192" s="8">
        <v>43901</v>
      </c>
      <c r="AS192" s="7">
        <v>1154</v>
      </c>
      <c r="BD192" s="6" t="s">
        <v>1838</v>
      </c>
      <c r="BE192" s="6" t="s">
        <v>473</v>
      </c>
      <c r="BF192" s="6" t="e">
        <f>VLOOKUP(A192,'DD Spring Selection Info'!A$1:V$156,21,FALSE)</f>
        <v>#N/A</v>
      </c>
      <c r="BS192" s="6" t="s">
        <v>562</v>
      </c>
      <c r="BU192" s="6" t="s">
        <v>373</v>
      </c>
      <c r="BX192" s="7">
        <v>1154</v>
      </c>
      <c r="BY192" s="6">
        <v>1</v>
      </c>
      <c r="CB192" s="6" t="s">
        <v>1544</v>
      </c>
      <c r="CC192" s="6" t="s">
        <v>420</v>
      </c>
      <c r="CE192" s="10">
        <v>43901</v>
      </c>
      <c r="CF192" s="6" t="s">
        <v>427</v>
      </c>
      <c r="CS192" s="6" t="s">
        <v>420</v>
      </c>
      <c r="CU192" s="6" t="s">
        <v>491</v>
      </c>
      <c r="DA192" s="10">
        <v>43536</v>
      </c>
      <c r="DB192" s="6">
        <v>422</v>
      </c>
      <c r="DC192" s="6" t="s">
        <v>1545</v>
      </c>
      <c r="DD192" s="6" t="s">
        <v>460</v>
      </c>
    </row>
    <row r="193" spans="1:108" x14ac:dyDescent="0.2">
      <c r="A193" s="6" t="s">
        <v>197</v>
      </c>
      <c r="B193" s="9">
        <v>43874</v>
      </c>
      <c r="C193" s="6" t="s">
        <v>413</v>
      </c>
      <c r="D193" s="14">
        <v>1920</v>
      </c>
      <c r="E193" s="14" t="s">
        <v>1102</v>
      </c>
      <c r="F193" s="6" t="s">
        <v>1103</v>
      </c>
      <c r="G193" s="6" t="s">
        <v>435</v>
      </c>
      <c r="H193" s="7">
        <v>3058</v>
      </c>
      <c r="I193" s="69" t="str">
        <f t="shared" si="6"/>
        <v>B</v>
      </c>
      <c r="J193" s="14" t="s">
        <v>438</v>
      </c>
      <c r="K193" s="14">
        <v>1</v>
      </c>
      <c r="L193" s="6" t="s">
        <v>619</v>
      </c>
      <c r="M193" s="30" t="s">
        <v>1821</v>
      </c>
      <c r="N193" s="6" t="s">
        <v>420</v>
      </c>
      <c r="O193" s="6" t="s">
        <v>182</v>
      </c>
      <c r="P193" s="10">
        <v>43938</v>
      </c>
      <c r="Q193" s="6" t="s">
        <v>1546</v>
      </c>
      <c r="R193" s="6" t="s">
        <v>197</v>
      </c>
      <c r="S193" s="6" t="e">
        <f t="shared" si="8"/>
        <v>#N/A</v>
      </c>
      <c r="T193" s="6" t="s">
        <v>418</v>
      </c>
      <c r="U193" s="6" t="s">
        <v>1105</v>
      </c>
      <c r="V193" s="6"/>
      <c r="W193" s="6"/>
      <c r="X193" s="6" t="s">
        <v>621</v>
      </c>
      <c r="AA193" s="6" t="s">
        <v>622</v>
      </c>
      <c r="AB193" s="6"/>
      <c r="AC193" s="6" t="s">
        <v>420</v>
      </c>
      <c r="AD193" s="6" t="s">
        <v>420</v>
      </c>
      <c r="AF193" s="6" t="s">
        <v>424</v>
      </c>
      <c r="AG193" s="6">
        <v>260</v>
      </c>
      <c r="AH193" s="10">
        <v>43781</v>
      </c>
      <c r="AJ193" s="8">
        <v>43893</v>
      </c>
      <c r="AM193" s="7">
        <v>3058</v>
      </c>
      <c r="AR193" s="8">
        <v>43901</v>
      </c>
      <c r="AS193" s="7">
        <v>3058</v>
      </c>
      <c r="BD193" s="6" t="s">
        <v>1838</v>
      </c>
      <c r="BE193" s="6" t="s">
        <v>473</v>
      </c>
      <c r="BF193" s="6" t="e">
        <f>VLOOKUP(A193,'DD Spring Selection Info'!A$1:V$156,21,FALSE)</f>
        <v>#N/A</v>
      </c>
      <c r="BS193" s="6" t="s">
        <v>562</v>
      </c>
      <c r="BU193" s="6" t="s">
        <v>373</v>
      </c>
      <c r="BX193" s="7">
        <v>3058</v>
      </c>
      <c r="BY193" s="6">
        <v>1</v>
      </c>
      <c r="CB193" s="6" t="s">
        <v>1547</v>
      </c>
      <c r="CC193" s="6" t="s">
        <v>420</v>
      </c>
      <c r="CE193" s="10">
        <v>43901</v>
      </c>
      <c r="CF193" s="6" t="s">
        <v>427</v>
      </c>
      <c r="CS193" s="6" t="s">
        <v>420</v>
      </c>
      <c r="DA193" s="10">
        <v>43536</v>
      </c>
      <c r="DB193" s="7">
        <v>1020</v>
      </c>
      <c r="DC193" s="6" t="s">
        <v>1548</v>
      </c>
      <c r="DD193" s="6" t="s">
        <v>734</v>
      </c>
    </row>
    <row r="194" spans="1:108" x14ac:dyDescent="0.2">
      <c r="A194" s="6" t="s">
        <v>198</v>
      </c>
      <c r="B194" s="9">
        <v>43874</v>
      </c>
      <c r="C194" s="6" t="s">
        <v>413</v>
      </c>
      <c r="D194" s="14">
        <v>1920</v>
      </c>
      <c r="E194" s="14" t="s">
        <v>1267</v>
      </c>
      <c r="F194" s="6" t="s">
        <v>1268</v>
      </c>
      <c r="G194" s="6" t="s">
        <v>1269</v>
      </c>
      <c r="H194" s="6">
        <v>882</v>
      </c>
      <c r="I194" s="69" t="str">
        <f t="shared" si="6"/>
        <v>B</v>
      </c>
      <c r="J194" s="14" t="s">
        <v>420</v>
      </c>
      <c r="K194" s="14">
        <v>1</v>
      </c>
      <c r="L194" s="6" t="s">
        <v>421</v>
      </c>
      <c r="M194" s="30" t="s">
        <v>1839</v>
      </c>
      <c r="N194" s="6" t="s">
        <v>420</v>
      </c>
      <c r="O194" s="6" t="s">
        <v>182</v>
      </c>
      <c r="P194" s="10">
        <v>43938</v>
      </c>
      <c r="Q194" s="6" t="s">
        <v>1549</v>
      </c>
      <c r="R194" s="6" t="s">
        <v>198</v>
      </c>
      <c r="S194" s="6" t="e">
        <f t="shared" si="8"/>
        <v>#N/A</v>
      </c>
      <c r="T194" s="6" t="s">
        <v>474</v>
      </c>
      <c r="U194" s="6" t="s">
        <v>1550</v>
      </c>
      <c r="V194" s="6"/>
      <c r="W194" s="6"/>
      <c r="AB194" s="6"/>
      <c r="AC194" s="6" t="s">
        <v>420</v>
      </c>
      <c r="AD194" s="6" t="s">
        <v>420</v>
      </c>
      <c r="AF194" s="6" t="s">
        <v>424</v>
      </c>
      <c r="AG194" s="6">
        <v>260</v>
      </c>
      <c r="AH194" s="10">
        <v>43781</v>
      </c>
      <c r="AJ194" s="8">
        <v>43893</v>
      </c>
      <c r="AM194" s="6">
        <v>882</v>
      </c>
      <c r="AR194" s="8">
        <v>43901</v>
      </c>
      <c r="AS194" s="6">
        <v>882</v>
      </c>
      <c r="BD194" s="6" t="s">
        <v>1838</v>
      </c>
      <c r="BE194" s="6" t="s">
        <v>473</v>
      </c>
      <c r="BF194" s="6" t="e">
        <f>VLOOKUP(A194,'DD Spring Selection Info'!A$1:V$156,21,FALSE)</f>
        <v>#N/A</v>
      </c>
      <c r="BS194" s="6" t="s">
        <v>562</v>
      </c>
      <c r="BU194" s="6" t="s">
        <v>373</v>
      </c>
      <c r="BX194" s="6">
        <v>882</v>
      </c>
      <c r="BY194" s="6">
        <v>3</v>
      </c>
      <c r="BZ194" s="6" t="s">
        <v>499</v>
      </c>
      <c r="CB194" s="6" t="s">
        <v>1551</v>
      </c>
      <c r="CC194" s="6" t="s">
        <v>420</v>
      </c>
      <c r="CE194" s="10">
        <v>43901</v>
      </c>
      <c r="CF194" s="6" t="s">
        <v>427</v>
      </c>
      <c r="CS194" s="6" t="s">
        <v>420</v>
      </c>
      <c r="CU194" s="6" t="s">
        <v>428</v>
      </c>
      <c r="CV194" s="6" t="s">
        <v>429</v>
      </c>
      <c r="DA194" s="10">
        <v>43538</v>
      </c>
      <c r="DB194" s="6">
        <v>762</v>
      </c>
      <c r="DC194" s="6" t="s">
        <v>1552</v>
      </c>
      <c r="DD194" s="6" t="s">
        <v>474</v>
      </c>
    </row>
    <row r="195" spans="1:108" x14ac:dyDescent="0.2">
      <c r="A195" s="6" t="s">
        <v>199</v>
      </c>
      <c r="B195" s="9">
        <v>43874</v>
      </c>
      <c r="C195" s="6" t="s">
        <v>413</v>
      </c>
      <c r="D195" s="14">
        <v>1920</v>
      </c>
      <c r="E195" s="14" t="s">
        <v>1267</v>
      </c>
      <c r="F195" s="6" t="s">
        <v>1268</v>
      </c>
      <c r="G195" s="6" t="s">
        <v>1269</v>
      </c>
      <c r="H195" s="6">
        <v>190</v>
      </c>
      <c r="I195" s="69" t="str">
        <f t="shared" ref="I195:I258" si="9">MID(A195,9,1)</f>
        <v>B</v>
      </c>
      <c r="J195" s="14" t="s">
        <v>420</v>
      </c>
      <c r="K195" s="14">
        <v>1</v>
      </c>
      <c r="L195" s="6" t="s">
        <v>431</v>
      </c>
      <c r="M195" s="30" t="s">
        <v>1839</v>
      </c>
      <c r="N195" s="6" t="s">
        <v>420</v>
      </c>
      <c r="O195" s="6" t="s">
        <v>182</v>
      </c>
      <c r="P195" s="10">
        <v>43938</v>
      </c>
      <c r="Q195" s="6" t="s">
        <v>1549</v>
      </c>
      <c r="R195" s="6" t="s">
        <v>199</v>
      </c>
      <c r="S195" s="6" t="e">
        <f t="shared" si="8"/>
        <v>#N/A</v>
      </c>
      <c r="T195" s="6" t="s">
        <v>474</v>
      </c>
      <c r="U195" s="6" t="s">
        <v>1550</v>
      </c>
      <c r="V195" s="6"/>
      <c r="W195" s="6"/>
      <c r="AB195" s="6"/>
      <c r="AC195" s="6" t="s">
        <v>420</v>
      </c>
      <c r="AD195" s="6" t="s">
        <v>420</v>
      </c>
      <c r="AF195" s="6" t="s">
        <v>424</v>
      </c>
      <c r="AG195" s="6">
        <v>260</v>
      </c>
      <c r="AH195" s="10">
        <v>43781</v>
      </c>
      <c r="AJ195" s="8">
        <v>43893</v>
      </c>
      <c r="AM195" s="6">
        <v>190</v>
      </c>
      <c r="AR195" s="8">
        <v>43901</v>
      </c>
      <c r="AS195" s="6">
        <v>190</v>
      </c>
      <c r="BD195" s="6" t="s">
        <v>1838</v>
      </c>
      <c r="BE195" s="6" t="s">
        <v>473</v>
      </c>
      <c r="BF195" s="6" t="e">
        <f>VLOOKUP(A195,'DD Spring Selection Info'!A$1:V$156,21,FALSE)</f>
        <v>#N/A</v>
      </c>
      <c r="BS195" s="6" t="s">
        <v>562</v>
      </c>
      <c r="BU195" s="6" t="s">
        <v>373</v>
      </c>
      <c r="BX195" s="6">
        <v>190</v>
      </c>
      <c r="BY195" s="6">
        <v>3</v>
      </c>
      <c r="BZ195" s="6" t="s">
        <v>605</v>
      </c>
      <c r="CB195" s="6" t="s">
        <v>1553</v>
      </c>
      <c r="CC195" s="6" t="s">
        <v>420</v>
      </c>
      <c r="CE195" s="10">
        <v>43901</v>
      </c>
      <c r="CF195" s="6" t="s">
        <v>427</v>
      </c>
      <c r="CS195" s="6" t="s">
        <v>420</v>
      </c>
      <c r="CU195" s="6" t="s">
        <v>428</v>
      </c>
      <c r="CV195" s="6" t="s">
        <v>429</v>
      </c>
      <c r="DA195" s="10">
        <v>43538</v>
      </c>
      <c r="DB195" s="6">
        <v>464</v>
      </c>
      <c r="DC195" s="6" t="s">
        <v>1552</v>
      </c>
      <c r="DD195" s="6" t="s">
        <v>474</v>
      </c>
    </row>
    <row r="196" spans="1:108" x14ac:dyDescent="0.2">
      <c r="A196" s="6" t="s">
        <v>205</v>
      </c>
      <c r="B196" s="9">
        <v>43874</v>
      </c>
      <c r="C196" s="6" t="s">
        <v>413</v>
      </c>
      <c r="D196" s="14">
        <v>1920</v>
      </c>
      <c r="E196" s="14" t="s">
        <v>694</v>
      </c>
      <c r="F196" s="6" t="s">
        <v>695</v>
      </c>
      <c r="G196" s="6" t="s">
        <v>696</v>
      </c>
      <c r="H196" s="7">
        <v>2113</v>
      </c>
      <c r="I196" s="69" t="str">
        <f t="shared" si="9"/>
        <v>B</v>
      </c>
      <c r="J196" s="14" t="s">
        <v>420</v>
      </c>
      <c r="K196" s="14">
        <v>1</v>
      </c>
      <c r="L196" s="6" t="s">
        <v>619</v>
      </c>
      <c r="M196" s="30" t="s">
        <v>1839</v>
      </c>
      <c r="N196" s="6" t="s">
        <v>420</v>
      </c>
      <c r="O196" s="6" t="s">
        <v>182</v>
      </c>
      <c r="P196" s="10">
        <v>43938</v>
      </c>
      <c r="Q196" s="6" t="s">
        <v>1554</v>
      </c>
      <c r="R196" s="6" t="s">
        <v>205</v>
      </c>
      <c r="S196" s="6" t="e">
        <f t="shared" si="8"/>
        <v>#N/A</v>
      </c>
      <c r="T196" s="6" t="s">
        <v>496</v>
      </c>
      <c r="U196" s="6" t="s">
        <v>698</v>
      </c>
      <c r="V196" s="6"/>
      <c r="W196" s="6"/>
      <c r="AA196" s="6" t="s">
        <v>457</v>
      </c>
      <c r="AB196" s="6"/>
      <c r="AC196" s="6" t="s">
        <v>420</v>
      </c>
      <c r="AD196" s="6" t="s">
        <v>420</v>
      </c>
      <c r="AF196" s="6" t="s">
        <v>424</v>
      </c>
      <c r="AG196" s="6">
        <v>260</v>
      </c>
      <c r="AH196" s="10">
        <v>43781</v>
      </c>
      <c r="AJ196" s="8">
        <v>43893</v>
      </c>
      <c r="AM196" s="7">
        <v>2113</v>
      </c>
      <c r="AR196" s="8">
        <v>43901</v>
      </c>
      <c r="AS196" s="7">
        <v>2113</v>
      </c>
      <c r="BD196" s="6" t="s">
        <v>1838</v>
      </c>
      <c r="BE196" s="6" t="s">
        <v>473</v>
      </c>
      <c r="BF196" s="6" t="e">
        <f>VLOOKUP(A196,'DD Spring Selection Info'!A$1:V$156,21,FALSE)</f>
        <v>#N/A</v>
      </c>
      <c r="BS196" s="6" t="s">
        <v>562</v>
      </c>
      <c r="BU196" s="6" t="s">
        <v>373</v>
      </c>
      <c r="BX196" s="7">
        <v>2113</v>
      </c>
      <c r="BY196" s="6">
        <v>2</v>
      </c>
      <c r="CB196" s="6" t="s">
        <v>1555</v>
      </c>
      <c r="CC196" s="6" t="s">
        <v>420</v>
      </c>
      <c r="CE196" s="10">
        <v>43901</v>
      </c>
      <c r="CF196" s="6" t="s">
        <v>427</v>
      </c>
      <c r="CS196" s="6" t="s">
        <v>420</v>
      </c>
      <c r="CU196" s="6" t="s">
        <v>491</v>
      </c>
      <c r="DA196" s="10">
        <v>43536</v>
      </c>
      <c r="DB196" s="7">
        <v>2113</v>
      </c>
      <c r="DC196" s="6" t="s">
        <v>1556</v>
      </c>
      <c r="DD196" s="6" t="s">
        <v>496</v>
      </c>
    </row>
    <row r="197" spans="1:108" x14ac:dyDescent="0.2">
      <c r="A197" s="6" t="s">
        <v>207</v>
      </c>
      <c r="B197" s="9">
        <v>43874</v>
      </c>
      <c r="C197" s="6" t="s">
        <v>413</v>
      </c>
      <c r="D197" s="14">
        <v>1920</v>
      </c>
      <c r="E197" s="14" t="s">
        <v>701</v>
      </c>
      <c r="F197" s="6" t="s">
        <v>702</v>
      </c>
      <c r="G197" s="6" t="s">
        <v>435</v>
      </c>
      <c r="H197" s="7">
        <v>2392</v>
      </c>
      <c r="I197" s="69" t="str">
        <f t="shared" si="9"/>
        <v>B</v>
      </c>
      <c r="J197" s="14" t="s">
        <v>438</v>
      </c>
      <c r="K197" s="14">
        <v>1</v>
      </c>
      <c r="L197" s="6" t="s">
        <v>447</v>
      </c>
      <c r="M197" s="30" t="s">
        <v>1839</v>
      </c>
      <c r="N197" s="6" t="s">
        <v>420</v>
      </c>
      <c r="O197" s="6" t="s">
        <v>182</v>
      </c>
      <c r="P197" s="10">
        <v>43938</v>
      </c>
      <c r="Q197" s="6" t="s">
        <v>1557</v>
      </c>
      <c r="R197" s="6" t="s">
        <v>207</v>
      </c>
      <c r="S197" s="6" t="e">
        <f t="shared" si="8"/>
        <v>#N/A</v>
      </c>
      <c r="T197" s="6" t="s">
        <v>418</v>
      </c>
      <c r="U197" s="6" t="s">
        <v>704</v>
      </c>
      <c r="V197" s="6"/>
      <c r="W197" s="6"/>
      <c r="AA197" s="6" t="s">
        <v>457</v>
      </c>
      <c r="AB197" s="6"/>
      <c r="AD197" s="6" t="s">
        <v>420</v>
      </c>
      <c r="AF197" s="6" t="s">
        <v>424</v>
      </c>
      <c r="AG197" s="6">
        <v>260</v>
      </c>
      <c r="AH197" s="10">
        <v>43781</v>
      </c>
      <c r="AJ197" s="8">
        <v>43893</v>
      </c>
      <c r="AM197" s="7">
        <v>2392</v>
      </c>
      <c r="AR197" s="8">
        <v>43901</v>
      </c>
      <c r="AS197" s="7">
        <v>2392</v>
      </c>
      <c r="BD197" s="6" t="s">
        <v>1838</v>
      </c>
      <c r="BE197" s="6" t="s">
        <v>473</v>
      </c>
      <c r="BF197" s="6" t="e">
        <f>VLOOKUP(A197,'DD Spring Selection Info'!A$1:V$156,21,FALSE)</f>
        <v>#N/A</v>
      </c>
      <c r="BS197" s="6" t="s">
        <v>562</v>
      </c>
      <c r="BU197" s="6" t="s">
        <v>373</v>
      </c>
      <c r="BX197" s="7">
        <v>2392</v>
      </c>
      <c r="BY197" s="6">
        <v>2</v>
      </c>
      <c r="CB197" s="6" t="s">
        <v>1558</v>
      </c>
      <c r="CC197" s="6" t="s">
        <v>420</v>
      </c>
      <c r="CE197" s="10">
        <v>43901</v>
      </c>
      <c r="CF197" s="6" t="s">
        <v>427</v>
      </c>
      <c r="CS197" s="6" t="s">
        <v>420</v>
      </c>
      <c r="DA197" s="10">
        <v>43536</v>
      </c>
      <c r="DB197" s="7">
        <v>2392</v>
      </c>
      <c r="DC197" s="6" t="s">
        <v>1559</v>
      </c>
      <c r="DD197" s="6" t="s">
        <v>418</v>
      </c>
    </row>
    <row r="198" spans="1:108" x14ac:dyDescent="0.2">
      <c r="A198" s="6" t="s">
        <v>220</v>
      </c>
      <c r="B198" s="9">
        <v>43874</v>
      </c>
      <c r="C198" s="6" t="s">
        <v>413</v>
      </c>
      <c r="D198" s="14">
        <v>1920</v>
      </c>
      <c r="E198" s="14" t="s">
        <v>1200</v>
      </c>
      <c r="F198" s="6" t="s">
        <v>1201</v>
      </c>
      <c r="G198" s="6" t="s">
        <v>1202</v>
      </c>
      <c r="H198" s="7">
        <v>3938</v>
      </c>
      <c r="I198" s="69" t="str">
        <f t="shared" si="9"/>
        <v>B</v>
      </c>
      <c r="J198" s="14" t="s">
        <v>420</v>
      </c>
      <c r="K198" s="14">
        <v>1</v>
      </c>
      <c r="L198" s="6" t="s">
        <v>421</v>
      </c>
      <c r="M198" s="30" t="s">
        <v>1839</v>
      </c>
      <c r="N198" s="6" t="s">
        <v>420</v>
      </c>
      <c r="O198" s="6" t="s">
        <v>182</v>
      </c>
      <c r="P198" s="10">
        <v>43938</v>
      </c>
      <c r="Q198" s="6" t="s">
        <v>1560</v>
      </c>
      <c r="R198" s="6" t="s">
        <v>220</v>
      </c>
      <c r="S198" s="6" t="e">
        <f t="shared" ref="S198:S229" si="10">BD198&amp;A198&amp;L198&amp;BE198&amp;BF198</f>
        <v>#N/A</v>
      </c>
      <c r="T198" s="6" t="s">
        <v>418</v>
      </c>
      <c r="U198" s="6" t="s">
        <v>1204</v>
      </c>
      <c r="V198" s="6"/>
      <c r="W198" s="6"/>
      <c r="X198" s="6" t="s">
        <v>1205</v>
      </c>
      <c r="AA198" s="6" t="s">
        <v>1205</v>
      </c>
      <c r="AB198" s="6"/>
      <c r="AC198" s="6" t="s">
        <v>420</v>
      </c>
      <c r="AD198" s="6" t="s">
        <v>420</v>
      </c>
      <c r="AF198" s="6" t="s">
        <v>424</v>
      </c>
      <c r="AG198" s="6">
        <v>260</v>
      </c>
      <c r="AH198" s="10">
        <v>43784</v>
      </c>
      <c r="AJ198" s="8">
        <v>43893</v>
      </c>
      <c r="AM198" s="7">
        <v>3938</v>
      </c>
      <c r="AR198" s="8">
        <v>43901</v>
      </c>
      <c r="AS198" s="7">
        <v>3938</v>
      </c>
      <c r="BD198" s="6" t="s">
        <v>1838</v>
      </c>
      <c r="BE198" s="6" t="s">
        <v>473</v>
      </c>
      <c r="BF198" s="6" t="e">
        <f>VLOOKUP(A198,'DD Spring Selection Info'!A$1:V$156,21,FALSE)</f>
        <v>#N/A</v>
      </c>
      <c r="BS198" s="6" t="s">
        <v>562</v>
      </c>
      <c r="BU198" s="6" t="s">
        <v>373</v>
      </c>
      <c r="BX198" s="7">
        <v>3938</v>
      </c>
      <c r="BY198" s="6">
        <v>1</v>
      </c>
      <c r="CB198" s="6" t="s">
        <v>1561</v>
      </c>
      <c r="CC198" s="6" t="s">
        <v>420</v>
      </c>
      <c r="CE198" s="10">
        <v>43901</v>
      </c>
      <c r="CF198" s="6" t="s">
        <v>427</v>
      </c>
      <c r="CS198" s="6" t="s">
        <v>420</v>
      </c>
      <c r="CU198" s="6" t="s">
        <v>428</v>
      </c>
      <c r="CV198" s="6" t="s">
        <v>429</v>
      </c>
      <c r="DA198" s="10">
        <v>43536</v>
      </c>
      <c r="DB198" s="7">
        <v>3938</v>
      </c>
      <c r="DC198" s="6" t="s">
        <v>1562</v>
      </c>
      <c r="DD198" s="6" t="s">
        <v>418</v>
      </c>
    </row>
    <row r="199" spans="1:108" x14ac:dyDescent="0.2">
      <c r="A199" s="6" t="s">
        <v>221</v>
      </c>
      <c r="B199" s="9">
        <v>43874</v>
      </c>
      <c r="C199" s="6" t="s">
        <v>413</v>
      </c>
      <c r="D199" s="14">
        <v>1920</v>
      </c>
      <c r="E199" s="14" t="s">
        <v>1200</v>
      </c>
      <c r="F199" s="6" t="s">
        <v>1201</v>
      </c>
      <c r="G199" s="6" t="s">
        <v>1202</v>
      </c>
      <c r="H199" s="7">
        <v>1114</v>
      </c>
      <c r="I199" s="69" t="str">
        <f t="shared" si="9"/>
        <v>B</v>
      </c>
      <c r="J199" s="14" t="s">
        <v>420</v>
      </c>
      <c r="K199" s="14">
        <v>1</v>
      </c>
      <c r="L199" s="6" t="s">
        <v>431</v>
      </c>
      <c r="M199" s="30" t="s">
        <v>1839</v>
      </c>
      <c r="N199" s="6" t="s">
        <v>420</v>
      </c>
      <c r="O199" s="6" t="s">
        <v>182</v>
      </c>
      <c r="P199" s="10">
        <v>43938</v>
      </c>
      <c r="Q199" s="6" t="s">
        <v>1560</v>
      </c>
      <c r="R199" s="6" t="s">
        <v>221</v>
      </c>
      <c r="S199" s="6" t="e">
        <f t="shared" si="10"/>
        <v>#N/A</v>
      </c>
      <c r="T199" s="6" t="s">
        <v>418</v>
      </c>
      <c r="U199" s="6" t="s">
        <v>1204</v>
      </c>
      <c r="V199" s="6"/>
      <c r="W199" s="6"/>
      <c r="X199" s="6" t="s">
        <v>1205</v>
      </c>
      <c r="AA199" s="6" t="s">
        <v>1205</v>
      </c>
      <c r="AB199" s="6"/>
      <c r="AC199" s="6" t="s">
        <v>420</v>
      </c>
      <c r="AD199" s="6" t="s">
        <v>420</v>
      </c>
      <c r="AF199" s="6" t="s">
        <v>424</v>
      </c>
      <c r="AG199" s="6">
        <v>260</v>
      </c>
      <c r="AH199" s="10">
        <v>43784</v>
      </c>
      <c r="AJ199" s="8">
        <v>43893</v>
      </c>
      <c r="AM199" s="7">
        <v>1114</v>
      </c>
      <c r="AR199" s="8">
        <v>43901</v>
      </c>
      <c r="AS199" s="7">
        <v>1114</v>
      </c>
      <c r="BD199" s="6" t="s">
        <v>1838</v>
      </c>
      <c r="BE199" s="6" t="s">
        <v>473</v>
      </c>
      <c r="BF199" s="6" t="e">
        <f>VLOOKUP(A199,'DD Spring Selection Info'!A$1:V$156,21,FALSE)</f>
        <v>#N/A</v>
      </c>
      <c r="BS199" s="6" t="s">
        <v>562</v>
      </c>
      <c r="BU199" s="6" t="s">
        <v>373</v>
      </c>
      <c r="BX199" s="7">
        <v>1114</v>
      </c>
      <c r="BY199" s="6">
        <v>1</v>
      </c>
      <c r="CB199" s="6" t="s">
        <v>1563</v>
      </c>
      <c r="CC199" s="6" t="s">
        <v>420</v>
      </c>
      <c r="CE199" s="10">
        <v>43901</v>
      </c>
      <c r="CF199" s="6" t="s">
        <v>427</v>
      </c>
      <c r="CS199" s="6" t="s">
        <v>420</v>
      </c>
      <c r="CU199" s="6" t="s">
        <v>428</v>
      </c>
      <c r="CV199" s="6" t="s">
        <v>429</v>
      </c>
      <c r="DA199" s="10">
        <v>43536</v>
      </c>
      <c r="DB199" s="6">
        <v>994</v>
      </c>
      <c r="DC199" s="6" t="s">
        <v>1562</v>
      </c>
      <c r="DD199" s="6" t="s">
        <v>418</v>
      </c>
    </row>
    <row r="200" spans="1:108" x14ac:dyDescent="0.2">
      <c r="A200" s="6" t="s">
        <v>228</v>
      </c>
      <c r="B200" s="9">
        <v>43874</v>
      </c>
      <c r="C200" s="6" t="s">
        <v>413</v>
      </c>
      <c r="D200" s="14">
        <v>1920</v>
      </c>
      <c r="E200" s="14" t="s">
        <v>787</v>
      </c>
      <c r="F200" s="6" t="s">
        <v>788</v>
      </c>
      <c r="G200" s="6" t="s">
        <v>789</v>
      </c>
      <c r="H200" s="6">
        <v>511</v>
      </c>
      <c r="I200" s="69" t="str">
        <f t="shared" si="9"/>
        <v>B</v>
      </c>
      <c r="J200" s="14" t="s">
        <v>420</v>
      </c>
      <c r="K200" s="14">
        <v>1</v>
      </c>
      <c r="L200" s="6" t="s">
        <v>447</v>
      </c>
      <c r="M200" s="30" t="s">
        <v>1839</v>
      </c>
      <c r="N200" s="6" t="s">
        <v>420</v>
      </c>
      <c r="O200" s="6" t="s">
        <v>182</v>
      </c>
      <c r="P200" s="10">
        <v>43931</v>
      </c>
      <c r="Q200" s="6" t="s">
        <v>1564</v>
      </c>
      <c r="R200" s="6" t="s">
        <v>228</v>
      </c>
      <c r="S200" s="6" t="e">
        <f t="shared" si="10"/>
        <v>#N/A</v>
      </c>
      <c r="T200" s="6" t="s">
        <v>418</v>
      </c>
      <c r="U200" s="6" t="s">
        <v>456</v>
      </c>
      <c r="V200" s="6"/>
      <c r="W200" s="6"/>
      <c r="AB200" s="6"/>
      <c r="AC200" s="6" t="s">
        <v>420</v>
      </c>
      <c r="AD200" s="6" t="s">
        <v>420</v>
      </c>
      <c r="AF200" s="6" t="s">
        <v>424</v>
      </c>
      <c r="AG200" s="6">
        <v>260</v>
      </c>
      <c r="AH200" s="10">
        <v>43781</v>
      </c>
      <c r="AJ200" s="8">
        <v>43893</v>
      </c>
      <c r="AM200" s="6">
        <v>511</v>
      </c>
      <c r="AR200" s="8">
        <v>43901</v>
      </c>
      <c r="AS200" s="6">
        <v>511</v>
      </c>
      <c r="BD200" s="6" t="s">
        <v>1838</v>
      </c>
      <c r="BE200" s="6" t="s">
        <v>473</v>
      </c>
      <c r="BF200" s="6" t="e">
        <f>VLOOKUP(A200,'DD Spring Selection Info'!A$1:V$156,21,FALSE)</f>
        <v>#N/A</v>
      </c>
      <c r="BS200" s="6" t="s">
        <v>562</v>
      </c>
      <c r="BU200" s="6" t="s">
        <v>373</v>
      </c>
      <c r="BX200" s="6">
        <v>511</v>
      </c>
      <c r="BY200" s="6">
        <v>3</v>
      </c>
      <c r="BZ200" s="6" t="s">
        <v>791</v>
      </c>
      <c r="CB200" s="6" t="s">
        <v>1565</v>
      </c>
      <c r="CC200" s="6" t="s">
        <v>420</v>
      </c>
      <c r="CE200" s="10">
        <v>43901</v>
      </c>
      <c r="CF200" s="6" t="s">
        <v>427</v>
      </c>
      <c r="CS200" s="6" t="s">
        <v>420</v>
      </c>
      <c r="CU200" s="6" t="s">
        <v>428</v>
      </c>
      <c r="CV200" s="6" t="s">
        <v>429</v>
      </c>
      <c r="DA200" s="10">
        <v>43536</v>
      </c>
      <c r="DB200" s="6">
        <v>311</v>
      </c>
      <c r="DC200" s="6" t="s">
        <v>1566</v>
      </c>
      <c r="DD200" s="6" t="s">
        <v>418</v>
      </c>
    </row>
    <row r="201" spans="1:108" x14ac:dyDescent="0.2">
      <c r="A201" s="6" t="s">
        <v>230</v>
      </c>
      <c r="B201" s="9">
        <v>43874</v>
      </c>
      <c r="C201" s="6" t="s">
        <v>413</v>
      </c>
      <c r="D201" s="14">
        <v>1920</v>
      </c>
      <c r="E201" s="14" t="s">
        <v>795</v>
      </c>
      <c r="F201" s="6" t="s">
        <v>796</v>
      </c>
      <c r="G201" s="6" t="s">
        <v>797</v>
      </c>
      <c r="H201" s="6">
        <v>877</v>
      </c>
      <c r="I201" s="69" t="str">
        <f t="shared" si="9"/>
        <v>B</v>
      </c>
      <c r="J201" s="14" t="s">
        <v>420</v>
      </c>
      <c r="K201" s="14">
        <v>1</v>
      </c>
      <c r="L201" s="6" t="s">
        <v>421</v>
      </c>
      <c r="M201" s="30" t="s">
        <v>1821</v>
      </c>
      <c r="N201" s="6" t="s">
        <v>420</v>
      </c>
      <c r="O201" s="6" t="s">
        <v>182</v>
      </c>
      <c r="P201" s="10">
        <v>43931</v>
      </c>
      <c r="Q201" s="6" t="s">
        <v>1567</v>
      </c>
      <c r="R201" s="6" t="s">
        <v>230</v>
      </c>
      <c r="S201" s="6" t="e">
        <f t="shared" si="10"/>
        <v>#N/A</v>
      </c>
      <c r="T201" s="6" t="s">
        <v>474</v>
      </c>
      <c r="U201" s="6" t="s">
        <v>799</v>
      </c>
      <c r="V201" s="6"/>
      <c r="W201" s="6"/>
      <c r="X201" s="6" t="s">
        <v>621</v>
      </c>
      <c r="AA201" s="6" t="s">
        <v>621</v>
      </c>
      <c r="AB201" s="6"/>
      <c r="AC201" s="6" t="s">
        <v>420</v>
      </c>
      <c r="AD201" s="6" t="s">
        <v>420</v>
      </c>
      <c r="AF201" s="6" t="s">
        <v>424</v>
      </c>
      <c r="AG201" s="6">
        <v>260</v>
      </c>
      <c r="AH201" s="10">
        <v>43781</v>
      </c>
      <c r="AJ201" s="8">
        <v>43893</v>
      </c>
      <c r="AM201" s="6">
        <v>877</v>
      </c>
      <c r="AR201" s="8">
        <v>43901</v>
      </c>
      <c r="AS201" s="6">
        <v>877</v>
      </c>
      <c r="BD201" s="6" t="s">
        <v>1838</v>
      </c>
      <c r="BE201" s="6" t="s">
        <v>473</v>
      </c>
      <c r="BF201" s="6" t="e">
        <f>VLOOKUP(A201,'DD Spring Selection Info'!A$1:V$156,21,FALSE)</f>
        <v>#N/A</v>
      </c>
      <c r="BS201" s="6" t="s">
        <v>562</v>
      </c>
      <c r="BU201" s="6" t="s">
        <v>373</v>
      </c>
      <c r="BX201" s="6">
        <v>877</v>
      </c>
      <c r="BY201" s="6">
        <v>3</v>
      </c>
      <c r="CB201" s="6" t="s">
        <v>1568</v>
      </c>
      <c r="CC201" s="6" t="s">
        <v>420</v>
      </c>
      <c r="CE201" s="10">
        <v>43901</v>
      </c>
      <c r="CF201" s="6" t="s">
        <v>427</v>
      </c>
      <c r="CS201" s="6" t="s">
        <v>420</v>
      </c>
      <c r="CU201" s="6" t="s">
        <v>428</v>
      </c>
      <c r="CV201" s="6" t="s">
        <v>429</v>
      </c>
      <c r="DA201" s="10">
        <v>43536</v>
      </c>
      <c r="DB201" s="6">
        <v>897</v>
      </c>
      <c r="DC201" s="6" t="s">
        <v>1569</v>
      </c>
      <c r="DD201" s="6" t="s">
        <v>474</v>
      </c>
    </row>
    <row r="202" spans="1:108" x14ac:dyDescent="0.2">
      <c r="A202" s="6" t="s">
        <v>233</v>
      </c>
      <c r="B202" s="9">
        <v>43874</v>
      </c>
      <c r="C202" s="6" t="s">
        <v>413</v>
      </c>
      <c r="D202" s="14">
        <v>1920</v>
      </c>
      <c r="E202" s="14" t="s">
        <v>1291</v>
      </c>
      <c r="F202" s="6" t="s">
        <v>1292</v>
      </c>
      <c r="G202" s="6" t="s">
        <v>883</v>
      </c>
      <c r="H202" s="7">
        <v>1570</v>
      </c>
      <c r="I202" s="69" t="str">
        <f t="shared" si="9"/>
        <v>B</v>
      </c>
      <c r="J202" s="14" t="s">
        <v>420</v>
      </c>
      <c r="K202" s="14">
        <v>1</v>
      </c>
      <c r="L202" s="6" t="s">
        <v>421</v>
      </c>
      <c r="M202" s="30" t="s">
        <v>1839</v>
      </c>
      <c r="N202" s="6" t="s">
        <v>420</v>
      </c>
      <c r="O202" s="6" t="s">
        <v>182</v>
      </c>
      <c r="P202" s="10">
        <v>43938</v>
      </c>
      <c r="Q202" s="6" t="s">
        <v>1570</v>
      </c>
      <c r="R202" s="6" t="s">
        <v>233</v>
      </c>
      <c r="S202" s="6" t="e">
        <f t="shared" si="10"/>
        <v>#N/A</v>
      </c>
      <c r="T202" s="6" t="s">
        <v>496</v>
      </c>
      <c r="U202" s="6" t="s">
        <v>456</v>
      </c>
      <c r="V202" s="6"/>
      <c r="W202" s="6"/>
      <c r="AA202" s="6" t="s">
        <v>457</v>
      </c>
      <c r="AB202" s="6"/>
      <c r="AC202" s="6" t="s">
        <v>420</v>
      </c>
      <c r="AD202" s="6" t="s">
        <v>420</v>
      </c>
      <c r="AF202" s="6" t="s">
        <v>424</v>
      </c>
      <c r="AG202" s="6">
        <v>260</v>
      </c>
      <c r="AH202" s="10">
        <v>43782</v>
      </c>
      <c r="AJ202" s="8">
        <v>43893</v>
      </c>
      <c r="AM202" s="7">
        <v>1570</v>
      </c>
      <c r="AR202" s="8">
        <v>43901</v>
      </c>
      <c r="AS202" s="7">
        <v>1570</v>
      </c>
      <c r="BD202" s="6" t="s">
        <v>1838</v>
      </c>
      <c r="BE202" s="6" t="s">
        <v>473</v>
      </c>
      <c r="BF202" s="6" t="e">
        <f>VLOOKUP(A202,'DD Spring Selection Info'!A$1:V$156,21,FALSE)</f>
        <v>#N/A</v>
      </c>
      <c r="BS202" s="6" t="s">
        <v>562</v>
      </c>
      <c r="BU202" s="6" t="s">
        <v>373</v>
      </c>
      <c r="BX202" s="7">
        <v>1570</v>
      </c>
      <c r="BY202" s="6">
        <v>2</v>
      </c>
      <c r="CB202" s="6" t="s">
        <v>1571</v>
      </c>
      <c r="CC202" s="6" t="s">
        <v>420</v>
      </c>
      <c r="CE202" s="10">
        <v>43901</v>
      </c>
      <c r="CF202" s="6" t="s">
        <v>427</v>
      </c>
      <c r="CS202" s="6" t="s">
        <v>420</v>
      </c>
      <c r="CU202" s="6" t="s">
        <v>428</v>
      </c>
      <c r="CV202" s="6" t="s">
        <v>429</v>
      </c>
      <c r="DA202" s="10">
        <v>43536</v>
      </c>
      <c r="DB202" s="7">
        <v>2088</v>
      </c>
      <c r="DC202" s="6" t="s">
        <v>1572</v>
      </c>
      <c r="DD202" s="6" t="s">
        <v>496</v>
      </c>
    </row>
    <row r="203" spans="1:108" x14ac:dyDescent="0.2">
      <c r="A203" s="6" t="s">
        <v>240</v>
      </c>
      <c r="B203" s="9">
        <v>43874</v>
      </c>
      <c r="C203" s="6" t="s">
        <v>413</v>
      </c>
      <c r="D203" s="14">
        <v>1920</v>
      </c>
      <c r="E203" s="14" t="s">
        <v>1304</v>
      </c>
      <c r="F203" s="6" t="s">
        <v>1305</v>
      </c>
      <c r="G203" s="6" t="s">
        <v>1306</v>
      </c>
      <c r="H203" s="7">
        <v>17603</v>
      </c>
      <c r="I203" s="69" t="str">
        <f t="shared" si="9"/>
        <v>B</v>
      </c>
      <c r="J203" s="14" t="s">
        <v>420</v>
      </c>
      <c r="K203" s="14">
        <v>1</v>
      </c>
      <c r="L203" s="6" t="s">
        <v>619</v>
      </c>
      <c r="M203" s="30" t="s">
        <v>1839</v>
      </c>
      <c r="O203" s="6" t="s">
        <v>182</v>
      </c>
      <c r="P203" s="10">
        <v>43938</v>
      </c>
      <c r="Q203" s="6" t="s">
        <v>1573</v>
      </c>
      <c r="R203" s="6" t="s">
        <v>240</v>
      </c>
      <c r="S203" s="6" t="e">
        <f t="shared" si="10"/>
        <v>#N/A</v>
      </c>
      <c r="T203" s="6" t="s">
        <v>418</v>
      </c>
      <c r="U203" s="6" t="s">
        <v>1574</v>
      </c>
      <c r="V203" s="6"/>
      <c r="W203" s="6"/>
      <c r="AB203" s="6"/>
      <c r="AC203" s="6" t="s">
        <v>420</v>
      </c>
      <c r="AD203" s="6" t="s">
        <v>420</v>
      </c>
      <c r="AF203" s="6" t="s">
        <v>424</v>
      </c>
      <c r="AG203" s="6">
        <v>260</v>
      </c>
      <c r="AH203" s="10">
        <v>43782</v>
      </c>
      <c r="AJ203" s="8">
        <v>43893</v>
      </c>
      <c r="AM203" s="7">
        <v>17603</v>
      </c>
      <c r="AR203" s="8">
        <v>43901</v>
      </c>
      <c r="AS203" s="7">
        <v>17603</v>
      </c>
      <c r="BD203" s="6" t="s">
        <v>1838</v>
      </c>
      <c r="BE203" s="6" t="s">
        <v>473</v>
      </c>
      <c r="BF203" s="6" t="e">
        <f>VLOOKUP(A203,'DD Spring Selection Info'!A$1:V$156,21,FALSE)</f>
        <v>#N/A</v>
      </c>
      <c r="BS203" s="6" t="s">
        <v>562</v>
      </c>
      <c r="BU203" s="6" t="s">
        <v>373</v>
      </c>
      <c r="BX203" s="7">
        <v>17603</v>
      </c>
      <c r="BY203" s="6">
        <v>1</v>
      </c>
      <c r="CB203" s="6" t="s">
        <v>1575</v>
      </c>
      <c r="CC203" s="6" t="s">
        <v>420</v>
      </c>
      <c r="CE203" s="10">
        <v>43901</v>
      </c>
      <c r="CF203" s="6" t="s">
        <v>427</v>
      </c>
      <c r="CS203" s="6" t="s">
        <v>420</v>
      </c>
      <c r="CU203" s="6" t="s">
        <v>428</v>
      </c>
      <c r="CV203" s="6" t="s">
        <v>429</v>
      </c>
      <c r="DA203" s="10">
        <v>43536</v>
      </c>
      <c r="DB203" s="7">
        <v>16153</v>
      </c>
      <c r="DC203" s="6" t="s">
        <v>1576</v>
      </c>
      <c r="DD203" s="6" t="s">
        <v>418</v>
      </c>
    </row>
    <row r="204" spans="1:108" x14ac:dyDescent="0.2">
      <c r="A204" s="6" t="s">
        <v>247</v>
      </c>
      <c r="B204" s="9">
        <v>43874</v>
      </c>
      <c r="C204" s="6" t="s">
        <v>413</v>
      </c>
      <c r="D204" s="14">
        <v>1920</v>
      </c>
      <c r="E204" s="14" t="s">
        <v>1226</v>
      </c>
      <c r="F204" s="6" t="s">
        <v>1227</v>
      </c>
      <c r="G204" s="6" t="s">
        <v>435</v>
      </c>
      <c r="H204" s="7">
        <v>2789</v>
      </c>
      <c r="I204" s="69" t="str">
        <f t="shared" si="9"/>
        <v>B</v>
      </c>
      <c r="J204" s="14" t="s">
        <v>438</v>
      </c>
      <c r="K204" s="14">
        <v>1</v>
      </c>
      <c r="L204" s="6" t="s">
        <v>447</v>
      </c>
      <c r="M204" s="30" t="s">
        <v>1839</v>
      </c>
      <c r="N204" s="6" t="s">
        <v>420</v>
      </c>
      <c r="O204" s="6" t="s">
        <v>182</v>
      </c>
      <c r="P204" s="10">
        <v>43945</v>
      </c>
      <c r="Q204" s="6" t="s">
        <v>1577</v>
      </c>
      <c r="R204" s="6" t="s">
        <v>247</v>
      </c>
      <c r="S204" s="6" t="e">
        <f t="shared" si="10"/>
        <v>#N/A</v>
      </c>
      <c r="T204" s="6" t="s">
        <v>418</v>
      </c>
      <c r="U204" s="6" t="s">
        <v>439</v>
      </c>
      <c r="V204" s="6"/>
      <c r="W204" s="6"/>
      <c r="X204" s="6" t="s">
        <v>1229</v>
      </c>
      <c r="AB204" s="6"/>
      <c r="AC204" s="6" t="s">
        <v>420</v>
      </c>
      <c r="AD204" s="6" t="s">
        <v>420</v>
      </c>
      <c r="AF204" s="6" t="s">
        <v>424</v>
      </c>
      <c r="AG204" s="6">
        <v>260</v>
      </c>
      <c r="AH204" s="10">
        <v>43781</v>
      </c>
      <c r="AJ204" s="8">
        <v>43893</v>
      </c>
      <c r="AM204" s="7">
        <v>2789</v>
      </c>
      <c r="AR204" s="8">
        <v>43901</v>
      </c>
      <c r="AS204" s="7">
        <v>2789</v>
      </c>
      <c r="BD204" s="6" t="s">
        <v>1838</v>
      </c>
      <c r="BE204" s="6" t="s">
        <v>473</v>
      </c>
      <c r="BF204" s="6" t="e">
        <f>VLOOKUP(A204,'DD Spring Selection Info'!A$1:V$156,21,FALSE)</f>
        <v>#N/A</v>
      </c>
      <c r="BS204" s="6" t="s">
        <v>562</v>
      </c>
      <c r="BU204" s="6" t="s">
        <v>373</v>
      </c>
      <c r="BX204" s="7">
        <v>2789</v>
      </c>
      <c r="BY204" s="6">
        <v>2</v>
      </c>
      <c r="BZ204" s="6" t="s">
        <v>913</v>
      </c>
      <c r="CB204" s="6" t="s">
        <v>1578</v>
      </c>
      <c r="CC204" s="6" t="s">
        <v>420</v>
      </c>
      <c r="CE204" s="10">
        <v>43901</v>
      </c>
      <c r="CF204" s="6" t="s">
        <v>427</v>
      </c>
      <c r="CS204" s="6" t="s">
        <v>420</v>
      </c>
      <c r="DA204" s="10">
        <v>43536</v>
      </c>
      <c r="DB204" s="7">
        <v>2789</v>
      </c>
      <c r="DC204" s="6" t="s">
        <v>1579</v>
      </c>
      <c r="DD204" s="6" t="s">
        <v>418</v>
      </c>
    </row>
    <row r="205" spans="1:108" x14ac:dyDescent="0.2">
      <c r="A205" s="6" t="s">
        <v>260</v>
      </c>
      <c r="B205" s="9">
        <v>43874</v>
      </c>
      <c r="C205" s="6" t="s">
        <v>413</v>
      </c>
      <c r="D205" s="14">
        <v>1920</v>
      </c>
      <c r="E205" s="14" t="s">
        <v>927</v>
      </c>
      <c r="F205" s="6" t="s">
        <v>928</v>
      </c>
      <c r="G205" s="6" t="s">
        <v>859</v>
      </c>
      <c r="H205" s="6">
        <v>781</v>
      </c>
      <c r="I205" s="69" t="str">
        <f t="shared" si="9"/>
        <v>B</v>
      </c>
      <c r="J205" s="14" t="s">
        <v>420</v>
      </c>
      <c r="K205" s="14">
        <v>1</v>
      </c>
      <c r="L205" s="6" t="s">
        <v>447</v>
      </c>
      <c r="M205" s="30" t="s">
        <v>1839</v>
      </c>
      <c r="N205" s="6" t="s">
        <v>420</v>
      </c>
      <c r="O205" s="6" t="s">
        <v>182</v>
      </c>
      <c r="P205" s="10">
        <v>43938</v>
      </c>
      <c r="Q205" s="6" t="s">
        <v>1580</v>
      </c>
      <c r="R205" s="6" t="s">
        <v>260</v>
      </c>
      <c r="S205" s="6" t="e">
        <f t="shared" si="10"/>
        <v>#N/A</v>
      </c>
      <c r="T205" s="6" t="s">
        <v>860</v>
      </c>
      <c r="U205" s="6" t="s">
        <v>1581</v>
      </c>
      <c r="V205" s="6"/>
      <c r="W205" s="6"/>
      <c r="AB205" s="6"/>
      <c r="AD205" s="6" t="s">
        <v>420</v>
      </c>
      <c r="AF205" s="6" t="s">
        <v>424</v>
      </c>
      <c r="AG205" s="6">
        <v>260</v>
      </c>
      <c r="AH205" s="10">
        <v>43781</v>
      </c>
      <c r="AJ205" s="8">
        <v>43893</v>
      </c>
      <c r="AM205" s="6">
        <v>781</v>
      </c>
      <c r="AR205" s="8">
        <v>43901</v>
      </c>
      <c r="AS205" s="6">
        <v>781</v>
      </c>
      <c r="BD205" s="6" t="s">
        <v>1838</v>
      </c>
      <c r="BE205" s="6" t="s">
        <v>473</v>
      </c>
      <c r="BF205" s="6" t="e">
        <f>VLOOKUP(A205,'DD Spring Selection Info'!A$1:V$156,21,FALSE)</f>
        <v>#N/A</v>
      </c>
      <c r="BS205" s="6" t="s">
        <v>562</v>
      </c>
      <c r="BU205" s="6" t="s">
        <v>373</v>
      </c>
      <c r="BX205" s="6">
        <v>781</v>
      </c>
      <c r="BY205" s="6">
        <v>5</v>
      </c>
      <c r="CB205" s="6" t="s">
        <v>1582</v>
      </c>
      <c r="CC205" s="6" t="s">
        <v>420</v>
      </c>
      <c r="CE205" s="10">
        <v>43901</v>
      </c>
      <c r="CF205" s="6" t="s">
        <v>427</v>
      </c>
      <c r="CS205" s="6" t="s">
        <v>420</v>
      </c>
      <c r="CU205" s="6" t="s">
        <v>428</v>
      </c>
      <c r="CV205" s="6" t="s">
        <v>429</v>
      </c>
      <c r="DA205" s="10">
        <v>43536</v>
      </c>
      <c r="DB205" s="6">
        <v>781</v>
      </c>
      <c r="DC205" s="6" t="s">
        <v>1583</v>
      </c>
      <c r="DD205" s="6" t="s">
        <v>860</v>
      </c>
    </row>
    <row r="206" spans="1:108" x14ac:dyDescent="0.2">
      <c r="A206" s="6" t="s">
        <v>266</v>
      </c>
      <c r="B206" s="9">
        <v>43874</v>
      </c>
      <c r="C206" s="6" t="s">
        <v>413</v>
      </c>
      <c r="D206" s="14">
        <v>1920</v>
      </c>
      <c r="E206" s="14" t="s">
        <v>842</v>
      </c>
      <c r="F206" s="6" t="s">
        <v>843</v>
      </c>
      <c r="G206" s="6" t="s">
        <v>844</v>
      </c>
      <c r="H206" s="6">
        <v>397</v>
      </c>
      <c r="I206" s="69" t="str">
        <f t="shared" si="9"/>
        <v>B</v>
      </c>
      <c r="J206" s="14" t="s">
        <v>420</v>
      </c>
      <c r="K206" s="14">
        <v>1</v>
      </c>
      <c r="L206" s="6" t="s">
        <v>421</v>
      </c>
      <c r="M206" s="30" t="s">
        <v>1821</v>
      </c>
      <c r="N206" s="6" t="s">
        <v>420</v>
      </c>
      <c r="O206" s="6" t="s">
        <v>182</v>
      </c>
      <c r="P206" s="10">
        <v>43931</v>
      </c>
      <c r="Q206" s="6" t="s">
        <v>1585</v>
      </c>
      <c r="R206" s="6" t="s">
        <v>266</v>
      </c>
      <c r="S206" s="6" t="e">
        <f t="shared" si="10"/>
        <v>#N/A</v>
      </c>
      <c r="T206" s="6" t="s">
        <v>418</v>
      </c>
      <c r="U206" s="6" t="s">
        <v>846</v>
      </c>
      <c r="V206" s="6"/>
      <c r="W206" s="6"/>
      <c r="X206" s="6" t="s">
        <v>621</v>
      </c>
      <c r="AA206" s="6" t="s">
        <v>621</v>
      </c>
      <c r="AB206" s="6"/>
      <c r="AC206" s="6" t="s">
        <v>420</v>
      </c>
      <c r="AD206" s="6" t="s">
        <v>420</v>
      </c>
      <c r="AF206" s="6" t="s">
        <v>424</v>
      </c>
      <c r="AG206" s="6">
        <v>260</v>
      </c>
      <c r="AH206" s="10">
        <v>43781</v>
      </c>
      <c r="AJ206" s="8">
        <v>43893</v>
      </c>
      <c r="AM206" s="6">
        <v>397</v>
      </c>
      <c r="AR206" s="8">
        <v>43901</v>
      </c>
      <c r="AS206" s="6">
        <v>397</v>
      </c>
      <c r="BD206" s="6" t="s">
        <v>1838</v>
      </c>
      <c r="BE206" s="6" t="s">
        <v>473</v>
      </c>
      <c r="BF206" s="6" t="e">
        <f>VLOOKUP(A206,'DD Spring Selection Info'!A$1:V$156,21,FALSE)</f>
        <v>#N/A</v>
      </c>
      <c r="BS206" s="6" t="s">
        <v>562</v>
      </c>
      <c r="BU206" s="6" t="s">
        <v>373</v>
      </c>
      <c r="BX206" s="6">
        <v>397</v>
      </c>
      <c r="BY206" s="6">
        <v>2</v>
      </c>
      <c r="BZ206" s="6" t="s">
        <v>791</v>
      </c>
      <c r="CB206" s="6" t="s">
        <v>1586</v>
      </c>
      <c r="CC206" s="6" t="s">
        <v>420</v>
      </c>
      <c r="CE206" s="10">
        <v>43901</v>
      </c>
      <c r="CF206" s="6" t="s">
        <v>427</v>
      </c>
      <c r="CS206" s="6" t="s">
        <v>420</v>
      </c>
      <c r="CU206" s="6" t="s">
        <v>428</v>
      </c>
      <c r="CV206" s="6" t="s">
        <v>429</v>
      </c>
      <c r="CW206" s="6" t="s">
        <v>564</v>
      </c>
      <c r="DA206" s="10">
        <v>43536</v>
      </c>
      <c r="DB206" s="6">
        <v>399</v>
      </c>
      <c r="DC206" s="6" t="s">
        <v>1587</v>
      </c>
      <c r="DD206" s="6" t="s">
        <v>418</v>
      </c>
    </row>
    <row r="207" spans="1:108" x14ac:dyDescent="0.2">
      <c r="A207" s="6" t="s">
        <v>267</v>
      </c>
      <c r="B207" s="9">
        <v>43874</v>
      </c>
      <c r="C207" s="6" t="s">
        <v>413</v>
      </c>
      <c r="D207" s="14">
        <v>1920</v>
      </c>
      <c r="E207" s="14" t="s">
        <v>842</v>
      </c>
      <c r="F207" s="6" t="s">
        <v>843</v>
      </c>
      <c r="G207" s="6" t="s">
        <v>844</v>
      </c>
      <c r="H207" s="6">
        <v>366</v>
      </c>
      <c r="I207" s="69" t="str">
        <f t="shared" si="9"/>
        <v>B</v>
      </c>
      <c r="J207" s="14" t="s">
        <v>420</v>
      </c>
      <c r="K207" s="14">
        <v>1</v>
      </c>
      <c r="L207" s="6" t="s">
        <v>431</v>
      </c>
      <c r="M207" s="30" t="s">
        <v>1989</v>
      </c>
      <c r="N207" s="6" t="s">
        <v>420</v>
      </c>
      <c r="O207" s="6" t="s">
        <v>182</v>
      </c>
      <c r="P207" s="10">
        <v>43931</v>
      </c>
      <c r="Q207" s="6" t="s">
        <v>1585</v>
      </c>
      <c r="R207" s="6" t="s">
        <v>267</v>
      </c>
      <c r="S207" s="6" t="e">
        <f t="shared" si="10"/>
        <v>#N/A</v>
      </c>
      <c r="T207" s="6" t="s">
        <v>418</v>
      </c>
      <c r="U207" s="6" t="s">
        <v>846</v>
      </c>
      <c r="V207" s="6"/>
      <c r="W207" s="6"/>
      <c r="AB207" s="6"/>
      <c r="AC207" s="6" t="s">
        <v>420</v>
      </c>
      <c r="AD207" s="6" t="s">
        <v>420</v>
      </c>
      <c r="AF207" s="6" t="s">
        <v>424</v>
      </c>
      <c r="AG207" s="6">
        <v>260</v>
      </c>
      <c r="AH207" s="10">
        <v>43781</v>
      </c>
      <c r="AJ207" s="8">
        <v>43893</v>
      </c>
      <c r="AM207" s="6">
        <v>366</v>
      </c>
      <c r="AR207" s="8">
        <v>43901</v>
      </c>
      <c r="AS207" s="6">
        <v>366</v>
      </c>
      <c r="BD207" s="6" t="s">
        <v>1838</v>
      </c>
      <c r="BE207" s="6" t="s">
        <v>473</v>
      </c>
      <c r="BF207" s="6" t="e">
        <f>VLOOKUP(A207,'DD Spring Selection Info'!A$1:V$156,21,FALSE)</f>
        <v>#N/A</v>
      </c>
      <c r="BS207" s="6" t="s">
        <v>562</v>
      </c>
      <c r="BU207" s="6" t="s">
        <v>373</v>
      </c>
      <c r="BX207" s="6">
        <v>366</v>
      </c>
      <c r="BY207" s="6">
        <v>2</v>
      </c>
      <c r="BZ207" s="6" t="s">
        <v>592</v>
      </c>
      <c r="CB207" s="6" t="s">
        <v>1588</v>
      </c>
      <c r="CC207" s="6" t="s">
        <v>420</v>
      </c>
      <c r="CE207" s="10">
        <v>43901</v>
      </c>
      <c r="CF207" s="6" t="s">
        <v>427</v>
      </c>
      <c r="CS207" s="6" t="s">
        <v>420</v>
      </c>
      <c r="CU207" s="6" t="s">
        <v>428</v>
      </c>
      <c r="CV207" s="6" t="s">
        <v>429</v>
      </c>
      <c r="CW207" s="6" t="s">
        <v>564</v>
      </c>
      <c r="DA207" s="10">
        <v>43536</v>
      </c>
      <c r="DB207" s="6">
        <v>54</v>
      </c>
      <c r="DC207" s="6" t="s">
        <v>1587</v>
      </c>
      <c r="DD207" s="6" t="s">
        <v>418</v>
      </c>
    </row>
    <row r="208" spans="1:108" x14ac:dyDescent="0.2">
      <c r="A208" s="6" t="s">
        <v>258</v>
      </c>
      <c r="B208" s="9">
        <v>43874</v>
      </c>
      <c r="C208" s="6" t="s">
        <v>413</v>
      </c>
      <c r="D208" s="14">
        <v>1920</v>
      </c>
      <c r="E208" s="14" t="s">
        <v>990</v>
      </c>
      <c r="F208" s="6" t="s">
        <v>991</v>
      </c>
      <c r="G208" s="6" t="s">
        <v>412</v>
      </c>
      <c r="H208" s="7">
        <v>3000</v>
      </c>
      <c r="I208" s="69" t="str">
        <f t="shared" si="9"/>
        <v>B</v>
      </c>
      <c r="J208" s="14" t="s">
        <v>420</v>
      </c>
      <c r="K208" s="14">
        <v>7</v>
      </c>
      <c r="L208" s="6" t="s">
        <v>421</v>
      </c>
      <c r="M208" s="30" t="s">
        <v>1989</v>
      </c>
      <c r="N208" s="6" t="s">
        <v>420</v>
      </c>
      <c r="O208" s="6" t="s">
        <v>182</v>
      </c>
      <c r="P208" s="10">
        <v>43938</v>
      </c>
      <c r="Q208" s="6" t="s">
        <v>1589</v>
      </c>
      <c r="R208" s="6" t="s">
        <v>258</v>
      </c>
      <c r="S208" s="6" t="e">
        <f t="shared" si="10"/>
        <v>#N/A</v>
      </c>
      <c r="T208" s="6" t="s">
        <v>496</v>
      </c>
      <c r="U208" s="6" t="s">
        <v>993</v>
      </c>
      <c r="V208" s="6"/>
      <c r="W208" s="6"/>
      <c r="X208" s="6" t="s">
        <v>994</v>
      </c>
      <c r="AA208" s="6" t="s">
        <v>995</v>
      </c>
      <c r="AB208" s="6"/>
      <c r="AC208" s="6" t="s">
        <v>420</v>
      </c>
      <c r="AD208" s="6" t="s">
        <v>420</v>
      </c>
      <c r="AG208" s="6">
        <v>270</v>
      </c>
      <c r="AH208" s="10">
        <v>43781</v>
      </c>
      <c r="AN208" s="8">
        <v>43898</v>
      </c>
      <c r="AO208" s="7">
        <v>3000</v>
      </c>
      <c r="BD208" s="6" t="s">
        <v>1838</v>
      </c>
      <c r="BE208" s="6" t="s">
        <v>473</v>
      </c>
      <c r="BF208" s="6" t="e">
        <f>VLOOKUP(A208,'DD Spring Selection Info'!A$1:V$156,21,FALSE)</f>
        <v>#N/A</v>
      </c>
      <c r="BH208" s="8">
        <v>43917</v>
      </c>
      <c r="BI208" s="7">
        <v>3000</v>
      </c>
      <c r="BS208" s="6" t="s">
        <v>562</v>
      </c>
      <c r="BT208" s="8">
        <v>43903</v>
      </c>
      <c r="BU208" s="6" t="s">
        <v>373</v>
      </c>
      <c r="BX208" s="7">
        <v>3000</v>
      </c>
      <c r="BY208" s="6">
        <v>2</v>
      </c>
      <c r="BZ208" s="6" t="s">
        <v>996</v>
      </c>
      <c r="CB208" s="6" t="s">
        <v>1590</v>
      </c>
      <c r="CC208" s="6" t="s">
        <v>420</v>
      </c>
      <c r="CE208" s="10">
        <v>43917</v>
      </c>
      <c r="CF208" s="6" t="s">
        <v>556</v>
      </c>
      <c r="CS208" s="6" t="s">
        <v>420</v>
      </c>
      <c r="CU208" s="6" t="s">
        <v>491</v>
      </c>
      <c r="DA208" s="10">
        <v>43546</v>
      </c>
      <c r="DB208" s="7">
        <v>3000</v>
      </c>
      <c r="DC208" s="6" t="s">
        <v>1591</v>
      </c>
      <c r="DD208" s="6" t="s">
        <v>496</v>
      </c>
    </row>
    <row r="209" spans="1:108" x14ac:dyDescent="0.2">
      <c r="A209" s="6" t="s">
        <v>239</v>
      </c>
      <c r="B209" s="9">
        <v>43874</v>
      </c>
      <c r="C209" s="6" t="s">
        <v>413</v>
      </c>
      <c r="D209" s="14">
        <v>1920</v>
      </c>
      <c r="E209" s="14" t="s">
        <v>1220</v>
      </c>
      <c r="F209" s="6" t="s">
        <v>1221</v>
      </c>
      <c r="G209" s="6" t="s">
        <v>696</v>
      </c>
      <c r="H209" s="7">
        <v>1300</v>
      </c>
      <c r="I209" s="69" t="str">
        <f t="shared" si="9"/>
        <v>B</v>
      </c>
      <c r="J209" s="14" t="s">
        <v>420</v>
      </c>
      <c r="K209" s="14">
        <v>1</v>
      </c>
      <c r="L209" s="6" t="s">
        <v>421</v>
      </c>
      <c r="M209" s="30" t="s">
        <v>1839</v>
      </c>
      <c r="N209" s="6" t="s">
        <v>420</v>
      </c>
      <c r="O209" s="6" t="s">
        <v>182</v>
      </c>
      <c r="P209" s="10">
        <v>43952</v>
      </c>
      <c r="Q209" s="6" t="s">
        <v>1592</v>
      </c>
      <c r="R209" s="6" t="s">
        <v>239</v>
      </c>
      <c r="S209" s="6" t="e">
        <f t="shared" si="10"/>
        <v>#N/A</v>
      </c>
      <c r="T209" s="6" t="s">
        <v>496</v>
      </c>
      <c r="U209" s="6" t="s">
        <v>1223</v>
      </c>
      <c r="V209" s="6"/>
      <c r="W209" s="6"/>
      <c r="AA209" s="6" t="s">
        <v>457</v>
      </c>
      <c r="AB209" s="6"/>
      <c r="AC209" s="6" t="s">
        <v>420</v>
      </c>
      <c r="AD209" s="6" t="s">
        <v>420</v>
      </c>
      <c r="AF209" s="6" t="s">
        <v>424</v>
      </c>
      <c r="AG209" s="6">
        <v>260</v>
      </c>
      <c r="AH209" s="10">
        <v>43782</v>
      </c>
      <c r="AJ209" s="8">
        <v>43900</v>
      </c>
      <c r="AM209" s="7">
        <v>1300</v>
      </c>
      <c r="AR209" s="8">
        <v>43907</v>
      </c>
      <c r="AS209" s="7">
        <v>1300</v>
      </c>
      <c r="BD209" s="6" t="s">
        <v>1838</v>
      </c>
      <c r="BE209" s="6" t="s">
        <v>473</v>
      </c>
      <c r="BF209" s="6" t="e">
        <f>VLOOKUP(A209,'DD Spring Selection Info'!A$1:V$156,21,FALSE)</f>
        <v>#N/A</v>
      </c>
      <c r="BS209" s="6" t="s">
        <v>588</v>
      </c>
      <c r="BU209" s="6" t="s">
        <v>373</v>
      </c>
      <c r="BX209" s="7">
        <v>1300</v>
      </c>
      <c r="BY209" s="6">
        <v>2</v>
      </c>
      <c r="CB209" s="6" t="s">
        <v>1593</v>
      </c>
      <c r="CC209" s="6" t="s">
        <v>420</v>
      </c>
      <c r="CE209" s="10">
        <v>43907</v>
      </c>
      <c r="CF209" s="6" t="s">
        <v>427</v>
      </c>
      <c r="CS209" s="6" t="s">
        <v>420</v>
      </c>
      <c r="CU209" s="6" t="s">
        <v>491</v>
      </c>
      <c r="DC209" s="6" t="s">
        <v>1594</v>
      </c>
      <c r="DD209" s="6" t="s">
        <v>460</v>
      </c>
    </row>
    <row r="210" spans="1:108" x14ac:dyDescent="0.2">
      <c r="A210" s="6" t="s">
        <v>187</v>
      </c>
      <c r="B210" s="9">
        <v>43874</v>
      </c>
      <c r="C210" s="6" t="s">
        <v>413</v>
      </c>
      <c r="D210" s="14">
        <v>1920</v>
      </c>
      <c r="E210" s="14" t="s">
        <v>1146</v>
      </c>
      <c r="F210" s="6" t="s">
        <v>1147</v>
      </c>
      <c r="G210" s="6" t="s">
        <v>1148</v>
      </c>
      <c r="H210" s="7">
        <v>4701</v>
      </c>
      <c r="I210" s="69" t="str">
        <f t="shared" si="9"/>
        <v>B</v>
      </c>
      <c r="J210" s="14" t="s">
        <v>420</v>
      </c>
      <c r="K210" s="14">
        <v>1</v>
      </c>
      <c r="L210" s="6" t="s">
        <v>447</v>
      </c>
      <c r="M210" s="30" t="s">
        <v>1839</v>
      </c>
      <c r="N210" s="6" t="s">
        <v>420</v>
      </c>
      <c r="O210" s="6" t="s">
        <v>182</v>
      </c>
      <c r="P210" s="10">
        <v>43945</v>
      </c>
      <c r="Q210" s="6" t="s">
        <v>1595</v>
      </c>
      <c r="R210" s="6" t="s">
        <v>187</v>
      </c>
      <c r="S210" s="6" t="e">
        <f t="shared" si="10"/>
        <v>#N/A</v>
      </c>
      <c r="T210" s="6" t="s">
        <v>418</v>
      </c>
      <c r="U210" s="6" t="s">
        <v>456</v>
      </c>
      <c r="V210" s="6"/>
      <c r="W210" s="6"/>
      <c r="AA210" s="6" t="s">
        <v>457</v>
      </c>
      <c r="AB210" s="6"/>
      <c r="AC210" s="6" t="s">
        <v>420</v>
      </c>
      <c r="AD210" s="6" t="s">
        <v>420</v>
      </c>
      <c r="AF210" s="6" t="s">
        <v>424</v>
      </c>
      <c r="AG210" s="6">
        <v>260</v>
      </c>
      <c r="AH210" s="10">
        <v>43780</v>
      </c>
      <c r="AJ210" s="8">
        <v>43901</v>
      </c>
      <c r="AM210" s="7">
        <v>4701</v>
      </c>
      <c r="AR210" s="8">
        <v>43908</v>
      </c>
      <c r="AS210" s="7">
        <v>4701</v>
      </c>
      <c r="BD210" s="6" t="s">
        <v>1838</v>
      </c>
      <c r="BE210" s="6" t="s">
        <v>473</v>
      </c>
      <c r="BF210" s="6" t="e">
        <f>VLOOKUP(A210,'DD Spring Selection Info'!A$1:V$156,21,FALSE)</f>
        <v>#N/A</v>
      </c>
      <c r="BS210" s="6" t="s">
        <v>588</v>
      </c>
      <c r="BU210" s="6" t="s">
        <v>373</v>
      </c>
      <c r="BX210" s="7">
        <v>4701</v>
      </c>
      <c r="BY210" s="6">
        <v>1</v>
      </c>
      <c r="CB210" s="6" t="s">
        <v>1596</v>
      </c>
      <c r="CC210" s="6" t="s">
        <v>420</v>
      </c>
      <c r="CE210" s="10">
        <v>43908</v>
      </c>
      <c r="CF210" s="6" t="s">
        <v>427</v>
      </c>
      <c r="CS210" s="6" t="s">
        <v>420</v>
      </c>
      <c r="CU210" s="6" t="s">
        <v>428</v>
      </c>
      <c r="CV210" s="6" t="s">
        <v>429</v>
      </c>
      <c r="DA210" s="10">
        <v>43543</v>
      </c>
      <c r="DB210" s="6">
        <v>754</v>
      </c>
      <c r="DC210" s="6" t="s">
        <v>1597</v>
      </c>
      <c r="DD210" s="6" t="s">
        <v>460</v>
      </c>
    </row>
    <row r="211" spans="1:108" x14ac:dyDescent="0.2">
      <c r="A211" s="6" t="s">
        <v>188</v>
      </c>
      <c r="B211" s="9">
        <v>43874</v>
      </c>
      <c r="C211" s="6" t="s">
        <v>413</v>
      </c>
      <c r="D211" s="14">
        <v>1920</v>
      </c>
      <c r="E211" s="14" t="s">
        <v>1146</v>
      </c>
      <c r="F211" s="6" t="s">
        <v>1147</v>
      </c>
      <c r="G211" s="6" t="s">
        <v>1148</v>
      </c>
      <c r="H211" s="6">
        <v>400</v>
      </c>
      <c r="I211" s="69" t="str">
        <f t="shared" si="9"/>
        <v>B</v>
      </c>
      <c r="J211" s="14" t="s">
        <v>420</v>
      </c>
      <c r="K211" s="14">
        <v>1</v>
      </c>
      <c r="L211" s="6" t="s">
        <v>1312</v>
      </c>
      <c r="M211" s="30" t="s">
        <v>1839</v>
      </c>
      <c r="N211" s="6" t="s">
        <v>420</v>
      </c>
      <c r="O211" s="6" t="s">
        <v>182</v>
      </c>
      <c r="P211" s="10">
        <v>43945</v>
      </c>
      <c r="Q211" s="6" t="s">
        <v>1595</v>
      </c>
      <c r="R211" s="6" t="s">
        <v>188</v>
      </c>
      <c r="S211" s="6" t="e">
        <f t="shared" si="10"/>
        <v>#N/A</v>
      </c>
      <c r="T211" s="6" t="s">
        <v>418</v>
      </c>
      <c r="U211" s="6" t="s">
        <v>456</v>
      </c>
      <c r="V211" s="6"/>
      <c r="W211" s="6"/>
      <c r="X211" s="6" t="s">
        <v>1598</v>
      </c>
      <c r="AA211" s="6" t="s">
        <v>1599</v>
      </c>
      <c r="AB211" s="6"/>
      <c r="AC211" s="6" t="s">
        <v>420</v>
      </c>
      <c r="AD211" s="6" t="s">
        <v>420</v>
      </c>
      <c r="AF211" s="6" t="s">
        <v>424</v>
      </c>
      <c r="AG211" s="6">
        <v>260</v>
      </c>
      <c r="AH211" s="10">
        <v>43780</v>
      </c>
      <c r="AJ211" s="8">
        <v>43901</v>
      </c>
      <c r="AM211" s="6">
        <v>400</v>
      </c>
      <c r="AR211" s="8">
        <v>43908</v>
      </c>
      <c r="AS211" s="6">
        <v>400</v>
      </c>
      <c r="BD211" s="6" t="s">
        <v>1838</v>
      </c>
      <c r="BE211" s="6" t="s">
        <v>473</v>
      </c>
      <c r="BF211" s="6" t="e">
        <f>VLOOKUP(A211,'DD Spring Selection Info'!A$1:V$156,21,FALSE)</f>
        <v>#N/A</v>
      </c>
      <c r="BS211" s="6" t="s">
        <v>588</v>
      </c>
      <c r="BU211" s="6" t="s">
        <v>373</v>
      </c>
      <c r="BX211" s="6">
        <v>400</v>
      </c>
      <c r="BY211" s="6">
        <v>1</v>
      </c>
      <c r="CB211" s="6" t="s">
        <v>1600</v>
      </c>
      <c r="CC211" s="6" t="s">
        <v>420</v>
      </c>
      <c r="CE211" s="10">
        <v>43908</v>
      </c>
      <c r="CF211" s="6" t="s">
        <v>427</v>
      </c>
      <c r="CS211" s="6" t="s">
        <v>420</v>
      </c>
      <c r="CU211" s="6" t="s">
        <v>428</v>
      </c>
      <c r="CV211" s="6" t="s">
        <v>429</v>
      </c>
      <c r="DC211" s="6" t="s">
        <v>1597</v>
      </c>
      <c r="DD211" s="6" t="s">
        <v>460</v>
      </c>
    </row>
    <row r="212" spans="1:108" x14ac:dyDescent="0.2">
      <c r="A212" s="6" t="s">
        <v>189</v>
      </c>
      <c r="B212" s="9">
        <v>43874</v>
      </c>
      <c r="C212" s="6" t="s">
        <v>413</v>
      </c>
      <c r="D212" s="14">
        <v>1920</v>
      </c>
      <c r="E212" s="14" t="s">
        <v>866</v>
      </c>
      <c r="F212" s="6" t="s">
        <v>867</v>
      </c>
      <c r="G212" s="6" t="s">
        <v>435</v>
      </c>
      <c r="H212" s="6">
        <v>516</v>
      </c>
      <c r="I212" s="69" t="str">
        <f t="shared" si="9"/>
        <v>B</v>
      </c>
      <c r="J212" s="14" t="s">
        <v>438</v>
      </c>
      <c r="K212" s="14">
        <v>1</v>
      </c>
      <c r="L212" s="6" t="s">
        <v>447</v>
      </c>
      <c r="M212" s="30" t="s">
        <v>1839</v>
      </c>
      <c r="N212" s="6" t="s">
        <v>420</v>
      </c>
      <c r="O212" s="6" t="s">
        <v>182</v>
      </c>
      <c r="P212" s="10">
        <v>43938</v>
      </c>
      <c r="Q212" s="6" t="s">
        <v>1601</v>
      </c>
      <c r="R212" s="6" t="s">
        <v>189</v>
      </c>
      <c r="S212" s="6" t="e">
        <f t="shared" si="10"/>
        <v>#N/A</v>
      </c>
      <c r="T212" s="6" t="s">
        <v>418</v>
      </c>
      <c r="U212" s="6" t="s">
        <v>435</v>
      </c>
      <c r="V212" s="6"/>
      <c r="W212" s="6"/>
      <c r="AB212" s="6"/>
      <c r="AC212" s="6" t="s">
        <v>420</v>
      </c>
      <c r="AD212" s="6" t="s">
        <v>420</v>
      </c>
      <c r="AF212" s="6" t="s">
        <v>424</v>
      </c>
      <c r="AG212" s="6">
        <v>260</v>
      </c>
      <c r="AH212" s="10">
        <v>43780</v>
      </c>
      <c r="AJ212" s="8">
        <v>43901</v>
      </c>
      <c r="AM212" s="6">
        <v>516</v>
      </c>
      <c r="AR212" s="8">
        <v>43908</v>
      </c>
      <c r="AS212" s="6">
        <v>516</v>
      </c>
      <c r="BD212" s="6" t="s">
        <v>1838</v>
      </c>
      <c r="BE212" s="6" t="s">
        <v>473</v>
      </c>
      <c r="BF212" s="6" t="e">
        <f>VLOOKUP(A212,'DD Spring Selection Info'!A$1:V$156,21,FALSE)</f>
        <v>#N/A</v>
      </c>
      <c r="BS212" s="6" t="s">
        <v>588</v>
      </c>
      <c r="BU212" s="6" t="s">
        <v>373</v>
      </c>
      <c r="BX212" s="6">
        <v>516</v>
      </c>
      <c r="BY212" s="6">
        <v>4</v>
      </c>
      <c r="BZ212" s="6" t="s">
        <v>869</v>
      </c>
      <c r="CB212" s="6" t="s">
        <v>1602</v>
      </c>
      <c r="CC212" s="6" t="s">
        <v>420</v>
      </c>
      <c r="CE212" s="10">
        <v>43908</v>
      </c>
      <c r="CF212" s="6" t="s">
        <v>427</v>
      </c>
      <c r="CS212" s="6" t="s">
        <v>420</v>
      </c>
      <c r="DA212" s="10">
        <v>43543</v>
      </c>
      <c r="DB212" s="6">
        <v>514</v>
      </c>
      <c r="DC212" s="6" t="s">
        <v>1603</v>
      </c>
      <c r="DD212" s="6" t="s">
        <v>418</v>
      </c>
    </row>
    <row r="213" spans="1:108" x14ac:dyDescent="0.2">
      <c r="A213" s="6" t="s">
        <v>190</v>
      </c>
      <c r="B213" s="9">
        <v>43874</v>
      </c>
      <c r="C213" s="6" t="s">
        <v>413</v>
      </c>
      <c r="D213" s="14">
        <v>1920</v>
      </c>
      <c r="E213" s="14" t="s">
        <v>1153</v>
      </c>
      <c r="F213" s="6" t="s">
        <v>1154</v>
      </c>
      <c r="G213" s="6" t="s">
        <v>1155</v>
      </c>
      <c r="H213" s="6">
        <v>960</v>
      </c>
      <c r="I213" s="69" t="str">
        <f t="shared" si="9"/>
        <v>B</v>
      </c>
      <c r="J213" s="14" t="s">
        <v>420</v>
      </c>
      <c r="K213" s="14">
        <v>1</v>
      </c>
      <c r="L213" s="6" t="s">
        <v>421</v>
      </c>
      <c r="M213" s="30" t="s">
        <v>1839</v>
      </c>
      <c r="N213" s="6" t="s">
        <v>420</v>
      </c>
      <c r="O213" s="6" t="s">
        <v>182</v>
      </c>
      <c r="P213" s="10">
        <v>43952</v>
      </c>
      <c r="Q213" s="6" t="s">
        <v>1604</v>
      </c>
      <c r="R213" s="6" t="s">
        <v>190</v>
      </c>
      <c r="S213" s="6" t="e">
        <f t="shared" si="10"/>
        <v>#N/A</v>
      </c>
      <c r="T213" s="6" t="s">
        <v>496</v>
      </c>
      <c r="U213" s="6" t="s">
        <v>1157</v>
      </c>
      <c r="V213" s="6"/>
      <c r="W213" s="6"/>
      <c r="AB213" s="6"/>
      <c r="AD213" s="6" t="s">
        <v>420</v>
      </c>
      <c r="AF213" s="6" t="s">
        <v>424</v>
      </c>
      <c r="AG213" s="6">
        <v>260</v>
      </c>
      <c r="AH213" s="10">
        <v>43780</v>
      </c>
      <c r="AJ213" s="8">
        <v>43901</v>
      </c>
      <c r="AM213" s="6">
        <v>960</v>
      </c>
      <c r="AR213" s="8">
        <v>43908</v>
      </c>
      <c r="AS213" s="6">
        <v>960</v>
      </c>
      <c r="BD213" s="6" t="s">
        <v>1838</v>
      </c>
      <c r="BE213" s="6" t="s">
        <v>473</v>
      </c>
      <c r="BF213" s="6" t="e">
        <f>VLOOKUP(A213,'DD Spring Selection Info'!A$1:V$156,21,FALSE)</f>
        <v>#N/A</v>
      </c>
      <c r="BS213" s="6" t="s">
        <v>588</v>
      </c>
      <c r="BU213" s="6" t="s">
        <v>373</v>
      </c>
      <c r="BX213" s="6">
        <v>960</v>
      </c>
      <c r="BY213" s="6">
        <v>2</v>
      </c>
      <c r="BZ213" s="6" t="s">
        <v>996</v>
      </c>
      <c r="CB213" s="6" t="s">
        <v>1605</v>
      </c>
      <c r="CC213" s="6" t="s">
        <v>420</v>
      </c>
      <c r="CE213" s="10">
        <v>43908</v>
      </c>
      <c r="CF213" s="6" t="s">
        <v>427</v>
      </c>
      <c r="CS213" s="6" t="s">
        <v>420</v>
      </c>
      <c r="CU213" s="6" t="s">
        <v>428</v>
      </c>
      <c r="DA213" s="10">
        <v>43559</v>
      </c>
      <c r="DB213" s="6">
        <v>960</v>
      </c>
      <c r="DC213" s="6" t="s">
        <v>1606</v>
      </c>
      <c r="DD213" s="6" t="s">
        <v>496</v>
      </c>
    </row>
    <row r="214" spans="1:108" x14ac:dyDescent="0.2">
      <c r="A214" s="6" t="s">
        <v>200</v>
      </c>
      <c r="B214" s="9">
        <v>43874</v>
      </c>
      <c r="C214" s="6" t="s">
        <v>413</v>
      </c>
      <c r="D214" s="14">
        <v>1920</v>
      </c>
      <c r="E214" s="14" t="s">
        <v>686</v>
      </c>
      <c r="F214" s="6" t="s">
        <v>687</v>
      </c>
      <c r="G214" s="6" t="s">
        <v>412</v>
      </c>
      <c r="H214" s="7">
        <v>1393</v>
      </c>
      <c r="I214" s="69" t="str">
        <f t="shared" si="9"/>
        <v>B</v>
      </c>
      <c r="J214" s="14" t="s">
        <v>420</v>
      </c>
      <c r="K214" s="14">
        <v>1</v>
      </c>
      <c r="L214" s="6" t="s">
        <v>421</v>
      </c>
      <c r="M214" s="30" t="s">
        <v>1839</v>
      </c>
      <c r="N214" s="6" t="s">
        <v>420</v>
      </c>
      <c r="O214" s="6" t="s">
        <v>182</v>
      </c>
      <c r="P214" s="10">
        <v>43945</v>
      </c>
      <c r="Q214" s="6" t="s">
        <v>1607</v>
      </c>
      <c r="R214" s="6" t="s">
        <v>200</v>
      </c>
      <c r="S214" s="6" t="e">
        <f t="shared" si="10"/>
        <v>#N/A</v>
      </c>
      <c r="T214" s="6" t="s">
        <v>418</v>
      </c>
      <c r="U214" s="6" t="s">
        <v>689</v>
      </c>
      <c r="V214" s="6"/>
      <c r="W214" s="6"/>
      <c r="AA214" s="6" t="s">
        <v>457</v>
      </c>
      <c r="AB214" s="6"/>
      <c r="AD214" s="6" t="s">
        <v>420</v>
      </c>
      <c r="AF214" s="6" t="s">
        <v>424</v>
      </c>
      <c r="AG214" s="6">
        <v>260</v>
      </c>
      <c r="AH214" s="10">
        <v>43781</v>
      </c>
      <c r="AJ214" s="8">
        <v>43901</v>
      </c>
      <c r="AM214" s="7">
        <v>1393</v>
      </c>
      <c r="AR214" s="8">
        <v>43908</v>
      </c>
      <c r="AS214" s="7">
        <v>1393</v>
      </c>
      <c r="BD214" s="6" t="s">
        <v>1838</v>
      </c>
      <c r="BE214" s="6" t="s">
        <v>473</v>
      </c>
      <c r="BF214" s="6" t="e">
        <f>VLOOKUP(A214,'DD Spring Selection Info'!A$1:V$156,21,FALSE)</f>
        <v>#N/A</v>
      </c>
      <c r="BS214" s="6" t="s">
        <v>588</v>
      </c>
      <c r="BU214" s="6" t="s">
        <v>373</v>
      </c>
      <c r="BX214" s="7">
        <v>1393</v>
      </c>
      <c r="BY214" s="6">
        <v>1</v>
      </c>
      <c r="CB214" s="6" t="s">
        <v>1608</v>
      </c>
      <c r="CC214" s="6" t="s">
        <v>420</v>
      </c>
      <c r="CE214" s="10">
        <v>43908</v>
      </c>
      <c r="CF214" s="6" t="s">
        <v>427</v>
      </c>
      <c r="CS214" s="6" t="s">
        <v>420</v>
      </c>
      <c r="CU214" s="6" t="s">
        <v>428</v>
      </c>
      <c r="CV214" s="6" t="s">
        <v>429</v>
      </c>
      <c r="CW214" s="6" t="s">
        <v>564</v>
      </c>
      <c r="DA214" s="10">
        <v>43543</v>
      </c>
      <c r="DB214" s="6">
        <v>496</v>
      </c>
      <c r="DC214" s="6" t="s">
        <v>1609</v>
      </c>
      <c r="DD214" s="6" t="s">
        <v>460</v>
      </c>
    </row>
    <row r="215" spans="1:108" x14ac:dyDescent="0.2">
      <c r="A215" s="6" t="s">
        <v>201</v>
      </c>
      <c r="B215" s="9">
        <v>43874</v>
      </c>
      <c r="C215" s="6" t="s">
        <v>413</v>
      </c>
      <c r="D215" s="14">
        <v>1920</v>
      </c>
      <c r="E215" s="14" t="s">
        <v>686</v>
      </c>
      <c r="F215" s="6" t="s">
        <v>687</v>
      </c>
      <c r="G215" s="6" t="s">
        <v>412</v>
      </c>
      <c r="H215" s="6">
        <v>430</v>
      </c>
      <c r="I215" s="69" t="str">
        <f t="shared" si="9"/>
        <v>B</v>
      </c>
      <c r="J215" s="14" t="s">
        <v>420</v>
      </c>
      <c r="K215" s="14">
        <v>1</v>
      </c>
      <c r="L215" s="6" t="s">
        <v>431</v>
      </c>
      <c r="M215" s="30" t="s">
        <v>1839</v>
      </c>
      <c r="N215" s="6" t="s">
        <v>420</v>
      </c>
      <c r="O215" s="6" t="s">
        <v>182</v>
      </c>
      <c r="P215" s="10">
        <v>43945</v>
      </c>
      <c r="Q215" s="6" t="s">
        <v>1607</v>
      </c>
      <c r="R215" s="6" t="s">
        <v>201</v>
      </c>
      <c r="S215" s="6" t="e">
        <f t="shared" si="10"/>
        <v>#N/A</v>
      </c>
      <c r="T215" s="6" t="s">
        <v>418</v>
      </c>
      <c r="U215" s="6" t="s">
        <v>689</v>
      </c>
      <c r="V215" s="6"/>
      <c r="W215" s="6"/>
      <c r="AA215" s="6" t="s">
        <v>457</v>
      </c>
      <c r="AB215" s="6"/>
      <c r="AD215" s="6" t="s">
        <v>420</v>
      </c>
      <c r="AF215" s="6" t="s">
        <v>424</v>
      </c>
      <c r="AG215" s="6">
        <v>260</v>
      </c>
      <c r="AH215" s="10">
        <v>43781</v>
      </c>
      <c r="AJ215" s="8">
        <v>43901</v>
      </c>
      <c r="AM215" s="6">
        <v>430</v>
      </c>
      <c r="AR215" s="8">
        <v>43908</v>
      </c>
      <c r="AS215" s="6">
        <v>430</v>
      </c>
      <c r="BD215" s="6" t="s">
        <v>1838</v>
      </c>
      <c r="BE215" s="6" t="s">
        <v>473</v>
      </c>
      <c r="BF215" s="6" t="e">
        <f>VLOOKUP(A215,'DD Spring Selection Info'!A$1:V$156,21,FALSE)</f>
        <v>#N/A</v>
      </c>
      <c r="BS215" s="6" t="s">
        <v>588</v>
      </c>
      <c r="BU215" s="6" t="s">
        <v>373</v>
      </c>
      <c r="BX215" s="6">
        <v>430</v>
      </c>
      <c r="BY215" s="6">
        <v>1</v>
      </c>
      <c r="CB215" s="6" t="s">
        <v>1610</v>
      </c>
      <c r="CC215" s="6" t="s">
        <v>420</v>
      </c>
      <c r="CE215" s="10">
        <v>43908</v>
      </c>
      <c r="CF215" s="6" t="s">
        <v>427</v>
      </c>
      <c r="CS215" s="6" t="s">
        <v>420</v>
      </c>
      <c r="CU215" s="6" t="s">
        <v>428</v>
      </c>
      <c r="CV215" s="6" t="s">
        <v>429</v>
      </c>
      <c r="CW215" s="6" t="s">
        <v>564</v>
      </c>
      <c r="DC215" s="6" t="s">
        <v>1609</v>
      </c>
      <c r="DD215" s="6" t="s">
        <v>460</v>
      </c>
    </row>
    <row r="216" spans="1:108" x14ac:dyDescent="0.2">
      <c r="A216" s="6" t="s">
        <v>208</v>
      </c>
      <c r="B216" s="9">
        <v>43874</v>
      </c>
      <c r="C216" s="6" t="s">
        <v>413</v>
      </c>
      <c r="D216" s="14">
        <v>1920</v>
      </c>
      <c r="E216" s="14" t="s">
        <v>872</v>
      </c>
      <c r="F216" s="6" t="s">
        <v>873</v>
      </c>
      <c r="G216" s="6" t="s">
        <v>412</v>
      </c>
      <c r="H216" s="7">
        <v>2083</v>
      </c>
      <c r="I216" s="69" t="str">
        <f t="shared" si="9"/>
        <v>B</v>
      </c>
      <c r="J216" s="14" t="s">
        <v>420</v>
      </c>
      <c r="K216" s="14">
        <v>1</v>
      </c>
      <c r="L216" s="6" t="s">
        <v>421</v>
      </c>
      <c r="M216" s="30" t="s">
        <v>1839</v>
      </c>
      <c r="N216" s="6" t="s">
        <v>420</v>
      </c>
      <c r="O216" s="6" t="s">
        <v>182</v>
      </c>
      <c r="P216" s="10">
        <v>43938</v>
      </c>
      <c r="Q216" s="6" t="s">
        <v>1611</v>
      </c>
      <c r="R216" s="6" t="s">
        <v>208</v>
      </c>
      <c r="S216" s="6" t="e">
        <f t="shared" si="10"/>
        <v>#N/A</v>
      </c>
      <c r="T216" s="6" t="s">
        <v>418</v>
      </c>
      <c r="U216" s="6" t="s">
        <v>877</v>
      </c>
      <c r="V216" s="6"/>
      <c r="W216" s="6"/>
      <c r="AA216" s="6" t="s">
        <v>457</v>
      </c>
      <c r="AB216" s="6"/>
      <c r="AC216" s="6" t="s">
        <v>420</v>
      </c>
      <c r="AD216" s="6" t="s">
        <v>420</v>
      </c>
      <c r="AF216" s="6" t="s">
        <v>424</v>
      </c>
      <c r="AG216" s="6">
        <v>260</v>
      </c>
      <c r="AH216" s="10">
        <v>43781</v>
      </c>
      <c r="AJ216" s="8">
        <v>43901</v>
      </c>
      <c r="AM216" s="7">
        <v>2083</v>
      </c>
      <c r="AR216" s="8">
        <v>43908</v>
      </c>
      <c r="AS216" s="7">
        <v>2083</v>
      </c>
      <c r="BD216" s="6" t="s">
        <v>1838</v>
      </c>
      <c r="BE216" s="6" t="s">
        <v>473</v>
      </c>
      <c r="BF216" s="6" t="e">
        <f>VLOOKUP(A216,'DD Spring Selection Info'!A$1:V$156,21,FALSE)</f>
        <v>#N/A</v>
      </c>
      <c r="BS216" s="6" t="s">
        <v>588</v>
      </c>
      <c r="BU216" s="6" t="s">
        <v>373</v>
      </c>
      <c r="BX216" s="7">
        <v>2083</v>
      </c>
      <c r="BY216" s="6">
        <v>1</v>
      </c>
      <c r="CB216" s="6" t="s">
        <v>1612</v>
      </c>
      <c r="CC216" s="6" t="s">
        <v>420</v>
      </c>
      <c r="CE216" s="10">
        <v>43908</v>
      </c>
      <c r="CF216" s="6" t="s">
        <v>427</v>
      </c>
      <c r="CS216" s="6" t="s">
        <v>420</v>
      </c>
      <c r="CU216" s="6" t="s">
        <v>491</v>
      </c>
      <c r="DA216" s="10">
        <v>43543</v>
      </c>
      <c r="DB216" s="6">
        <v>693</v>
      </c>
      <c r="DC216" s="6" t="s">
        <v>1613</v>
      </c>
      <c r="DD216" s="6" t="s">
        <v>460</v>
      </c>
    </row>
    <row r="217" spans="1:108" x14ac:dyDescent="0.2">
      <c r="A217" s="6" t="s">
        <v>209</v>
      </c>
      <c r="B217" s="9">
        <v>43874</v>
      </c>
      <c r="C217" s="6" t="s">
        <v>413</v>
      </c>
      <c r="D217" s="14">
        <v>1920</v>
      </c>
      <c r="E217" s="14" t="s">
        <v>872</v>
      </c>
      <c r="F217" s="6" t="s">
        <v>873</v>
      </c>
      <c r="G217" s="6" t="s">
        <v>412</v>
      </c>
      <c r="H217" s="7">
        <v>1579</v>
      </c>
      <c r="I217" s="69" t="str">
        <f t="shared" si="9"/>
        <v>B</v>
      </c>
      <c r="J217" s="14" t="s">
        <v>420</v>
      </c>
      <c r="K217" s="14">
        <v>1</v>
      </c>
      <c r="L217" s="6" t="s">
        <v>431</v>
      </c>
      <c r="M217" s="30" t="s">
        <v>1839</v>
      </c>
      <c r="N217" s="6" t="s">
        <v>420</v>
      </c>
      <c r="O217" s="6" t="s">
        <v>182</v>
      </c>
      <c r="P217" s="10">
        <v>43938</v>
      </c>
      <c r="Q217" s="6" t="s">
        <v>1611</v>
      </c>
      <c r="R217" s="6" t="s">
        <v>209</v>
      </c>
      <c r="S217" s="6" t="e">
        <f t="shared" si="10"/>
        <v>#N/A</v>
      </c>
      <c r="T217" s="6" t="s">
        <v>418</v>
      </c>
      <c r="U217" s="6" t="s">
        <v>877</v>
      </c>
      <c r="V217" s="6"/>
      <c r="W217" s="6"/>
      <c r="AA217" s="6" t="s">
        <v>457</v>
      </c>
      <c r="AB217" s="6"/>
      <c r="AC217" s="6" t="s">
        <v>420</v>
      </c>
      <c r="AD217" s="6" t="s">
        <v>420</v>
      </c>
      <c r="AF217" s="6" t="s">
        <v>424</v>
      </c>
      <c r="AG217" s="6">
        <v>260</v>
      </c>
      <c r="AH217" s="10">
        <v>43781</v>
      </c>
      <c r="AJ217" s="8">
        <v>43901</v>
      </c>
      <c r="AM217" s="7">
        <v>1579</v>
      </c>
      <c r="AR217" s="8">
        <v>43908</v>
      </c>
      <c r="AS217" s="7">
        <v>1579</v>
      </c>
      <c r="BD217" s="6" t="s">
        <v>1838</v>
      </c>
      <c r="BE217" s="6" t="s">
        <v>473</v>
      </c>
      <c r="BF217" s="6" t="e">
        <f>VLOOKUP(A217,'DD Spring Selection Info'!A$1:V$156,21,FALSE)</f>
        <v>#N/A</v>
      </c>
      <c r="BS217" s="6" t="s">
        <v>588</v>
      </c>
      <c r="BU217" s="6" t="s">
        <v>373</v>
      </c>
      <c r="BX217" s="7">
        <v>1579</v>
      </c>
      <c r="BY217" s="6">
        <v>1</v>
      </c>
      <c r="CB217" s="6" t="s">
        <v>1614</v>
      </c>
      <c r="CC217" s="6" t="s">
        <v>420</v>
      </c>
      <c r="CE217" s="10">
        <v>43908</v>
      </c>
      <c r="CF217" s="6" t="s">
        <v>427</v>
      </c>
      <c r="CS217" s="6" t="s">
        <v>420</v>
      </c>
      <c r="CU217" s="6" t="s">
        <v>491</v>
      </c>
      <c r="DC217" s="6" t="s">
        <v>1613</v>
      </c>
      <c r="DD217" s="6" t="s">
        <v>460</v>
      </c>
    </row>
    <row r="218" spans="1:108" x14ac:dyDescent="0.2">
      <c r="A218" s="6" t="s">
        <v>211</v>
      </c>
      <c r="B218" s="9">
        <v>43874</v>
      </c>
      <c r="C218" s="6" t="s">
        <v>413</v>
      </c>
      <c r="D218" s="14">
        <v>1920</v>
      </c>
      <c r="E218" s="14" t="s">
        <v>1108</v>
      </c>
      <c r="F218" s="6" t="s">
        <v>1109</v>
      </c>
      <c r="G218" s="6" t="s">
        <v>412</v>
      </c>
      <c r="H218" s="7">
        <v>2326</v>
      </c>
      <c r="I218" s="69" t="str">
        <f t="shared" si="9"/>
        <v>B</v>
      </c>
      <c r="J218" s="14" t="s">
        <v>420</v>
      </c>
      <c r="K218" s="14">
        <v>1</v>
      </c>
      <c r="L218" s="6" t="s">
        <v>421</v>
      </c>
      <c r="M218" s="30" t="s">
        <v>1821</v>
      </c>
      <c r="N218" s="6" t="s">
        <v>420</v>
      </c>
      <c r="O218" s="6" t="s">
        <v>182</v>
      </c>
      <c r="P218" s="10">
        <v>43952</v>
      </c>
      <c r="Q218" s="6" t="s">
        <v>1615</v>
      </c>
      <c r="R218" s="6" t="s">
        <v>211</v>
      </c>
      <c r="S218" s="6" t="e">
        <f t="shared" si="10"/>
        <v>#N/A</v>
      </c>
      <c r="T218" s="6" t="s">
        <v>496</v>
      </c>
      <c r="U218" s="6" t="s">
        <v>1616</v>
      </c>
      <c r="V218" s="6"/>
      <c r="W218" s="6"/>
      <c r="X218" s="6" t="s">
        <v>621</v>
      </c>
      <c r="AA218" s="6" t="s">
        <v>622</v>
      </c>
      <c r="AB218" s="6"/>
      <c r="AC218" s="6" t="s">
        <v>420</v>
      </c>
      <c r="AD218" s="6" t="s">
        <v>420</v>
      </c>
      <c r="AF218" s="6" t="s">
        <v>424</v>
      </c>
      <c r="AG218" s="6">
        <v>260</v>
      </c>
      <c r="AH218" s="10">
        <v>43781</v>
      </c>
      <c r="AJ218" s="8">
        <v>43901</v>
      </c>
      <c r="AM218" s="7">
        <v>2326</v>
      </c>
      <c r="AR218" s="8">
        <v>43908</v>
      </c>
      <c r="AS218" s="7">
        <v>2326</v>
      </c>
      <c r="BD218" s="6" t="s">
        <v>1838</v>
      </c>
      <c r="BE218" s="6" t="s">
        <v>473</v>
      </c>
      <c r="BF218" s="6" t="e">
        <f>VLOOKUP(A218,'DD Spring Selection Info'!A$1:V$156,21,FALSE)</f>
        <v>#N/A</v>
      </c>
      <c r="BS218" s="6" t="s">
        <v>588</v>
      </c>
      <c r="BU218" s="6" t="s">
        <v>373</v>
      </c>
      <c r="BX218" s="7">
        <v>2326</v>
      </c>
      <c r="BY218" s="6">
        <v>2</v>
      </c>
      <c r="CB218" s="6" t="s">
        <v>1617</v>
      </c>
      <c r="CC218" s="6" t="s">
        <v>420</v>
      </c>
      <c r="CE218" s="10">
        <v>43908</v>
      </c>
      <c r="CF218" s="6" t="s">
        <v>427</v>
      </c>
      <c r="CS218" s="6" t="s">
        <v>420</v>
      </c>
      <c r="CU218" s="6" t="s">
        <v>428</v>
      </c>
      <c r="CV218" s="6" t="s">
        <v>429</v>
      </c>
      <c r="DA218" s="10">
        <v>43543</v>
      </c>
      <c r="DB218" s="6">
        <v>476</v>
      </c>
      <c r="DC218" s="6" t="s">
        <v>1618</v>
      </c>
      <c r="DD218" s="6" t="s">
        <v>734</v>
      </c>
    </row>
    <row r="219" spans="1:108" x14ac:dyDescent="0.2">
      <c r="A219" s="6" t="s">
        <v>219</v>
      </c>
      <c r="B219" s="9">
        <v>43874</v>
      </c>
      <c r="C219" s="6" t="s">
        <v>413</v>
      </c>
      <c r="D219" s="14">
        <v>1920</v>
      </c>
      <c r="E219" s="14" t="s">
        <v>774</v>
      </c>
      <c r="F219" s="6" t="s">
        <v>775</v>
      </c>
      <c r="G219" s="6" t="s">
        <v>776</v>
      </c>
      <c r="H219" s="6">
        <v>218</v>
      </c>
      <c r="I219" s="69" t="str">
        <f t="shared" si="9"/>
        <v>B</v>
      </c>
      <c r="J219" s="14" t="s">
        <v>420</v>
      </c>
      <c r="K219" s="14">
        <v>1</v>
      </c>
      <c r="L219" s="6" t="s">
        <v>619</v>
      </c>
      <c r="M219" s="30" t="s">
        <v>1839</v>
      </c>
      <c r="N219" s="6" t="s">
        <v>420</v>
      </c>
      <c r="O219" s="6" t="s">
        <v>182</v>
      </c>
      <c r="P219" s="10">
        <v>43945</v>
      </c>
      <c r="Q219" s="6" t="s">
        <v>1619</v>
      </c>
      <c r="R219" s="6" t="s">
        <v>219</v>
      </c>
      <c r="S219" s="6" t="e">
        <f t="shared" si="10"/>
        <v>#N/A</v>
      </c>
      <c r="T219" s="6" t="s">
        <v>496</v>
      </c>
      <c r="U219" s="6" t="s">
        <v>456</v>
      </c>
      <c r="V219" s="6"/>
      <c r="W219" s="6"/>
      <c r="AB219" s="6"/>
      <c r="AD219" s="6" t="s">
        <v>420</v>
      </c>
      <c r="AF219" s="6" t="s">
        <v>424</v>
      </c>
      <c r="AG219" s="6">
        <v>260</v>
      </c>
      <c r="AH219" s="10">
        <v>43782</v>
      </c>
      <c r="AJ219" s="8">
        <v>43901</v>
      </c>
      <c r="AM219" s="6">
        <v>218</v>
      </c>
      <c r="AR219" s="8">
        <v>43908</v>
      </c>
      <c r="AS219" s="6">
        <v>218</v>
      </c>
      <c r="BD219" s="6" t="s">
        <v>1838</v>
      </c>
      <c r="BE219" s="6" t="s">
        <v>473</v>
      </c>
      <c r="BF219" s="6" t="e">
        <f>VLOOKUP(A219,'DD Spring Selection Info'!A$1:V$156,21,FALSE)</f>
        <v>#N/A</v>
      </c>
      <c r="BS219" s="6" t="s">
        <v>588</v>
      </c>
      <c r="BU219" s="6" t="s">
        <v>373</v>
      </c>
      <c r="BX219" s="6">
        <v>218</v>
      </c>
      <c r="BY219" s="6">
        <v>4</v>
      </c>
      <c r="BZ219" s="6" t="s">
        <v>1620</v>
      </c>
      <c r="CB219" s="6" t="s">
        <v>1621</v>
      </c>
      <c r="CC219" s="6" t="s">
        <v>420</v>
      </c>
      <c r="CE219" s="10">
        <v>43908</v>
      </c>
      <c r="CF219" s="6" t="s">
        <v>427</v>
      </c>
      <c r="CS219" s="6" t="s">
        <v>420</v>
      </c>
      <c r="CU219" s="6" t="s">
        <v>428</v>
      </c>
      <c r="CV219" s="6" t="s">
        <v>429</v>
      </c>
      <c r="DA219" s="10">
        <v>43543</v>
      </c>
      <c r="DB219" s="6">
        <v>216</v>
      </c>
      <c r="DC219" s="6" t="s">
        <v>1622</v>
      </c>
      <c r="DD219" s="6" t="s">
        <v>496</v>
      </c>
    </row>
    <row r="220" spans="1:108" x14ac:dyDescent="0.2">
      <c r="A220" s="6" t="s">
        <v>222</v>
      </c>
      <c r="B220" s="9">
        <v>43874</v>
      </c>
      <c r="C220" s="6" t="s">
        <v>413</v>
      </c>
      <c r="D220" s="14">
        <v>1920</v>
      </c>
      <c r="E220" s="14" t="s">
        <v>707</v>
      </c>
      <c r="F220" s="6" t="s">
        <v>708</v>
      </c>
      <c r="G220" s="6" t="s">
        <v>412</v>
      </c>
      <c r="H220" s="7">
        <v>6483</v>
      </c>
      <c r="I220" s="69" t="str">
        <f t="shared" si="9"/>
        <v>B</v>
      </c>
      <c r="J220" s="14" t="s">
        <v>420</v>
      </c>
      <c r="K220" s="14">
        <v>1</v>
      </c>
      <c r="L220" s="6" t="s">
        <v>421</v>
      </c>
      <c r="M220" s="30" t="s">
        <v>1839</v>
      </c>
      <c r="N220" s="6" t="s">
        <v>420</v>
      </c>
      <c r="O220" s="6" t="s">
        <v>182</v>
      </c>
      <c r="P220" s="10">
        <v>43945</v>
      </c>
      <c r="Q220" s="6" t="s">
        <v>1623</v>
      </c>
      <c r="R220" s="6" t="s">
        <v>222</v>
      </c>
      <c r="S220" s="6" t="e">
        <f t="shared" si="10"/>
        <v>#N/A</v>
      </c>
      <c r="T220" s="6" t="s">
        <v>418</v>
      </c>
      <c r="U220" s="6" t="s">
        <v>710</v>
      </c>
      <c r="V220" s="6"/>
      <c r="W220" s="6"/>
      <c r="AB220" s="6"/>
      <c r="AC220" s="6" t="s">
        <v>420</v>
      </c>
      <c r="AD220" s="6" t="s">
        <v>420</v>
      </c>
      <c r="AF220" s="6" t="s">
        <v>424</v>
      </c>
      <c r="AG220" s="6">
        <v>260</v>
      </c>
      <c r="AH220" s="10">
        <v>43782</v>
      </c>
      <c r="AJ220" s="8">
        <v>43901</v>
      </c>
      <c r="AM220" s="7">
        <v>6483</v>
      </c>
      <c r="AR220" s="8">
        <v>43908</v>
      </c>
      <c r="AS220" s="7">
        <v>6483</v>
      </c>
      <c r="BD220" s="6" t="s">
        <v>1838</v>
      </c>
      <c r="BE220" s="6" t="s">
        <v>473</v>
      </c>
      <c r="BF220" s="6" t="e">
        <f>VLOOKUP(A220,'DD Spring Selection Info'!A$1:V$156,21,FALSE)</f>
        <v>#N/A</v>
      </c>
      <c r="BS220" s="6" t="s">
        <v>588</v>
      </c>
      <c r="BU220" s="6" t="s">
        <v>373</v>
      </c>
      <c r="BX220" s="7">
        <v>6483</v>
      </c>
      <c r="BY220" s="6">
        <v>2</v>
      </c>
      <c r="CB220" s="6" t="s">
        <v>1624</v>
      </c>
      <c r="CC220" s="6" t="s">
        <v>420</v>
      </c>
      <c r="CE220" s="10">
        <v>43908</v>
      </c>
      <c r="CF220" s="6" t="s">
        <v>427</v>
      </c>
      <c r="CS220" s="6" t="s">
        <v>420</v>
      </c>
      <c r="CU220" s="6" t="s">
        <v>428</v>
      </c>
      <c r="CV220" s="6" t="s">
        <v>429</v>
      </c>
      <c r="DA220" s="10">
        <v>43543</v>
      </c>
      <c r="DB220" s="6">
        <v>575</v>
      </c>
      <c r="DC220" s="6" t="s">
        <v>1625</v>
      </c>
      <c r="DD220" s="6" t="s">
        <v>460</v>
      </c>
    </row>
    <row r="221" spans="1:108" x14ac:dyDescent="0.2">
      <c r="A221" s="6" t="s">
        <v>223</v>
      </c>
      <c r="B221" s="9">
        <v>43874</v>
      </c>
      <c r="C221" s="6" t="s">
        <v>413</v>
      </c>
      <c r="D221" s="14">
        <v>1920</v>
      </c>
      <c r="E221" s="14" t="s">
        <v>781</v>
      </c>
      <c r="F221" s="6" t="s">
        <v>782</v>
      </c>
      <c r="G221" s="6" t="s">
        <v>768</v>
      </c>
      <c r="H221" s="7">
        <v>4929</v>
      </c>
      <c r="I221" s="69" t="str">
        <f t="shared" si="9"/>
        <v>B</v>
      </c>
      <c r="J221" s="14" t="s">
        <v>420</v>
      </c>
      <c r="K221" s="14">
        <v>1</v>
      </c>
      <c r="L221" s="6" t="s">
        <v>447</v>
      </c>
      <c r="M221" s="30" t="s">
        <v>1821</v>
      </c>
      <c r="N221" s="6" t="s">
        <v>420</v>
      </c>
      <c r="O221" s="6" t="s">
        <v>182</v>
      </c>
      <c r="P221" s="10">
        <v>43945</v>
      </c>
      <c r="Q221" s="6" t="s">
        <v>1626</v>
      </c>
      <c r="R221" s="6" t="s">
        <v>223</v>
      </c>
      <c r="S221" s="6" t="e">
        <f t="shared" si="10"/>
        <v>#N/A</v>
      </c>
      <c r="T221" s="6" t="s">
        <v>418</v>
      </c>
      <c r="U221" s="6" t="s">
        <v>784</v>
      </c>
      <c r="V221" s="6"/>
      <c r="W221" s="6"/>
      <c r="X221" s="6" t="s">
        <v>621</v>
      </c>
      <c r="AA221" s="6" t="s">
        <v>622</v>
      </c>
      <c r="AB221" s="6"/>
      <c r="AC221" s="6" t="s">
        <v>420</v>
      </c>
      <c r="AD221" s="6" t="s">
        <v>420</v>
      </c>
      <c r="AF221" s="6" t="s">
        <v>424</v>
      </c>
      <c r="AG221" s="6">
        <v>260</v>
      </c>
      <c r="AH221" s="10">
        <v>43782</v>
      </c>
      <c r="AJ221" s="8">
        <v>43901</v>
      </c>
      <c r="AM221" s="7">
        <v>4929</v>
      </c>
      <c r="AR221" s="8">
        <v>43908</v>
      </c>
      <c r="AS221" s="7">
        <v>4929</v>
      </c>
      <c r="BD221" s="6" t="s">
        <v>1838</v>
      </c>
      <c r="BE221" s="6" t="s">
        <v>473</v>
      </c>
      <c r="BF221" s="6" t="e">
        <f>VLOOKUP(A221,'DD Spring Selection Info'!A$1:V$156,21,FALSE)</f>
        <v>#N/A</v>
      </c>
      <c r="BS221" s="6" t="s">
        <v>588</v>
      </c>
      <c r="BU221" s="6" t="s">
        <v>373</v>
      </c>
      <c r="BX221" s="7">
        <v>4929</v>
      </c>
      <c r="BY221" s="6">
        <v>1</v>
      </c>
      <c r="CB221" s="6" t="s">
        <v>1627</v>
      </c>
      <c r="CC221" s="6" t="s">
        <v>420</v>
      </c>
      <c r="CE221" s="10">
        <v>43908</v>
      </c>
      <c r="CF221" s="6" t="s">
        <v>427</v>
      </c>
      <c r="CS221" s="6" t="s">
        <v>420</v>
      </c>
      <c r="CU221" s="6" t="s">
        <v>491</v>
      </c>
      <c r="DA221" s="10">
        <v>43543</v>
      </c>
      <c r="DB221" s="7">
        <v>1063</v>
      </c>
      <c r="DC221" s="6" t="s">
        <v>1628</v>
      </c>
      <c r="DD221" s="6" t="s">
        <v>460</v>
      </c>
    </row>
    <row r="222" spans="1:108" x14ac:dyDescent="0.2">
      <c r="A222" s="6" t="s">
        <v>226</v>
      </c>
      <c r="B222" s="9">
        <v>43874</v>
      </c>
      <c r="C222" s="6" t="s">
        <v>413</v>
      </c>
      <c r="D222" s="14">
        <v>1920</v>
      </c>
      <c r="E222" s="14" t="s">
        <v>410</v>
      </c>
      <c r="F222" s="6" t="s">
        <v>411</v>
      </c>
      <c r="G222" s="6" t="s">
        <v>412</v>
      </c>
      <c r="H222" s="7">
        <v>10704</v>
      </c>
      <c r="I222" s="69" t="str">
        <f t="shared" si="9"/>
        <v>B</v>
      </c>
      <c r="J222" s="14" t="s">
        <v>420</v>
      </c>
      <c r="K222" s="14">
        <v>1</v>
      </c>
      <c r="L222" s="6" t="s">
        <v>421</v>
      </c>
      <c r="M222" s="30" t="s">
        <v>1839</v>
      </c>
      <c r="N222" s="6" t="s">
        <v>420</v>
      </c>
      <c r="O222" s="6" t="s">
        <v>182</v>
      </c>
      <c r="P222" s="10">
        <v>43938</v>
      </c>
      <c r="Q222" s="6" t="s">
        <v>1630</v>
      </c>
      <c r="R222" s="6" t="s">
        <v>226</v>
      </c>
      <c r="S222" s="6" t="e">
        <f t="shared" si="10"/>
        <v>#N/A</v>
      </c>
      <c r="T222" s="6" t="s">
        <v>418</v>
      </c>
      <c r="U222" s="6" t="s">
        <v>422</v>
      </c>
      <c r="V222" s="6"/>
      <c r="W222" s="6"/>
      <c r="X222" s="6" t="s">
        <v>423</v>
      </c>
      <c r="AB222" s="6"/>
      <c r="AC222" s="6" t="s">
        <v>420</v>
      </c>
      <c r="AD222" s="6" t="s">
        <v>420</v>
      </c>
      <c r="AF222" s="6" t="s">
        <v>424</v>
      </c>
      <c r="AG222" s="6">
        <v>260</v>
      </c>
      <c r="AH222" s="10">
        <v>43781</v>
      </c>
      <c r="AJ222" s="8">
        <v>43901</v>
      </c>
      <c r="AM222" s="7">
        <v>10704</v>
      </c>
      <c r="AR222" s="8">
        <v>43908</v>
      </c>
      <c r="AS222" s="7">
        <v>10704</v>
      </c>
      <c r="BD222" s="6" t="s">
        <v>1838</v>
      </c>
      <c r="BE222" s="6" t="s">
        <v>473</v>
      </c>
      <c r="BF222" s="6" t="e">
        <f>VLOOKUP(A222,'DD Spring Selection Info'!A$1:V$156,21,FALSE)</f>
        <v>#N/A</v>
      </c>
      <c r="BS222" s="6" t="s">
        <v>588</v>
      </c>
      <c r="BU222" s="6" t="s">
        <v>373</v>
      </c>
      <c r="BX222" s="6">
        <v>0</v>
      </c>
      <c r="BY222" s="6">
        <v>1</v>
      </c>
      <c r="CB222" s="6" t="s">
        <v>1631</v>
      </c>
      <c r="CC222" s="6" t="s">
        <v>420</v>
      </c>
      <c r="CE222" s="10">
        <v>43908</v>
      </c>
      <c r="CF222" s="6" t="s">
        <v>427</v>
      </c>
      <c r="CS222" s="6" t="s">
        <v>420</v>
      </c>
      <c r="CU222" s="6" t="s">
        <v>428</v>
      </c>
      <c r="CV222" s="6" t="s">
        <v>429</v>
      </c>
      <c r="DA222" s="10">
        <v>43545</v>
      </c>
      <c r="DB222" s="7">
        <v>4781</v>
      </c>
      <c r="DC222" s="6" t="s">
        <v>1632</v>
      </c>
      <c r="DD222" s="6" t="s">
        <v>418</v>
      </c>
    </row>
    <row r="223" spans="1:108" x14ac:dyDescent="0.2">
      <c r="A223" s="6" t="s">
        <v>227</v>
      </c>
      <c r="B223" s="9">
        <v>43874</v>
      </c>
      <c r="C223" s="6" t="s">
        <v>413</v>
      </c>
      <c r="D223" s="14">
        <v>1920</v>
      </c>
      <c r="E223" s="14" t="s">
        <v>410</v>
      </c>
      <c r="F223" s="6" t="s">
        <v>411</v>
      </c>
      <c r="G223" s="6" t="s">
        <v>412</v>
      </c>
      <c r="H223" s="7">
        <v>4620</v>
      </c>
      <c r="I223" s="69" t="str">
        <f t="shared" si="9"/>
        <v>B</v>
      </c>
      <c r="J223" s="14" t="s">
        <v>420</v>
      </c>
      <c r="K223" s="14">
        <v>1</v>
      </c>
      <c r="L223" s="6" t="s">
        <v>431</v>
      </c>
      <c r="M223" s="30" t="s">
        <v>1839</v>
      </c>
      <c r="N223" s="6" t="s">
        <v>420</v>
      </c>
      <c r="O223" s="6" t="s">
        <v>182</v>
      </c>
      <c r="P223" s="10">
        <v>43938</v>
      </c>
      <c r="Q223" s="6" t="s">
        <v>1630</v>
      </c>
      <c r="R223" s="6" t="s">
        <v>227</v>
      </c>
      <c r="S223" s="6" t="e">
        <f t="shared" si="10"/>
        <v>#N/A</v>
      </c>
      <c r="T223" s="6" t="s">
        <v>418</v>
      </c>
      <c r="U223" s="6" t="s">
        <v>422</v>
      </c>
      <c r="V223" s="6"/>
      <c r="W223" s="6"/>
      <c r="X223" s="6" t="s">
        <v>423</v>
      </c>
      <c r="AB223" s="6"/>
      <c r="AC223" s="6" t="s">
        <v>420</v>
      </c>
      <c r="AD223" s="6" t="s">
        <v>420</v>
      </c>
      <c r="AF223" s="6" t="s">
        <v>424</v>
      </c>
      <c r="AG223" s="6">
        <v>260</v>
      </c>
      <c r="AH223" s="10">
        <v>43781</v>
      </c>
      <c r="AJ223" s="8">
        <v>43901</v>
      </c>
      <c r="AM223" s="7">
        <v>4620</v>
      </c>
      <c r="AR223" s="8">
        <v>43908</v>
      </c>
      <c r="AS223" s="7">
        <v>4620</v>
      </c>
      <c r="BD223" s="6" t="s">
        <v>1838</v>
      </c>
      <c r="BE223" s="6" t="s">
        <v>473</v>
      </c>
      <c r="BF223" s="6" t="e">
        <f>VLOOKUP(A223,'DD Spring Selection Info'!A$1:V$156,21,FALSE)</f>
        <v>#N/A</v>
      </c>
      <c r="BS223" s="6" t="s">
        <v>588</v>
      </c>
      <c r="BU223" s="6" t="s">
        <v>373</v>
      </c>
      <c r="BX223" s="6">
        <v>0</v>
      </c>
      <c r="BY223" s="6">
        <v>1</v>
      </c>
      <c r="CB223" s="6" t="s">
        <v>1633</v>
      </c>
      <c r="CC223" s="6" t="s">
        <v>420</v>
      </c>
      <c r="CE223" s="10">
        <v>43908</v>
      </c>
      <c r="CF223" s="6" t="s">
        <v>427</v>
      </c>
      <c r="CS223" s="6" t="s">
        <v>420</v>
      </c>
      <c r="CU223" s="6" t="s">
        <v>428</v>
      </c>
      <c r="CV223" s="6" t="s">
        <v>429</v>
      </c>
      <c r="DA223" s="10">
        <v>43541</v>
      </c>
      <c r="DB223" s="6">
        <v>1</v>
      </c>
      <c r="DC223" s="6" t="s">
        <v>1632</v>
      </c>
      <c r="DD223" s="6" t="s">
        <v>418</v>
      </c>
    </row>
    <row r="224" spans="1:108" x14ac:dyDescent="0.2">
      <c r="A224" s="6" t="s">
        <v>229</v>
      </c>
      <c r="B224" s="9">
        <v>43874</v>
      </c>
      <c r="C224" s="6" t="s">
        <v>413</v>
      </c>
      <c r="D224" s="14">
        <v>1920</v>
      </c>
      <c r="E224" s="14" t="s">
        <v>1215</v>
      </c>
      <c r="F224" s="6" t="s">
        <v>1216</v>
      </c>
      <c r="G224" s="6" t="s">
        <v>464</v>
      </c>
      <c r="H224" s="6">
        <v>284</v>
      </c>
      <c r="I224" s="69" t="str">
        <f t="shared" si="9"/>
        <v>B</v>
      </c>
      <c r="J224" s="14" t="s">
        <v>420</v>
      </c>
      <c r="K224" s="14">
        <v>1</v>
      </c>
      <c r="L224" s="6" t="s">
        <v>421</v>
      </c>
      <c r="M224" s="30" t="s">
        <v>1839</v>
      </c>
      <c r="N224" s="6" t="s">
        <v>420</v>
      </c>
      <c r="O224" s="6" t="s">
        <v>182</v>
      </c>
      <c r="P224" s="10">
        <v>43945</v>
      </c>
      <c r="Q224" s="6" t="s">
        <v>1634</v>
      </c>
      <c r="R224" s="6" t="s">
        <v>229</v>
      </c>
      <c r="S224" s="6" t="e">
        <f t="shared" si="10"/>
        <v>#N/A</v>
      </c>
      <c r="T224" s="6" t="s">
        <v>496</v>
      </c>
      <c r="U224" s="6" t="s">
        <v>456</v>
      </c>
      <c r="V224" s="6"/>
      <c r="W224" s="6"/>
      <c r="AB224" s="6"/>
      <c r="AC224" s="6" t="s">
        <v>420</v>
      </c>
      <c r="AD224" s="6" t="s">
        <v>420</v>
      </c>
      <c r="AF224" s="6" t="s">
        <v>424</v>
      </c>
      <c r="AG224" s="6">
        <v>260</v>
      </c>
      <c r="AH224" s="10">
        <v>43781</v>
      </c>
      <c r="AJ224" s="8">
        <v>43901</v>
      </c>
      <c r="AM224" s="6">
        <v>284</v>
      </c>
      <c r="AR224" s="8">
        <v>43908</v>
      </c>
      <c r="AS224" s="6">
        <v>284</v>
      </c>
      <c r="BD224" s="6" t="s">
        <v>1838</v>
      </c>
      <c r="BE224" s="6" t="s">
        <v>473</v>
      </c>
      <c r="BF224" s="6" t="e">
        <f>VLOOKUP(A224,'DD Spring Selection Info'!A$1:V$156,21,FALSE)</f>
        <v>#N/A</v>
      </c>
      <c r="BS224" s="6" t="s">
        <v>588</v>
      </c>
      <c r="BU224" s="6" t="s">
        <v>373</v>
      </c>
      <c r="BX224" s="6">
        <v>284</v>
      </c>
      <c r="BY224" s="6">
        <v>3</v>
      </c>
      <c r="BZ224" s="6" t="s">
        <v>656</v>
      </c>
      <c r="CB224" s="6" t="s">
        <v>1635</v>
      </c>
      <c r="CC224" s="6" t="s">
        <v>420</v>
      </c>
      <c r="CE224" s="10">
        <v>43908</v>
      </c>
      <c r="CF224" s="6" t="s">
        <v>427</v>
      </c>
      <c r="CS224" s="6" t="s">
        <v>420</v>
      </c>
      <c r="CU224" s="6" t="s">
        <v>491</v>
      </c>
      <c r="DA224" s="10">
        <v>43543</v>
      </c>
      <c r="DB224" s="6">
        <v>424</v>
      </c>
      <c r="DC224" s="6" t="s">
        <v>1636</v>
      </c>
      <c r="DD224" s="6" t="s">
        <v>496</v>
      </c>
    </row>
    <row r="225" spans="1:108" x14ac:dyDescent="0.2">
      <c r="A225" s="6" t="s">
        <v>231</v>
      </c>
      <c r="B225" s="9">
        <v>43874</v>
      </c>
      <c r="C225" s="6" t="s">
        <v>413</v>
      </c>
      <c r="D225" s="14">
        <v>1920</v>
      </c>
      <c r="E225" s="14" t="s">
        <v>802</v>
      </c>
      <c r="F225" s="6" t="s">
        <v>803</v>
      </c>
      <c r="G225" s="6" t="s">
        <v>804</v>
      </c>
      <c r="H225" s="7">
        <v>2080</v>
      </c>
      <c r="I225" s="69" t="str">
        <f t="shared" si="9"/>
        <v>B</v>
      </c>
      <c r="J225" s="14" t="s">
        <v>420</v>
      </c>
      <c r="K225" s="14">
        <v>1</v>
      </c>
      <c r="L225" s="6" t="s">
        <v>619</v>
      </c>
      <c r="M225" s="30" t="s">
        <v>1839</v>
      </c>
      <c r="N225" s="6" t="s">
        <v>420</v>
      </c>
      <c r="O225" s="6" t="s">
        <v>182</v>
      </c>
      <c r="P225" s="10">
        <v>43945</v>
      </c>
      <c r="Q225" s="6" t="s">
        <v>1637</v>
      </c>
      <c r="R225" s="6" t="s">
        <v>231</v>
      </c>
      <c r="S225" s="6" t="e">
        <f t="shared" si="10"/>
        <v>#N/A</v>
      </c>
      <c r="T225" s="6" t="s">
        <v>496</v>
      </c>
      <c r="U225" s="6" t="s">
        <v>1638</v>
      </c>
      <c r="V225" s="6"/>
      <c r="W225" s="6"/>
      <c r="AA225" s="6" t="s">
        <v>457</v>
      </c>
      <c r="AB225" s="6"/>
      <c r="AC225" s="6" t="s">
        <v>420</v>
      </c>
      <c r="AD225" s="6" t="s">
        <v>420</v>
      </c>
      <c r="AF225" s="6" t="s">
        <v>424</v>
      </c>
      <c r="AG225" s="6">
        <v>260</v>
      </c>
      <c r="AH225" s="10">
        <v>43782</v>
      </c>
      <c r="AJ225" s="8">
        <v>43901</v>
      </c>
      <c r="AM225" s="7">
        <v>2080</v>
      </c>
      <c r="AR225" s="8">
        <v>43908</v>
      </c>
      <c r="AS225" s="7">
        <v>2080</v>
      </c>
      <c r="BD225" s="6" t="s">
        <v>1838</v>
      </c>
      <c r="BE225" s="6" t="s">
        <v>473</v>
      </c>
      <c r="BF225" s="6" t="e">
        <f>VLOOKUP(A225,'DD Spring Selection Info'!A$1:V$156,21,FALSE)</f>
        <v>#N/A</v>
      </c>
      <c r="BS225" s="6" t="s">
        <v>588</v>
      </c>
      <c r="BU225" s="6" t="s">
        <v>373</v>
      </c>
      <c r="BX225" s="7">
        <v>2080</v>
      </c>
      <c r="BY225" s="6">
        <v>1</v>
      </c>
      <c r="CB225" s="6" t="s">
        <v>1639</v>
      </c>
      <c r="CC225" s="6" t="s">
        <v>420</v>
      </c>
      <c r="CE225" s="10">
        <v>43908</v>
      </c>
      <c r="CF225" s="6" t="s">
        <v>427</v>
      </c>
      <c r="CS225" s="6" t="s">
        <v>420</v>
      </c>
      <c r="CU225" s="6" t="s">
        <v>428</v>
      </c>
      <c r="CV225" s="6" t="s">
        <v>429</v>
      </c>
      <c r="DA225" s="10">
        <v>43543</v>
      </c>
      <c r="DB225" s="6">
        <v>694</v>
      </c>
      <c r="DC225" s="6" t="s">
        <v>1640</v>
      </c>
      <c r="DD225" s="6" t="s">
        <v>460</v>
      </c>
    </row>
    <row r="226" spans="1:108" x14ac:dyDescent="0.2">
      <c r="A226" s="6" t="s">
        <v>241</v>
      </c>
      <c r="B226" s="9">
        <v>43874</v>
      </c>
      <c r="C226" s="6" t="s">
        <v>413</v>
      </c>
      <c r="D226" s="14">
        <v>1920</v>
      </c>
      <c r="E226" s="14" t="s">
        <v>1315</v>
      </c>
      <c r="F226" s="6" t="s">
        <v>1316</v>
      </c>
      <c r="G226" s="6" t="s">
        <v>435</v>
      </c>
      <c r="H226" s="6">
        <v>263</v>
      </c>
      <c r="I226" s="69" t="str">
        <f t="shared" si="9"/>
        <v>B</v>
      </c>
      <c r="J226" s="14" t="s">
        <v>438</v>
      </c>
      <c r="K226" s="14">
        <v>1</v>
      </c>
      <c r="L226" s="6" t="s">
        <v>447</v>
      </c>
      <c r="M226" s="30" t="s">
        <v>1839</v>
      </c>
      <c r="N226" s="6" t="s">
        <v>420</v>
      </c>
      <c r="O226" s="6" t="s">
        <v>182</v>
      </c>
      <c r="P226" s="10">
        <v>43952</v>
      </c>
      <c r="Q226" s="6" t="s">
        <v>1641</v>
      </c>
      <c r="R226" s="6" t="s">
        <v>241</v>
      </c>
      <c r="S226" s="6" t="e">
        <f t="shared" si="10"/>
        <v>#N/A</v>
      </c>
      <c r="T226" s="6" t="s">
        <v>496</v>
      </c>
      <c r="U226" s="6" t="s">
        <v>435</v>
      </c>
      <c r="V226" s="6"/>
      <c r="W226" s="6"/>
      <c r="AB226" s="6"/>
      <c r="AD226" s="6" t="s">
        <v>420</v>
      </c>
      <c r="AF226" s="6" t="s">
        <v>424</v>
      </c>
      <c r="AG226" s="6">
        <v>260</v>
      </c>
      <c r="AH226" s="10">
        <v>43782</v>
      </c>
      <c r="AJ226" s="8">
        <v>43901</v>
      </c>
      <c r="AM226" s="6">
        <v>263</v>
      </c>
      <c r="AR226" s="8">
        <v>43908</v>
      </c>
      <c r="AS226" s="6">
        <v>263</v>
      </c>
      <c r="BD226" s="6" t="s">
        <v>1838</v>
      </c>
      <c r="BE226" s="6" t="s">
        <v>473</v>
      </c>
      <c r="BF226" s="6" t="e">
        <f>VLOOKUP(A226,'DD Spring Selection Info'!A$1:V$156,21,FALSE)</f>
        <v>#N/A</v>
      </c>
      <c r="BS226" s="6" t="s">
        <v>588</v>
      </c>
      <c r="BU226" s="6" t="s">
        <v>373</v>
      </c>
      <c r="BX226" s="6">
        <v>263</v>
      </c>
      <c r="BY226" s="6">
        <v>4</v>
      </c>
      <c r="BZ226" s="6" t="s">
        <v>499</v>
      </c>
      <c r="CB226" s="6" t="s">
        <v>1642</v>
      </c>
      <c r="CC226" s="6" t="s">
        <v>420</v>
      </c>
      <c r="CE226" s="10">
        <v>43908</v>
      </c>
      <c r="CF226" s="6" t="s">
        <v>427</v>
      </c>
      <c r="CS226" s="6" t="s">
        <v>420</v>
      </c>
      <c r="DA226" s="10">
        <v>43543</v>
      </c>
      <c r="DB226" s="6">
        <v>263</v>
      </c>
      <c r="DC226" s="6" t="s">
        <v>1643</v>
      </c>
      <c r="DD226" s="6" t="s">
        <v>496</v>
      </c>
    </row>
    <row r="227" spans="1:108" x14ac:dyDescent="0.2">
      <c r="A227" s="6" t="s">
        <v>252</v>
      </c>
      <c r="B227" s="9">
        <v>43874</v>
      </c>
      <c r="C227" s="6" t="s">
        <v>413</v>
      </c>
      <c r="D227" s="14">
        <v>1920</v>
      </c>
      <c r="E227" s="14" t="s">
        <v>451</v>
      </c>
      <c r="F227" s="6" t="s">
        <v>452</v>
      </c>
      <c r="G227" s="6" t="s">
        <v>453</v>
      </c>
      <c r="H227" s="7">
        <v>5713</v>
      </c>
      <c r="I227" s="69" t="str">
        <f t="shared" si="9"/>
        <v>B</v>
      </c>
      <c r="J227" s="14" t="s">
        <v>420</v>
      </c>
      <c r="K227" s="14">
        <v>1</v>
      </c>
      <c r="L227" s="6" t="s">
        <v>421</v>
      </c>
      <c r="M227" s="30" t="s">
        <v>1839</v>
      </c>
      <c r="N227" s="6" t="s">
        <v>420</v>
      </c>
      <c r="O227" s="6" t="s">
        <v>182</v>
      </c>
      <c r="P227" s="10">
        <v>43945</v>
      </c>
      <c r="Q227" s="6" t="s">
        <v>1644</v>
      </c>
      <c r="R227" s="6" t="s">
        <v>252</v>
      </c>
      <c r="S227" s="6" t="e">
        <f t="shared" si="10"/>
        <v>#N/A</v>
      </c>
      <c r="T227" s="6" t="s">
        <v>418</v>
      </c>
      <c r="U227" s="6" t="s">
        <v>456</v>
      </c>
      <c r="V227" s="6"/>
      <c r="W227" s="6"/>
      <c r="AA227" s="6" t="s">
        <v>457</v>
      </c>
      <c r="AB227" s="6"/>
      <c r="AC227" s="6" t="s">
        <v>420</v>
      </c>
      <c r="AD227" s="6" t="s">
        <v>420</v>
      </c>
      <c r="AF227" s="6" t="s">
        <v>424</v>
      </c>
      <c r="AG227" s="6">
        <v>260</v>
      </c>
      <c r="AH227" s="10">
        <v>43781</v>
      </c>
      <c r="AJ227" s="8">
        <v>43901</v>
      </c>
      <c r="AM227" s="7">
        <v>5713</v>
      </c>
      <c r="AR227" s="8">
        <v>43908</v>
      </c>
      <c r="AS227" s="7">
        <v>5713</v>
      </c>
      <c r="BD227" s="6" t="s">
        <v>1838</v>
      </c>
      <c r="BE227" s="6" t="s">
        <v>473</v>
      </c>
      <c r="BF227" s="6" t="e">
        <f>VLOOKUP(A227,'DD Spring Selection Info'!A$1:V$156,21,FALSE)</f>
        <v>#N/A</v>
      </c>
      <c r="BS227" s="6" t="s">
        <v>588</v>
      </c>
      <c r="BU227" s="6" t="s">
        <v>373</v>
      </c>
      <c r="BX227" s="7">
        <v>5713</v>
      </c>
      <c r="BY227" s="6">
        <v>1</v>
      </c>
      <c r="CB227" s="6" t="s">
        <v>1645</v>
      </c>
      <c r="CC227" s="6" t="s">
        <v>420</v>
      </c>
      <c r="CE227" s="10">
        <v>43908</v>
      </c>
      <c r="CF227" s="6" t="s">
        <v>427</v>
      </c>
      <c r="CS227" s="6" t="s">
        <v>420</v>
      </c>
      <c r="CU227" s="6" t="s">
        <v>428</v>
      </c>
      <c r="CV227" s="6" t="s">
        <v>429</v>
      </c>
      <c r="DA227" s="10">
        <v>43543</v>
      </c>
      <c r="DB227" s="7">
        <v>1949</v>
      </c>
      <c r="DC227" s="6" t="s">
        <v>1646</v>
      </c>
      <c r="DD227" s="6" t="s">
        <v>460</v>
      </c>
    </row>
    <row r="228" spans="1:108" x14ac:dyDescent="0.2">
      <c r="A228" s="6" t="s">
        <v>262</v>
      </c>
      <c r="B228" s="9">
        <v>43874</v>
      </c>
      <c r="C228" s="6" t="s">
        <v>413</v>
      </c>
      <c r="D228" s="14">
        <v>1920</v>
      </c>
      <c r="E228" s="14" t="s">
        <v>834</v>
      </c>
      <c r="F228" s="6" t="s">
        <v>835</v>
      </c>
      <c r="G228" s="6" t="s">
        <v>836</v>
      </c>
      <c r="H228" s="7">
        <v>1784</v>
      </c>
      <c r="I228" s="69" t="str">
        <f t="shared" si="9"/>
        <v>B</v>
      </c>
      <c r="J228" s="14" t="s">
        <v>420</v>
      </c>
      <c r="K228" s="14">
        <v>1</v>
      </c>
      <c r="L228" s="6" t="s">
        <v>421</v>
      </c>
      <c r="M228" s="30" t="s">
        <v>1839</v>
      </c>
      <c r="N228" s="6" t="s">
        <v>420</v>
      </c>
      <c r="O228" s="6" t="s">
        <v>182</v>
      </c>
      <c r="P228" s="10">
        <v>43945</v>
      </c>
      <c r="Q228" s="6" t="s">
        <v>1647</v>
      </c>
      <c r="R228" s="6" t="s">
        <v>262</v>
      </c>
      <c r="S228" s="6" t="e">
        <f t="shared" si="10"/>
        <v>#N/A</v>
      </c>
      <c r="T228" s="6" t="s">
        <v>418</v>
      </c>
      <c r="U228" s="6" t="s">
        <v>838</v>
      </c>
      <c r="V228" s="6"/>
      <c r="W228" s="6"/>
      <c r="X228" s="6" t="s">
        <v>807</v>
      </c>
      <c r="AA228" s="6" t="s">
        <v>457</v>
      </c>
      <c r="AB228" s="6"/>
      <c r="AC228" s="6" t="s">
        <v>420</v>
      </c>
      <c r="AD228" s="6" t="s">
        <v>420</v>
      </c>
      <c r="AF228" s="6" t="s">
        <v>424</v>
      </c>
      <c r="AG228" s="6">
        <v>260</v>
      </c>
      <c r="AH228" s="10">
        <v>43781</v>
      </c>
      <c r="AJ228" s="8">
        <v>43901</v>
      </c>
      <c r="AM228" s="7">
        <v>1784</v>
      </c>
      <c r="AR228" s="8">
        <v>43908</v>
      </c>
      <c r="AS228" s="7">
        <v>1784</v>
      </c>
      <c r="BD228" s="6" t="s">
        <v>1838</v>
      </c>
      <c r="BE228" s="6" t="s">
        <v>473</v>
      </c>
      <c r="BF228" s="6" t="e">
        <f>VLOOKUP(A228,'DD Spring Selection Info'!A$1:V$156,21,FALSE)</f>
        <v>#N/A</v>
      </c>
      <c r="BS228" s="6" t="s">
        <v>588</v>
      </c>
      <c r="BU228" s="6" t="s">
        <v>373</v>
      </c>
      <c r="BX228" s="7">
        <v>1784</v>
      </c>
      <c r="BY228" s="6">
        <v>1</v>
      </c>
      <c r="CB228" s="6" t="s">
        <v>1648</v>
      </c>
      <c r="CC228" s="6" t="s">
        <v>420</v>
      </c>
      <c r="CE228" s="10">
        <v>43908</v>
      </c>
      <c r="CF228" s="6" t="s">
        <v>427</v>
      </c>
      <c r="CS228" s="6" t="s">
        <v>420</v>
      </c>
      <c r="CU228" s="6" t="s">
        <v>428</v>
      </c>
      <c r="CV228" s="6" t="s">
        <v>429</v>
      </c>
      <c r="DA228" s="10">
        <v>43546</v>
      </c>
      <c r="DB228" s="6">
        <v>384</v>
      </c>
      <c r="DC228" s="6" t="s">
        <v>1649</v>
      </c>
      <c r="DD228" s="6" t="s">
        <v>460</v>
      </c>
    </row>
    <row r="229" spans="1:108" x14ac:dyDescent="0.2">
      <c r="A229" s="6" t="s">
        <v>263</v>
      </c>
      <c r="B229" s="9">
        <v>43874</v>
      </c>
      <c r="C229" s="6" t="s">
        <v>413</v>
      </c>
      <c r="D229" s="14">
        <v>1920</v>
      </c>
      <c r="E229" s="14" t="s">
        <v>834</v>
      </c>
      <c r="F229" s="6" t="s">
        <v>835</v>
      </c>
      <c r="G229" s="6" t="s">
        <v>836</v>
      </c>
      <c r="H229" s="6">
        <v>386</v>
      </c>
      <c r="I229" s="69" t="str">
        <f t="shared" si="9"/>
        <v>B</v>
      </c>
      <c r="J229" s="14" t="s">
        <v>420</v>
      </c>
      <c r="K229" s="14">
        <v>1</v>
      </c>
      <c r="L229" s="6" t="s">
        <v>431</v>
      </c>
      <c r="M229" s="30" t="s">
        <v>1839</v>
      </c>
      <c r="N229" s="6" t="s">
        <v>420</v>
      </c>
      <c r="O229" s="6" t="s">
        <v>182</v>
      </c>
      <c r="P229" s="10">
        <v>43945</v>
      </c>
      <c r="Q229" s="6" t="s">
        <v>1647</v>
      </c>
      <c r="R229" s="6" t="s">
        <v>263</v>
      </c>
      <c r="S229" s="6" t="e">
        <f t="shared" si="10"/>
        <v>#N/A</v>
      </c>
      <c r="T229" s="6" t="s">
        <v>418</v>
      </c>
      <c r="U229" s="6" t="s">
        <v>838</v>
      </c>
      <c r="V229" s="6"/>
      <c r="W229" s="6"/>
      <c r="AA229" s="6" t="s">
        <v>457</v>
      </c>
      <c r="AB229" s="6"/>
      <c r="AC229" s="6" t="s">
        <v>420</v>
      </c>
      <c r="AD229" s="6" t="s">
        <v>420</v>
      </c>
      <c r="AF229" s="6" t="s">
        <v>424</v>
      </c>
      <c r="AG229" s="6">
        <v>260</v>
      </c>
      <c r="AH229" s="10">
        <v>43781</v>
      </c>
      <c r="AJ229" s="8">
        <v>43901</v>
      </c>
      <c r="AM229" s="6">
        <v>386</v>
      </c>
      <c r="AR229" s="8">
        <v>43908</v>
      </c>
      <c r="AS229" s="6">
        <v>386</v>
      </c>
      <c r="BD229" s="6" t="s">
        <v>1838</v>
      </c>
      <c r="BE229" s="6" t="s">
        <v>473</v>
      </c>
      <c r="BF229" s="6" t="e">
        <f>VLOOKUP(A229,'DD Spring Selection Info'!A$1:V$156,21,FALSE)</f>
        <v>#N/A</v>
      </c>
      <c r="BS229" s="6" t="s">
        <v>588</v>
      </c>
      <c r="BU229" s="6" t="s">
        <v>373</v>
      </c>
      <c r="BX229" s="6">
        <v>386</v>
      </c>
      <c r="BY229" s="6">
        <v>1</v>
      </c>
      <c r="CB229" s="6" t="s">
        <v>1650</v>
      </c>
      <c r="CC229" s="6" t="s">
        <v>420</v>
      </c>
      <c r="CE229" s="10">
        <v>43908</v>
      </c>
      <c r="CF229" s="6" t="s">
        <v>427</v>
      </c>
      <c r="CS229" s="6" t="s">
        <v>420</v>
      </c>
      <c r="CU229" s="6" t="s">
        <v>428</v>
      </c>
      <c r="CV229" s="6" t="s">
        <v>429</v>
      </c>
      <c r="DC229" s="6" t="s">
        <v>1649</v>
      </c>
      <c r="DD229" s="6" t="s">
        <v>460</v>
      </c>
    </row>
    <row r="230" spans="1:108" x14ac:dyDescent="0.2">
      <c r="A230" s="6" t="s">
        <v>264</v>
      </c>
      <c r="B230" s="9">
        <v>43874</v>
      </c>
      <c r="C230" s="6" t="s">
        <v>413</v>
      </c>
      <c r="D230" s="14">
        <v>1920</v>
      </c>
      <c r="E230" s="14" t="s">
        <v>744</v>
      </c>
      <c r="F230" s="6" t="s">
        <v>745</v>
      </c>
      <c r="G230" s="6" t="s">
        <v>435</v>
      </c>
      <c r="H230" s="7">
        <v>1876</v>
      </c>
      <c r="I230" s="69" t="str">
        <f t="shared" si="9"/>
        <v>B</v>
      </c>
      <c r="J230" s="14" t="s">
        <v>438</v>
      </c>
      <c r="K230" s="14">
        <v>1</v>
      </c>
      <c r="L230" s="6" t="s">
        <v>447</v>
      </c>
      <c r="M230" s="30" t="s">
        <v>1839</v>
      </c>
      <c r="N230" s="6" t="s">
        <v>420</v>
      </c>
      <c r="O230" s="6" t="s">
        <v>182</v>
      </c>
      <c r="P230" s="10">
        <v>43945</v>
      </c>
      <c r="Q230" s="6" t="s">
        <v>1651</v>
      </c>
      <c r="R230" s="6" t="s">
        <v>264</v>
      </c>
      <c r="S230" s="6" t="e">
        <f t="shared" ref="S230:S250" si="11">BD230&amp;A230&amp;L230&amp;BE230&amp;BF230</f>
        <v>#N/A</v>
      </c>
      <c r="T230" s="6" t="s">
        <v>418</v>
      </c>
      <c r="U230" s="6" t="s">
        <v>435</v>
      </c>
      <c r="V230" s="6"/>
      <c r="W230" s="6"/>
      <c r="AA230" s="6" t="s">
        <v>457</v>
      </c>
      <c r="AB230" s="6"/>
      <c r="AC230" s="6" t="s">
        <v>420</v>
      </c>
      <c r="AD230" s="6" t="s">
        <v>420</v>
      </c>
      <c r="AF230" s="6" t="s">
        <v>424</v>
      </c>
      <c r="AG230" s="6">
        <v>260</v>
      </c>
      <c r="AH230" s="10">
        <v>43780</v>
      </c>
      <c r="AJ230" s="8">
        <v>43901</v>
      </c>
      <c r="AM230" s="7">
        <v>1876</v>
      </c>
      <c r="AR230" s="8">
        <v>43908</v>
      </c>
      <c r="AS230" s="7">
        <v>1876</v>
      </c>
      <c r="BD230" s="6" t="s">
        <v>1838</v>
      </c>
      <c r="BE230" s="6" t="s">
        <v>473</v>
      </c>
      <c r="BF230" s="6" t="e">
        <f>VLOOKUP(A230,'DD Spring Selection Info'!A$1:V$156,21,FALSE)</f>
        <v>#N/A</v>
      </c>
      <c r="BS230" s="6" t="s">
        <v>588</v>
      </c>
      <c r="BU230" s="6" t="s">
        <v>373</v>
      </c>
      <c r="BX230" s="7">
        <v>1876</v>
      </c>
      <c r="BY230" s="6">
        <v>1</v>
      </c>
      <c r="CB230" s="6" t="s">
        <v>1652</v>
      </c>
      <c r="CC230" s="6" t="s">
        <v>420</v>
      </c>
      <c r="CE230" s="10">
        <v>43908</v>
      </c>
      <c r="CF230" s="6" t="s">
        <v>427</v>
      </c>
      <c r="CS230" s="6" t="s">
        <v>420</v>
      </c>
      <c r="DA230" s="10">
        <v>43543</v>
      </c>
      <c r="DB230" s="7">
        <v>1876</v>
      </c>
      <c r="DC230" s="6" t="s">
        <v>1653</v>
      </c>
      <c r="DD230" s="6" t="s">
        <v>418</v>
      </c>
    </row>
    <row r="231" spans="1:108" x14ac:dyDescent="0.2">
      <c r="A231" s="6" t="s">
        <v>265</v>
      </c>
      <c r="B231" s="9">
        <v>43874</v>
      </c>
      <c r="C231" s="6" t="s">
        <v>413</v>
      </c>
      <c r="D231" s="14">
        <v>1920</v>
      </c>
      <c r="E231" s="14" t="s">
        <v>749</v>
      </c>
      <c r="F231" s="6" t="s">
        <v>750</v>
      </c>
      <c r="G231" s="6" t="s">
        <v>751</v>
      </c>
      <c r="H231" s="7">
        <v>1608</v>
      </c>
      <c r="I231" s="69" t="str">
        <f t="shared" si="9"/>
        <v>B</v>
      </c>
      <c r="J231" s="14" t="s">
        <v>420</v>
      </c>
      <c r="K231" s="14">
        <v>1</v>
      </c>
      <c r="L231" s="6" t="s">
        <v>421</v>
      </c>
      <c r="M231" s="30" t="s">
        <v>1839</v>
      </c>
      <c r="N231" s="6" t="s">
        <v>420</v>
      </c>
      <c r="O231" s="6" t="s">
        <v>182</v>
      </c>
      <c r="P231" s="10">
        <v>43945</v>
      </c>
      <c r="Q231" s="6" t="s">
        <v>1654</v>
      </c>
      <c r="R231" s="6" t="s">
        <v>265</v>
      </c>
      <c r="S231" s="6" t="e">
        <f t="shared" si="11"/>
        <v>#N/A</v>
      </c>
      <c r="T231" s="6" t="s">
        <v>418</v>
      </c>
      <c r="U231" s="6" t="s">
        <v>753</v>
      </c>
      <c r="V231" s="6"/>
      <c r="W231" s="6"/>
      <c r="X231" s="6" t="s">
        <v>754</v>
      </c>
      <c r="AA231" s="6" t="s">
        <v>754</v>
      </c>
      <c r="AB231" s="6"/>
      <c r="AC231" s="6" t="s">
        <v>420</v>
      </c>
      <c r="AD231" s="6" t="s">
        <v>420</v>
      </c>
      <c r="AF231" s="6" t="s">
        <v>424</v>
      </c>
      <c r="AG231" s="6">
        <v>260</v>
      </c>
      <c r="AH231" s="10">
        <v>43780</v>
      </c>
      <c r="AJ231" s="8">
        <v>43901</v>
      </c>
      <c r="AM231" s="7">
        <v>1608</v>
      </c>
      <c r="AR231" s="8">
        <v>43908</v>
      </c>
      <c r="AS231" s="7">
        <v>1608</v>
      </c>
      <c r="BD231" s="6" t="s">
        <v>1838</v>
      </c>
      <c r="BE231" s="6" t="s">
        <v>473</v>
      </c>
      <c r="BF231" s="6" t="e">
        <f>VLOOKUP(A231,'DD Spring Selection Info'!A$1:V$156,21,FALSE)</f>
        <v>#N/A</v>
      </c>
      <c r="BS231" s="6" t="s">
        <v>588</v>
      </c>
      <c r="BU231" s="6" t="s">
        <v>373</v>
      </c>
      <c r="BX231" s="7">
        <v>1608</v>
      </c>
      <c r="BY231" s="6">
        <v>3</v>
      </c>
      <c r="CB231" s="6" t="s">
        <v>1655</v>
      </c>
      <c r="CC231" s="6" t="s">
        <v>420</v>
      </c>
      <c r="CE231" s="10">
        <v>43908</v>
      </c>
      <c r="CF231" s="6" t="s">
        <v>427</v>
      </c>
      <c r="CS231" s="6" t="s">
        <v>420</v>
      </c>
      <c r="CU231" s="6" t="s">
        <v>428</v>
      </c>
      <c r="CV231" s="6" t="s">
        <v>429</v>
      </c>
      <c r="DA231" s="10">
        <v>43543</v>
      </c>
      <c r="DB231" s="7">
        <v>1004</v>
      </c>
      <c r="DC231" s="6" t="s">
        <v>1656</v>
      </c>
      <c r="DD231" s="6" t="s">
        <v>418</v>
      </c>
    </row>
    <row r="232" spans="1:108" x14ac:dyDescent="0.2">
      <c r="A232" s="6" t="s">
        <v>268</v>
      </c>
      <c r="B232" s="9">
        <v>43874</v>
      </c>
      <c r="C232" s="6" t="s">
        <v>413</v>
      </c>
      <c r="D232" s="14">
        <v>1920</v>
      </c>
      <c r="E232" s="14" t="s">
        <v>1137</v>
      </c>
      <c r="F232" s="6" t="s">
        <v>1138</v>
      </c>
      <c r="G232" s="6" t="s">
        <v>1139</v>
      </c>
      <c r="H232" s="7">
        <v>5270</v>
      </c>
      <c r="I232" s="69" t="str">
        <f t="shared" si="9"/>
        <v>B</v>
      </c>
      <c r="J232" s="14" t="s">
        <v>420</v>
      </c>
      <c r="K232" s="14">
        <v>1</v>
      </c>
      <c r="L232" s="6" t="s">
        <v>421</v>
      </c>
      <c r="M232" s="30" t="s">
        <v>1839</v>
      </c>
      <c r="N232" s="6" t="s">
        <v>420</v>
      </c>
      <c r="O232" s="6" t="s">
        <v>182</v>
      </c>
      <c r="P232" s="10">
        <v>43945</v>
      </c>
      <c r="Q232" s="6" t="s">
        <v>1657</v>
      </c>
      <c r="R232" s="6" t="s">
        <v>268</v>
      </c>
      <c r="S232" s="6" t="e">
        <f t="shared" si="11"/>
        <v>#N/A</v>
      </c>
      <c r="T232" s="6" t="s">
        <v>418</v>
      </c>
      <c r="U232" s="6" t="s">
        <v>1141</v>
      </c>
      <c r="V232" s="6"/>
      <c r="W232" s="6"/>
      <c r="AA232" s="6" t="s">
        <v>457</v>
      </c>
      <c r="AB232" s="6"/>
      <c r="AC232" s="6" t="s">
        <v>420</v>
      </c>
      <c r="AD232" s="6" t="s">
        <v>420</v>
      </c>
      <c r="AF232" s="6" t="s">
        <v>424</v>
      </c>
      <c r="AG232" s="6">
        <v>260</v>
      </c>
      <c r="AH232" s="10">
        <v>43781</v>
      </c>
      <c r="AJ232" s="8">
        <v>43901</v>
      </c>
      <c r="AM232" s="7">
        <v>5270</v>
      </c>
      <c r="AR232" s="8">
        <v>43908</v>
      </c>
      <c r="AS232" s="7">
        <v>5270</v>
      </c>
      <c r="BD232" s="6" t="s">
        <v>1838</v>
      </c>
      <c r="BE232" s="6" t="s">
        <v>473</v>
      </c>
      <c r="BF232" s="6" t="e">
        <f>VLOOKUP(A232,'DD Spring Selection Info'!A$1:V$156,21,FALSE)</f>
        <v>#N/A</v>
      </c>
      <c r="BS232" s="6" t="s">
        <v>588</v>
      </c>
      <c r="BU232" s="6" t="s">
        <v>373</v>
      </c>
      <c r="BX232" s="7">
        <v>5270</v>
      </c>
      <c r="BY232" s="6">
        <v>1</v>
      </c>
      <c r="CB232" s="6" t="s">
        <v>1658</v>
      </c>
      <c r="CC232" s="6" t="s">
        <v>420</v>
      </c>
      <c r="CE232" s="10">
        <v>43908</v>
      </c>
      <c r="CF232" s="6" t="s">
        <v>427</v>
      </c>
      <c r="CS232" s="6" t="s">
        <v>420</v>
      </c>
      <c r="CU232" s="6" t="s">
        <v>428</v>
      </c>
      <c r="CV232" s="6" t="s">
        <v>429</v>
      </c>
      <c r="DA232" s="10">
        <v>43543</v>
      </c>
      <c r="DB232" s="7">
        <v>1757</v>
      </c>
      <c r="DC232" s="6" t="s">
        <v>1659</v>
      </c>
      <c r="DD232" s="6" t="s">
        <v>734</v>
      </c>
    </row>
    <row r="233" spans="1:108" x14ac:dyDescent="0.2">
      <c r="A233" s="6" t="s">
        <v>269</v>
      </c>
      <c r="B233" s="9">
        <v>43874</v>
      </c>
      <c r="C233" s="6" t="s">
        <v>413</v>
      </c>
      <c r="D233" s="14">
        <v>1920</v>
      </c>
      <c r="E233" s="14" t="s">
        <v>1137</v>
      </c>
      <c r="F233" s="6" t="s">
        <v>1138</v>
      </c>
      <c r="G233" s="6" t="s">
        <v>1139</v>
      </c>
      <c r="H233" s="7">
        <v>2820</v>
      </c>
      <c r="I233" s="69" t="str">
        <f t="shared" si="9"/>
        <v>B</v>
      </c>
      <c r="J233" s="14" t="s">
        <v>420</v>
      </c>
      <c r="K233" s="14">
        <v>1</v>
      </c>
      <c r="L233" s="6" t="s">
        <v>431</v>
      </c>
      <c r="M233" s="30" t="s">
        <v>1839</v>
      </c>
      <c r="N233" s="6" t="s">
        <v>420</v>
      </c>
      <c r="O233" s="6" t="s">
        <v>182</v>
      </c>
      <c r="P233" s="10">
        <v>43945</v>
      </c>
      <c r="Q233" s="6" t="s">
        <v>1657</v>
      </c>
      <c r="R233" s="6" t="s">
        <v>269</v>
      </c>
      <c r="S233" s="6" t="e">
        <f t="shared" si="11"/>
        <v>#N/A</v>
      </c>
      <c r="T233" s="6" t="s">
        <v>418</v>
      </c>
      <c r="U233" s="6" t="s">
        <v>1141</v>
      </c>
      <c r="V233" s="6"/>
      <c r="W233" s="6"/>
      <c r="AA233" s="6" t="s">
        <v>457</v>
      </c>
      <c r="AB233" s="6"/>
      <c r="AC233" s="6" t="s">
        <v>420</v>
      </c>
      <c r="AD233" s="6" t="s">
        <v>420</v>
      </c>
      <c r="AF233" s="6" t="s">
        <v>424</v>
      </c>
      <c r="AG233" s="6">
        <v>260</v>
      </c>
      <c r="AH233" s="10">
        <v>43781</v>
      </c>
      <c r="AJ233" s="8">
        <v>43901</v>
      </c>
      <c r="AM233" s="7">
        <v>2820</v>
      </c>
      <c r="AR233" s="8">
        <v>43908</v>
      </c>
      <c r="AS233" s="7">
        <v>2820</v>
      </c>
      <c r="BD233" s="6" t="s">
        <v>1838</v>
      </c>
      <c r="BE233" s="6" t="s">
        <v>473</v>
      </c>
      <c r="BF233" s="6" t="e">
        <f>VLOOKUP(A233,'DD Spring Selection Info'!A$1:V$156,21,FALSE)</f>
        <v>#N/A</v>
      </c>
      <c r="BS233" s="6" t="s">
        <v>588</v>
      </c>
      <c r="BU233" s="6" t="s">
        <v>373</v>
      </c>
      <c r="BX233" s="7">
        <v>2820</v>
      </c>
      <c r="BY233" s="6">
        <v>1</v>
      </c>
      <c r="CB233" s="6" t="s">
        <v>1660</v>
      </c>
      <c r="CC233" s="6" t="s">
        <v>420</v>
      </c>
      <c r="CE233" s="10">
        <v>43908</v>
      </c>
      <c r="CF233" s="6" t="s">
        <v>427</v>
      </c>
      <c r="CS233" s="6" t="s">
        <v>420</v>
      </c>
      <c r="CU233" s="6" t="s">
        <v>428</v>
      </c>
      <c r="CV233" s="6" t="s">
        <v>429</v>
      </c>
      <c r="DC233" s="6" t="s">
        <v>1659</v>
      </c>
      <c r="DD233" s="6" t="s">
        <v>734</v>
      </c>
    </row>
    <row r="234" spans="1:108" x14ac:dyDescent="0.2">
      <c r="A234" s="6" t="s">
        <v>236</v>
      </c>
      <c r="B234" s="9">
        <v>43874</v>
      </c>
      <c r="C234" s="6" t="s">
        <v>413</v>
      </c>
      <c r="D234" s="14">
        <v>1920</v>
      </c>
      <c r="E234" s="14" t="s">
        <v>727</v>
      </c>
      <c r="F234" s="6" t="s">
        <v>728</v>
      </c>
      <c r="G234" s="6" t="s">
        <v>435</v>
      </c>
      <c r="H234" s="6">
        <v>100</v>
      </c>
      <c r="I234" s="69" t="str">
        <f t="shared" si="9"/>
        <v>B</v>
      </c>
      <c r="J234" s="14" t="s">
        <v>420</v>
      </c>
      <c r="K234" s="14">
        <v>4</v>
      </c>
      <c r="L234" s="6" t="s">
        <v>421</v>
      </c>
      <c r="M234" s="30" t="s">
        <v>1839</v>
      </c>
      <c r="N234" s="6" t="s">
        <v>420</v>
      </c>
      <c r="O234" s="6" t="s">
        <v>182</v>
      </c>
      <c r="P234" s="10">
        <v>43945</v>
      </c>
      <c r="Q234" s="6" t="s">
        <v>1661</v>
      </c>
      <c r="R234" s="6" t="s">
        <v>236</v>
      </c>
      <c r="S234" s="6" t="str">
        <f t="shared" si="11"/>
        <v>DD-SSS4R9DQBQ01GradSenReuseScholasticSpecServ</v>
      </c>
      <c r="T234" s="6" t="s">
        <v>730</v>
      </c>
      <c r="V234" s="6"/>
      <c r="W234" s="6"/>
      <c r="AB234" s="6"/>
      <c r="AD234" s="6" t="s">
        <v>420</v>
      </c>
      <c r="AF234" s="6" t="s">
        <v>424</v>
      </c>
      <c r="AG234" s="6">
        <v>280</v>
      </c>
      <c r="AH234" s="10">
        <v>43791</v>
      </c>
      <c r="AJ234" s="8">
        <v>43903</v>
      </c>
      <c r="AM234" s="6">
        <v>100</v>
      </c>
      <c r="AR234" s="8">
        <v>43910</v>
      </c>
      <c r="AS234" s="6">
        <v>100</v>
      </c>
      <c r="AT234" s="8">
        <v>43786.368055555555</v>
      </c>
      <c r="BD234" s="6" t="s">
        <v>1838</v>
      </c>
      <c r="BE234" s="6" t="s">
        <v>473</v>
      </c>
      <c r="BF234" s="6" t="s">
        <v>1985</v>
      </c>
      <c r="BS234" s="6" t="s">
        <v>588</v>
      </c>
      <c r="BU234" s="6" t="s">
        <v>373</v>
      </c>
      <c r="BX234" s="6">
        <v>300</v>
      </c>
      <c r="BY234" s="6">
        <v>5</v>
      </c>
      <c r="CB234" s="6" t="s">
        <v>1662</v>
      </c>
      <c r="CC234" s="6" t="s">
        <v>420</v>
      </c>
      <c r="CE234" s="10">
        <v>43910</v>
      </c>
      <c r="CF234" s="6" t="s">
        <v>427</v>
      </c>
      <c r="CS234" s="6" t="s">
        <v>420</v>
      </c>
      <c r="DA234" s="10">
        <v>43443</v>
      </c>
      <c r="DC234" s="6" t="s">
        <v>1663</v>
      </c>
      <c r="DD234" s="6" t="s">
        <v>734</v>
      </c>
    </row>
    <row r="235" spans="1:108" x14ac:dyDescent="0.2">
      <c r="A235" s="6" t="s">
        <v>237</v>
      </c>
      <c r="B235" s="9">
        <v>43874</v>
      </c>
      <c r="C235" s="6" t="s">
        <v>413</v>
      </c>
      <c r="D235" s="14">
        <v>1920</v>
      </c>
      <c r="E235" s="14" t="s">
        <v>727</v>
      </c>
      <c r="F235" s="6" t="s">
        <v>728</v>
      </c>
      <c r="G235" s="6" t="s">
        <v>435</v>
      </c>
      <c r="H235" s="6">
        <v>100</v>
      </c>
      <c r="I235" s="69" t="str">
        <f t="shared" si="9"/>
        <v>B</v>
      </c>
      <c r="J235" s="14" t="s">
        <v>420</v>
      </c>
      <c r="K235" s="14">
        <v>5</v>
      </c>
      <c r="L235" s="6" t="s">
        <v>421</v>
      </c>
      <c r="M235" s="30" t="s">
        <v>1839</v>
      </c>
      <c r="N235" s="6" t="s">
        <v>420</v>
      </c>
      <c r="O235" s="6" t="s">
        <v>182</v>
      </c>
      <c r="P235" s="10">
        <v>43945</v>
      </c>
      <c r="Q235" s="6" t="s">
        <v>1664</v>
      </c>
      <c r="R235" s="6" t="s">
        <v>237</v>
      </c>
      <c r="S235" s="6" t="str">
        <f t="shared" si="11"/>
        <v>DD-SSS5R9DQBQ01GradSenReuseScholasticSpecServ</v>
      </c>
      <c r="T235" s="6" t="s">
        <v>735</v>
      </c>
      <c r="V235" s="6"/>
      <c r="W235" s="6"/>
      <c r="AB235" s="6"/>
      <c r="AD235" s="6" t="s">
        <v>420</v>
      </c>
      <c r="AF235" s="6" t="s">
        <v>424</v>
      </c>
      <c r="AG235" s="6">
        <v>320</v>
      </c>
      <c r="AH235" s="10">
        <v>43791</v>
      </c>
      <c r="AJ235" s="8">
        <v>43903</v>
      </c>
      <c r="AM235" s="6">
        <v>100</v>
      </c>
      <c r="AR235" s="8">
        <v>43910</v>
      </c>
      <c r="AS235" s="6">
        <v>100</v>
      </c>
      <c r="AT235" s="8">
        <v>43786.368055555555</v>
      </c>
      <c r="BD235" s="6" t="s">
        <v>1838</v>
      </c>
      <c r="BE235" s="6" t="s">
        <v>473</v>
      </c>
      <c r="BF235" s="6" t="s">
        <v>1985</v>
      </c>
      <c r="BS235" s="6" t="s">
        <v>588</v>
      </c>
      <c r="BU235" s="6" t="s">
        <v>373</v>
      </c>
      <c r="BX235" s="6">
        <v>300</v>
      </c>
      <c r="BY235" s="6">
        <v>5</v>
      </c>
      <c r="CB235" s="6" t="s">
        <v>1665</v>
      </c>
      <c r="CC235" s="6" t="s">
        <v>420</v>
      </c>
      <c r="CE235" s="10">
        <v>43910</v>
      </c>
      <c r="CF235" s="6" t="s">
        <v>427</v>
      </c>
      <c r="CI235" s="6" t="s">
        <v>738</v>
      </c>
      <c r="CS235" s="6" t="s">
        <v>420</v>
      </c>
      <c r="DC235" s="6" t="s">
        <v>1666</v>
      </c>
    </row>
    <row r="236" spans="1:108" x14ac:dyDescent="0.2">
      <c r="A236" s="6" t="s">
        <v>238</v>
      </c>
      <c r="B236" s="9">
        <v>43874</v>
      </c>
      <c r="C236" s="6" t="s">
        <v>413</v>
      </c>
      <c r="D236" s="14">
        <v>1920</v>
      </c>
      <c r="E236" s="14" t="s">
        <v>727</v>
      </c>
      <c r="F236" s="6" t="s">
        <v>728</v>
      </c>
      <c r="G236" s="6" t="s">
        <v>435</v>
      </c>
      <c r="H236" s="6">
        <v>100</v>
      </c>
      <c r="I236" s="69" t="str">
        <f t="shared" si="9"/>
        <v>B</v>
      </c>
      <c r="J236" s="14" t="s">
        <v>420</v>
      </c>
      <c r="K236" s="14">
        <v>6</v>
      </c>
      <c r="L236" s="6" t="s">
        <v>421</v>
      </c>
      <c r="M236" s="30" t="s">
        <v>1839</v>
      </c>
      <c r="N236" s="6" t="s">
        <v>420</v>
      </c>
      <c r="O236" s="6" t="s">
        <v>182</v>
      </c>
      <c r="P236" s="10">
        <v>43945</v>
      </c>
      <c r="Q236" s="6" t="s">
        <v>1667</v>
      </c>
      <c r="R236" s="6" t="s">
        <v>238</v>
      </c>
      <c r="S236" s="6" t="str">
        <f t="shared" si="11"/>
        <v>DD-SSS6R9DQBQ02GradSenReuseScholasticSpecServ</v>
      </c>
      <c r="T236" s="6" t="s">
        <v>740</v>
      </c>
      <c r="V236" s="6"/>
      <c r="W236" s="6"/>
      <c r="AB236" s="6"/>
      <c r="AD236" s="6" t="s">
        <v>420</v>
      </c>
      <c r="AF236" s="6" t="s">
        <v>424</v>
      </c>
      <c r="AG236" s="6">
        <v>320</v>
      </c>
      <c r="AH236" s="10">
        <v>43791</v>
      </c>
      <c r="AJ236" s="8">
        <v>43903</v>
      </c>
      <c r="AM236" s="6">
        <v>100</v>
      </c>
      <c r="AR236" s="8">
        <v>43910</v>
      </c>
      <c r="AS236" s="6">
        <v>100</v>
      </c>
      <c r="AT236" s="8">
        <v>43786.368055555555</v>
      </c>
      <c r="BD236" s="6" t="s">
        <v>1838</v>
      </c>
      <c r="BE236" s="6" t="s">
        <v>473</v>
      </c>
      <c r="BF236" s="6" t="s">
        <v>1985</v>
      </c>
      <c r="BS236" s="6" t="s">
        <v>588</v>
      </c>
      <c r="BU236" s="6" t="s">
        <v>373</v>
      </c>
      <c r="BX236" s="6">
        <v>300</v>
      </c>
      <c r="BY236" s="6">
        <v>5</v>
      </c>
      <c r="CB236" s="6" t="s">
        <v>1668</v>
      </c>
      <c r="CC236" s="6" t="s">
        <v>420</v>
      </c>
      <c r="CE236" s="10">
        <v>43910</v>
      </c>
      <c r="CF236" s="6" t="s">
        <v>427</v>
      </c>
      <c r="CI236" s="6" t="s">
        <v>738</v>
      </c>
      <c r="CS236" s="6" t="s">
        <v>420</v>
      </c>
      <c r="DC236" s="6" t="s">
        <v>1669</v>
      </c>
    </row>
    <row r="237" spans="1:108" x14ac:dyDescent="0.2">
      <c r="A237" s="6" t="s">
        <v>261</v>
      </c>
      <c r="B237" s="9">
        <v>43874</v>
      </c>
      <c r="C237" s="6" t="s">
        <v>413</v>
      </c>
      <c r="D237" s="14">
        <v>1920</v>
      </c>
      <c r="E237" s="14" t="s">
        <v>680</v>
      </c>
      <c r="F237" s="6" t="s">
        <v>681</v>
      </c>
      <c r="G237" s="6" t="s">
        <v>435</v>
      </c>
      <c r="H237" s="7">
        <v>2300</v>
      </c>
      <c r="I237" s="69" t="str">
        <f t="shared" si="9"/>
        <v>B</v>
      </c>
      <c r="J237" s="14" t="s">
        <v>438</v>
      </c>
      <c r="K237" s="14">
        <v>1</v>
      </c>
      <c r="L237" s="6" t="s">
        <v>421</v>
      </c>
      <c r="M237" s="30" t="s">
        <v>1839</v>
      </c>
      <c r="N237" s="6" t="s">
        <v>420</v>
      </c>
      <c r="O237" s="6" t="s">
        <v>182</v>
      </c>
      <c r="P237" s="10">
        <v>43952</v>
      </c>
      <c r="Q237" s="6" t="s">
        <v>1670</v>
      </c>
      <c r="R237" s="6" t="s">
        <v>261</v>
      </c>
      <c r="S237" s="6" t="e">
        <f t="shared" si="11"/>
        <v>#N/A</v>
      </c>
      <c r="T237" s="6" t="s">
        <v>418</v>
      </c>
      <c r="U237" s="6" t="s">
        <v>435</v>
      </c>
      <c r="V237" s="6"/>
      <c r="W237" s="6"/>
      <c r="AA237" s="6" t="s">
        <v>457</v>
      </c>
      <c r="AB237" s="6"/>
      <c r="AD237" s="6" t="s">
        <v>420</v>
      </c>
      <c r="AF237" s="6" t="s">
        <v>424</v>
      </c>
      <c r="AG237" s="6">
        <v>260</v>
      </c>
      <c r="AH237" s="10">
        <v>43782</v>
      </c>
      <c r="AJ237" s="8">
        <v>43907</v>
      </c>
      <c r="AM237" s="7">
        <v>2300</v>
      </c>
      <c r="AR237" s="8">
        <v>43914</v>
      </c>
      <c r="AS237" s="7">
        <v>2300</v>
      </c>
      <c r="BD237" s="6" t="s">
        <v>1838</v>
      </c>
      <c r="BE237" s="6" t="s">
        <v>473</v>
      </c>
      <c r="BF237" s="6" t="e">
        <f>VLOOKUP(A237,'DD Spring Selection Info'!A$1:V$156,21,FALSE)</f>
        <v>#N/A</v>
      </c>
      <c r="BS237" s="6" t="s">
        <v>629</v>
      </c>
      <c r="BU237" s="6" t="s">
        <v>373</v>
      </c>
      <c r="BX237" s="7">
        <v>2300</v>
      </c>
      <c r="BY237" s="6">
        <v>5</v>
      </c>
      <c r="CB237" s="6" t="s">
        <v>1671</v>
      </c>
      <c r="CC237" s="6" t="s">
        <v>420</v>
      </c>
      <c r="CE237" s="10">
        <v>43914</v>
      </c>
      <c r="CF237" s="6" t="s">
        <v>427</v>
      </c>
      <c r="CS237" s="6" t="s">
        <v>420</v>
      </c>
      <c r="CX237" s="10">
        <v>43971</v>
      </c>
      <c r="DC237" s="6" t="s">
        <v>1672</v>
      </c>
    </row>
    <row r="238" spans="1:108" x14ac:dyDescent="0.2">
      <c r="A238" s="6" t="s">
        <v>191</v>
      </c>
      <c r="B238" s="9">
        <v>43874</v>
      </c>
      <c r="C238" s="6" t="s">
        <v>413</v>
      </c>
      <c r="D238" s="14">
        <v>1920</v>
      </c>
      <c r="E238" s="14" t="s">
        <v>1252</v>
      </c>
      <c r="F238" s="6" t="s">
        <v>1253</v>
      </c>
      <c r="G238" s="6" t="s">
        <v>1254</v>
      </c>
      <c r="H238" s="6">
        <v>689</v>
      </c>
      <c r="I238" s="69" t="str">
        <f t="shared" si="9"/>
        <v>B</v>
      </c>
      <c r="J238" s="14" t="s">
        <v>420</v>
      </c>
      <c r="K238" s="14">
        <v>1</v>
      </c>
      <c r="L238" s="6" t="s">
        <v>447</v>
      </c>
      <c r="M238" s="30" t="s">
        <v>1839</v>
      </c>
      <c r="N238" s="6" t="s">
        <v>420</v>
      </c>
      <c r="O238" s="6" t="s">
        <v>182</v>
      </c>
      <c r="P238" s="10">
        <v>43952</v>
      </c>
      <c r="Q238" s="6" t="s">
        <v>1673</v>
      </c>
      <c r="R238" s="6" t="s">
        <v>191</v>
      </c>
      <c r="S238" s="6" t="e">
        <f t="shared" si="11"/>
        <v>#N/A</v>
      </c>
      <c r="T238" s="6" t="s">
        <v>418</v>
      </c>
      <c r="U238" s="6" t="s">
        <v>1674</v>
      </c>
      <c r="V238" s="6"/>
      <c r="W238" s="6"/>
      <c r="AA238" s="6" t="s">
        <v>457</v>
      </c>
      <c r="AB238" s="6"/>
      <c r="AC238" s="6" t="s">
        <v>420</v>
      </c>
      <c r="AD238" s="6" t="s">
        <v>420</v>
      </c>
      <c r="AF238" s="6" t="s">
        <v>424</v>
      </c>
      <c r="AG238" s="6">
        <v>260</v>
      </c>
      <c r="AH238" s="10">
        <v>43780</v>
      </c>
      <c r="AJ238" s="8">
        <v>43908</v>
      </c>
      <c r="AM238" s="6">
        <v>689</v>
      </c>
      <c r="AR238" s="8">
        <v>43915</v>
      </c>
      <c r="AS238" s="6">
        <v>689</v>
      </c>
      <c r="BD238" s="6" t="s">
        <v>1838</v>
      </c>
      <c r="BE238" s="6" t="s">
        <v>473</v>
      </c>
      <c r="BF238" s="6" t="e">
        <f>VLOOKUP(A238,'DD Spring Selection Info'!A$1:V$156,21,FALSE)</f>
        <v>#N/A</v>
      </c>
      <c r="BS238" s="6" t="s">
        <v>629</v>
      </c>
      <c r="BU238" s="6" t="s">
        <v>373</v>
      </c>
      <c r="BX238" s="6">
        <v>689</v>
      </c>
      <c r="BY238" s="6">
        <v>2</v>
      </c>
      <c r="CB238" s="6" t="s">
        <v>1675</v>
      </c>
      <c r="CC238" s="6" t="s">
        <v>420</v>
      </c>
      <c r="CE238" s="10">
        <v>43915</v>
      </c>
      <c r="CF238" s="6" t="s">
        <v>427</v>
      </c>
      <c r="CS238" s="6" t="s">
        <v>420</v>
      </c>
      <c r="CU238" s="6" t="s">
        <v>428</v>
      </c>
      <c r="CV238" s="6" t="s">
        <v>429</v>
      </c>
      <c r="CW238" s="6" t="s">
        <v>564</v>
      </c>
      <c r="DA238" s="10">
        <v>43559</v>
      </c>
      <c r="DB238" s="6">
        <v>689</v>
      </c>
      <c r="DC238" s="6" t="s">
        <v>1676</v>
      </c>
      <c r="DD238" s="6" t="s">
        <v>418</v>
      </c>
    </row>
    <row r="239" spans="1:108" x14ac:dyDescent="0.2">
      <c r="A239" s="6" t="s">
        <v>192</v>
      </c>
      <c r="B239" s="9">
        <v>43874</v>
      </c>
      <c r="C239" s="6" t="s">
        <v>413</v>
      </c>
      <c r="D239" s="14">
        <v>1920</v>
      </c>
      <c r="E239" s="14" t="s">
        <v>1252</v>
      </c>
      <c r="F239" s="6" t="s">
        <v>1253</v>
      </c>
      <c r="G239" s="6" t="s">
        <v>1254</v>
      </c>
      <c r="H239" s="6">
        <v>678</v>
      </c>
      <c r="I239" s="69" t="str">
        <f t="shared" si="9"/>
        <v>B</v>
      </c>
      <c r="J239" s="14" t="s">
        <v>420</v>
      </c>
      <c r="K239" s="14">
        <v>1</v>
      </c>
      <c r="L239" s="6" t="s">
        <v>431</v>
      </c>
      <c r="M239" s="30" t="s">
        <v>1839</v>
      </c>
      <c r="N239" s="6" t="s">
        <v>420</v>
      </c>
      <c r="O239" s="6" t="s">
        <v>182</v>
      </c>
      <c r="P239" s="10">
        <v>43952</v>
      </c>
      <c r="Q239" s="6" t="s">
        <v>1673</v>
      </c>
      <c r="R239" s="6" t="s">
        <v>192</v>
      </c>
      <c r="S239" s="6" t="e">
        <f t="shared" si="11"/>
        <v>#N/A</v>
      </c>
      <c r="T239" s="6" t="s">
        <v>418</v>
      </c>
      <c r="U239" s="6" t="s">
        <v>1674</v>
      </c>
      <c r="V239" s="6"/>
      <c r="W239" s="6"/>
      <c r="AA239" s="6" t="s">
        <v>457</v>
      </c>
      <c r="AB239" s="6"/>
      <c r="AC239" s="6" t="s">
        <v>420</v>
      </c>
      <c r="AD239" s="6" t="s">
        <v>420</v>
      </c>
      <c r="AF239" s="6" t="s">
        <v>424</v>
      </c>
      <c r="AG239" s="6">
        <v>260</v>
      </c>
      <c r="AH239" s="10">
        <v>43780</v>
      </c>
      <c r="AJ239" s="8">
        <v>43908</v>
      </c>
      <c r="AM239" s="6">
        <v>678</v>
      </c>
      <c r="AR239" s="8">
        <v>43915</v>
      </c>
      <c r="AS239" s="6">
        <v>678</v>
      </c>
      <c r="BD239" s="6" t="s">
        <v>1838</v>
      </c>
      <c r="BE239" s="6" t="s">
        <v>473</v>
      </c>
      <c r="BF239" s="6" t="e">
        <f>VLOOKUP(A239,'DD Spring Selection Info'!A$1:V$156,21,FALSE)</f>
        <v>#N/A</v>
      </c>
      <c r="BS239" s="6" t="s">
        <v>629</v>
      </c>
      <c r="BU239" s="6" t="s">
        <v>373</v>
      </c>
      <c r="BX239" s="6">
        <v>678</v>
      </c>
      <c r="BY239" s="6">
        <v>2</v>
      </c>
      <c r="CB239" s="6" t="s">
        <v>1677</v>
      </c>
      <c r="CC239" s="6" t="s">
        <v>420</v>
      </c>
      <c r="CE239" s="10">
        <v>43915</v>
      </c>
      <c r="CF239" s="6" t="s">
        <v>427</v>
      </c>
      <c r="CS239" s="6" t="s">
        <v>420</v>
      </c>
      <c r="CU239" s="6" t="s">
        <v>428</v>
      </c>
      <c r="CV239" s="6" t="s">
        <v>429</v>
      </c>
      <c r="CW239" s="6" t="s">
        <v>564</v>
      </c>
      <c r="DA239" s="10">
        <v>43560</v>
      </c>
      <c r="DB239" s="6">
        <v>678</v>
      </c>
      <c r="DC239" s="6" t="s">
        <v>1676</v>
      </c>
      <c r="DD239" s="6" t="s">
        <v>418</v>
      </c>
    </row>
    <row r="240" spans="1:108" x14ac:dyDescent="0.2">
      <c r="A240" s="6" t="s">
        <v>206</v>
      </c>
      <c r="B240" s="9">
        <v>43874</v>
      </c>
      <c r="C240" s="6" t="s">
        <v>413</v>
      </c>
      <c r="D240" s="14">
        <v>1920</v>
      </c>
      <c r="E240" s="14" t="s">
        <v>471</v>
      </c>
      <c r="F240" s="6" t="s">
        <v>472</v>
      </c>
      <c r="G240" s="6" t="s">
        <v>435</v>
      </c>
      <c r="H240" s="6">
        <v>676</v>
      </c>
      <c r="I240" s="69" t="str">
        <f t="shared" si="9"/>
        <v>B</v>
      </c>
      <c r="J240" s="14" t="s">
        <v>438</v>
      </c>
      <c r="K240" s="14">
        <v>1</v>
      </c>
      <c r="L240" s="6" t="s">
        <v>421</v>
      </c>
      <c r="M240" s="30" t="s">
        <v>1839</v>
      </c>
      <c r="N240" s="6" t="s">
        <v>420</v>
      </c>
      <c r="O240" s="6" t="s">
        <v>182</v>
      </c>
      <c r="P240" s="10">
        <v>43931</v>
      </c>
      <c r="Q240" s="6" t="s">
        <v>1678</v>
      </c>
      <c r="R240" s="6" t="s">
        <v>206</v>
      </c>
      <c r="S240" s="6" t="e">
        <f t="shared" si="11"/>
        <v>#N/A</v>
      </c>
      <c r="T240" s="6" t="s">
        <v>474</v>
      </c>
      <c r="U240" s="6" t="s">
        <v>439</v>
      </c>
      <c r="V240" s="6"/>
      <c r="W240" s="6"/>
      <c r="X240" s="6" t="s">
        <v>476</v>
      </c>
      <c r="AB240" s="6"/>
      <c r="AD240" s="6" t="s">
        <v>420</v>
      </c>
      <c r="AF240" s="6" t="s">
        <v>424</v>
      </c>
      <c r="AG240" s="6">
        <v>260</v>
      </c>
      <c r="AH240" s="10">
        <v>43791</v>
      </c>
      <c r="AJ240" s="8">
        <v>43908</v>
      </c>
      <c r="AM240" s="6">
        <v>676</v>
      </c>
      <c r="AR240" s="8">
        <v>43915</v>
      </c>
      <c r="AS240" s="6">
        <v>676</v>
      </c>
      <c r="BD240" s="6" t="s">
        <v>1838</v>
      </c>
      <c r="BE240" s="6" t="s">
        <v>473</v>
      </c>
      <c r="BF240" s="6" t="e">
        <f>VLOOKUP(A240,'DD Spring Selection Info'!A$1:V$156,21,FALSE)</f>
        <v>#N/A</v>
      </c>
      <c r="BS240" s="6" t="s">
        <v>629</v>
      </c>
      <c r="BU240" s="6" t="s">
        <v>373</v>
      </c>
      <c r="BX240" s="6">
        <v>676</v>
      </c>
      <c r="BY240" s="6">
        <v>3</v>
      </c>
      <c r="BZ240" s="6" t="s">
        <v>1679</v>
      </c>
      <c r="CB240" s="6" t="s">
        <v>1680</v>
      </c>
      <c r="CC240" s="6" t="s">
        <v>420</v>
      </c>
      <c r="CE240" s="10">
        <v>43915</v>
      </c>
      <c r="CF240" s="6" t="s">
        <v>427</v>
      </c>
      <c r="CS240" s="6" t="s">
        <v>420</v>
      </c>
      <c r="DA240" s="10">
        <v>43550</v>
      </c>
      <c r="DB240" s="6">
        <v>676</v>
      </c>
      <c r="DC240" s="6" t="s">
        <v>1681</v>
      </c>
      <c r="DD240" s="6" t="s">
        <v>474</v>
      </c>
    </row>
    <row r="241" spans="1:108" x14ac:dyDescent="0.2">
      <c r="A241" s="6" t="s">
        <v>210</v>
      </c>
      <c r="B241" s="9">
        <v>43874</v>
      </c>
      <c r="C241" s="6" t="s">
        <v>413</v>
      </c>
      <c r="D241" s="14">
        <v>1920</v>
      </c>
      <c r="E241" s="14" t="s">
        <v>1180</v>
      </c>
      <c r="F241" s="6" t="s">
        <v>1181</v>
      </c>
      <c r="G241" s="6" t="s">
        <v>412</v>
      </c>
      <c r="H241" s="7">
        <v>9610</v>
      </c>
      <c r="I241" s="69" t="str">
        <f t="shared" si="9"/>
        <v>B</v>
      </c>
      <c r="J241" s="14" t="s">
        <v>420</v>
      </c>
      <c r="K241" s="14">
        <v>1</v>
      </c>
      <c r="L241" s="6" t="s">
        <v>421</v>
      </c>
      <c r="M241" s="30" t="s">
        <v>1839</v>
      </c>
      <c r="N241" s="6" t="s">
        <v>420</v>
      </c>
      <c r="O241" s="6" t="s">
        <v>182</v>
      </c>
      <c r="P241" s="10">
        <v>43952</v>
      </c>
      <c r="Q241" s="6" t="s">
        <v>1682</v>
      </c>
      <c r="R241" s="6" t="s">
        <v>210</v>
      </c>
      <c r="S241" s="6" t="e">
        <f t="shared" si="11"/>
        <v>#N/A</v>
      </c>
      <c r="T241" s="6" t="s">
        <v>496</v>
      </c>
      <c r="U241" s="6" t="s">
        <v>1183</v>
      </c>
      <c r="V241" s="6"/>
      <c r="W241" s="6"/>
      <c r="X241" s="6" t="s">
        <v>423</v>
      </c>
      <c r="AA241" s="6" t="s">
        <v>1023</v>
      </c>
      <c r="AB241" s="6"/>
      <c r="AD241" s="6" t="s">
        <v>420</v>
      </c>
      <c r="AF241" s="6" t="s">
        <v>424</v>
      </c>
      <c r="AG241" s="6">
        <v>260</v>
      </c>
      <c r="AH241" s="10">
        <v>43781</v>
      </c>
      <c r="AJ241" s="8">
        <v>43908</v>
      </c>
      <c r="AM241" s="7">
        <v>9610</v>
      </c>
      <c r="AR241" s="8">
        <v>43915</v>
      </c>
      <c r="AS241" s="7">
        <v>9610</v>
      </c>
      <c r="BD241" s="6" t="s">
        <v>1838</v>
      </c>
      <c r="BE241" s="6" t="s">
        <v>473</v>
      </c>
      <c r="BF241" s="6" t="e">
        <f>VLOOKUP(A241,'DD Spring Selection Info'!A$1:V$156,21,FALSE)</f>
        <v>#N/A</v>
      </c>
      <c r="BS241" s="6" t="s">
        <v>629</v>
      </c>
      <c r="BU241" s="6" t="s">
        <v>373</v>
      </c>
      <c r="BX241" s="7">
        <v>9610</v>
      </c>
      <c r="BY241" s="6">
        <v>1</v>
      </c>
      <c r="CB241" s="6" t="s">
        <v>1683</v>
      </c>
      <c r="CC241" s="6" t="s">
        <v>420</v>
      </c>
      <c r="CE241" s="10">
        <v>43915</v>
      </c>
      <c r="CF241" s="6" t="s">
        <v>427</v>
      </c>
      <c r="CS241" s="6" t="s">
        <v>420</v>
      </c>
      <c r="CU241" s="6" t="s">
        <v>428</v>
      </c>
      <c r="CV241" s="6" t="s">
        <v>429</v>
      </c>
      <c r="DA241" s="10">
        <v>43550</v>
      </c>
      <c r="DB241" s="7">
        <v>1069</v>
      </c>
      <c r="DC241" s="6" t="s">
        <v>1684</v>
      </c>
      <c r="DD241" s="6" t="s">
        <v>460</v>
      </c>
    </row>
    <row r="242" spans="1:108" x14ac:dyDescent="0.2">
      <c r="A242" s="6" t="s">
        <v>212</v>
      </c>
      <c r="B242" s="9">
        <v>43874</v>
      </c>
      <c r="C242" s="6" t="s">
        <v>413</v>
      </c>
      <c r="D242" s="14">
        <v>1920</v>
      </c>
      <c r="E242" s="14" t="s">
        <v>881</v>
      </c>
      <c r="F242" s="6" t="s">
        <v>882</v>
      </c>
      <c r="G242" s="6" t="s">
        <v>883</v>
      </c>
      <c r="H242" s="7">
        <v>1276</v>
      </c>
      <c r="I242" s="69" t="str">
        <f t="shared" si="9"/>
        <v>B</v>
      </c>
      <c r="J242" s="14" t="s">
        <v>420</v>
      </c>
      <c r="K242" s="14">
        <v>1</v>
      </c>
      <c r="L242" s="6" t="s">
        <v>619</v>
      </c>
      <c r="M242" s="30" t="s">
        <v>1839</v>
      </c>
      <c r="N242" s="6" t="s">
        <v>420</v>
      </c>
      <c r="O242" s="6" t="s">
        <v>182</v>
      </c>
      <c r="P242" s="10">
        <v>43945</v>
      </c>
      <c r="Q242" s="6" t="s">
        <v>1685</v>
      </c>
      <c r="R242" s="6" t="s">
        <v>212</v>
      </c>
      <c r="S242" s="6" t="e">
        <f t="shared" si="11"/>
        <v>#N/A</v>
      </c>
      <c r="T242" s="6" t="s">
        <v>496</v>
      </c>
      <c r="U242" s="6" t="s">
        <v>1686</v>
      </c>
      <c r="V242" s="6"/>
      <c r="W242" s="6"/>
      <c r="X242" s="6" t="s">
        <v>1687</v>
      </c>
      <c r="AA242" s="6" t="s">
        <v>886</v>
      </c>
      <c r="AB242" s="6"/>
      <c r="AD242" s="6" t="s">
        <v>420</v>
      </c>
      <c r="AF242" s="6" t="s">
        <v>424</v>
      </c>
      <c r="AG242" s="6">
        <v>260</v>
      </c>
      <c r="AH242" s="10">
        <v>43782</v>
      </c>
      <c r="AJ242" s="8">
        <v>43908</v>
      </c>
      <c r="AM242" s="7">
        <v>1276</v>
      </c>
      <c r="AR242" s="8">
        <v>43915</v>
      </c>
      <c r="AS242" s="7">
        <v>1276</v>
      </c>
      <c r="BD242" s="6" t="s">
        <v>1838</v>
      </c>
      <c r="BE242" s="6" t="s">
        <v>473</v>
      </c>
      <c r="BF242" s="6" t="e">
        <f>VLOOKUP(A242,'DD Spring Selection Info'!A$1:V$156,21,FALSE)</f>
        <v>#N/A</v>
      </c>
      <c r="BS242" s="6" t="s">
        <v>629</v>
      </c>
      <c r="BU242" s="6" t="s">
        <v>373</v>
      </c>
      <c r="BX242" s="7">
        <v>1276</v>
      </c>
      <c r="BY242" s="6">
        <v>3</v>
      </c>
      <c r="CB242" s="6" t="s">
        <v>1688</v>
      </c>
      <c r="CC242" s="6" t="s">
        <v>420</v>
      </c>
      <c r="CE242" s="10">
        <v>43915</v>
      </c>
      <c r="CF242" s="6" t="s">
        <v>427</v>
      </c>
      <c r="CS242" s="6" t="s">
        <v>420</v>
      </c>
      <c r="CU242" s="6" t="s">
        <v>491</v>
      </c>
      <c r="DC242" s="6" t="s">
        <v>1689</v>
      </c>
      <c r="DD242" s="6" t="s">
        <v>496</v>
      </c>
    </row>
    <row r="243" spans="1:108" x14ac:dyDescent="0.2">
      <c r="A243" s="6" t="s">
        <v>213</v>
      </c>
      <c r="B243" s="9">
        <v>43874</v>
      </c>
      <c r="C243" s="6" t="s">
        <v>413</v>
      </c>
      <c r="D243" s="14">
        <v>1920</v>
      </c>
      <c r="E243" s="14" t="s">
        <v>881</v>
      </c>
      <c r="F243" s="6" t="s">
        <v>882</v>
      </c>
      <c r="G243" s="6" t="s">
        <v>883</v>
      </c>
      <c r="H243" s="6">
        <v>300</v>
      </c>
      <c r="I243" s="69" t="str">
        <f t="shared" si="9"/>
        <v>B</v>
      </c>
      <c r="J243" s="14" t="s">
        <v>420</v>
      </c>
      <c r="K243" s="14">
        <v>1</v>
      </c>
      <c r="L243" s="6" t="s">
        <v>431</v>
      </c>
      <c r="M243" s="30" t="s">
        <v>1839</v>
      </c>
      <c r="N243" s="6" t="s">
        <v>420</v>
      </c>
      <c r="O243" s="6" t="s">
        <v>182</v>
      </c>
      <c r="P243" s="10">
        <v>43945</v>
      </c>
      <c r="Q243" s="6" t="s">
        <v>1685</v>
      </c>
      <c r="R243" s="6" t="s">
        <v>213</v>
      </c>
      <c r="S243" s="6" t="e">
        <f t="shared" si="11"/>
        <v>#N/A</v>
      </c>
      <c r="T243" s="6" t="s">
        <v>496</v>
      </c>
      <c r="U243" s="6" t="s">
        <v>1686</v>
      </c>
      <c r="V243" s="6"/>
      <c r="W243" s="6"/>
      <c r="AB243" s="6"/>
      <c r="AD243" s="6" t="s">
        <v>420</v>
      </c>
      <c r="AF243" s="6" t="s">
        <v>424</v>
      </c>
      <c r="AG243" s="6">
        <v>260</v>
      </c>
      <c r="AH243" s="10">
        <v>43782</v>
      </c>
      <c r="AJ243" s="8">
        <v>43908</v>
      </c>
      <c r="AM243" s="6">
        <v>300</v>
      </c>
      <c r="AR243" s="8">
        <v>43915</v>
      </c>
      <c r="AS243" s="6">
        <v>300</v>
      </c>
      <c r="BD243" s="6" t="s">
        <v>1838</v>
      </c>
      <c r="BE243" s="6" t="s">
        <v>473</v>
      </c>
      <c r="BF243" s="6" t="e">
        <f>VLOOKUP(A243,'DD Spring Selection Info'!A$1:V$156,21,FALSE)</f>
        <v>#N/A</v>
      </c>
      <c r="BS243" s="6" t="s">
        <v>629</v>
      </c>
      <c r="BU243" s="6" t="s">
        <v>373</v>
      </c>
      <c r="BX243" s="6">
        <v>300</v>
      </c>
      <c r="BY243" s="6">
        <v>3</v>
      </c>
      <c r="CB243" s="6" t="s">
        <v>1690</v>
      </c>
      <c r="CC243" s="6" t="s">
        <v>420</v>
      </c>
      <c r="CE243" s="10">
        <v>43915</v>
      </c>
      <c r="CF243" s="6" t="s">
        <v>427</v>
      </c>
      <c r="CS243" s="6" t="s">
        <v>420</v>
      </c>
      <c r="CU243" s="6" t="s">
        <v>491</v>
      </c>
      <c r="DC243" s="6" t="s">
        <v>1689</v>
      </c>
      <c r="DD243" s="6" t="s">
        <v>496</v>
      </c>
    </row>
    <row r="244" spans="1:108" x14ac:dyDescent="0.2">
      <c r="A244" s="6" t="s">
        <v>214</v>
      </c>
      <c r="B244" s="9">
        <v>43874</v>
      </c>
      <c r="C244" s="6" t="s">
        <v>413</v>
      </c>
      <c r="D244" s="14">
        <v>1920</v>
      </c>
      <c r="E244" s="14" t="s">
        <v>890</v>
      </c>
      <c r="F244" s="6" t="s">
        <v>891</v>
      </c>
      <c r="G244" s="6" t="s">
        <v>892</v>
      </c>
      <c r="H244" s="7">
        <v>1302</v>
      </c>
      <c r="I244" s="69" t="str">
        <f t="shared" si="9"/>
        <v>B</v>
      </c>
      <c r="J244" s="14" t="s">
        <v>420</v>
      </c>
      <c r="K244" s="14">
        <v>1</v>
      </c>
      <c r="L244" s="6" t="s">
        <v>421</v>
      </c>
      <c r="M244" s="30" t="s">
        <v>1839</v>
      </c>
      <c r="N244" s="6" t="s">
        <v>420</v>
      </c>
      <c r="O244" s="6" t="s">
        <v>182</v>
      </c>
      <c r="P244" s="10">
        <v>43945</v>
      </c>
      <c r="Q244" s="6" t="s">
        <v>1691</v>
      </c>
      <c r="R244" s="6" t="s">
        <v>214</v>
      </c>
      <c r="S244" s="6" t="e">
        <f t="shared" si="11"/>
        <v>#N/A</v>
      </c>
      <c r="T244" s="6" t="s">
        <v>418</v>
      </c>
      <c r="U244" s="6" t="s">
        <v>894</v>
      </c>
      <c r="V244" s="6"/>
      <c r="W244" s="6"/>
      <c r="AB244" s="6"/>
      <c r="AC244" s="6" t="s">
        <v>420</v>
      </c>
      <c r="AD244" s="6" t="s">
        <v>420</v>
      </c>
      <c r="AF244" s="6" t="s">
        <v>424</v>
      </c>
      <c r="AG244" s="6">
        <v>260</v>
      </c>
      <c r="AH244" s="10">
        <v>43782</v>
      </c>
      <c r="AJ244" s="8">
        <v>43908</v>
      </c>
      <c r="AM244" s="7">
        <v>1302</v>
      </c>
      <c r="AR244" s="8">
        <v>43915</v>
      </c>
      <c r="AS244" s="7">
        <v>1302</v>
      </c>
      <c r="BD244" s="6" t="s">
        <v>1838</v>
      </c>
      <c r="BE244" s="6" t="s">
        <v>473</v>
      </c>
      <c r="BF244" s="6" t="e">
        <f>VLOOKUP(A244,'DD Spring Selection Info'!A$1:V$156,21,FALSE)</f>
        <v>#N/A</v>
      </c>
      <c r="BS244" s="6" t="s">
        <v>629</v>
      </c>
      <c r="BU244" s="6" t="s">
        <v>373</v>
      </c>
      <c r="BX244" s="7">
        <v>1302</v>
      </c>
      <c r="BY244" s="6">
        <v>3</v>
      </c>
      <c r="CB244" s="6" t="s">
        <v>1692</v>
      </c>
      <c r="CC244" s="6" t="s">
        <v>420</v>
      </c>
      <c r="CE244" s="10">
        <v>43915</v>
      </c>
      <c r="CF244" s="6" t="s">
        <v>427</v>
      </c>
      <c r="CS244" s="6" t="s">
        <v>420</v>
      </c>
      <c r="CU244" s="6" t="s">
        <v>428</v>
      </c>
      <c r="CW244" s="6" t="s">
        <v>564</v>
      </c>
      <c r="DA244" s="10">
        <v>43553</v>
      </c>
      <c r="DB244" s="7">
        <v>1302</v>
      </c>
      <c r="DC244" s="6" t="s">
        <v>1693</v>
      </c>
      <c r="DD244" s="6" t="s">
        <v>418</v>
      </c>
    </row>
    <row r="245" spans="1:108" x14ac:dyDescent="0.2">
      <c r="A245" s="6" t="s">
        <v>216</v>
      </c>
      <c r="B245" s="9">
        <v>43874</v>
      </c>
      <c r="C245" s="6" t="s">
        <v>413</v>
      </c>
      <c r="D245" s="14">
        <v>1920</v>
      </c>
      <c r="E245" s="14" t="s">
        <v>933</v>
      </c>
      <c r="F245" s="6" t="s">
        <v>934</v>
      </c>
      <c r="G245" s="6" t="s">
        <v>883</v>
      </c>
      <c r="H245" s="6">
        <v>842</v>
      </c>
      <c r="I245" s="69" t="str">
        <f t="shared" si="9"/>
        <v>B</v>
      </c>
      <c r="J245" s="14" t="s">
        <v>420</v>
      </c>
      <c r="K245" s="14">
        <v>1</v>
      </c>
      <c r="L245" s="6" t="s">
        <v>619</v>
      </c>
      <c r="M245" s="30" t="s">
        <v>1839</v>
      </c>
      <c r="N245" s="6" t="s">
        <v>420</v>
      </c>
      <c r="O245" s="6" t="s">
        <v>182</v>
      </c>
      <c r="P245" s="10">
        <v>43938</v>
      </c>
      <c r="Q245" s="6" t="s">
        <v>1694</v>
      </c>
      <c r="R245" s="6" t="s">
        <v>216</v>
      </c>
      <c r="S245" s="6" t="e">
        <f t="shared" si="11"/>
        <v>#N/A</v>
      </c>
      <c r="T245" s="6" t="s">
        <v>496</v>
      </c>
      <c r="U245" s="6" t="s">
        <v>936</v>
      </c>
      <c r="V245" s="6"/>
      <c r="W245" s="6"/>
      <c r="AA245" s="6" t="s">
        <v>457</v>
      </c>
      <c r="AB245" s="6"/>
      <c r="AC245" s="6" t="s">
        <v>420</v>
      </c>
      <c r="AD245" s="6" t="s">
        <v>420</v>
      </c>
      <c r="AF245" s="6" t="s">
        <v>424</v>
      </c>
      <c r="AG245" s="6">
        <v>260</v>
      </c>
      <c r="AH245" s="10">
        <v>43782</v>
      </c>
      <c r="AJ245" s="8">
        <v>43908</v>
      </c>
      <c r="AM245" s="6">
        <v>842</v>
      </c>
      <c r="AR245" s="8">
        <v>43915</v>
      </c>
      <c r="AS245" s="6">
        <v>842</v>
      </c>
      <c r="BD245" s="6" t="s">
        <v>1838</v>
      </c>
      <c r="BE245" s="6" t="s">
        <v>473</v>
      </c>
      <c r="BF245" s="6" t="e">
        <f>VLOOKUP(A245,'DD Spring Selection Info'!A$1:V$156,21,FALSE)</f>
        <v>#N/A</v>
      </c>
      <c r="BS245" s="6" t="s">
        <v>629</v>
      </c>
      <c r="BU245" s="6" t="s">
        <v>373</v>
      </c>
      <c r="BX245" s="6">
        <v>842</v>
      </c>
      <c r="BY245" s="6">
        <v>2</v>
      </c>
      <c r="CB245" s="6" t="s">
        <v>1695</v>
      </c>
      <c r="CC245" s="6" t="s">
        <v>420</v>
      </c>
      <c r="CE245" s="10">
        <v>43915</v>
      </c>
      <c r="CF245" s="6" t="s">
        <v>427</v>
      </c>
      <c r="CS245" s="6" t="s">
        <v>420</v>
      </c>
      <c r="CU245" s="6" t="s">
        <v>491</v>
      </c>
      <c r="DA245" s="10">
        <v>43550</v>
      </c>
      <c r="DB245" s="6">
        <v>269</v>
      </c>
      <c r="DC245" s="6" t="s">
        <v>1696</v>
      </c>
      <c r="DD245" s="6" t="s">
        <v>734</v>
      </c>
    </row>
    <row r="246" spans="1:108" x14ac:dyDescent="0.2">
      <c r="A246" s="6" t="s">
        <v>217</v>
      </c>
      <c r="B246" s="9">
        <v>43874</v>
      </c>
      <c r="C246" s="6" t="s">
        <v>413</v>
      </c>
      <c r="D246" s="14">
        <v>1920</v>
      </c>
      <c r="E246" s="14" t="s">
        <v>1019</v>
      </c>
      <c r="F246" s="6" t="s">
        <v>1020</v>
      </c>
      <c r="G246" s="6" t="s">
        <v>768</v>
      </c>
      <c r="H246" s="6">
        <v>584</v>
      </c>
      <c r="I246" s="69" t="str">
        <f t="shared" si="9"/>
        <v>B</v>
      </c>
      <c r="J246" s="14" t="s">
        <v>420</v>
      </c>
      <c r="K246" s="14">
        <v>1</v>
      </c>
      <c r="L246" s="6" t="s">
        <v>421</v>
      </c>
      <c r="M246" s="30" t="s">
        <v>1839</v>
      </c>
      <c r="N246" s="6" t="s">
        <v>420</v>
      </c>
      <c r="O246" s="6" t="s">
        <v>182</v>
      </c>
      <c r="P246" s="10">
        <v>43952</v>
      </c>
      <c r="Q246" s="6" t="s">
        <v>1697</v>
      </c>
      <c r="R246" s="6" t="s">
        <v>217</v>
      </c>
      <c r="S246" s="6" t="e">
        <f t="shared" si="11"/>
        <v>#N/A</v>
      </c>
      <c r="T246" s="6" t="s">
        <v>418</v>
      </c>
      <c r="U246" s="6" t="s">
        <v>1022</v>
      </c>
      <c r="V246" s="6"/>
      <c r="W246" s="6"/>
      <c r="X246" s="6" t="s">
        <v>423</v>
      </c>
      <c r="AA246" s="6" t="s">
        <v>1023</v>
      </c>
      <c r="AB246" s="6"/>
      <c r="AC246" s="6" t="s">
        <v>420</v>
      </c>
      <c r="AD246" s="6" t="s">
        <v>420</v>
      </c>
      <c r="AF246" s="6" t="s">
        <v>424</v>
      </c>
      <c r="AG246" s="6">
        <v>260</v>
      </c>
      <c r="AH246" s="10">
        <v>43782</v>
      </c>
      <c r="AJ246" s="8">
        <v>43908</v>
      </c>
      <c r="AM246" s="6">
        <v>584</v>
      </c>
      <c r="AR246" s="8">
        <v>43915</v>
      </c>
      <c r="AS246" s="6">
        <v>584</v>
      </c>
      <c r="BD246" s="6" t="s">
        <v>1838</v>
      </c>
      <c r="BE246" s="6" t="s">
        <v>473</v>
      </c>
      <c r="BF246" s="6" t="e">
        <f>VLOOKUP(A246,'DD Spring Selection Info'!A$1:V$156,21,FALSE)</f>
        <v>#N/A</v>
      </c>
      <c r="BS246" s="6" t="s">
        <v>629</v>
      </c>
      <c r="BU246" s="6" t="s">
        <v>373</v>
      </c>
      <c r="BX246" s="6">
        <v>584</v>
      </c>
      <c r="BY246" s="6">
        <v>3</v>
      </c>
      <c r="CB246" s="6" t="s">
        <v>1698</v>
      </c>
      <c r="CC246" s="6" t="s">
        <v>420</v>
      </c>
      <c r="CE246" s="10">
        <v>43915</v>
      </c>
      <c r="CF246" s="6" t="s">
        <v>427</v>
      </c>
      <c r="CS246" s="6" t="s">
        <v>420</v>
      </c>
      <c r="CU246" s="6" t="s">
        <v>491</v>
      </c>
      <c r="DA246" s="10">
        <v>43550</v>
      </c>
      <c r="DB246" s="6">
        <v>198</v>
      </c>
      <c r="DC246" s="6" t="s">
        <v>1699</v>
      </c>
      <c r="DD246" s="6" t="s">
        <v>734</v>
      </c>
    </row>
    <row r="247" spans="1:108" x14ac:dyDescent="0.2">
      <c r="A247" s="6" t="s">
        <v>218</v>
      </c>
      <c r="B247" s="9">
        <v>43874</v>
      </c>
      <c r="C247" s="6" t="s">
        <v>413</v>
      </c>
      <c r="D247" s="14">
        <v>1920</v>
      </c>
      <c r="E247" s="14" t="s">
        <v>1194</v>
      </c>
      <c r="F247" s="6" t="s">
        <v>1195</v>
      </c>
      <c r="G247" s="6" t="s">
        <v>464</v>
      </c>
      <c r="H247" s="7">
        <v>3957</v>
      </c>
      <c r="I247" s="69" t="str">
        <f t="shared" si="9"/>
        <v>B</v>
      </c>
      <c r="J247" s="14" t="s">
        <v>420</v>
      </c>
      <c r="K247" s="14">
        <v>1</v>
      </c>
      <c r="L247" s="6" t="s">
        <v>619</v>
      </c>
      <c r="M247" s="30" t="s">
        <v>1821</v>
      </c>
      <c r="N247" s="6" t="s">
        <v>420</v>
      </c>
      <c r="O247" s="6" t="s">
        <v>182</v>
      </c>
      <c r="P247" s="10">
        <v>43952</v>
      </c>
      <c r="Q247" s="6" t="s">
        <v>1700</v>
      </c>
      <c r="R247" s="6" t="s">
        <v>218</v>
      </c>
      <c r="S247" s="6" t="e">
        <f t="shared" si="11"/>
        <v>#N/A</v>
      </c>
      <c r="T247" s="6" t="s">
        <v>418</v>
      </c>
      <c r="U247" s="6" t="s">
        <v>1701</v>
      </c>
      <c r="V247" s="6"/>
      <c r="W247" s="6"/>
      <c r="X247" s="6" t="s">
        <v>621</v>
      </c>
      <c r="AA247" s="6" t="s">
        <v>622</v>
      </c>
      <c r="AB247" s="6"/>
      <c r="AC247" s="6" t="s">
        <v>420</v>
      </c>
      <c r="AD247" s="6" t="s">
        <v>420</v>
      </c>
      <c r="AF247" s="6" t="s">
        <v>424</v>
      </c>
      <c r="AG247" s="6">
        <v>260</v>
      </c>
      <c r="AH247" s="10">
        <v>43782</v>
      </c>
      <c r="AJ247" s="8">
        <v>43908</v>
      </c>
      <c r="AM247" s="7">
        <v>3957</v>
      </c>
      <c r="AR247" s="8">
        <v>43915</v>
      </c>
      <c r="AS247" s="7">
        <v>3957</v>
      </c>
      <c r="BD247" s="6" t="s">
        <v>1838</v>
      </c>
      <c r="BE247" s="6" t="s">
        <v>473</v>
      </c>
      <c r="BF247" s="6" t="e">
        <f>VLOOKUP(A247,'DD Spring Selection Info'!A$1:V$156,21,FALSE)</f>
        <v>#N/A</v>
      </c>
      <c r="BS247" s="6" t="s">
        <v>629</v>
      </c>
      <c r="BU247" s="6" t="s">
        <v>373</v>
      </c>
      <c r="BX247" s="7">
        <v>3957</v>
      </c>
      <c r="BY247" s="6">
        <v>1</v>
      </c>
      <c r="CB247" s="6" t="s">
        <v>1702</v>
      </c>
      <c r="CC247" s="6" t="s">
        <v>420</v>
      </c>
      <c r="CE247" s="10">
        <v>43915</v>
      </c>
      <c r="CF247" s="6" t="s">
        <v>427</v>
      </c>
      <c r="CS247" s="6" t="s">
        <v>420</v>
      </c>
      <c r="CU247" s="6" t="s">
        <v>428</v>
      </c>
      <c r="CV247" s="6" t="s">
        <v>429</v>
      </c>
      <c r="DA247" s="10">
        <v>43550</v>
      </c>
      <c r="DB247" s="7">
        <v>3957</v>
      </c>
      <c r="DC247" s="6" t="s">
        <v>1703</v>
      </c>
      <c r="DD247" s="6" t="s">
        <v>418</v>
      </c>
    </row>
    <row r="248" spans="1:108" x14ac:dyDescent="0.2">
      <c r="A248" s="6" t="s">
        <v>224</v>
      </c>
      <c r="B248" s="9">
        <v>43874</v>
      </c>
      <c r="C248" s="6" t="s">
        <v>413</v>
      </c>
      <c r="D248" s="14">
        <v>1920</v>
      </c>
      <c r="E248" s="14" t="s">
        <v>946</v>
      </c>
      <c r="F248" s="6" t="s">
        <v>947</v>
      </c>
      <c r="G248" s="6" t="s">
        <v>412</v>
      </c>
      <c r="H248" s="7">
        <v>2170</v>
      </c>
      <c r="I248" s="69" t="str">
        <f t="shared" si="9"/>
        <v>B</v>
      </c>
      <c r="J248" s="14" t="s">
        <v>420</v>
      </c>
      <c r="K248" s="14">
        <v>1</v>
      </c>
      <c r="L248" s="6" t="s">
        <v>619</v>
      </c>
      <c r="M248" s="30" t="s">
        <v>1839</v>
      </c>
      <c r="N248" s="6" t="s">
        <v>420</v>
      </c>
      <c r="O248" s="6" t="s">
        <v>182</v>
      </c>
      <c r="P248" s="10">
        <v>43938</v>
      </c>
      <c r="Q248" s="6" t="s">
        <v>1704</v>
      </c>
      <c r="R248" s="6" t="s">
        <v>224</v>
      </c>
      <c r="S248" s="6" t="e">
        <f t="shared" si="11"/>
        <v>#N/A</v>
      </c>
      <c r="T248" s="6" t="s">
        <v>496</v>
      </c>
      <c r="U248" s="6" t="s">
        <v>949</v>
      </c>
      <c r="V248" s="6"/>
      <c r="W248" s="6"/>
      <c r="AA248" s="6" t="s">
        <v>457</v>
      </c>
      <c r="AB248" s="6"/>
      <c r="AC248" s="6" t="s">
        <v>420</v>
      </c>
      <c r="AD248" s="6" t="s">
        <v>420</v>
      </c>
      <c r="AF248" s="6" t="s">
        <v>424</v>
      </c>
      <c r="AG248" s="6">
        <v>260</v>
      </c>
      <c r="AH248" s="10">
        <v>43782</v>
      </c>
      <c r="AJ248" s="8">
        <v>43908</v>
      </c>
      <c r="AM248" s="7">
        <v>2170</v>
      </c>
      <c r="AR248" s="8">
        <v>43915</v>
      </c>
      <c r="AS248" s="7">
        <v>2170</v>
      </c>
      <c r="BD248" s="6" t="s">
        <v>1838</v>
      </c>
      <c r="BE248" s="6" t="s">
        <v>473</v>
      </c>
      <c r="BF248" s="6" t="e">
        <f>VLOOKUP(A248,'DD Spring Selection Info'!A$1:V$156,21,FALSE)</f>
        <v>#N/A</v>
      </c>
      <c r="BS248" s="6" t="s">
        <v>629</v>
      </c>
      <c r="BU248" s="6" t="s">
        <v>373</v>
      </c>
      <c r="BX248" s="7">
        <v>2170</v>
      </c>
      <c r="BY248" s="6">
        <v>2</v>
      </c>
      <c r="CB248" s="6" t="s">
        <v>1705</v>
      </c>
      <c r="CC248" s="6" t="s">
        <v>420</v>
      </c>
      <c r="CE248" s="10">
        <v>43915</v>
      </c>
      <c r="CF248" s="6" t="s">
        <v>427</v>
      </c>
      <c r="CS248" s="6" t="s">
        <v>420</v>
      </c>
      <c r="CU248" s="6" t="s">
        <v>491</v>
      </c>
      <c r="DA248" s="10">
        <v>43556</v>
      </c>
      <c r="DB248" s="6">
        <v>583</v>
      </c>
      <c r="DC248" s="6" t="s">
        <v>1706</v>
      </c>
      <c r="DD248" s="6" t="s">
        <v>734</v>
      </c>
    </row>
    <row r="249" spans="1:108" x14ac:dyDescent="0.2">
      <c r="A249" s="6" t="s">
        <v>225</v>
      </c>
      <c r="B249" s="9">
        <v>43874</v>
      </c>
      <c r="C249" s="6" t="s">
        <v>413</v>
      </c>
      <c r="D249" s="14">
        <v>1920</v>
      </c>
      <c r="E249" s="14" t="s">
        <v>857</v>
      </c>
      <c r="F249" s="6" t="s">
        <v>858</v>
      </c>
      <c r="G249" s="6" t="s">
        <v>859</v>
      </c>
      <c r="H249" s="6">
        <v>43</v>
      </c>
      <c r="I249" s="69" t="str">
        <f t="shared" si="9"/>
        <v>B</v>
      </c>
      <c r="J249" s="14" t="s">
        <v>420</v>
      </c>
      <c r="K249" s="14">
        <v>1</v>
      </c>
      <c r="L249" s="6" t="s">
        <v>421</v>
      </c>
      <c r="M249" s="30" t="s">
        <v>1839</v>
      </c>
      <c r="N249" s="6" t="s">
        <v>420</v>
      </c>
      <c r="O249" s="6" t="s">
        <v>182</v>
      </c>
      <c r="P249" s="10">
        <v>43952</v>
      </c>
      <c r="Q249" s="6" t="s">
        <v>1707</v>
      </c>
      <c r="R249" s="6" t="s">
        <v>225</v>
      </c>
      <c r="S249" s="6" t="e">
        <f t="shared" si="11"/>
        <v>#N/A</v>
      </c>
      <c r="T249" s="6" t="s">
        <v>860</v>
      </c>
      <c r="U249" s="6" t="s">
        <v>862</v>
      </c>
      <c r="V249" s="6"/>
      <c r="W249" s="6"/>
      <c r="AB249" s="6"/>
      <c r="AD249" s="6" t="s">
        <v>420</v>
      </c>
      <c r="AF249" s="6" t="s">
        <v>424</v>
      </c>
      <c r="AG249" s="6">
        <v>260</v>
      </c>
      <c r="AH249" s="10">
        <v>43781</v>
      </c>
      <c r="AJ249" s="8">
        <v>43908</v>
      </c>
      <c r="AM249" s="6">
        <v>43</v>
      </c>
      <c r="AR249" s="8">
        <v>43915</v>
      </c>
      <c r="AS249" s="6">
        <v>43</v>
      </c>
      <c r="BD249" s="6" t="s">
        <v>1838</v>
      </c>
      <c r="BE249" s="6" t="s">
        <v>473</v>
      </c>
      <c r="BF249" s="6" t="e">
        <f>VLOOKUP(A249,'DD Spring Selection Info'!A$1:V$156,21,FALSE)</f>
        <v>#N/A</v>
      </c>
      <c r="BS249" s="6" t="s">
        <v>629</v>
      </c>
      <c r="BU249" s="6" t="s">
        <v>373</v>
      </c>
      <c r="BX249" s="6">
        <v>43</v>
      </c>
      <c r="BY249" s="6">
        <v>5</v>
      </c>
      <c r="CB249" s="6" t="s">
        <v>1708</v>
      </c>
      <c r="CC249" s="6" t="s">
        <v>420</v>
      </c>
      <c r="CE249" s="10">
        <v>43915</v>
      </c>
      <c r="CF249" s="6" t="s">
        <v>427</v>
      </c>
      <c r="CS249" s="6" t="s">
        <v>420</v>
      </c>
      <c r="CU249" s="6" t="s">
        <v>491</v>
      </c>
      <c r="DA249" s="10">
        <v>43550</v>
      </c>
      <c r="DB249" s="6">
        <v>43</v>
      </c>
      <c r="DC249" s="6" t="s">
        <v>1709</v>
      </c>
      <c r="DD249" s="6" t="s">
        <v>860</v>
      </c>
    </row>
    <row r="250" spans="1:108" x14ac:dyDescent="0.2">
      <c r="A250" s="6" t="s">
        <v>232</v>
      </c>
      <c r="B250" s="9">
        <v>43874</v>
      </c>
      <c r="C250" s="6" t="s">
        <v>413</v>
      </c>
      <c r="D250" s="14">
        <v>1920</v>
      </c>
      <c r="E250" s="14" t="s">
        <v>713</v>
      </c>
      <c r="F250" s="6" t="s">
        <v>714</v>
      </c>
      <c r="G250" s="6" t="s">
        <v>715</v>
      </c>
      <c r="H250" s="7">
        <v>10380</v>
      </c>
      <c r="I250" s="69" t="str">
        <f t="shared" si="9"/>
        <v>B</v>
      </c>
      <c r="J250" s="14" t="s">
        <v>420</v>
      </c>
      <c r="K250" s="14">
        <v>1</v>
      </c>
      <c r="L250" s="6" t="s">
        <v>421</v>
      </c>
      <c r="M250" s="30" t="s">
        <v>1839</v>
      </c>
      <c r="O250" s="6" t="s">
        <v>182</v>
      </c>
      <c r="P250" s="10">
        <v>43952</v>
      </c>
      <c r="Q250" s="6" t="s">
        <v>1710</v>
      </c>
      <c r="R250" s="6" t="s">
        <v>232</v>
      </c>
      <c r="S250" s="6" t="e">
        <f t="shared" si="11"/>
        <v>#N/A</v>
      </c>
      <c r="T250" s="6" t="s">
        <v>418</v>
      </c>
      <c r="U250" s="6" t="s">
        <v>717</v>
      </c>
      <c r="V250" s="6"/>
      <c r="W250" s="6"/>
      <c r="AA250" s="6" t="s">
        <v>457</v>
      </c>
      <c r="AB250" s="6"/>
      <c r="AC250" s="6" t="s">
        <v>420</v>
      </c>
      <c r="AD250" s="6" t="s">
        <v>420</v>
      </c>
      <c r="AF250" s="6" t="s">
        <v>424</v>
      </c>
      <c r="AG250" s="6">
        <v>260</v>
      </c>
      <c r="AH250" s="10">
        <v>43782</v>
      </c>
      <c r="AJ250" s="8">
        <v>43908</v>
      </c>
      <c r="AM250" s="7">
        <v>10380</v>
      </c>
      <c r="AR250" s="8">
        <v>43915</v>
      </c>
      <c r="AS250" s="7">
        <v>10380</v>
      </c>
      <c r="BD250" s="6" t="s">
        <v>1838</v>
      </c>
      <c r="BE250" s="6" t="s">
        <v>473</v>
      </c>
      <c r="BF250" s="6" t="e">
        <f>VLOOKUP(A250,'DD Spring Selection Info'!A$1:V$156,21,FALSE)</f>
        <v>#N/A</v>
      </c>
      <c r="BS250" s="6" t="s">
        <v>629</v>
      </c>
      <c r="BU250" s="6" t="s">
        <v>373</v>
      </c>
      <c r="BX250" s="7">
        <v>10380</v>
      </c>
      <c r="BY250" s="6">
        <v>1</v>
      </c>
      <c r="CB250" s="6" t="s">
        <v>1711</v>
      </c>
      <c r="CC250" s="6" t="s">
        <v>420</v>
      </c>
      <c r="CE250" s="10">
        <v>43915</v>
      </c>
      <c r="CF250" s="6" t="s">
        <v>427</v>
      </c>
      <c r="CS250" s="6" t="s">
        <v>420</v>
      </c>
      <c r="CU250" s="6" t="s">
        <v>491</v>
      </c>
      <c r="DA250" s="10">
        <v>43550</v>
      </c>
      <c r="DB250" s="7">
        <v>1678</v>
      </c>
      <c r="DC250" s="6" t="s">
        <v>1712</v>
      </c>
      <c r="DD250" s="6" t="s">
        <v>460</v>
      </c>
    </row>
    <row r="251" spans="1:108" x14ac:dyDescent="0.2">
      <c r="A251" s="6" t="s">
        <v>235</v>
      </c>
      <c r="B251" s="9">
        <v>43874</v>
      </c>
      <c r="C251" s="6" t="s">
        <v>413</v>
      </c>
      <c r="D251" s="14">
        <v>1920</v>
      </c>
      <c r="E251" s="14" t="s">
        <v>720</v>
      </c>
      <c r="F251" s="6" t="s">
        <v>721</v>
      </c>
      <c r="G251" s="6" t="s">
        <v>435</v>
      </c>
      <c r="H251" s="6">
        <v>432</v>
      </c>
      <c r="I251" s="69" t="str">
        <f t="shared" si="9"/>
        <v>B</v>
      </c>
      <c r="J251" s="14" t="s">
        <v>438</v>
      </c>
      <c r="K251" s="14">
        <v>1</v>
      </c>
      <c r="L251" s="6" t="s">
        <v>421</v>
      </c>
      <c r="M251" s="30" t="s">
        <v>1821</v>
      </c>
      <c r="N251" s="6" t="s">
        <v>420</v>
      </c>
      <c r="O251" s="6" t="s">
        <v>182</v>
      </c>
      <c r="P251" s="10">
        <v>43952</v>
      </c>
      <c r="Q251" s="6" t="s">
        <v>1713</v>
      </c>
      <c r="R251" s="6" t="s">
        <v>235</v>
      </c>
      <c r="S251" s="6" t="s">
        <v>1928</v>
      </c>
      <c r="T251" s="6" t="s">
        <v>418</v>
      </c>
      <c r="U251" s="6" t="s">
        <v>435</v>
      </c>
      <c r="V251" s="6"/>
      <c r="W251" s="6"/>
      <c r="AA251" s="6" t="s">
        <v>457</v>
      </c>
      <c r="AB251" s="6"/>
      <c r="AD251" s="6" t="s">
        <v>420</v>
      </c>
      <c r="AF251" s="6" t="s">
        <v>424</v>
      </c>
      <c r="AG251" s="6">
        <v>260</v>
      </c>
      <c r="AH251" s="10">
        <v>43782</v>
      </c>
      <c r="AJ251" s="8">
        <v>43908</v>
      </c>
      <c r="AM251" s="6">
        <v>432</v>
      </c>
      <c r="AR251" s="8">
        <v>43915</v>
      </c>
      <c r="AS251" s="6">
        <v>432</v>
      </c>
      <c r="BD251" s="6" t="s">
        <v>1838</v>
      </c>
      <c r="BE251" s="6" t="s">
        <v>473</v>
      </c>
      <c r="BF251" s="6" t="s">
        <v>1928</v>
      </c>
      <c r="BS251" s="6" t="s">
        <v>629</v>
      </c>
      <c r="BU251" s="6" t="s">
        <v>373</v>
      </c>
      <c r="BX251" s="6">
        <v>432</v>
      </c>
      <c r="BY251" s="6">
        <v>5</v>
      </c>
      <c r="CB251" s="6" t="s">
        <v>1714</v>
      </c>
      <c r="CC251" s="6" t="s">
        <v>420</v>
      </c>
      <c r="CE251" s="10">
        <v>43915</v>
      </c>
      <c r="CF251" s="6" t="s">
        <v>427</v>
      </c>
      <c r="CS251" s="6" t="s">
        <v>420</v>
      </c>
      <c r="DA251" s="10">
        <v>43550</v>
      </c>
      <c r="DB251" s="6">
        <v>434</v>
      </c>
      <c r="DC251" s="6" t="s">
        <v>1715</v>
      </c>
      <c r="DD251" s="6" t="s">
        <v>725</v>
      </c>
    </row>
    <row r="252" spans="1:108" x14ac:dyDescent="0.2">
      <c r="A252" s="6" t="s">
        <v>242</v>
      </c>
      <c r="B252" s="9">
        <v>43874</v>
      </c>
      <c r="C252" s="6" t="s">
        <v>413</v>
      </c>
      <c r="D252" s="14">
        <v>1920</v>
      </c>
      <c r="E252" s="14" t="s">
        <v>897</v>
      </c>
      <c r="F252" s="6" t="s">
        <v>898</v>
      </c>
      <c r="G252" s="6" t="s">
        <v>899</v>
      </c>
      <c r="H252" s="7">
        <v>3302</v>
      </c>
      <c r="I252" s="69" t="str">
        <f t="shared" si="9"/>
        <v>B</v>
      </c>
      <c r="J252" s="14" t="s">
        <v>420</v>
      </c>
      <c r="K252" s="14">
        <v>1</v>
      </c>
      <c r="L252" s="6" t="s">
        <v>421</v>
      </c>
      <c r="M252" s="30" t="s">
        <v>1821</v>
      </c>
      <c r="N252" s="6" t="s">
        <v>420</v>
      </c>
      <c r="O252" s="6" t="s">
        <v>182</v>
      </c>
      <c r="P252" s="10">
        <v>43952</v>
      </c>
      <c r="Q252" s="6" t="s">
        <v>1716</v>
      </c>
      <c r="R252" s="6" t="s">
        <v>242</v>
      </c>
      <c r="S252" s="6" t="e">
        <f t="shared" ref="S252:S287" si="12">BD252&amp;A252&amp;L252&amp;BE252&amp;BF252</f>
        <v>#N/A</v>
      </c>
      <c r="T252" s="6" t="s">
        <v>418</v>
      </c>
      <c r="U252" s="6" t="s">
        <v>1717</v>
      </c>
      <c r="V252" s="6"/>
      <c r="W252" s="6"/>
      <c r="X252" s="6" t="s">
        <v>886</v>
      </c>
      <c r="AA252" s="6" t="s">
        <v>886</v>
      </c>
      <c r="AB252" s="6"/>
      <c r="AC252" s="6" t="s">
        <v>420</v>
      </c>
      <c r="AD252" s="6" t="s">
        <v>420</v>
      </c>
      <c r="AF252" s="6" t="s">
        <v>424</v>
      </c>
      <c r="AG252" s="6">
        <v>260</v>
      </c>
      <c r="AH252" s="10">
        <v>43782</v>
      </c>
      <c r="AJ252" s="8">
        <v>43908</v>
      </c>
      <c r="AM252" s="7">
        <v>3302</v>
      </c>
      <c r="AR252" s="8">
        <v>43915</v>
      </c>
      <c r="AS252" s="7">
        <v>3302</v>
      </c>
      <c r="BD252" s="6" t="s">
        <v>1838</v>
      </c>
      <c r="BE252" s="6" t="s">
        <v>473</v>
      </c>
      <c r="BF252" s="6" t="e">
        <f>VLOOKUP(A252,'DD Spring Selection Info'!A$1:V$156,21,FALSE)</f>
        <v>#N/A</v>
      </c>
      <c r="BS252" s="6" t="s">
        <v>629</v>
      </c>
      <c r="BU252" s="6" t="s">
        <v>373</v>
      </c>
      <c r="BX252" s="7">
        <v>3302</v>
      </c>
      <c r="BY252" s="6">
        <v>1</v>
      </c>
      <c r="CB252" s="6" t="s">
        <v>1718</v>
      </c>
      <c r="CC252" s="6" t="s">
        <v>420</v>
      </c>
      <c r="CE252" s="10">
        <v>43915</v>
      </c>
      <c r="CF252" s="6" t="s">
        <v>427</v>
      </c>
      <c r="CS252" s="6" t="s">
        <v>420</v>
      </c>
      <c r="CU252" s="6" t="s">
        <v>428</v>
      </c>
      <c r="CV252" s="6" t="s">
        <v>429</v>
      </c>
      <c r="DA252" s="10">
        <v>43550</v>
      </c>
      <c r="DB252" s="7">
        <v>3063</v>
      </c>
      <c r="DC252" s="6" t="s">
        <v>1719</v>
      </c>
      <c r="DD252" s="6" t="s">
        <v>418</v>
      </c>
    </row>
    <row r="253" spans="1:108" x14ac:dyDescent="0.2">
      <c r="A253" s="6" t="s">
        <v>245</v>
      </c>
      <c r="B253" s="9">
        <v>43874</v>
      </c>
      <c r="C253" s="6" t="s">
        <v>413</v>
      </c>
      <c r="D253" s="14">
        <v>1920</v>
      </c>
      <c r="E253" s="14" t="s">
        <v>433</v>
      </c>
      <c r="F253" s="6" t="s">
        <v>434</v>
      </c>
      <c r="G253" s="6" t="s">
        <v>435</v>
      </c>
      <c r="H253" s="7">
        <v>3710</v>
      </c>
      <c r="I253" s="69" t="str">
        <f t="shared" si="9"/>
        <v>B</v>
      </c>
      <c r="J253" s="14" t="s">
        <v>438</v>
      </c>
      <c r="K253" s="14">
        <v>1</v>
      </c>
      <c r="L253" s="6" t="s">
        <v>421</v>
      </c>
      <c r="M253" s="30" t="s">
        <v>1839</v>
      </c>
      <c r="N253" s="6" t="s">
        <v>420</v>
      </c>
      <c r="O253" s="6" t="s">
        <v>182</v>
      </c>
      <c r="P253" s="10">
        <v>43945</v>
      </c>
      <c r="Q253" s="6" t="s">
        <v>1720</v>
      </c>
      <c r="R253" s="6" t="s">
        <v>245</v>
      </c>
      <c r="S253" s="6" t="e">
        <f t="shared" si="12"/>
        <v>#N/A</v>
      </c>
      <c r="T253" s="6" t="s">
        <v>418</v>
      </c>
      <c r="U253" s="6" t="s">
        <v>439</v>
      </c>
      <c r="V253" s="6"/>
      <c r="W253" s="6"/>
      <c r="X253" s="6" t="s">
        <v>440</v>
      </c>
      <c r="AB253" s="6"/>
      <c r="AC253" s="6" t="s">
        <v>420</v>
      </c>
      <c r="AD253" s="6" t="s">
        <v>420</v>
      </c>
      <c r="AF253" s="6" t="s">
        <v>424</v>
      </c>
      <c r="AG253" s="6">
        <v>260</v>
      </c>
      <c r="AH253" s="10">
        <v>43782</v>
      </c>
      <c r="AJ253" s="8">
        <v>43908</v>
      </c>
      <c r="AM253" s="7">
        <v>3710</v>
      </c>
      <c r="AR253" s="8">
        <v>43915</v>
      </c>
      <c r="AS253" s="7">
        <v>3710</v>
      </c>
      <c r="BD253" s="6" t="s">
        <v>1838</v>
      </c>
      <c r="BE253" s="6" t="s">
        <v>473</v>
      </c>
      <c r="BF253" s="6" t="e">
        <f>VLOOKUP(A253,'DD Spring Selection Info'!A$1:V$156,21,FALSE)</f>
        <v>#N/A</v>
      </c>
      <c r="BS253" s="6" t="s">
        <v>629</v>
      </c>
      <c r="BU253" s="6" t="s">
        <v>373</v>
      </c>
      <c r="BX253" s="7">
        <v>3710</v>
      </c>
      <c r="BY253" s="6">
        <v>3</v>
      </c>
      <c r="BZ253" s="6" t="s">
        <v>441</v>
      </c>
      <c r="CB253" s="6" t="s">
        <v>1721</v>
      </c>
      <c r="CC253" s="6" t="s">
        <v>420</v>
      </c>
      <c r="CE253" s="10">
        <v>43915</v>
      </c>
      <c r="CF253" s="6" t="s">
        <v>427</v>
      </c>
      <c r="CS253" s="6" t="s">
        <v>420</v>
      </c>
      <c r="DA253" s="10">
        <v>43550</v>
      </c>
      <c r="DB253" s="7">
        <v>3350</v>
      </c>
      <c r="DC253" s="6" t="s">
        <v>1722</v>
      </c>
      <c r="DD253" s="6" t="s">
        <v>418</v>
      </c>
    </row>
    <row r="254" spans="1:108" x14ac:dyDescent="0.2">
      <c r="A254" s="6" t="s">
        <v>246</v>
      </c>
      <c r="B254" s="9">
        <v>43874</v>
      </c>
      <c r="C254" s="6" t="s">
        <v>413</v>
      </c>
      <c r="D254" s="14">
        <v>1920</v>
      </c>
      <c r="E254" s="14" t="s">
        <v>757</v>
      </c>
      <c r="F254" s="6" t="s">
        <v>758</v>
      </c>
      <c r="G254" s="6" t="s">
        <v>759</v>
      </c>
      <c r="H254" s="7">
        <v>10934</v>
      </c>
      <c r="I254" s="69" t="str">
        <f t="shared" si="9"/>
        <v>B</v>
      </c>
      <c r="J254" s="14" t="s">
        <v>420</v>
      </c>
      <c r="K254" s="14">
        <v>1</v>
      </c>
      <c r="L254" s="6" t="s">
        <v>447</v>
      </c>
      <c r="M254" s="30" t="s">
        <v>1821</v>
      </c>
      <c r="N254" s="6" t="s">
        <v>420</v>
      </c>
      <c r="O254" s="6" t="s">
        <v>182</v>
      </c>
      <c r="P254" s="10">
        <v>43945</v>
      </c>
      <c r="Q254" s="6" t="s">
        <v>1723</v>
      </c>
      <c r="R254" s="6" t="s">
        <v>246</v>
      </c>
      <c r="S254" s="6" t="e">
        <f t="shared" si="12"/>
        <v>#N/A</v>
      </c>
      <c r="T254" s="6" t="s">
        <v>418</v>
      </c>
      <c r="U254" s="6" t="s">
        <v>761</v>
      </c>
      <c r="V254" s="6"/>
      <c r="W254" s="6"/>
      <c r="X254" s="6" t="s">
        <v>762</v>
      </c>
      <c r="AA254" s="6" t="s">
        <v>763</v>
      </c>
      <c r="AB254" s="6"/>
      <c r="AC254" s="6" t="s">
        <v>420</v>
      </c>
      <c r="AD254" s="6" t="s">
        <v>420</v>
      </c>
      <c r="AF254" s="6" t="s">
        <v>424</v>
      </c>
      <c r="AG254" s="6">
        <v>260</v>
      </c>
      <c r="AH254" s="10">
        <v>43781</v>
      </c>
      <c r="AJ254" s="8">
        <v>43908</v>
      </c>
      <c r="AM254" s="7">
        <v>10934</v>
      </c>
      <c r="AR254" s="8">
        <v>43915</v>
      </c>
      <c r="AS254" s="7">
        <v>10934</v>
      </c>
      <c r="BD254" s="6" t="s">
        <v>1838</v>
      </c>
      <c r="BE254" s="6" t="s">
        <v>473</v>
      </c>
      <c r="BF254" s="6" t="e">
        <f>VLOOKUP(A254,'DD Spring Selection Info'!A$1:V$156,21,FALSE)</f>
        <v>#N/A</v>
      </c>
      <c r="BS254" s="6" t="s">
        <v>629</v>
      </c>
      <c r="BU254" s="6" t="s">
        <v>373</v>
      </c>
      <c r="BX254" s="7">
        <v>10934</v>
      </c>
      <c r="BY254" s="6">
        <v>1</v>
      </c>
      <c r="CB254" s="6" t="s">
        <v>1724</v>
      </c>
      <c r="CC254" s="6" t="s">
        <v>420</v>
      </c>
      <c r="CE254" s="10">
        <v>43915</v>
      </c>
      <c r="CF254" s="6" t="s">
        <v>427</v>
      </c>
      <c r="CS254" s="6" t="s">
        <v>420</v>
      </c>
      <c r="CU254" s="6" t="s">
        <v>491</v>
      </c>
      <c r="DA254" s="10">
        <v>43550</v>
      </c>
      <c r="DB254" s="7">
        <v>2922</v>
      </c>
      <c r="DC254" s="6" t="s">
        <v>1725</v>
      </c>
      <c r="DD254" s="6" t="s">
        <v>734</v>
      </c>
    </row>
    <row r="255" spans="1:108" x14ac:dyDescent="0.2">
      <c r="A255" s="6" t="s">
        <v>248</v>
      </c>
      <c r="B255" s="9">
        <v>43874</v>
      </c>
      <c r="C255" s="6" t="s">
        <v>413</v>
      </c>
      <c r="D255" s="14">
        <v>1920</v>
      </c>
      <c r="E255" s="14" t="s">
        <v>906</v>
      </c>
      <c r="F255" s="6" t="s">
        <v>907</v>
      </c>
      <c r="G255" s="6" t="s">
        <v>908</v>
      </c>
      <c r="H255" s="7">
        <v>1325</v>
      </c>
      <c r="I255" s="69" t="str">
        <f t="shared" si="9"/>
        <v>B</v>
      </c>
      <c r="J255" s="14" t="s">
        <v>420</v>
      </c>
      <c r="K255" s="14">
        <v>1</v>
      </c>
      <c r="L255" s="6" t="s">
        <v>421</v>
      </c>
      <c r="M255" s="30" t="s">
        <v>1821</v>
      </c>
      <c r="N255" s="6" t="s">
        <v>420</v>
      </c>
      <c r="O255" s="6" t="s">
        <v>182</v>
      </c>
      <c r="P255" s="10">
        <v>43945</v>
      </c>
      <c r="Q255" s="6" t="s">
        <v>1726</v>
      </c>
      <c r="R255" s="6" t="s">
        <v>248</v>
      </c>
      <c r="S255" s="6" t="e">
        <f t="shared" si="12"/>
        <v>#N/A</v>
      </c>
      <c r="T255" s="6" t="s">
        <v>418</v>
      </c>
      <c r="U255" s="6" t="s">
        <v>1727</v>
      </c>
      <c r="V255" s="6"/>
      <c r="W255" s="6"/>
      <c r="X255" s="6" t="s">
        <v>911</v>
      </c>
      <c r="AA255" s="6" t="s">
        <v>911</v>
      </c>
      <c r="AB255" s="6"/>
      <c r="AD255" s="6" t="s">
        <v>420</v>
      </c>
      <c r="AF255" s="6" t="s">
        <v>424</v>
      </c>
      <c r="AG255" s="6">
        <v>260</v>
      </c>
      <c r="AH255" s="10">
        <v>43781</v>
      </c>
      <c r="AJ255" s="8">
        <v>43908</v>
      </c>
      <c r="AM255" s="7">
        <v>1325</v>
      </c>
      <c r="AR255" s="8">
        <v>43915</v>
      </c>
      <c r="AS255" s="7">
        <v>1325</v>
      </c>
      <c r="BD255" s="6" t="s">
        <v>1838</v>
      </c>
      <c r="BE255" s="6" t="s">
        <v>473</v>
      </c>
      <c r="BF255" s="6" t="e">
        <f>VLOOKUP(A255,'DD Spring Selection Info'!A$1:V$156,21,FALSE)</f>
        <v>#N/A</v>
      </c>
      <c r="BS255" s="6" t="s">
        <v>629</v>
      </c>
      <c r="BU255" s="6" t="s">
        <v>373</v>
      </c>
      <c r="BX255" s="7">
        <v>1325</v>
      </c>
      <c r="BY255" s="6">
        <v>3</v>
      </c>
      <c r="BZ255" s="6" t="s">
        <v>913</v>
      </c>
      <c r="CB255" s="6" t="s">
        <v>1728</v>
      </c>
      <c r="CC255" s="6" t="s">
        <v>420</v>
      </c>
      <c r="CE255" s="10">
        <v>43915</v>
      </c>
      <c r="CF255" s="6" t="s">
        <v>427</v>
      </c>
      <c r="CS255" s="6" t="s">
        <v>420</v>
      </c>
      <c r="CU255" s="6" t="s">
        <v>428</v>
      </c>
      <c r="CV255" s="6" t="s">
        <v>429</v>
      </c>
      <c r="DA255" s="10">
        <v>43541</v>
      </c>
      <c r="DB255" s="6">
        <v>1</v>
      </c>
      <c r="DC255" s="6" t="s">
        <v>1729</v>
      </c>
      <c r="DD255" s="6" t="s">
        <v>418</v>
      </c>
    </row>
    <row r="256" spans="1:108" x14ac:dyDescent="0.2">
      <c r="A256" s="6" t="s">
        <v>249</v>
      </c>
      <c r="B256" s="9">
        <v>43874</v>
      </c>
      <c r="C256" s="6" t="s">
        <v>413</v>
      </c>
      <c r="D256" s="14">
        <v>1920</v>
      </c>
      <c r="E256" s="14" t="s">
        <v>906</v>
      </c>
      <c r="F256" s="6" t="s">
        <v>907</v>
      </c>
      <c r="G256" s="6" t="s">
        <v>908</v>
      </c>
      <c r="H256" s="6">
        <v>606</v>
      </c>
      <c r="I256" s="69" t="str">
        <f t="shared" si="9"/>
        <v>B</v>
      </c>
      <c r="J256" s="14" t="s">
        <v>420</v>
      </c>
      <c r="K256" s="14">
        <v>1</v>
      </c>
      <c r="L256" s="6" t="s">
        <v>431</v>
      </c>
      <c r="M256" s="30" t="s">
        <v>1821</v>
      </c>
      <c r="N256" s="6" t="s">
        <v>420</v>
      </c>
      <c r="O256" s="6" t="s">
        <v>182</v>
      </c>
      <c r="P256" s="10">
        <v>43945</v>
      </c>
      <c r="Q256" s="6" t="s">
        <v>1726</v>
      </c>
      <c r="R256" s="6" t="s">
        <v>249</v>
      </c>
      <c r="S256" s="6" t="e">
        <f t="shared" si="12"/>
        <v>#N/A</v>
      </c>
      <c r="T256" s="6" t="s">
        <v>418</v>
      </c>
      <c r="U256" s="6" t="s">
        <v>1727</v>
      </c>
      <c r="V256" s="6"/>
      <c r="W256" s="6"/>
      <c r="AB256" s="6"/>
      <c r="AD256" s="6" t="s">
        <v>420</v>
      </c>
      <c r="AF256" s="6" t="s">
        <v>424</v>
      </c>
      <c r="AG256" s="6">
        <v>260</v>
      </c>
      <c r="AH256" s="10">
        <v>43781</v>
      </c>
      <c r="AJ256" s="8">
        <v>43908</v>
      </c>
      <c r="AM256" s="6">
        <v>606</v>
      </c>
      <c r="AR256" s="8">
        <v>43915</v>
      </c>
      <c r="AS256" s="6">
        <v>606</v>
      </c>
      <c r="BD256" s="6" t="s">
        <v>1838</v>
      </c>
      <c r="BE256" s="6" t="s">
        <v>473</v>
      </c>
      <c r="BF256" s="6" t="e">
        <f>VLOOKUP(A256,'DD Spring Selection Info'!A$1:V$156,21,FALSE)</f>
        <v>#N/A</v>
      </c>
      <c r="BS256" s="6" t="s">
        <v>629</v>
      </c>
      <c r="BU256" s="6" t="s">
        <v>373</v>
      </c>
      <c r="BX256" s="6">
        <v>606</v>
      </c>
      <c r="BY256" s="6">
        <v>3</v>
      </c>
      <c r="BZ256" s="6" t="s">
        <v>592</v>
      </c>
      <c r="CB256" s="6" t="s">
        <v>1730</v>
      </c>
      <c r="CC256" s="6" t="s">
        <v>420</v>
      </c>
      <c r="CE256" s="10">
        <v>43915</v>
      </c>
      <c r="CF256" s="6" t="s">
        <v>427</v>
      </c>
      <c r="CS256" s="6" t="s">
        <v>420</v>
      </c>
      <c r="CU256" s="6" t="s">
        <v>428</v>
      </c>
      <c r="CV256" s="6" t="s">
        <v>429</v>
      </c>
      <c r="DA256" s="10">
        <v>43550</v>
      </c>
      <c r="DB256" s="6">
        <v>302</v>
      </c>
      <c r="DC256" s="6" t="s">
        <v>1729</v>
      </c>
      <c r="DD256" s="6" t="s">
        <v>418</v>
      </c>
    </row>
    <row r="257" spans="1:108" x14ac:dyDescent="0.2">
      <c r="A257" s="6" t="s">
        <v>250</v>
      </c>
      <c r="B257" s="9">
        <v>43874</v>
      </c>
      <c r="C257" s="6" t="s">
        <v>413</v>
      </c>
      <c r="D257" s="14">
        <v>1920</v>
      </c>
      <c r="E257" s="14" t="s">
        <v>817</v>
      </c>
      <c r="F257" s="6" t="s">
        <v>818</v>
      </c>
      <c r="G257" s="6" t="s">
        <v>789</v>
      </c>
      <c r="H257" s="6">
        <v>786</v>
      </c>
      <c r="I257" s="69" t="str">
        <f t="shared" si="9"/>
        <v>B</v>
      </c>
      <c r="J257" s="14" t="s">
        <v>420</v>
      </c>
      <c r="K257" s="14">
        <v>1</v>
      </c>
      <c r="L257" s="6" t="s">
        <v>447</v>
      </c>
      <c r="M257" s="30" t="s">
        <v>1839</v>
      </c>
      <c r="N257" s="6" t="s">
        <v>420</v>
      </c>
      <c r="O257" s="6" t="s">
        <v>182</v>
      </c>
      <c r="P257" s="10">
        <v>43952</v>
      </c>
      <c r="Q257" s="6" t="s">
        <v>1731</v>
      </c>
      <c r="R257" s="6" t="s">
        <v>250</v>
      </c>
      <c r="S257" s="6" t="e">
        <f t="shared" si="12"/>
        <v>#N/A</v>
      </c>
      <c r="T257" s="6" t="s">
        <v>418</v>
      </c>
      <c r="U257" s="6" t="s">
        <v>456</v>
      </c>
      <c r="V257" s="6"/>
      <c r="W257" s="6"/>
      <c r="AB257" s="6"/>
      <c r="AD257" s="6" t="s">
        <v>420</v>
      </c>
      <c r="AF257" s="6" t="s">
        <v>424</v>
      </c>
      <c r="AG257" s="6">
        <v>260</v>
      </c>
      <c r="AH257" s="10">
        <v>43781</v>
      </c>
      <c r="AJ257" s="8">
        <v>43908</v>
      </c>
      <c r="AM257" s="6">
        <v>786</v>
      </c>
      <c r="AR257" s="8">
        <v>43915</v>
      </c>
      <c r="AS257" s="6">
        <v>786</v>
      </c>
      <c r="BD257" s="6" t="s">
        <v>1838</v>
      </c>
      <c r="BE257" s="6" t="s">
        <v>473</v>
      </c>
      <c r="BF257" s="6" t="e">
        <f>VLOOKUP(A257,'DD Spring Selection Info'!A$1:V$156,21,FALSE)</f>
        <v>#N/A</v>
      </c>
      <c r="BS257" s="6" t="s">
        <v>629</v>
      </c>
      <c r="BU257" s="6" t="s">
        <v>373</v>
      </c>
      <c r="BX257" s="6">
        <v>786</v>
      </c>
      <c r="BY257" s="6">
        <v>3</v>
      </c>
      <c r="BZ257" s="6" t="s">
        <v>820</v>
      </c>
      <c r="CB257" s="6" t="s">
        <v>1732</v>
      </c>
      <c r="CC257" s="6" t="s">
        <v>420</v>
      </c>
      <c r="CE257" s="10">
        <v>43915</v>
      </c>
      <c r="CF257" s="6" t="s">
        <v>427</v>
      </c>
      <c r="CS257" s="6" t="s">
        <v>420</v>
      </c>
      <c r="CU257" s="6" t="s">
        <v>491</v>
      </c>
      <c r="DA257" s="10">
        <v>43559</v>
      </c>
      <c r="DB257" s="6">
        <v>786</v>
      </c>
      <c r="DC257" s="6" t="s">
        <v>1733</v>
      </c>
      <c r="DD257" s="6" t="s">
        <v>418</v>
      </c>
    </row>
    <row r="258" spans="1:108" x14ac:dyDescent="0.2">
      <c r="A258" s="6" t="s">
        <v>251</v>
      </c>
      <c r="B258" s="9">
        <v>43874</v>
      </c>
      <c r="C258" s="6" t="s">
        <v>413</v>
      </c>
      <c r="D258" s="14">
        <v>1920</v>
      </c>
      <c r="E258" s="14" t="s">
        <v>444</v>
      </c>
      <c r="F258" s="6" t="s">
        <v>445</v>
      </c>
      <c r="G258" s="6" t="s">
        <v>435</v>
      </c>
      <c r="H258" s="7">
        <v>1857</v>
      </c>
      <c r="I258" s="69" t="str">
        <f t="shared" si="9"/>
        <v>B</v>
      </c>
      <c r="J258" s="14" t="s">
        <v>438</v>
      </c>
      <c r="K258" s="14">
        <v>1</v>
      </c>
      <c r="L258" s="6" t="s">
        <v>447</v>
      </c>
      <c r="M258" s="30" t="s">
        <v>1839</v>
      </c>
      <c r="N258" s="6" t="s">
        <v>420</v>
      </c>
      <c r="O258" s="6" t="s">
        <v>182</v>
      </c>
      <c r="P258" s="10">
        <v>43931</v>
      </c>
      <c r="Q258" s="6" t="s">
        <v>1734</v>
      </c>
      <c r="R258" s="6" t="s">
        <v>251</v>
      </c>
      <c r="S258" s="6" t="e">
        <f t="shared" si="12"/>
        <v>#N/A</v>
      </c>
      <c r="T258" s="6" t="s">
        <v>418</v>
      </c>
      <c r="U258" s="6" t="s">
        <v>435</v>
      </c>
      <c r="V258" s="6"/>
      <c r="W258" s="6"/>
      <c r="X258" s="6" t="s">
        <v>1735</v>
      </c>
      <c r="AB258" s="6"/>
      <c r="AC258" s="6" t="s">
        <v>420</v>
      </c>
      <c r="AD258" s="6" t="s">
        <v>420</v>
      </c>
      <c r="AF258" s="6" t="s">
        <v>424</v>
      </c>
      <c r="AG258" s="6">
        <v>260</v>
      </c>
      <c r="AH258" s="10">
        <v>43781</v>
      </c>
      <c r="AJ258" s="8">
        <v>43908</v>
      </c>
      <c r="AM258" s="7">
        <v>1857</v>
      </c>
      <c r="AR258" s="8">
        <v>43915</v>
      </c>
      <c r="AS258" s="7">
        <v>1857</v>
      </c>
      <c r="BD258" s="6" t="s">
        <v>1838</v>
      </c>
      <c r="BE258" s="6" t="s">
        <v>473</v>
      </c>
      <c r="BF258" s="6" t="e">
        <f>VLOOKUP(A258,'DD Spring Selection Info'!A$1:V$156,21,FALSE)</f>
        <v>#N/A</v>
      </c>
      <c r="BS258" s="6" t="s">
        <v>629</v>
      </c>
      <c r="BU258" s="6" t="s">
        <v>373</v>
      </c>
      <c r="BX258" s="7">
        <v>1857</v>
      </c>
      <c r="BY258" s="6">
        <v>5</v>
      </c>
      <c r="BZ258" s="6" t="s">
        <v>441</v>
      </c>
      <c r="CB258" s="6" t="s">
        <v>1736</v>
      </c>
      <c r="CC258" s="6" t="s">
        <v>420</v>
      </c>
      <c r="CE258" s="10">
        <v>43915</v>
      </c>
      <c r="CF258" s="6" t="s">
        <v>427</v>
      </c>
      <c r="CS258" s="6" t="s">
        <v>420</v>
      </c>
      <c r="DA258" s="10">
        <v>43550</v>
      </c>
      <c r="DB258" s="7">
        <v>1857</v>
      </c>
      <c r="DC258" s="6" t="s">
        <v>1737</v>
      </c>
      <c r="DD258" s="6" t="s">
        <v>418</v>
      </c>
    </row>
    <row r="259" spans="1:108" x14ac:dyDescent="0.2">
      <c r="A259" s="6" t="s">
        <v>254</v>
      </c>
      <c r="B259" s="9">
        <v>43874</v>
      </c>
      <c r="C259" s="6" t="s">
        <v>413</v>
      </c>
      <c r="D259" s="14">
        <v>1920</v>
      </c>
      <c r="E259" s="14" t="s">
        <v>1088</v>
      </c>
      <c r="F259" s="6" t="s">
        <v>1089</v>
      </c>
      <c r="G259" s="6" t="s">
        <v>1090</v>
      </c>
      <c r="H259" s="6">
        <v>897</v>
      </c>
      <c r="I259" s="69" t="str">
        <f t="shared" ref="I259:I286" si="13">MID(A259,9,1)</f>
        <v>B</v>
      </c>
      <c r="J259" s="14" t="s">
        <v>420</v>
      </c>
      <c r="K259" s="14">
        <v>1</v>
      </c>
      <c r="L259" s="6" t="s">
        <v>421</v>
      </c>
      <c r="M259" s="30" t="s">
        <v>1839</v>
      </c>
      <c r="N259" s="6" t="s">
        <v>420</v>
      </c>
      <c r="O259" s="6" t="s">
        <v>182</v>
      </c>
      <c r="P259" s="10">
        <v>43952</v>
      </c>
      <c r="Q259" s="6" t="s">
        <v>1738</v>
      </c>
      <c r="R259" s="6" t="s">
        <v>254</v>
      </c>
      <c r="S259" s="6" t="e">
        <f t="shared" si="12"/>
        <v>#N/A</v>
      </c>
      <c r="T259" s="6" t="s">
        <v>418</v>
      </c>
      <c r="U259" s="6" t="s">
        <v>1092</v>
      </c>
      <c r="V259" s="6"/>
      <c r="W259" s="6"/>
      <c r="X259" s="6" t="s">
        <v>423</v>
      </c>
      <c r="AA259" s="6" t="s">
        <v>423</v>
      </c>
      <c r="AB259" s="6"/>
      <c r="AC259" s="6" t="s">
        <v>420</v>
      </c>
      <c r="AD259" s="6" t="s">
        <v>420</v>
      </c>
      <c r="AF259" s="6" t="s">
        <v>424</v>
      </c>
      <c r="AG259" s="6">
        <v>260</v>
      </c>
      <c r="AH259" s="10">
        <v>43782</v>
      </c>
      <c r="AJ259" s="8">
        <v>43908</v>
      </c>
      <c r="AM259" s="6">
        <v>897</v>
      </c>
      <c r="AR259" s="8">
        <v>43915</v>
      </c>
      <c r="AS259" s="6">
        <v>897</v>
      </c>
      <c r="BD259" s="6" t="s">
        <v>1838</v>
      </c>
      <c r="BE259" s="6" t="s">
        <v>473</v>
      </c>
      <c r="BF259" s="6" t="e">
        <f>VLOOKUP(A259,'DD Spring Selection Info'!A$1:V$156,21,FALSE)</f>
        <v>#N/A</v>
      </c>
      <c r="BS259" s="6" t="s">
        <v>629</v>
      </c>
      <c r="BU259" s="6" t="s">
        <v>373</v>
      </c>
      <c r="BX259" s="6">
        <v>897</v>
      </c>
      <c r="BY259" s="6">
        <v>2</v>
      </c>
      <c r="CB259" s="6" t="s">
        <v>1739</v>
      </c>
      <c r="CC259" s="6" t="s">
        <v>420</v>
      </c>
      <c r="CE259" s="10">
        <v>43915</v>
      </c>
      <c r="CF259" s="6" t="s">
        <v>427</v>
      </c>
      <c r="CS259" s="6" t="s">
        <v>420</v>
      </c>
      <c r="CU259" s="6" t="s">
        <v>428</v>
      </c>
      <c r="CV259" s="6" t="s">
        <v>429</v>
      </c>
      <c r="DA259" s="10">
        <v>43550</v>
      </c>
      <c r="DB259" s="6">
        <v>897</v>
      </c>
      <c r="DC259" s="6" t="s">
        <v>1740</v>
      </c>
      <c r="DD259" s="6" t="s">
        <v>418</v>
      </c>
    </row>
    <row r="260" spans="1:108" x14ac:dyDescent="0.2">
      <c r="A260" s="6" t="s">
        <v>256</v>
      </c>
      <c r="B260" s="9">
        <v>43874</v>
      </c>
      <c r="C260" s="6" t="s">
        <v>413</v>
      </c>
      <c r="D260" s="14">
        <v>1920</v>
      </c>
      <c r="E260" s="14" t="s">
        <v>917</v>
      </c>
      <c r="F260" s="6" t="s">
        <v>918</v>
      </c>
      <c r="G260" s="6" t="s">
        <v>412</v>
      </c>
      <c r="H260" s="7">
        <v>1208</v>
      </c>
      <c r="I260" s="69" t="str">
        <f t="shared" si="13"/>
        <v>B</v>
      </c>
      <c r="J260" s="14" t="s">
        <v>420</v>
      </c>
      <c r="K260" s="14">
        <v>1</v>
      </c>
      <c r="L260" s="6" t="s">
        <v>421</v>
      </c>
      <c r="M260" s="30" t="s">
        <v>1839</v>
      </c>
      <c r="N260" s="6" t="s">
        <v>420</v>
      </c>
      <c r="O260" s="6" t="s">
        <v>182</v>
      </c>
      <c r="P260" s="10">
        <v>43945</v>
      </c>
      <c r="Q260" s="6" t="s">
        <v>1741</v>
      </c>
      <c r="R260" s="6" t="s">
        <v>256</v>
      </c>
      <c r="S260" s="6" t="e">
        <f t="shared" si="12"/>
        <v>#N/A</v>
      </c>
      <c r="T260" s="6" t="s">
        <v>418</v>
      </c>
      <c r="U260" s="6" t="s">
        <v>921</v>
      </c>
      <c r="V260" s="6"/>
      <c r="W260" s="6"/>
      <c r="X260" s="6" t="s">
        <v>922</v>
      </c>
      <c r="AA260" s="6" t="s">
        <v>923</v>
      </c>
      <c r="AB260" s="6"/>
      <c r="AC260" s="6" t="s">
        <v>420</v>
      </c>
      <c r="AD260" s="6" t="s">
        <v>420</v>
      </c>
      <c r="AF260" s="6" t="s">
        <v>424</v>
      </c>
      <c r="AG260" s="6">
        <v>260</v>
      </c>
      <c r="AH260" s="10">
        <v>43782</v>
      </c>
      <c r="AJ260" s="8">
        <v>43908</v>
      </c>
      <c r="AM260" s="7">
        <v>1208</v>
      </c>
      <c r="AR260" s="8">
        <v>43915</v>
      </c>
      <c r="AS260" s="7">
        <v>1208</v>
      </c>
      <c r="BD260" s="6" t="s">
        <v>1838</v>
      </c>
      <c r="BE260" s="6" t="s">
        <v>473</v>
      </c>
      <c r="BF260" s="6" t="e">
        <f>VLOOKUP(A260,'DD Spring Selection Info'!A$1:V$156,21,FALSE)</f>
        <v>#N/A</v>
      </c>
      <c r="BS260" s="6" t="s">
        <v>629</v>
      </c>
      <c r="BU260" s="6" t="s">
        <v>373</v>
      </c>
      <c r="BX260" s="7">
        <v>1208</v>
      </c>
      <c r="BY260" s="6">
        <v>3</v>
      </c>
      <c r="CB260" s="6" t="s">
        <v>1742</v>
      </c>
      <c r="CC260" s="6" t="s">
        <v>420</v>
      </c>
      <c r="CE260" s="10">
        <v>43915</v>
      </c>
      <c r="CF260" s="6" t="s">
        <v>427</v>
      </c>
      <c r="CS260" s="6" t="s">
        <v>420</v>
      </c>
      <c r="CU260" s="6" t="s">
        <v>428</v>
      </c>
      <c r="CV260" s="6" t="s">
        <v>429</v>
      </c>
      <c r="DA260" s="10">
        <v>43550</v>
      </c>
      <c r="DB260" s="6">
        <v>403</v>
      </c>
      <c r="DC260" s="6" t="s">
        <v>1743</v>
      </c>
      <c r="DD260" s="6" t="s">
        <v>460</v>
      </c>
    </row>
    <row r="261" spans="1:108" x14ac:dyDescent="0.2">
      <c r="A261" s="6" t="s">
        <v>257</v>
      </c>
      <c r="B261" s="9">
        <v>43874</v>
      </c>
      <c r="C261" s="6" t="s">
        <v>413</v>
      </c>
      <c r="D261" s="14">
        <v>1920</v>
      </c>
      <c r="E261" s="14" t="s">
        <v>917</v>
      </c>
      <c r="F261" s="6" t="s">
        <v>918</v>
      </c>
      <c r="G261" s="6" t="s">
        <v>412</v>
      </c>
      <c r="H261" s="6">
        <v>412</v>
      </c>
      <c r="I261" s="69" t="str">
        <f t="shared" si="13"/>
        <v>B</v>
      </c>
      <c r="J261" s="14" t="s">
        <v>420</v>
      </c>
      <c r="K261" s="14">
        <v>1</v>
      </c>
      <c r="L261" s="6" t="s">
        <v>431</v>
      </c>
      <c r="M261" s="30" t="s">
        <v>1839</v>
      </c>
      <c r="N261" s="6" t="s">
        <v>420</v>
      </c>
      <c r="O261" s="6" t="s">
        <v>182</v>
      </c>
      <c r="P261" s="10">
        <v>43945</v>
      </c>
      <c r="Q261" s="6" t="s">
        <v>1741</v>
      </c>
      <c r="R261" s="6" t="s">
        <v>257</v>
      </c>
      <c r="S261" s="6" t="e">
        <f t="shared" si="12"/>
        <v>#N/A</v>
      </c>
      <c r="T261" s="6" t="s">
        <v>418</v>
      </c>
      <c r="U261" s="6" t="s">
        <v>921</v>
      </c>
      <c r="V261" s="6"/>
      <c r="W261" s="6"/>
      <c r="X261" s="6" t="s">
        <v>921</v>
      </c>
      <c r="AA261" s="6" t="s">
        <v>1744</v>
      </c>
      <c r="AB261" s="6"/>
      <c r="AC261" s="6" t="s">
        <v>420</v>
      </c>
      <c r="AD261" s="6" t="s">
        <v>420</v>
      </c>
      <c r="AF261" s="6" t="s">
        <v>424</v>
      </c>
      <c r="AG261" s="6">
        <v>260</v>
      </c>
      <c r="AH261" s="10">
        <v>43782</v>
      </c>
      <c r="AJ261" s="8">
        <v>43908</v>
      </c>
      <c r="AM261" s="6">
        <v>412</v>
      </c>
      <c r="AR261" s="8">
        <v>43915</v>
      </c>
      <c r="AS261" s="6">
        <v>412</v>
      </c>
      <c r="BD261" s="6" t="s">
        <v>1838</v>
      </c>
      <c r="BE261" s="6" t="s">
        <v>473</v>
      </c>
      <c r="BF261" s="6" t="e">
        <f>VLOOKUP(A261,'DD Spring Selection Info'!A$1:V$156,21,FALSE)</f>
        <v>#N/A</v>
      </c>
      <c r="BS261" s="6" t="s">
        <v>629</v>
      </c>
      <c r="BU261" s="6" t="s">
        <v>373</v>
      </c>
      <c r="BX261" s="6">
        <v>412</v>
      </c>
      <c r="BY261" s="6">
        <v>3</v>
      </c>
      <c r="CB261" s="6" t="s">
        <v>1745</v>
      </c>
      <c r="CC261" s="6" t="s">
        <v>420</v>
      </c>
      <c r="CE261" s="10">
        <v>43915</v>
      </c>
      <c r="CF261" s="6" t="s">
        <v>427</v>
      </c>
      <c r="CS261" s="6" t="s">
        <v>420</v>
      </c>
      <c r="CU261" s="6" t="s">
        <v>428</v>
      </c>
      <c r="CV261" s="6" t="s">
        <v>429</v>
      </c>
      <c r="DC261" s="6" t="s">
        <v>1743</v>
      </c>
      <c r="DD261" s="6" t="s">
        <v>460</v>
      </c>
    </row>
    <row r="262" spans="1:108" x14ac:dyDescent="0.2">
      <c r="A262" s="6" t="s">
        <v>259</v>
      </c>
      <c r="B262" s="9">
        <v>43874</v>
      </c>
      <c r="C262" s="6" t="s">
        <v>413</v>
      </c>
      <c r="D262" s="14">
        <v>1920</v>
      </c>
      <c r="E262" s="14" t="s">
        <v>462</v>
      </c>
      <c r="F262" s="6" t="s">
        <v>463</v>
      </c>
      <c r="G262" s="6" t="s">
        <v>464</v>
      </c>
      <c r="H262" s="6">
        <v>822</v>
      </c>
      <c r="I262" s="69" t="str">
        <f t="shared" si="13"/>
        <v>B</v>
      </c>
      <c r="J262" s="14" t="s">
        <v>420</v>
      </c>
      <c r="K262" s="14">
        <v>1</v>
      </c>
      <c r="L262" s="6" t="s">
        <v>421</v>
      </c>
      <c r="M262" s="30" t="s">
        <v>1821</v>
      </c>
      <c r="N262" s="6" t="s">
        <v>420</v>
      </c>
      <c r="O262" s="6" t="s">
        <v>182</v>
      </c>
      <c r="P262" s="10">
        <v>43938</v>
      </c>
      <c r="Q262" s="6" t="s">
        <v>1746</v>
      </c>
      <c r="R262" s="6" t="s">
        <v>259</v>
      </c>
      <c r="S262" s="6" t="e">
        <f t="shared" si="12"/>
        <v>#N/A</v>
      </c>
      <c r="T262" s="6" t="s">
        <v>418</v>
      </c>
      <c r="U262" s="6" t="s">
        <v>466</v>
      </c>
      <c r="V262" s="6"/>
      <c r="W262" s="6"/>
      <c r="X262" s="6" t="s">
        <v>467</v>
      </c>
      <c r="AA262" s="6" t="s">
        <v>467</v>
      </c>
      <c r="AB262" s="6"/>
      <c r="AC262" s="6" t="s">
        <v>420</v>
      </c>
      <c r="AD262" s="6" t="s">
        <v>420</v>
      </c>
      <c r="AF262" s="6" t="s">
        <v>424</v>
      </c>
      <c r="AG262" s="6">
        <v>260</v>
      </c>
      <c r="AH262" s="10">
        <v>43781</v>
      </c>
      <c r="AJ262" s="8">
        <v>43908</v>
      </c>
      <c r="AM262" s="6">
        <v>822</v>
      </c>
      <c r="AR262" s="8">
        <v>43915</v>
      </c>
      <c r="AS262" s="6">
        <v>822</v>
      </c>
      <c r="BD262" s="6" t="s">
        <v>1838</v>
      </c>
      <c r="BE262" s="6" t="s">
        <v>473</v>
      </c>
      <c r="BF262" s="6" t="e">
        <f>VLOOKUP(A262,'DD Spring Selection Info'!A$1:V$156,21,FALSE)</f>
        <v>#N/A</v>
      </c>
      <c r="BS262" s="6" t="s">
        <v>629</v>
      </c>
      <c r="BU262" s="6" t="s">
        <v>373</v>
      </c>
      <c r="BX262" s="6">
        <v>822</v>
      </c>
      <c r="BY262" s="6">
        <v>4</v>
      </c>
      <c r="CB262" s="6" t="s">
        <v>1747</v>
      </c>
      <c r="CC262" s="6" t="s">
        <v>420</v>
      </c>
      <c r="CE262" s="10">
        <v>43915</v>
      </c>
      <c r="CF262" s="6" t="s">
        <v>427</v>
      </c>
      <c r="CS262" s="6" t="s">
        <v>420</v>
      </c>
      <c r="CU262" s="6" t="s">
        <v>428</v>
      </c>
      <c r="CV262" s="6" t="s">
        <v>429</v>
      </c>
      <c r="DA262" s="10">
        <v>43550</v>
      </c>
      <c r="DB262" s="6">
        <v>822</v>
      </c>
      <c r="DC262" s="6" t="s">
        <v>1748</v>
      </c>
      <c r="DD262" s="6" t="s">
        <v>418</v>
      </c>
    </row>
    <row r="263" spans="1:108" x14ac:dyDescent="0.2">
      <c r="A263" s="6" t="s">
        <v>234</v>
      </c>
      <c r="B263" s="9">
        <v>43874</v>
      </c>
      <c r="C263" s="6" t="s">
        <v>413</v>
      </c>
      <c r="D263" s="14">
        <v>1920</v>
      </c>
      <c r="E263" s="14" t="s">
        <v>1298</v>
      </c>
      <c r="F263" s="6" t="s">
        <v>1299</v>
      </c>
      <c r="G263" s="6" t="s">
        <v>412</v>
      </c>
      <c r="H263" s="6">
        <v>264</v>
      </c>
      <c r="I263" s="69" t="str">
        <f t="shared" si="13"/>
        <v>B</v>
      </c>
      <c r="J263" s="14" t="s">
        <v>420</v>
      </c>
      <c r="K263" s="14">
        <v>1</v>
      </c>
      <c r="L263" s="6" t="s">
        <v>421</v>
      </c>
      <c r="M263" s="30" t="s">
        <v>1839</v>
      </c>
      <c r="N263" s="6" t="s">
        <v>420</v>
      </c>
      <c r="O263" s="6" t="s">
        <v>182</v>
      </c>
      <c r="P263" s="10">
        <v>43945</v>
      </c>
      <c r="Q263" s="6" t="s">
        <v>1749</v>
      </c>
      <c r="R263" s="6" t="s">
        <v>234</v>
      </c>
      <c r="S263" s="6" t="e">
        <f t="shared" si="12"/>
        <v>#N/A</v>
      </c>
      <c r="T263" s="6" t="s">
        <v>418</v>
      </c>
      <c r="U263" s="6" t="s">
        <v>1301</v>
      </c>
      <c r="V263" s="6"/>
      <c r="W263" s="6"/>
      <c r="AB263" s="6"/>
      <c r="AC263" s="6" t="s">
        <v>420</v>
      </c>
      <c r="AD263" s="6" t="s">
        <v>420</v>
      </c>
      <c r="AF263" s="6" t="s">
        <v>424</v>
      </c>
      <c r="AG263" s="6">
        <v>260</v>
      </c>
      <c r="AH263" s="10">
        <v>43782</v>
      </c>
      <c r="AJ263" s="8">
        <v>43909</v>
      </c>
      <c r="AM263" s="6">
        <v>264</v>
      </c>
      <c r="AR263" s="8">
        <v>43916</v>
      </c>
      <c r="AS263" s="6">
        <v>264</v>
      </c>
      <c r="BD263" s="6" t="s">
        <v>1838</v>
      </c>
      <c r="BE263" s="6" t="s">
        <v>473</v>
      </c>
      <c r="BF263" s="6" t="e">
        <f>VLOOKUP(A263,'DD Spring Selection Info'!A$1:V$156,21,FALSE)</f>
        <v>#N/A</v>
      </c>
      <c r="BS263" s="6" t="s">
        <v>629</v>
      </c>
      <c r="BU263" s="6" t="s">
        <v>373</v>
      </c>
      <c r="BX263" s="6">
        <v>264</v>
      </c>
      <c r="BY263" s="6">
        <v>3</v>
      </c>
      <c r="CB263" s="6" t="s">
        <v>1750</v>
      </c>
      <c r="CC263" s="6" t="s">
        <v>420</v>
      </c>
      <c r="CE263" s="10">
        <v>43916</v>
      </c>
      <c r="CF263" s="6" t="s">
        <v>427</v>
      </c>
      <c r="CS263" s="6" t="s">
        <v>420</v>
      </c>
      <c r="CU263" s="6" t="s">
        <v>428</v>
      </c>
      <c r="CV263" s="6" t="s">
        <v>429</v>
      </c>
      <c r="DA263" s="10">
        <v>43551</v>
      </c>
      <c r="DB263" s="6">
        <v>266</v>
      </c>
      <c r="DC263" s="6" t="s">
        <v>1751</v>
      </c>
      <c r="DD263" s="6" t="s">
        <v>418</v>
      </c>
    </row>
    <row r="264" spans="1:108" x14ac:dyDescent="0.2">
      <c r="A264" s="6" t="s">
        <v>202</v>
      </c>
      <c r="B264" s="9">
        <v>43874</v>
      </c>
      <c r="C264" s="6" t="s">
        <v>413</v>
      </c>
      <c r="D264" s="14">
        <v>1920</v>
      </c>
      <c r="E264" s="14" t="s">
        <v>1275</v>
      </c>
      <c r="F264" s="6" t="s">
        <v>1276</v>
      </c>
      <c r="G264" s="6" t="s">
        <v>1277</v>
      </c>
      <c r="H264" s="6">
        <v>699</v>
      </c>
      <c r="I264" s="69" t="str">
        <f t="shared" si="13"/>
        <v>B</v>
      </c>
      <c r="J264" s="14" t="s">
        <v>420</v>
      </c>
      <c r="K264" s="14">
        <v>1</v>
      </c>
      <c r="L264" s="6" t="s">
        <v>421</v>
      </c>
      <c r="M264" s="30" t="s">
        <v>1821</v>
      </c>
      <c r="O264" s="6" t="s">
        <v>182</v>
      </c>
      <c r="P264" s="10">
        <v>43952</v>
      </c>
      <c r="Q264" s="6" t="s">
        <v>1752</v>
      </c>
      <c r="R264" s="6" t="s">
        <v>202</v>
      </c>
      <c r="S264" s="6" t="e">
        <f t="shared" si="12"/>
        <v>#N/A</v>
      </c>
      <c r="T264" s="6" t="s">
        <v>496</v>
      </c>
      <c r="U264" s="6" t="s">
        <v>1279</v>
      </c>
      <c r="V264" s="6"/>
      <c r="W264" s="6"/>
      <c r="X264" s="6" t="s">
        <v>621</v>
      </c>
      <c r="AA264" s="6" t="s">
        <v>622</v>
      </c>
      <c r="AB264" s="6"/>
      <c r="AC264" s="6" t="s">
        <v>420</v>
      </c>
      <c r="AD264" s="6" t="s">
        <v>420</v>
      </c>
      <c r="AF264" s="6" t="s">
        <v>424</v>
      </c>
      <c r="AG264" s="6">
        <v>260</v>
      </c>
      <c r="AH264" s="10">
        <v>43781</v>
      </c>
      <c r="AJ264" s="8">
        <v>43914</v>
      </c>
      <c r="AM264" s="6">
        <v>699</v>
      </c>
      <c r="AR264" s="8">
        <v>43921</v>
      </c>
      <c r="AS264" s="6">
        <v>699</v>
      </c>
      <c r="BD264" s="6" t="s">
        <v>1838</v>
      </c>
      <c r="BE264" s="6" t="s">
        <v>473</v>
      </c>
      <c r="BF264" s="6" t="e">
        <f>VLOOKUP(A264,'DD Spring Selection Info'!A$1:V$156,21,FALSE)</f>
        <v>#N/A</v>
      </c>
      <c r="BS264" s="6" t="s">
        <v>644</v>
      </c>
      <c r="BU264" s="6" t="s">
        <v>373</v>
      </c>
      <c r="BX264" s="6">
        <v>699</v>
      </c>
      <c r="BY264" s="6">
        <v>2</v>
      </c>
      <c r="CB264" s="6" t="s">
        <v>1753</v>
      </c>
      <c r="CC264" s="6" t="s">
        <v>420</v>
      </c>
      <c r="CE264" s="10">
        <v>43921</v>
      </c>
      <c r="CF264" s="6" t="s">
        <v>427</v>
      </c>
      <c r="CS264" s="6" t="s">
        <v>420</v>
      </c>
      <c r="CU264" s="6" t="s">
        <v>491</v>
      </c>
      <c r="DA264" s="10">
        <v>43556</v>
      </c>
      <c r="DB264" s="6">
        <v>701</v>
      </c>
      <c r="DC264" s="6" t="s">
        <v>1754</v>
      </c>
      <c r="DD264" s="6" t="s">
        <v>496</v>
      </c>
    </row>
    <row r="265" spans="1:108" x14ac:dyDescent="0.2">
      <c r="A265" s="6" t="s">
        <v>203</v>
      </c>
      <c r="B265" s="9">
        <v>43874</v>
      </c>
      <c r="C265" s="6" t="s">
        <v>413</v>
      </c>
      <c r="D265" s="14">
        <v>1920</v>
      </c>
      <c r="E265" s="14" t="s">
        <v>1275</v>
      </c>
      <c r="F265" s="6" t="s">
        <v>1276</v>
      </c>
      <c r="G265" s="6" t="s">
        <v>1277</v>
      </c>
      <c r="H265" s="6">
        <v>385</v>
      </c>
      <c r="I265" s="69" t="str">
        <f t="shared" si="13"/>
        <v>B</v>
      </c>
      <c r="J265" s="14" t="s">
        <v>420</v>
      </c>
      <c r="K265" s="14">
        <v>1</v>
      </c>
      <c r="L265" s="6" t="s">
        <v>431</v>
      </c>
      <c r="M265" s="30" t="s">
        <v>1821</v>
      </c>
      <c r="N265" s="6" t="s">
        <v>420</v>
      </c>
      <c r="O265" s="6" t="s">
        <v>182</v>
      </c>
      <c r="P265" s="10">
        <v>43952</v>
      </c>
      <c r="Q265" s="6" t="s">
        <v>1752</v>
      </c>
      <c r="R265" s="6" t="s">
        <v>203</v>
      </c>
      <c r="S265" s="6" t="e">
        <f t="shared" si="12"/>
        <v>#N/A</v>
      </c>
      <c r="T265" s="6" t="s">
        <v>496</v>
      </c>
      <c r="U265" s="6" t="s">
        <v>1279</v>
      </c>
      <c r="V265" s="6"/>
      <c r="W265" s="6"/>
      <c r="AA265" s="6" t="s">
        <v>457</v>
      </c>
      <c r="AB265" s="6"/>
      <c r="AC265" s="6" t="s">
        <v>420</v>
      </c>
      <c r="AD265" s="6" t="s">
        <v>420</v>
      </c>
      <c r="AF265" s="6" t="s">
        <v>424</v>
      </c>
      <c r="AG265" s="6">
        <v>260</v>
      </c>
      <c r="AH265" s="10">
        <v>43781</v>
      </c>
      <c r="AJ265" s="8">
        <v>43914</v>
      </c>
      <c r="AM265" s="6">
        <v>385</v>
      </c>
      <c r="AR265" s="8">
        <v>43921</v>
      </c>
      <c r="AS265" s="6">
        <v>385</v>
      </c>
      <c r="BD265" s="6" t="s">
        <v>1838</v>
      </c>
      <c r="BE265" s="6" t="s">
        <v>473</v>
      </c>
      <c r="BF265" s="6" t="e">
        <f>VLOOKUP(A265,'DD Spring Selection Info'!A$1:V$156,21,FALSE)</f>
        <v>#N/A</v>
      </c>
      <c r="BS265" s="6" t="s">
        <v>644</v>
      </c>
      <c r="BU265" s="6" t="s">
        <v>373</v>
      </c>
      <c r="BX265" s="6">
        <v>385</v>
      </c>
      <c r="BY265" s="6">
        <v>2</v>
      </c>
      <c r="CB265" s="6" t="s">
        <v>1755</v>
      </c>
      <c r="CC265" s="6" t="s">
        <v>420</v>
      </c>
      <c r="CE265" s="10">
        <v>43921</v>
      </c>
      <c r="CF265" s="6" t="s">
        <v>427</v>
      </c>
      <c r="CS265" s="6" t="s">
        <v>420</v>
      </c>
      <c r="CU265" s="6" t="s">
        <v>491</v>
      </c>
      <c r="DA265" s="10">
        <v>43556</v>
      </c>
      <c r="DB265" s="6">
        <v>385</v>
      </c>
      <c r="DC265" s="6" t="s">
        <v>1754</v>
      </c>
      <c r="DD265" s="6" t="s">
        <v>496</v>
      </c>
    </row>
    <row r="266" spans="1:108" x14ac:dyDescent="0.2">
      <c r="A266" s="6" t="s">
        <v>270</v>
      </c>
      <c r="B266" s="9">
        <v>43875</v>
      </c>
      <c r="C266" s="6" t="s">
        <v>413</v>
      </c>
      <c r="D266" s="14">
        <v>1920</v>
      </c>
      <c r="E266" s="14" t="s">
        <v>494</v>
      </c>
      <c r="F266" s="6" t="s">
        <v>495</v>
      </c>
      <c r="G266" s="6" t="s">
        <v>435</v>
      </c>
      <c r="H266" s="7">
        <v>1462</v>
      </c>
      <c r="I266" s="69" t="str">
        <f t="shared" si="13"/>
        <v>B</v>
      </c>
      <c r="J266" s="14" t="s">
        <v>438</v>
      </c>
      <c r="K266" s="14">
        <v>1</v>
      </c>
      <c r="L266" s="6" t="s">
        <v>421</v>
      </c>
      <c r="M266" s="30" t="s">
        <v>1839</v>
      </c>
      <c r="N266" s="6" t="s">
        <v>420</v>
      </c>
      <c r="O266" s="6" t="s">
        <v>182</v>
      </c>
      <c r="P266" s="10">
        <v>43938</v>
      </c>
      <c r="Q266" s="6" t="s">
        <v>1756</v>
      </c>
      <c r="R266" s="6" t="s">
        <v>270</v>
      </c>
      <c r="S266" s="6" t="e">
        <f t="shared" si="12"/>
        <v>#N/A</v>
      </c>
      <c r="T266" s="6" t="s">
        <v>496</v>
      </c>
      <c r="U266" s="6" t="s">
        <v>435</v>
      </c>
      <c r="V266" s="6"/>
      <c r="W266" s="6"/>
      <c r="X266" s="6" t="s">
        <v>1418</v>
      </c>
      <c r="AB266" s="6"/>
      <c r="AD266" s="6" t="s">
        <v>420</v>
      </c>
      <c r="AF266" s="6" t="s">
        <v>424</v>
      </c>
      <c r="AG266" s="6">
        <v>260</v>
      </c>
      <c r="AH266" s="10">
        <v>43780</v>
      </c>
      <c r="AJ266" s="8">
        <v>43915</v>
      </c>
      <c r="AM266" s="7">
        <v>1462</v>
      </c>
      <c r="AR266" s="8">
        <v>43922</v>
      </c>
      <c r="AS266" s="7">
        <v>1462</v>
      </c>
      <c r="BD266" s="6" t="s">
        <v>1838</v>
      </c>
      <c r="BE266" s="6" t="s">
        <v>473</v>
      </c>
      <c r="BF266" s="6" t="e">
        <f>VLOOKUP(A266,'DD Spring Selection Info'!A$1:V$156,21,FALSE)</f>
        <v>#N/A</v>
      </c>
      <c r="BS266" s="6" t="s">
        <v>644</v>
      </c>
      <c r="BU266" s="6" t="s">
        <v>373</v>
      </c>
      <c r="BX266" s="7">
        <v>1462</v>
      </c>
      <c r="BY266" s="6">
        <v>4</v>
      </c>
      <c r="BZ266" s="6" t="s">
        <v>499</v>
      </c>
      <c r="CB266" s="6" t="s">
        <v>1757</v>
      </c>
      <c r="CC266" s="6" t="s">
        <v>420</v>
      </c>
      <c r="CE266" s="10">
        <v>43922</v>
      </c>
      <c r="CF266" s="6" t="s">
        <v>427</v>
      </c>
      <c r="CS266" s="6" t="s">
        <v>420</v>
      </c>
      <c r="DA266" s="10">
        <v>43557</v>
      </c>
      <c r="DB266" s="7">
        <v>1464</v>
      </c>
      <c r="DC266" s="6" t="s">
        <v>1758</v>
      </c>
      <c r="DD266" s="6" t="s">
        <v>496</v>
      </c>
    </row>
    <row r="267" spans="1:108" x14ac:dyDescent="0.2">
      <c r="A267" s="6" t="s">
        <v>272</v>
      </c>
      <c r="B267" s="9">
        <v>43875</v>
      </c>
      <c r="C267" s="6" t="s">
        <v>413</v>
      </c>
      <c r="D267" s="14">
        <v>1920</v>
      </c>
      <c r="E267" s="14" t="s">
        <v>483</v>
      </c>
      <c r="F267" s="6" t="s">
        <v>484</v>
      </c>
      <c r="G267" s="6" t="s">
        <v>485</v>
      </c>
      <c r="H267" s="7">
        <v>1355</v>
      </c>
      <c r="I267" s="69" t="str">
        <f t="shared" si="13"/>
        <v>B</v>
      </c>
      <c r="J267" s="14" t="s">
        <v>420</v>
      </c>
      <c r="K267" s="14">
        <v>1</v>
      </c>
      <c r="L267" s="6" t="s">
        <v>421</v>
      </c>
      <c r="M267" s="30" t="s">
        <v>1839</v>
      </c>
      <c r="N267" s="6" t="s">
        <v>420</v>
      </c>
      <c r="O267" s="6" t="s">
        <v>182</v>
      </c>
      <c r="P267" s="10">
        <v>43952</v>
      </c>
      <c r="Q267" s="6" t="s">
        <v>1759</v>
      </c>
      <c r="R267" s="6" t="s">
        <v>272</v>
      </c>
      <c r="S267" s="6" t="e">
        <f t="shared" si="12"/>
        <v>#N/A</v>
      </c>
      <c r="T267" s="6" t="s">
        <v>418</v>
      </c>
      <c r="U267" s="6" t="s">
        <v>488</v>
      </c>
      <c r="V267" s="6"/>
      <c r="W267" s="6"/>
      <c r="X267" s="6" t="s">
        <v>489</v>
      </c>
      <c r="AA267" s="6" t="s">
        <v>489</v>
      </c>
      <c r="AB267" s="6"/>
      <c r="AC267" s="6" t="s">
        <v>420</v>
      </c>
      <c r="AD267" s="6" t="s">
        <v>420</v>
      </c>
      <c r="AF267" s="6" t="s">
        <v>424</v>
      </c>
      <c r="AG267" s="6">
        <v>260</v>
      </c>
      <c r="AH267" s="10">
        <v>43782</v>
      </c>
      <c r="AJ267" s="8">
        <v>43915</v>
      </c>
      <c r="AM267" s="7">
        <v>1355</v>
      </c>
      <c r="AR267" s="8">
        <v>43922</v>
      </c>
      <c r="AS267" s="7">
        <v>1355</v>
      </c>
      <c r="BD267" s="6" t="s">
        <v>1838</v>
      </c>
      <c r="BE267" s="6" t="s">
        <v>473</v>
      </c>
      <c r="BF267" s="6" t="e">
        <f>VLOOKUP(A267,'DD Spring Selection Info'!A$1:V$156,21,FALSE)</f>
        <v>#N/A</v>
      </c>
      <c r="BS267" s="6" t="s">
        <v>644</v>
      </c>
      <c r="BU267" s="6" t="s">
        <v>373</v>
      </c>
      <c r="BX267" s="7">
        <v>1355</v>
      </c>
      <c r="BY267" s="6">
        <v>1</v>
      </c>
      <c r="CB267" s="6" t="s">
        <v>1760</v>
      </c>
      <c r="CC267" s="6" t="s">
        <v>420</v>
      </c>
      <c r="CE267" s="10">
        <v>43922</v>
      </c>
      <c r="CF267" s="6" t="s">
        <v>427</v>
      </c>
      <c r="CS267" s="6" t="s">
        <v>420</v>
      </c>
      <c r="CU267" s="6" t="s">
        <v>491</v>
      </c>
      <c r="DA267" s="10">
        <v>43558</v>
      </c>
      <c r="DB267" s="7">
        <v>1355</v>
      </c>
      <c r="DC267" s="6" t="s">
        <v>1761</v>
      </c>
      <c r="DD267" s="6" t="s">
        <v>418</v>
      </c>
    </row>
    <row r="268" spans="1:108" x14ac:dyDescent="0.2">
      <c r="A268" s="6" t="s">
        <v>273</v>
      </c>
      <c r="B268" s="9">
        <v>43875</v>
      </c>
      <c r="C268" s="6" t="s">
        <v>413</v>
      </c>
      <c r="D268" s="14">
        <v>1920</v>
      </c>
      <c r="E268" s="14" t="s">
        <v>483</v>
      </c>
      <c r="F268" s="6" t="s">
        <v>484</v>
      </c>
      <c r="G268" s="6" t="s">
        <v>485</v>
      </c>
      <c r="H268" s="6">
        <v>238</v>
      </c>
      <c r="I268" s="69" t="str">
        <f t="shared" si="13"/>
        <v>B</v>
      </c>
      <c r="J268" s="14" t="s">
        <v>420</v>
      </c>
      <c r="K268" s="14">
        <v>1</v>
      </c>
      <c r="L268" s="6" t="s">
        <v>431</v>
      </c>
      <c r="M268" s="30" t="s">
        <v>1839</v>
      </c>
      <c r="N268" s="6" t="s">
        <v>420</v>
      </c>
      <c r="O268" s="6" t="s">
        <v>182</v>
      </c>
      <c r="P268" s="10">
        <v>43952</v>
      </c>
      <c r="Q268" s="6" t="s">
        <v>1759</v>
      </c>
      <c r="R268" s="6" t="s">
        <v>273</v>
      </c>
      <c r="S268" s="6" t="e">
        <f t="shared" si="12"/>
        <v>#N/A</v>
      </c>
      <c r="T268" s="6" t="s">
        <v>418</v>
      </c>
      <c r="U268" s="6" t="s">
        <v>488</v>
      </c>
      <c r="V268" s="6"/>
      <c r="W268" s="6"/>
      <c r="X268" s="6" t="s">
        <v>489</v>
      </c>
      <c r="AA268" s="6" t="s">
        <v>489</v>
      </c>
      <c r="AB268" s="6"/>
      <c r="AC268" s="6" t="s">
        <v>420</v>
      </c>
      <c r="AD268" s="6" t="s">
        <v>420</v>
      </c>
      <c r="AF268" s="6" t="s">
        <v>424</v>
      </c>
      <c r="AG268" s="6">
        <v>260</v>
      </c>
      <c r="AH268" s="10">
        <v>43782</v>
      </c>
      <c r="AJ268" s="8">
        <v>43915</v>
      </c>
      <c r="AM268" s="6">
        <v>238</v>
      </c>
      <c r="AR268" s="8">
        <v>43922</v>
      </c>
      <c r="AS268" s="6">
        <v>238</v>
      </c>
      <c r="BD268" s="6" t="s">
        <v>1838</v>
      </c>
      <c r="BE268" s="6" t="s">
        <v>473</v>
      </c>
      <c r="BF268" s="6" t="e">
        <f>VLOOKUP(A268,'DD Spring Selection Info'!A$1:V$156,21,FALSE)</f>
        <v>#N/A</v>
      </c>
      <c r="BS268" s="6" t="s">
        <v>644</v>
      </c>
      <c r="BU268" s="6" t="s">
        <v>373</v>
      </c>
      <c r="BX268" s="6">
        <v>238</v>
      </c>
      <c r="BY268" s="6">
        <v>1</v>
      </c>
      <c r="CB268" s="6" t="s">
        <v>1762</v>
      </c>
      <c r="CC268" s="6" t="s">
        <v>420</v>
      </c>
      <c r="CE268" s="10">
        <v>43922</v>
      </c>
      <c r="CF268" s="6" t="s">
        <v>427</v>
      </c>
      <c r="CS268" s="6" t="s">
        <v>420</v>
      </c>
      <c r="CU268" s="6" t="s">
        <v>491</v>
      </c>
      <c r="DA268" s="10">
        <v>43558</v>
      </c>
      <c r="DB268" s="6">
        <v>238</v>
      </c>
      <c r="DC268" s="6" t="s">
        <v>1761</v>
      </c>
      <c r="DD268" s="6" t="s">
        <v>418</v>
      </c>
    </row>
    <row r="269" spans="1:108" x14ac:dyDescent="0.2">
      <c r="A269" s="6" t="s">
        <v>286</v>
      </c>
      <c r="B269" s="9">
        <v>43881</v>
      </c>
      <c r="C269" s="6" t="s">
        <v>413</v>
      </c>
      <c r="D269" s="14">
        <v>1920</v>
      </c>
      <c r="E269" s="14" t="s">
        <v>1114</v>
      </c>
      <c r="F269" s="6" t="s">
        <v>1115</v>
      </c>
      <c r="G269" s="6" t="s">
        <v>412</v>
      </c>
      <c r="H269" s="6">
        <v>513</v>
      </c>
      <c r="I269" s="69" t="str">
        <f t="shared" si="13"/>
        <v>B</v>
      </c>
      <c r="J269" s="14" t="s">
        <v>420</v>
      </c>
      <c r="K269" s="14">
        <v>1</v>
      </c>
      <c r="L269" s="6" t="s">
        <v>421</v>
      </c>
      <c r="M269" s="30" t="s">
        <v>1991</v>
      </c>
      <c r="N269" s="6" t="s">
        <v>420</v>
      </c>
      <c r="O269" s="6" t="s">
        <v>182</v>
      </c>
      <c r="P269" s="10">
        <v>43959</v>
      </c>
      <c r="Q269" s="6" t="s">
        <v>1763</v>
      </c>
      <c r="R269" s="6" t="s">
        <v>286</v>
      </c>
      <c r="S269" s="6" t="e">
        <f t="shared" si="12"/>
        <v>#N/A</v>
      </c>
      <c r="T269" s="6" t="s">
        <v>418</v>
      </c>
      <c r="U269" s="6" t="s">
        <v>1118</v>
      </c>
      <c r="V269" s="6"/>
      <c r="W269" s="6"/>
      <c r="X269" s="6" t="s">
        <v>1119</v>
      </c>
      <c r="AA269" s="6" t="s">
        <v>1764</v>
      </c>
      <c r="AB269" s="6"/>
      <c r="AC269" s="6" t="s">
        <v>420</v>
      </c>
      <c r="AD269" s="6" t="s">
        <v>420</v>
      </c>
      <c r="AF269" s="6" t="s">
        <v>424</v>
      </c>
      <c r="AG269" s="6">
        <v>260</v>
      </c>
      <c r="AH269" s="10">
        <v>43782</v>
      </c>
      <c r="AJ269" s="8">
        <v>43915</v>
      </c>
      <c r="AM269" s="6">
        <v>513</v>
      </c>
      <c r="AR269" s="8">
        <v>43922</v>
      </c>
      <c r="AS269" s="6">
        <v>513</v>
      </c>
      <c r="BD269" s="6" t="s">
        <v>1838</v>
      </c>
      <c r="BE269" s="6" t="s">
        <v>473</v>
      </c>
      <c r="BF269" s="6" t="e">
        <f>VLOOKUP(A269,'DD Spring Selection Info'!A$1:V$156,21,FALSE)</f>
        <v>#N/A</v>
      </c>
      <c r="BS269" s="6" t="s">
        <v>644</v>
      </c>
      <c r="BU269" s="6" t="s">
        <v>373</v>
      </c>
      <c r="BX269" s="6">
        <v>513</v>
      </c>
      <c r="BY269" s="6">
        <v>3</v>
      </c>
      <c r="CB269" s="6" t="s">
        <v>1765</v>
      </c>
      <c r="CC269" s="6" t="s">
        <v>420</v>
      </c>
      <c r="CE269" s="10">
        <v>43922</v>
      </c>
      <c r="CF269" s="6" t="s">
        <v>427</v>
      </c>
      <c r="CS269" s="6" t="s">
        <v>420</v>
      </c>
      <c r="CU269" s="6" t="s">
        <v>428</v>
      </c>
      <c r="CV269" s="6" t="s">
        <v>429</v>
      </c>
      <c r="DA269" s="10">
        <v>43559</v>
      </c>
      <c r="DB269" s="6">
        <v>171</v>
      </c>
      <c r="DC269" s="6" t="s">
        <v>1766</v>
      </c>
      <c r="DD269" s="6" t="s">
        <v>734</v>
      </c>
    </row>
    <row r="270" spans="1:108" x14ac:dyDescent="0.2">
      <c r="A270" s="6" t="s">
        <v>287</v>
      </c>
      <c r="B270" s="9">
        <v>43881</v>
      </c>
      <c r="C270" s="6" t="s">
        <v>413</v>
      </c>
      <c r="D270" s="14">
        <v>1920</v>
      </c>
      <c r="E270" s="14" t="s">
        <v>1122</v>
      </c>
      <c r="F270" s="6" t="s">
        <v>1123</v>
      </c>
      <c r="G270" s="6" t="s">
        <v>1124</v>
      </c>
      <c r="H270" s="6">
        <v>980</v>
      </c>
      <c r="I270" s="69" t="str">
        <f t="shared" si="13"/>
        <v>B</v>
      </c>
      <c r="J270" s="14" t="s">
        <v>420</v>
      </c>
      <c r="K270" s="14">
        <v>1</v>
      </c>
      <c r="L270" s="6" t="s">
        <v>421</v>
      </c>
      <c r="M270" s="30" t="s">
        <v>1839</v>
      </c>
      <c r="N270" s="6" t="s">
        <v>420</v>
      </c>
      <c r="O270" s="6" t="s">
        <v>182</v>
      </c>
      <c r="P270" s="10">
        <v>43959</v>
      </c>
      <c r="Q270" s="6" t="s">
        <v>1767</v>
      </c>
      <c r="R270" s="6" t="s">
        <v>287</v>
      </c>
      <c r="S270" s="6" t="e">
        <f t="shared" si="12"/>
        <v>#N/A</v>
      </c>
      <c r="T270" s="6" t="s">
        <v>496</v>
      </c>
      <c r="U270" s="6" t="s">
        <v>1768</v>
      </c>
      <c r="V270" s="6"/>
      <c r="W270" s="6"/>
      <c r="AA270" s="6" t="s">
        <v>457</v>
      </c>
      <c r="AB270" s="6"/>
      <c r="AC270" s="6" t="s">
        <v>420</v>
      </c>
      <c r="AD270" s="6" t="s">
        <v>420</v>
      </c>
      <c r="AF270" s="6" t="s">
        <v>424</v>
      </c>
      <c r="AG270" s="6">
        <v>260</v>
      </c>
      <c r="AH270" s="10">
        <v>43782</v>
      </c>
      <c r="AJ270" s="8">
        <v>43915</v>
      </c>
      <c r="AM270" s="6">
        <v>980</v>
      </c>
      <c r="AR270" s="8">
        <v>43922</v>
      </c>
      <c r="AS270" s="6">
        <v>980</v>
      </c>
      <c r="BD270" s="6" t="s">
        <v>1838</v>
      </c>
      <c r="BE270" s="6" t="s">
        <v>473</v>
      </c>
      <c r="BF270" s="6" t="e">
        <f>VLOOKUP(A270,'DD Spring Selection Info'!A$1:V$156,21,FALSE)</f>
        <v>#N/A</v>
      </c>
      <c r="BS270" s="6" t="s">
        <v>644</v>
      </c>
      <c r="BU270" s="6" t="s">
        <v>373</v>
      </c>
      <c r="BX270" s="6">
        <v>980</v>
      </c>
      <c r="BY270" s="6">
        <v>2</v>
      </c>
      <c r="CB270" s="6" t="s">
        <v>1769</v>
      </c>
      <c r="CC270" s="6" t="s">
        <v>420</v>
      </c>
      <c r="CE270" s="10">
        <v>43922</v>
      </c>
      <c r="CF270" s="6" t="s">
        <v>427</v>
      </c>
      <c r="CS270" s="6" t="s">
        <v>420</v>
      </c>
      <c r="CU270" s="6" t="s">
        <v>428</v>
      </c>
      <c r="CV270" s="6" t="s">
        <v>429</v>
      </c>
      <c r="DA270" s="10">
        <v>43559</v>
      </c>
      <c r="DB270" s="6">
        <v>327</v>
      </c>
      <c r="DC270" s="6" t="s">
        <v>1770</v>
      </c>
      <c r="DD270" s="6" t="s">
        <v>734</v>
      </c>
    </row>
    <row r="271" spans="1:108" x14ac:dyDescent="0.2">
      <c r="A271" s="6" t="s">
        <v>275</v>
      </c>
      <c r="B271" s="9">
        <v>43875</v>
      </c>
      <c r="C271" s="6" t="s">
        <v>413</v>
      </c>
      <c r="D271" s="14">
        <v>1920</v>
      </c>
      <c r="E271" s="14" t="s">
        <v>939</v>
      </c>
      <c r="F271" s="6" t="s">
        <v>940</v>
      </c>
      <c r="G271" s="6" t="s">
        <v>412</v>
      </c>
      <c r="H271" s="7">
        <v>1619</v>
      </c>
      <c r="I271" s="69" t="str">
        <f t="shared" si="13"/>
        <v>B</v>
      </c>
      <c r="J271" s="14" t="s">
        <v>420</v>
      </c>
      <c r="K271" s="14">
        <v>1</v>
      </c>
      <c r="L271" s="6" t="s">
        <v>421</v>
      </c>
      <c r="M271" s="30" t="s">
        <v>1839</v>
      </c>
      <c r="N271" s="6" t="s">
        <v>420</v>
      </c>
      <c r="O271" s="6" t="s">
        <v>182</v>
      </c>
      <c r="P271" s="10">
        <v>43945</v>
      </c>
      <c r="Q271" s="6" t="s">
        <v>1771</v>
      </c>
      <c r="R271" s="6" t="s">
        <v>275</v>
      </c>
      <c r="S271" s="6" t="e">
        <f t="shared" si="12"/>
        <v>#N/A</v>
      </c>
      <c r="T271" s="6" t="s">
        <v>496</v>
      </c>
      <c r="U271" s="6" t="s">
        <v>942</v>
      </c>
      <c r="V271" s="6"/>
      <c r="W271" s="6"/>
      <c r="AA271" s="6" t="s">
        <v>457</v>
      </c>
      <c r="AB271" s="6"/>
      <c r="AC271" s="6" t="s">
        <v>420</v>
      </c>
      <c r="AD271" s="6" t="s">
        <v>420</v>
      </c>
      <c r="AF271" s="6" t="s">
        <v>424</v>
      </c>
      <c r="AG271" s="6">
        <v>260</v>
      </c>
      <c r="AH271" s="10">
        <v>43782</v>
      </c>
      <c r="AJ271" s="8">
        <v>43915</v>
      </c>
      <c r="AM271" s="7">
        <v>1619</v>
      </c>
      <c r="AR271" s="8">
        <v>43922</v>
      </c>
      <c r="AS271" s="7">
        <v>1619</v>
      </c>
      <c r="BD271" s="6" t="s">
        <v>1838</v>
      </c>
      <c r="BE271" s="6" t="s">
        <v>473</v>
      </c>
      <c r="BF271" s="6" t="e">
        <f>VLOOKUP(A271,'DD Spring Selection Info'!A$1:V$156,21,FALSE)</f>
        <v>#N/A</v>
      </c>
      <c r="BS271" s="6" t="s">
        <v>644</v>
      </c>
      <c r="BU271" s="6" t="s">
        <v>373</v>
      </c>
      <c r="BX271" s="7">
        <v>1619</v>
      </c>
      <c r="BY271" s="6">
        <v>2</v>
      </c>
      <c r="CB271" s="6" t="s">
        <v>1772</v>
      </c>
      <c r="CC271" s="6" t="s">
        <v>420</v>
      </c>
      <c r="CE271" s="10">
        <v>43922</v>
      </c>
      <c r="CF271" s="6" t="s">
        <v>427</v>
      </c>
      <c r="CS271" s="6" t="s">
        <v>420</v>
      </c>
      <c r="CU271" s="6" t="s">
        <v>428</v>
      </c>
      <c r="CV271" s="6" t="s">
        <v>429</v>
      </c>
      <c r="DA271" s="10">
        <v>43557</v>
      </c>
      <c r="DB271" s="6">
        <v>589</v>
      </c>
      <c r="DC271" s="6" t="s">
        <v>1773</v>
      </c>
      <c r="DD271" s="6" t="s">
        <v>734</v>
      </c>
    </row>
    <row r="272" spans="1:108" x14ac:dyDescent="0.2">
      <c r="A272" s="6" t="s">
        <v>288</v>
      </c>
      <c r="B272" s="9">
        <v>43881</v>
      </c>
      <c r="C272" s="6" t="s">
        <v>413</v>
      </c>
      <c r="D272" s="14">
        <v>1920</v>
      </c>
      <c r="E272" s="14" t="s">
        <v>1063</v>
      </c>
      <c r="F272" s="6" t="s">
        <v>1064</v>
      </c>
      <c r="G272" s="6" t="s">
        <v>1065</v>
      </c>
      <c r="H272" s="7">
        <v>1113</v>
      </c>
      <c r="I272" s="69" t="str">
        <f t="shared" si="13"/>
        <v>B</v>
      </c>
      <c r="J272" s="14" t="s">
        <v>420</v>
      </c>
      <c r="K272" s="14">
        <v>1</v>
      </c>
      <c r="L272" s="6" t="s">
        <v>421</v>
      </c>
      <c r="M272" s="30" t="s">
        <v>1991</v>
      </c>
      <c r="N272" s="6" t="s">
        <v>420</v>
      </c>
      <c r="O272" s="6" t="s">
        <v>182</v>
      </c>
      <c r="P272" s="10">
        <v>43959</v>
      </c>
      <c r="Q272" s="6" t="s">
        <v>1774</v>
      </c>
      <c r="R272" s="6" t="s">
        <v>288</v>
      </c>
      <c r="S272" s="6" t="e">
        <f t="shared" si="12"/>
        <v>#N/A</v>
      </c>
      <c r="T272" s="6" t="s">
        <v>496</v>
      </c>
      <c r="U272" s="6" t="s">
        <v>1067</v>
      </c>
      <c r="V272" s="6"/>
      <c r="W272" s="6"/>
      <c r="X272" s="6" t="s">
        <v>1068</v>
      </c>
      <c r="AA272" s="6" t="s">
        <v>1069</v>
      </c>
      <c r="AB272" s="6"/>
      <c r="AD272" s="6" t="s">
        <v>420</v>
      </c>
      <c r="AF272" s="6" t="s">
        <v>424</v>
      </c>
      <c r="AG272" s="6">
        <v>260</v>
      </c>
      <c r="AH272" s="10">
        <v>43782</v>
      </c>
      <c r="AJ272" s="8">
        <v>43915</v>
      </c>
      <c r="AM272" s="7">
        <v>1113</v>
      </c>
      <c r="AR272" s="8">
        <v>43922</v>
      </c>
      <c r="AS272" s="7">
        <v>1113</v>
      </c>
      <c r="BD272" s="6" t="s">
        <v>1838</v>
      </c>
      <c r="BE272" s="6" t="s">
        <v>473</v>
      </c>
      <c r="BF272" s="6" t="e">
        <f>VLOOKUP(A272,'DD Spring Selection Info'!A$1:V$156,21,FALSE)</f>
        <v>#N/A</v>
      </c>
      <c r="BS272" s="6" t="s">
        <v>644</v>
      </c>
      <c r="BU272" s="6" t="s">
        <v>373</v>
      </c>
      <c r="BX272" s="7">
        <v>1113</v>
      </c>
      <c r="BY272" s="6">
        <v>1</v>
      </c>
      <c r="CB272" s="6" t="s">
        <v>1775</v>
      </c>
      <c r="CC272" s="6" t="s">
        <v>420</v>
      </c>
      <c r="CE272" s="10">
        <v>43922</v>
      </c>
      <c r="CF272" s="6" t="s">
        <v>427</v>
      </c>
      <c r="CS272" s="6" t="s">
        <v>420</v>
      </c>
      <c r="CU272" s="6" t="s">
        <v>428</v>
      </c>
      <c r="CV272" s="6" t="s">
        <v>429</v>
      </c>
      <c r="DA272" s="10">
        <v>43557</v>
      </c>
      <c r="DB272" s="7">
        <v>1079</v>
      </c>
      <c r="DC272" s="6" t="s">
        <v>1776</v>
      </c>
      <c r="DD272" s="6" t="s">
        <v>496</v>
      </c>
    </row>
    <row r="273" spans="1:108" x14ac:dyDescent="0.2">
      <c r="A273" s="6" t="s">
        <v>279</v>
      </c>
      <c r="B273" s="9">
        <v>43875</v>
      </c>
      <c r="C273" s="6" t="s">
        <v>413</v>
      </c>
      <c r="D273" s="14">
        <v>1920</v>
      </c>
      <c r="E273" s="14" t="s">
        <v>810</v>
      </c>
      <c r="F273" s="6" t="s">
        <v>811</v>
      </c>
      <c r="G273" s="6" t="s">
        <v>412</v>
      </c>
      <c r="H273" s="7">
        <v>1100</v>
      </c>
      <c r="I273" s="69" t="str">
        <f t="shared" si="13"/>
        <v>B</v>
      </c>
      <c r="J273" s="14" t="s">
        <v>420</v>
      </c>
      <c r="K273" s="14">
        <v>1</v>
      </c>
      <c r="L273" s="6" t="s">
        <v>421</v>
      </c>
      <c r="M273" s="30" t="s">
        <v>1839</v>
      </c>
      <c r="N273" s="6" t="s">
        <v>420</v>
      </c>
      <c r="O273" s="6" t="s">
        <v>182</v>
      </c>
      <c r="P273" s="10">
        <v>43952</v>
      </c>
      <c r="Q273" s="6" t="s">
        <v>1777</v>
      </c>
      <c r="R273" s="6" t="s">
        <v>279</v>
      </c>
      <c r="S273" s="6" t="e">
        <f t="shared" si="12"/>
        <v>#N/A</v>
      </c>
      <c r="T273" s="6" t="s">
        <v>418</v>
      </c>
      <c r="U273" s="6" t="s">
        <v>1778</v>
      </c>
      <c r="V273" s="6"/>
      <c r="W273" s="6"/>
      <c r="AA273" s="6" t="s">
        <v>457</v>
      </c>
      <c r="AB273" s="6"/>
      <c r="AC273" s="6" t="s">
        <v>420</v>
      </c>
      <c r="AD273" s="6" t="s">
        <v>420</v>
      </c>
      <c r="AF273" s="6" t="s">
        <v>424</v>
      </c>
      <c r="AG273" s="6">
        <v>260</v>
      </c>
      <c r="AH273" s="10">
        <v>43782</v>
      </c>
      <c r="AJ273" s="8">
        <v>43915</v>
      </c>
      <c r="AM273" s="7">
        <v>1100</v>
      </c>
      <c r="AR273" s="8">
        <v>43922</v>
      </c>
      <c r="AS273" s="7">
        <v>1100</v>
      </c>
      <c r="BD273" s="6" t="s">
        <v>1838</v>
      </c>
      <c r="BE273" s="6" t="s">
        <v>473</v>
      </c>
      <c r="BF273" s="6" t="e">
        <f>VLOOKUP(A273,'DD Spring Selection Info'!A$1:V$156,21,FALSE)</f>
        <v>#N/A</v>
      </c>
      <c r="BS273" s="6" t="s">
        <v>644</v>
      </c>
      <c r="BU273" s="6" t="s">
        <v>373</v>
      </c>
      <c r="BX273" s="7">
        <v>1100</v>
      </c>
      <c r="BY273" s="6">
        <v>2</v>
      </c>
      <c r="CB273" s="6" t="s">
        <v>1779</v>
      </c>
      <c r="CC273" s="6" t="s">
        <v>420</v>
      </c>
      <c r="CE273" s="10">
        <v>43922</v>
      </c>
      <c r="CF273" s="6" t="s">
        <v>427</v>
      </c>
      <c r="CS273" s="6" t="s">
        <v>420</v>
      </c>
      <c r="CU273" s="6" t="s">
        <v>428</v>
      </c>
      <c r="CV273" s="6" t="s">
        <v>429</v>
      </c>
      <c r="DA273" s="10">
        <v>43557</v>
      </c>
      <c r="DB273" s="7">
        <v>1643</v>
      </c>
      <c r="DC273" s="6" t="s">
        <v>1780</v>
      </c>
      <c r="DD273" s="6" t="s">
        <v>460</v>
      </c>
    </row>
    <row r="274" spans="1:108" x14ac:dyDescent="0.2">
      <c r="A274" s="6" t="s">
        <v>280</v>
      </c>
      <c r="B274" s="9">
        <v>43875</v>
      </c>
      <c r="C274" s="6" t="s">
        <v>413</v>
      </c>
      <c r="D274" s="14">
        <v>1920</v>
      </c>
      <c r="E274" s="14" t="s">
        <v>810</v>
      </c>
      <c r="F274" s="6" t="s">
        <v>811</v>
      </c>
      <c r="G274" s="6" t="s">
        <v>412</v>
      </c>
      <c r="H274" s="6">
        <v>255</v>
      </c>
      <c r="I274" s="69" t="str">
        <f t="shared" si="13"/>
        <v>B</v>
      </c>
      <c r="J274" s="14" t="s">
        <v>420</v>
      </c>
      <c r="K274" s="14">
        <v>1</v>
      </c>
      <c r="L274" s="6" t="s">
        <v>431</v>
      </c>
      <c r="M274" s="30" t="s">
        <v>1839</v>
      </c>
      <c r="N274" s="6" t="s">
        <v>420</v>
      </c>
      <c r="O274" s="6" t="s">
        <v>182</v>
      </c>
      <c r="P274" s="10">
        <v>43952</v>
      </c>
      <c r="Q274" s="6" t="s">
        <v>1777</v>
      </c>
      <c r="R274" s="6" t="s">
        <v>280</v>
      </c>
      <c r="S274" s="6" t="e">
        <f t="shared" si="12"/>
        <v>#N/A</v>
      </c>
      <c r="T274" s="6" t="s">
        <v>418</v>
      </c>
      <c r="U274" s="6" t="s">
        <v>1778</v>
      </c>
      <c r="V274" s="6"/>
      <c r="W274" s="6"/>
      <c r="AA274" s="6" t="s">
        <v>457</v>
      </c>
      <c r="AB274" s="6"/>
      <c r="AC274" s="6" t="s">
        <v>420</v>
      </c>
      <c r="AD274" s="6" t="s">
        <v>420</v>
      </c>
      <c r="AF274" s="6" t="s">
        <v>424</v>
      </c>
      <c r="AG274" s="6">
        <v>260</v>
      </c>
      <c r="AH274" s="10">
        <v>43782</v>
      </c>
      <c r="AJ274" s="8">
        <v>43915</v>
      </c>
      <c r="AM274" s="6">
        <v>255</v>
      </c>
      <c r="AR274" s="8">
        <v>43922</v>
      </c>
      <c r="AS274" s="6">
        <v>255</v>
      </c>
      <c r="BD274" s="6" t="s">
        <v>1838</v>
      </c>
      <c r="BE274" s="6" t="s">
        <v>473</v>
      </c>
      <c r="BF274" s="6" t="e">
        <f>VLOOKUP(A274,'DD Spring Selection Info'!A$1:V$156,21,FALSE)</f>
        <v>#N/A</v>
      </c>
      <c r="BS274" s="6" t="s">
        <v>644</v>
      </c>
      <c r="BU274" s="6" t="s">
        <v>373</v>
      </c>
      <c r="BX274" s="6">
        <v>255</v>
      </c>
      <c r="BY274" s="6">
        <v>2</v>
      </c>
      <c r="CB274" s="6" t="s">
        <v>1781</v>
      </c>
      <c r="CC274" s="6" t="s">
        <v>420</v>
      </c>
      <c r="CE274" s="10">
        <v>43922</v>
      </c>
      <c r="CF274" s="6" t="s">
        <v>427</v>
      </c>
      <c r="CS274" s="6" t="s">
        <v>420</v>
      </c>
      <c r="CU274" s="6" t="s">
        <v>428</v>
      </c>
      <c r="CV274" s="6" t="s">
        <v>429</v>
      </c>
      <c r="DC274" s="6" t="s">
        <v>1780</v>
      </c>
      <c r="DD274" s="6" t="s">
        <v>460</v>
      </c>
    </row>
    <row r="275" spans="1:108" x14ac:dyDescent="0.2">
      <c r="A275" s="6" t="s">
        <v>290</v>
      </c>
      <c r="B275" s="9">
        <v>43881</v>
      </c>
      <c r="C275" s="6" t="s">
        <v>413</v>
      </c>
      <c r="D275" s="14">
        <v>1920</v>
      </c>
      <c r="E275" s="14" t="s">
        <v>823</v>
      </c>
      <c r="F275" s="6" t="s">
        <v>824</v>
      </c>
      <c r="G275" s="6" t="s">
        <v>825</v>
      </c>
      <c r="H275" s="7">
        <v>6379</v>
      </c>
      <c r="I275" s="69" t="str">
        <f t="shared" si="13"/>
        <v>B</v>
      </c>
      <c r="J275" s="14" t="s">
        <v>420</v>
      </c>
      <c r="K275" s="14">
        <v>1</v>
      </c>
      <c r="L275" s="6" t="s">
        <v>421</v>
      </c>
      <c r="M275" s="30" t="s">
        <v>1839</v>
      </c>
      <c r="N275" s="6" t="s">
        <v>420</v>
      </c>
      <c r="O275" s="6" t="s">
        <v>182</v>
      </c>
      <c r="P275" s="10">
        <v>43959</v>
      </c>
      <c r="Q275" s="6" t="s">
        <v>1782</v>
      </c>
      <c r="R275" s="6" t="s">
        <v>290</v>
      </c>
      <c r="S275" s="6" t="e">
        <f t="shared" si="12"/>
        <v>#N/A</v>
      </c>
      <c r="T275" s="6" t="s">
        <v>418</v>
      </c>
      <c r="U275" s="6" t="s">
        <v>1783</v>
      </c>
      <c r="V275" s="6"/>
      <c r="W275" s="6"/>
      <c r="X275" s="6" t="s">
        <v>828</v>
      </c>
      <c r="AA275" s="6" t="s">
        <v>828</v>
      </c>
      <c r="AB275" s="6"/>
      <c r="AD275" s="6" t="s">
        <v>420</v>
      </c>
      <c r="AF275" s="6" t="s">
        <v>424</v>
      </c>
      <c r="AG275" s="6">
        <v>260</v>
      </c>
      <c r="AH275" s="10">
        <v>43781</v>
      </c>
      <c r="AJ275" s="8">
        <v>43915</v>
      </c>
      <c r="AM275" s="7">
        <v>6379</v>
      </c>
      <c r="AR275" s="8">
        <v>43922</v>
      </c>
      <c r="AS275" s="7">
        <v>6379</v>
      </c>
      <c r="BD275" s="6" t="s">
        <v>1838</v>
      </c>
      <c r="BE275" s="6" t="s">
        <v>473</v>
      </c>
      <c r="BF275" s="6" t="e">
        <f>VLOOKUP(A275,'DD Spring Selection Info'!A$1:V$156,21,FALSE)</f>
        <v>#N/A</v>
      </c>
      <c r="BS275" s="6" t="s">
        <v>644</v>
      </c>
      <c r="BU275" s="6" t="s">
        <v>373</v>
      </c>
      <c r="BX275" s="7">
        <v>6379</v>
      </c>
      <c r="BY275" s="6">
        <v>1</v>
      </c>
      <c r="BZ275" s="6" t="s">
        <v>1784</v>
      </c>
      <c r="CB275" s="6" t="s">
        <v>1785</v>
      </c>
      <c r="CC275" s="6" t="s">
        <v>420</v>
      </c>
      <c r="CE275" s="10">
        <v>43922</v>
      </c>
      <c r="CF275" s="6" t="s">
        <v>427</v>
      </c>
      <c r="CS275" s="6" t="s">
        <v>420</v>
      </c>
      <c r="CU275" s="6" t="s">
        <v>428</v>
      </c>
      <c r="CV275" s="6" t="s">
        <v>429</v>
      </c>
      <c r="DA275" s="10">
        <v>43557</v>
      </c>
      <c r="DB275" s="7">
        <v>7482</v>
      </c>
      <c r="DC275" s="6" t="s">
        <v>1786</v>
      </c>
      <c r="DD275" s="6" t="s">
        <v>418</v>
      </c>
    </row>
    <row r="276" spans="1:108" x14ac:dyDescent="0.2">
      <c r="A276" s="6" t="s">
        <v>291</v>
      </c>
      <c r="B276" s="9">
        <v>43881</v>
      </c>
      <c r="C276" s="6" t="s">
        <v>413</v>
      </c>
      <c r="D276" s="14">
        <v>1920</v>
      </c>
      <c r="E276" s="14" t="s">
        <v>823</v>
      </c>
      <c r="F276" s="6" t="s">
        <v>824</v>
      </c>
      <c r="G276" s="6" t="s">
        <v>825</v>
      </c>
      <c r="H276" s="6">
        <v>424</v>
      </c>
      <c r="I276" s="69" t="str">
        <f t="shared" si="13"/>
        <v>B</v>
      </c>
      <c r="J276" s="14" t="s">
        <v>420</v>
      </c>
      <c r="K276" s="14">
        <v>1</v>
      </c>
      <c r="L276" s="6" t="s">
        <v>431</v>
      </c>
      <c r="M276" s="30" t="s">
        <v>1839</v>
      </c>
      <c r="N276" s="6" t="s">
        <v>420</v>
      </c>
      <c r="O276" s="6" t="s">
        <v>182</v>
      </c>
      <c r="P276" s="10">
        <v>43959</v>
      </c>
      <c r="Q276" s="6" t="s">
        <v>1782</v>
      </c>
      <c r="R276" s="6" t="s">
        <v>291</v>
      </c>
      <c r="S276" s="6" t="e">
        <f t="shared" si="12"/>
        <v>#N/A</v>
      </c>
      <c r="T276" s="6" t="s">
        <v>418</v>
      </c>
      <c r="U276" s="6" t="s">
        <v>1783</v>
      </c>
      <c r="V276" s="6"/>
      <c r="W276" s="6"/>
      <c r="X276" s="6" t="s">
        <v>828</v>
      </c>
      <c r="AA276" s="6" t="s">
        <v>828</v>
      </c>
      <c r="AB276" s="6"/>
      <c r="AD276" s="6" t="s">
        <v>420</v>
      </c>
      <c r="AF276" s="6" t="s">
        <v>424</v>
      </c>
      <c r="AG276" s="6">
        <v>260</v>
      </c>
      <c r="AH276" s="10">
        <v>43781</v>
      </c>
      <c r="AJ276" s="8">
        <v>43915</v>
      </c>
      <c r="AM276" s="6">
        <v>424</v>
      </c>
      <c r="AR276" s="8">
        <v>43922</v>
      </c>
      <c r="AS276" s="6">
        <v>424</v>
      </c>
      <c r="BD276" s="6" t="s">
        <v>1838</v>
      </c>
      <c r="BE276" s="6" t="s">
        <v>473</v>
      </c>
      <c r="BF276" s="6" t="e">
        <f>VLOOKUP(A276,'DD Spring Selection Info'!A$1:V$156,21,FALSE)</f>
        <v>#N/A</v>
      </c>
      <c r="BS276" s="6" t="s">
        <v>644</v>
      </c>
      <c r="BU276" s="6" t="s">
        <v>373</v>
      </c>
      <c r="BX276" s="6">
        <v>424</v>
      </c>
      <c r="BY276" s="6">
        <v>1</v>
      </c>
      <c r="BZ276" s="6" t="s">
        <v>832</v>
      </c>
      <c r="CB276" s="6" t="s">
        <v>1787</v>
      </c>
      <c r="CC276" s="6" t="s">
        <v>420</v>
      </c>
      <c r="CE276" s="10">
        <v>43922</v>
      </c>
      <c r="CF276" s="6" t="s">
        <v>427</v>
      </c>
      <c r="CS276" s="6" t="s">
        <v>420</v>
      </c>
      <c r="CU276" s="6" t="s">
        <v>428</v>
      </c>
      <c r="CV276" s="6" t="s">
        <v>429</v>
      </c>
      <c r="DA276" s="10">
        <v>43557</v>
      </c>
      <c r="DB276" s="6">
        <v>424</v>
      </c>
      <c r="DC276" s="6" t="s">
        <v>1786</v>
      </c>
      <c r="DD276" s="6" t="s">
        <v>418</v>
      </c>
    </row>
    <row r="277" spans="1:108" x14ac:dyDescent="0.2">
      <c r="A277" s="6" t="s">
        <v>276</v>
      </c>
      <c r="B277" s="9">
        <v>43875</v>
      </c>
      <c r="C277" s="6" t="s">
        <v>413</v>
      </c>
      <c r="D277" s="14">
        <v>1920</v>
      </c>
      <c r="E277" s="14" t="s">
        <v>1209</v>
      </c>
      <c r="F277" s="6" t="s">
        <v>1210</v>
      </c>
      <c r="G277" s="6" t="s">
        <v>1139</v>
      </c>
      <c r="H277" s="7">
        <v>1668</v>
      </c>
      <c r="I277" s="69" t="str">
        <f t="shared" si="13"/>
        <v>B</v>
      </c>
      <c r="J277" s="14" t="s">
        <v>420</v>
      </c>
      <c r="K277" s="14">
        <v>1</v>
      </c>
      <c r="L277" s="6" t="s">
        <v>421</v>
      </c>
      <c r="M277" s="30" t="s">
        <v>1839</v>
      </c>
      <c r="N277" s="6" t="s">
        <v>420</v>
      </c>
      <c r="O277" s="6" t="s">
        <v>182</v>
      </c>
      <c r="P277" s="10">
        <v>43938</v>
      </c>
      <c r="Q277" s="6" t="s">
        <v>1788</v>
      </c>
      <c r="R277" s="6" t="s">
        <v>276</v>
      </c>
      <c r="S277" s="6" t="e">
        <f t="shared" si="12"/>
        <v>#N/A</v>
      </c>
      <c r="T277" s="6" t="s">
        <v>418</v>
      </c>
      <c r="U277" s="6" t="s">
        <v>1212</v>
      </c>
      <c r="V277" s="6"/>
      <c r="W277" s="6"/>
      <c r="X277" s="6" t="s">
        <v>423</v>
      </c>
      <c r="AA277" s="6" t="s">
        <v>1023</v>
      </c>
      <c r="AB277" s="6"/>
      <c r="AC277" s="6" t="s">
        <v>420</v>
      </c>
      <c r="AD277" s="6" t="s">
        <v>420</v>
      </c>
      <c r="AF277" s="6" t="s">
        <v>424</v>
      </c>
      <c r="AG277" s="6">
        <v>260</v>
      </c>
      <c r="AH277" s="10">
        <v>43782</v>
      </c>
      <c r="AJ277" s="8">
        <v>43917</v>
      </c>
      <c r="AM277" s="7">
        <v>1668</v>
      </c>
      <c r="AR277" s="8">
        <v>43924</v>
      </c>
      <c r="AS277" s="7">
        <v>1668</v>
      </c>
      <c r="BD277" s="6" t="s">
        <v>1838</v>
      </c>
      <c r="BE277" s="6" t="s">
        <v>473</v>
      </c>
      <c r="BF277" s="6" t="e">
        <f>VLOOKUP(A277,'DD Spring Selection Info'!A$1:V$156,21,FALSE)</f>
        <v>#N/A</v>
      </c>
      <c r="BS277" s="6" t="s">
        <v>644</v>
      </c>
      <c r="BU277" s="6" t="s">
        <v>373</v>
      </c>
      <c r="BX277" s="7">
        <v>1668</v>
      </c>
      <c r="BY277" s="6">
        <v>3</v>
      </c>
      <c r="CB277" s="6" t="s">
        <v>1789</v>
      </c>
      <c r="CC277" s="6" t="s">
        <v>420</v>
      </c>
      <c r="CE277" s="10">
        <v>43924</v>
      </c>
      <c r="CF277" s="6" t="s">
        <v>427</v>
      </c>
      <c r="CS277" s="6" t="s">
        <v>420</v>
      </c>
      <c r="CU277" s="6" t="s">
        <v>428</v>
      </c>
      <c r="CV277" s="6" t="s">
        <v>429</v>
      </c>
      <c r="DA277" s="10">
        <v>43559</v>
      </c>
      <c r="DB277" s="6">
        <v>257</v>
      </c>
      <c r="DC277" s="6" t="s">
        <v>1790</v>
      </c>
      <c r="DD277" s="6" t="s">
        <v>460</v>
      </c>
    </row>
    <row r="278" spans="1:108" x14ac:dyDescent="0.2">
      <c r="A278" s="6" t="s">
        <v>284</v>
      </c>
      <c r="B278" s="9">
        <v>43875</v>
      </c>
      <c r="C278" s="6" t="s">
        <v>413</v>
      </c>
      <c r="D278" s="14">
        <v>1920</v>
      </c>
      <c r="E278" s="14" t="s">
        <v>851</v>
      </c>
      <c r="F278" s="6" t="s">
        <v>852</v>
      </c>
      <c r="G278" s="6" t="s">
        <v>853</v>
      </c>
      <c r="H278" s="7">
        <v>1132</v>
      </c>
      <c r="I278" s="69" t="str">
        <f t="shared" si="13"/>
        <v>B</v>
      </c>
      <c r="J278" s="14" t="s">
        <v>420</v>
      </c>
      <c r="K278" s="14">
        <v>1</v>
      </c>
      <c r="L278" s="6" t="s">
        <v>421</v>
      </c>
      <c r="M278" s="30" t="s">
        <v>1839</v>
      </c>
      <c r="N278" s="6" t="s">
        <v>420</v>
      </c>
      <c r="O278" s="6" t="s">
        <v>182</v>
      </c>
      <c r="P278" s="10">
        <v>43952</v>
      </c>
      <c r="Q278" s="6" t="s">
        <v>1791</v>
      </c>
      <c r="R278" s="6" t="s">
        <v>284</v>
      </c>
      <c r="S278" s="6" t="e">
        <f t="shared" si="12"/>
        <v>#N/A</v>
      </c>
      <c r="T278" s="6" t="s">
        <v>418</v>
      </c>
      <c r="U278" s="6" t="s">
        <v>676</v>
      </c>
      <c r="V278" s="6"/>
      <c r="W278" s="6"/>
      <c r="AA278" s="6" t="s">
        <v>457</v>
      </c>
      <c r="AB278" s="6"/>
      <c r="AC278" s="6" t="s">
        <v>420</v>
      </c>
      <c r="AD278" s="6" t="s">
        <v>420</v>
      </c>
      <c r="AF278" s="6" t="s">
        <v>424</v>
      </c>
      <c r="AG278" s="6">
        <v>260</v>
      </c>
      <c r="AH278" s="10">
        <v>43780</v>
      </c>
      <c r="AJ278" s="8">
        <v>43917</v>
      </c>
      <c r="AM278" s="7">
        <v>1132</v>
      </c>
      <c r="AR278" s="8">
        <v>43924</v>
      </c>
      <c r="AS278" s="7">
        <v>1132</v>
      </c>
      <c r="BD278" s="6" t="s">
        <v>1838</v>
      </c>
      <c r="BE278" s="6" t="s">
        <v>473</v>
      </c>
      <c r="BF278" s="6" t="e">
        <f>VLOOKUP(A278,'DD Spring Selection Info'!A$1:V$156,21,FALSE)</f>
        <v>#N/A</v>
      </c>
      <c r="BS278" s="6" t="s">
        <v>644</v>
      </c>
      <c r="BU278" s="6" t="s">
        <v>373</v>
      </c>
      <c r="BX278" s="7">
        <v>1132</v>
      </c>
      <c r="BY278" s="6">
        <v>1</v>
      </c>
      <c r="CB278" s="6" t="s">
        <v>1792</v>
      </c>
      <c r="CC278" s="6" t="s">
        <v>420</v>
      </c>
      <c r="CE278" s="10">
        <v>43924</v>
      </c>
      <c r="CF278" s="6" t="s">
        <v>427</v>
      </c>
      <c r="CS278" s="6" t="s">
        <v>420</v>
      </c>
      <c r="CU278" s="6" t="s">
        <v>491</v>
      </c>
      <c r="DA278" s="10">
        <v>43560</v>
      </c>
      <c r="DB278" s="6">
        <v>378</v>
      </c>
      <c r="DC278" s="6" t="s">
        <v>1793</v>
      </c>
      <c r="DD278" s="6" t="s">
        <v>734</v>
      </c>
    </row>
    <row r="279" spans="1:108" x14ac:dyDescent="0.2">
      <c r="A279" s="6" t="s">
        <v>285</v>
      </c>
      <c r="B279" s="9">
        <v>43881</v>
      </c>
      <c r="C279" s="6" t="s">
        <v>413</v>
      </c>
      <c r="D279" s="14">
        <v>1920</v>
      </c>
      <c r="E279" s="14" t="s">
        <v>766</v>
      </c>
      <c r="F279" s="6" t="s">
        <v>767</v>
      </c>
      <c r="G279" s="6" t="s">
        <v>768</v>
      </c>
      <c r="H279" s="7">
        <v>2862</v>
      </c>
      <c r="I279" s="69" t="str">
        <f t="shared" si="13"/>
        <v>B</v>
      </c>
      <c r="J279" s="14" t="s">
        <v>420</v>
      </c>
      <c r="K279" s="14">
        <v>1</v>
      </c>
      <c r="L279" s="6" t="s">
        <v>619</v>
      </c>
      <c r="M279" s="30" t="s">
        <v>1839</v>
      </c>
      <c r="N279" s="6" t="s">
        <v>420</v>
      </c>
      <c r="O279" s="6" t="s">
        <v>182</v>
      </c>
      <c r="P279" s="10">
        <v>43966</v>
      </c>
      <c r="Q279" s="6" t="s">
        <v>1794</v>
      </c>
      <c r="R279" s="6" t="s">
        <v>285</v>
      </c>
      <c r="S279" s="6" t="e">
        <f t="shared" si="12"/>
        <v>#N/A</v>
      </c>
      <c r="T279" s="6" t="s">
        <v>418</v>
      </c>
      <c r="U279" s="6" t="s">
        <v>1795</v>
      </c>
      <c r="V279" s="6"/>
      <c r="W279" s="6"/>
      <c r="AA279" s="6" t="s">
        <v>457</v>
      </c>
      <c r="AB279" s="6"/>
      <c r="AC279" s="6" t="s">
        <v>420</v>
      </c>
      <c r="AD279" s="6" t="s">
        <v>420</v>
      </c>
      <c r="AF279" s="6" t="s">
        <v>424</v>
      </c>
      <c r="AG279" s="6">
        <v>260</v>
      </c>
      <c r="AH279" s="10">
        <v>43781</v>
      </c>
      <c r="AJ279" s="8">
        <v>43922</v>
      </c>
      <c r="AM279" s="7">
        <v>2862</v>
      </c>
      <c r="AR279" s="8">
        <v>43929</v>
      </c>
      <c r="AS279" s="7">
        <v>2862</v>
      </c>
      <c r="BD279" s="6" t="s">
        <v>1838</v>
      </c>
      <c r="BE279" s="6" t="s">
        <v>473</v>
      </c>
      <c r="BF279" s="6" t="e">
        <f>VLOOKUP(A279,'DD Spring Selection Info'!A$1:V$156,21,FALSE)</f>
        <v>#N/A</v>
      </c>
      <c r="BS279" s="6" t="s">
        <v>662</v>
      </c>
      <c r="BU279" s="6" t="s">
        <v>373</v>
      </c>
      <c r="BX279" s="7">
        <v>2862</v>
      </c>
      <c r="BY279" s="6">
        <v>3</v>
      </c>
      <c r="CB279" s="6" t="s">
        <v>1796</v>
      </c>
      <c r="CC279" s="6" t="s">
        <v>420</v>
      </c>
      <c r="CE279" s="10">
        <v>43929</v>
      </c>
      <c r="CF279" s="6" t="s">
        <v>427</v>
      </c>
      <c r="CS279" s="6" t="s">
        <v>420</v>
      </c>
      <c r="CU279" s="6" t="s">
        <v>428</v>
      </c>
      <c r="CV279" s="6" t="s">
        <v>429</v>
      </c>
      <c r="DA279" s="10">
        <v>43564</v>
      </c>
      <c r="DB279" s="7">
        <v>1557</v>
      </c>
      <c r="DC279" s="6" t="s">
        <v>1797</v>
      </c>
      <c r="DD279" s="6" t="s">
        <v>418</v>
      </c>
    </row>
    <row r="280" spans="1:108" x14ac:dyDescent="0.2">
      <c r="A280" s="6" t="s">
        <v>281</v>
      </c>
      <c r="B280" s="9">
        <v>43875</v>
      </c>
      <c r="C280" s="6" t="s">
        <v>413</v>
      </c>
      <c r="D280" s="14">
        <v>1920</v>
      </c>
      <c r="E280" s="14" t="s">
        <v>529</v>
      </c>
      <c r="F280" s="6" t="s">
        <v>530</v>
      </c>
      <c r="G280" s="6" t="s">
        <v>435</v>
      </c>
      <c r="H280" s="7">
        <v>1242</v>
      </c>
      <c r="I280" s="69" t="str">
        <f t="shared" si="13"/>
        <v>B</v>
      </c>
      <c r="J280" s="14" t="s">
        <v>438</v>
      </c>
      <c r="K280" s="14">
        <v>1</v>
      </c>
      <c r="L280" s="6" t="s">
        <v>421</v>
      </c>
      <c r="M280" s="30" t="s">
        <v>1839</v>
      </c>
      <c r="N280" s="6" t="s">
        <v>420</v>
      </c>
      <c r="O280" s="6" t="s">
        <v>182</v>
      </c>
      <c r="P280" s="10">
        <v>43945</v>
      </c>
      <c r="Q280" s="6" t="s">
        <v>1798</v>
      </c>
      <c r="R280" s="6" t="s">
        <v>281</v>
      </c>
      <c r="S280" s="6" t="e">
        <f t="shared" si="12"/>
        <v>#N/A</v>
      </c>
      <c r="T280" s="6" t="s">
        <v>418</v>
      </c>
      <c r="U280" s="6" t="s">
        <v>435</v>
      </c>
      <c r="V280" s="6"/>
      <c r="W280" s="6"/>
      <c r="AB280" s="6"/>
      <c r="AC280" s="6" t="s">
        <v>420</v>
      </c>
      <c r="AD280" s="6" t="s">
        <v>420</v>
      </c>
      <c r="AF280" s="6" t="s">
        <v>424</v>
      </c>
      <c r="AG280" s="6">
        <v>260</v>
      </c>
      <c r="AH280" s="10">
        <v>43782</v>
      </c>
      <c r="AJ280" s="8">
        <v>43922</v>
      </c>
      <c r="AM280" s="7">
        <v>1242</v>
      </c>
      <c r="AR280" s="8">
        <v>43929</v>
      </c>
      <c r="AS280" s="7">
        <v>1242</v>
      </c>
      <c r="BD280" s="6" t="s">
        <v>1838</v>
      </c>
      <c r="BE280" s="6" t="s">
        <v>473</v>
      </c>
      <c r="BF280" s="6" t="e">
        <f>VLOOKUP(A280,'DD Spring Selection Info'!A$1:V$156,21,FALSE)</f>
        <v>#N/A</v>
      </c>
      <c r="BS280" s="6" t="s">
        <v>662</v>
      </c>
      <c r="BU280" s="6" t="s">
        <v>373</v>
      </c>
      <c r="BX280" s="7">
        <v>1242</v>
      </c>
      <c r="BY280" s="6">
        <v>3</v>
      </c>
      <c r="BZ280" s="6" t="s">
        <v>532</v>
      </c>
      <c r="CB280" s="6" t="s">
        <v>1799</v>
      </c>
      <c r="CC280" s="6" t="s">
        <v>420</v>
      </c>
      <c r="CE280" s="10">
        <v>43929</v>
      </c>
      <c r="CF280" s="6" t="s">
        <v>427</v>
      </c>
      <c r="CS280" s="6" t="s">
        <v>420</v>
      </c>
      <c r="DA280" s="10">
        <v>43564</v>
      </c>
      <c r="DB280" s="7">
        <v>1244</v>
      </c>
      <c r="DC280" s="6" t="s">
        <v>1800</v>
      </c>
      <c r="DD280" s="6" t="s">
        <v>496</v>
      </c>
    </row>
    <row r="281" spans="1:108" x14ac:dyDescent="0.2">
      <c r="A281" s="6" t="s">
        <v>289</v>
      </c>
      <c r="B281" s="9">
        <v>43881</v>
      </c>
      <c r="C281" s="6" t="s">
        <v>413</v>
      </c>
      <c r="D281" s="14">
        <v>1920</v>
      </c>
      <c r="E281" s="14" t="s">
        <v>1320</v>
      </c>
      <c r="F281" s="6" t="s">
        <v>1321</v>
      </c>
      <c r="G281" s="6" t="s">
        <v>435</v>
      </c>
      <c r="H281" s="7">
        <v>2617</v>
      </c>
      <c r="I281" s="69" t="str">
        <f t="shared" si="13"/>
        <v>B</v>
      </c>
      <c r="J281" s="14" t="s">
        <v>438</v>
      </c>
      <c r="K281" s="14">
        <v>1</v>
      </c>
      <c r="L281" s="6" t="s">
        <v>447</v>
      </c>
      <c r="M281" s="30" t="s">
        <v>1839</v>
      </c>
      <c r="N281" s="6" t="s">
        <v>420</v>
      </c>
      <c r="O281" s="6" t="s">
        <v>182</v>
      </c>
      <c r="P281" s="10">
        <v>43966</v>
      </c>
      <c r="Q281" s="6" t="s">
        <v>1801</v>
      </c>
      <c r="R281" s="6" t="s">
        <v>289</v>
      </c>
      <c r="S281" s="6" t="e">
        <f t="shared" si="12"/>
        <v>#N/A</v>
      </c>
      <c r="T281" s="6" t="s">
        <v>418</v>
      </c>
      <c r="U281" s="6" t="s">
        <v>1323</v>
      </c>
      <c r="V281" s="6"/>
      <c r="W281" s="6"/>
      <c r="X281" s="6" t="s">
        <v>1324</v>
      </c>
      <c r="AB281" s="6"/>
      <c r="AC281" s="6" t="s">
        <v>420</v>
      </c>
      <c r="AD281" s="6" t="s">
        <v>420</v>
      </c>
      <c r="AF281" s="6" t="s">
        <v>424</v>
      </c>
      <c r="AG281" s="6">
        <v>260</v>
      </c>
      <c r="AH281" s="10">
        <v>43781</v>
      </c>
      <c r="AJ281" s="8">
        <v>43922</v>
      </c>
      <c r="AM281" s="7">
        <v>2617</v>
      </c>
      <c r="AR281" s="8">
        <v>43929</v>
      </c>
      <c r="AS281" s="7">
        <v>2617</v>
      </c>
      <c r="BD281" s="6" t="s">
        <v>1838</v>
      </c>
      <c r="BE281" s="6" t="s">
        <v>473</v>
      </c>
      <c r="BF281" s="6" t="e">
        <f>VLOOKUP(A281,'DD Spring Selection Info'!A$1:V$156,21,FALSE)</f>
        <v>#N/A</v>
      </c>
      <c r="BS281" s="6" t="s">
        <v>662</v>
      </c>
      <c r="BU281" s="6" t="s">
        <v>373</v>
      </c>
      <c r="BX281" s="7">
        <v>2617</v>
      </c>
      <c r="BY281" s="6">
        <v>1</v>
      </c>
      <c r="BZ281" s="6" t="s">
        <v>1325</v>
      </c>
      <c r="CB281" s="6" t="s">
        <v>1802</v>
      </c>
      <c r="CC281" s="6" t="s">
        <v>420</v>
      </c>
      <c r="CE281" s="10">
        <v>43929</v>
      </c>
      <c r="CF281" s="6" t="s">
        <v>427</v>
      </c>
      <c r="CS281" s="6" t="s">
        <v>420</v>
      </c>
      <c r="DA281" s="10">
        <v>43564</v>
      </c>
      <c r="DB281" s="7">
        <v>2617</v>
      </c>
      <c r="DC281" s="6" t="s">
        <v>1803</v>
      </c>
      <c r="DD281" s="6" t="s">
        <v>418</v>
      </c>
    </row>
    <row r="282" spans="1:108" x14ac:dyDescent="0.2">
      <c r="A282" s="6" t="s">
        <v>282</v>
      </c>
      <c r="B282" s="9">
        <v>43875</v>
      </c>
      <c r="C282" s="6" t="s">
        <v>413</v>
      </c>
      <c r="D282" s="14">
        <v>1920</v>
      </c>
      <c r="E282" s="14" t="s">
        <v>608</v>
      </c>
      <c r="F282" s="6" t="s">
        <v>609</v>
      </c>
      <c r="G282" s="6" t="s">
        <v>610</v>
      </c>
      <c r="H282" s="6">
        <v>672</v>
      </c>
      <c r="I282" s="69" t="str">
        <f t="shared" si="13"/>
        <v>B</v>
      </c>
      <c r="J282" s="14" t="s">
        <v>420</v>
      </c>
      <c r="K282" s="14">
        <v>1</v>
      </c>
      <c r="L282" s="6" t="s">
        <v>421</v>
      </c>
      <c r="M282" s="30" t="s">
        <v>1839</v>
      </c>
      <c r="N282" s="6" t="s">
        <v>420</v>
      </c>
      <c r="O282" s="6" t="s">
        <v>182</v>
      </c>
      <c r="P282" s="10">
        <v>43952</v>
      </c>
      <c r="Q282" s="6" t="s">
        <v>1804</v>
      </c>
      <c r="R282" s="6" t="s">
        <v>282</v>
      </c>
      <c r="S282" s="6" t="e">
        <f t="shared" si="12"/>
        <v>#N/A</v>
      </c>
      <c r="T282" s="6" t="s">
        <v>418</v>
      </c>
      <c r="U282" s="6" t="s">
        <v>612</v>
      </c>
      <c r="V282" s="6"/>
      <c r="W282" s="6"/>
      <c r="X282" s="6" t="s">
        <v>1418</v>
      </c>
      <c r="AB282" s="6"/>
      <c r="AC282" s="6" t="s">
        <v>420</v>
      </c>
      <c r="AD282" s="6" t="s">
        <v>420</v>
      </c>
      <c r="AF282" s="6" t="s">
        <v>424</v>
      </c>
      <c r="AG282" s="6">
        <v>260</v>
      </c>
      <c r="AH282" s="10">
        <v>43781</v>
      </c>
      <c r="AJ282" s="8">
        <v>43929</v>
      </c>
      <c r="AM282" s="6">
        <v>672</v>
      </c>
      <c r="AR282" s="8">
        <v>43936</v>
      </c>
      <c r="AS282" s="6">
        <v>672</v>
      </c>
      <c r="BD282" s="6" t="s">
        <v>1838</v>
      </c>
      <c r="BE282" s="6" t="s">
        <v>473</v>
      </c>
      <c r="BF282" s="6" t="e">
        <f>VLOOKUP(A282,'DD Spring Selection Info'!A$1:V$156,21,FALSE)</f>
        <v>#N/A</v>
      </c>
      <c r="BS282" s="6" t="s">
        <v>1805</v>
      </c>
      <c r="BU282" s="6" t="s">
        <v>373</v>
      </c>
      <c r="BX282" s="6">
        <v>672</v>
      </c>
      <c r="BY282" s="6">
        <v>2</v>
      </c>
      <c r="CB282" s="6" t="s">
        <v>1806</v>
      </c>
      <c r="CC282" s="6" t="s">
        <v>420</v>
      </c>
      <c r="CE282" s="10">
        <v>43936</v>
      </c>
      <c r="CF282" s="6" t="s">
        <v>427</v>
      </c>
      <c r="CS282" s="6" t="s">
        <v>420</v>
      </c>
      <c r="CU282" s="6" t="s">
        <v>428</v>
      </c>
      <c r="CV282" s="6" t="s">
        <v>429</v>
      </c>
      <c r="DA282" s="10">
        <v>43571</v>
      </c>
      <c r="DB282" s="6">
        <v>672</v>
      </c>
      <c r="DC282" s="6" t="s">
        <v>1807</v>
      </c>
      <c r="DD282" s="6" t="s">
        <v>418</v>
      </c>
    </row>
    <row r="283" spans="1:108" x14ac:dyDescent="0.2">
      <c r="A283" s="6" t="s">
        <v>283</v>
      </c>
      <c r="B283" s="9">
        <v>43875</v>
      </c>
      <c r="C283" s="6" t="s">
        <v>413</v>
      </c>
      <c r="D283" s="14">
        <v>1920</v>
      </c>
      <c r="E283" s="14" t="s">
        <v>608</v>
      </c>
      <c r="F283" s="6" t="s">
        <v>609</v>
      </c>
      <c r="G283" s="6" t="s">
        <v>610</v>
      </c>
      <c r="H283" s="6">
        <v>478</v>
      </c>
      <c r="I283" s="69" t="str">
        <f t="shared" si="13"/>
        <v>B</v>
      </c>
      <c r="J283" s="14" t="s">
        <v>420</v>
      </c>
      <c r="K283" s="14">
        <v>1</v>
      </c>
      <c r="L283" s="6" t="s">
        <v>431</v>
      </c>
      <c r="M283" s="30" t="s">
        <v>1839</v>
      </c>
      <c r="N283" s="6" t="s">
        <v>420</v>
      </c>
      <c r="O283" s="6" t="s">
        <v>182</v>
      </c>
      <c r="P283" s="10">
        <v>43952</v>
      </c>
      <c r="Q283" s="6" t="s">
        <v>1804</v>
      </c>
      <c r="R283" s="6" t="s">
        <v>283</v>
      </c>
      <c r="S283" s="6" t="e">
        <f t="shared" si="12"/>
        <v>#N/A</v>
      </c>
      <c r="T283" s="6" t="s">
        <v>418</v>
      </c>
      <c r="U283" s="6" t="s">
        <v>612</v>
      </c>
      <c r="V283" s="6"/>
      <c r="W283" s="6"/>
      <c r="X283" s="6" t="s">
        <v>1418</v>
      </c>
      <c r="AB283" s="6"/>
      <c r="AC283" s="6" t="s">
        <v>420</v>
      </c>
      <c r="AD283" s="6" t="s">
        <v>420</v>
      </c>
      <c r="AF283" s="6" t="s">
        <v>424</v>
      </c>
      <c r="AG283" s="6">
        <v>260</v>
      </c>
      <c r="AH283" s="10">
        <v>43781</v>
      </c>
      <c r="AJ283" s="8">
        <v>43929</v>
      </c>
      <c r="AM283" s="6">
        <v>478</v>
      </c>
      <c r="AR283" s="8">
        <v>43936</v>
      </c>
      <c r="AS283" s="6">
        <v>478</v>
      </c>
      <c r="BD283" s="6" t="s">
        <v>1838</v>
      </c>
      <c r="BE283" s="6" t="s">
        <v>473</v>
      </c>
      <c r="BF283" s="6" t="e">
        <f>VLOOKUP(A283,'DD Spring Selection Info'!A$1:V$156,21,FALSE)</f>
        <v>#N/A</v>
      </c>
      <c r="BS283" s="6" t="s">
        <v>1805</v>
      </c>
      <c r="BU283" s="6" t="s">
        <v>373</v>
      </c>
      <c r="BX283" s="6">
        <v>478</v>
      </c>
      <c r="BY283" s="6">
        <v>2</v>
      </c>
      <c r="CB283" s="6" t="s">
        <v>1808</v>
      </c>
      <c r="CC283" s="6" t="s">
        <v>420</v>
      </c>
      <c r="CE283" s="10">
        <v>43936</v>
      </c>
      <c r="CF283" s="6" t="s">
        <v>427</v>
      </c>
      <c r="CS283" s="6" t="s">
        <v>420</v>
      </c>
      <c r="CU283" s="6" t="s">
        <v>428</v>
      </c>
      <c r="CV283" s="6" t="s">
        <v>429</v>
      </c>
      <c r="DA283" s="10">
        <v>43569</v>
      </c>
      <c r="DB283" s="6">
        <v>1</v>
      </c>
      <c r="DC283" s="6" t="s">
        <v>1807</v>
      </c>
      <c r="DD283" s="6" t="s">
        <v>418</v>
      </c>
    </row>
    <row r="284" spans="1:108" x14ac:dyDescent="0.2">
      <c r="A284" s="6" t="s">
        <v>293</v>
      </c>
      <c r="B284" s="9">
        <v>43881</v>
      </c>
      <c r="C284" s="6" t="s">
        <v>413</v>
      </c>
      <c r="D284" s="14">
        <v>1920</v>
      </c>
      <c r="E284" s="14" t="s">
        <v>1246</v>
      </c>
      <c r="F284" s="6" t="s">
        <v>1247</v>
      </c>
      <c r="G284" s="6" t="s">
        <v>412</v>
      </c>
      <c r="H284" s="7">
        <v>1458</v>
      </c>
      <c r="I284" s="69" t="str">
        <f t="shared" si="13"/>
        <v>B</v>
      </c>
      <c r="J284" s="14" t="s">
        <v>420</v>
      </c>
      <c r="K284" s="14">
        <v>1</v>
      </c>
      <c r="L284" s="6" t="s">
        <v>421</v>
      </c>
      <c r="M284" s="30" t="s">
        <v>1839</v>
      </c>
      <c r="N284" s="6" t="s">
        <v>420</v>
      </c>
      <c r="O284" s="6" t="s">
        <v>182</v>
      </c>
      <c r="P284" s="10">
        <v>43980</v>
      </c>
      <c r="Q284" s="6" t="s">
        <v>1809</v>
      </c>
      <c r="R284" s="6" t="s">
        <v>293</v>
      </c>
      <c r="S284" s="6" t="e">
        <f t="shared" si="12"/>
        <v>#N/A</v>
      </c>
      <c r="T284" s="6" t="s">
        <v>496</v>
      </c>
      <c r="U284" s="6" t="s">
        <v>1249</v>
      </c>
      <c r="V284" s="6"/>
      <c r="W284" s="6"/>
      <c r="X284" s="6" t="s">
        <v>423</v>
      </c>
      <c r="AA284" s="6" t="s">
        <v>423</v>
      </c>
      <c r="AB284" s="6"/>
      <c r="AD284" s="6" t="s">
        <v>420</v>
      </c>
      <c r="AF284" s="6" t="s">
        <v>424</v>
      </c>
      <c r="AG284" s="6">
        <v>260</v>
      </c>
      <c r="AH284" s="10">
        <v>43780</v>
      </c>
      <c r="AJ284" s="8">
        <v>43929</v>
      </c>
      <c r="AM284" s="7">
        <v>1458</v>
      </c>
      <c r="AR284" s="8">
        <v>43936</v>
      </c>
      <c r="AS284" s="7">
        <v>1458</v>
      </c>
      <c r="BD284" s="6" t="s">
        <v>1838</v>
      </c>
      <c r="BE284" s="6" t="s">
        <v>473</v>
      </c>
      <c r="BF284" s="6" t="e">
        <f>VLOOKUP(A284,'DD Spring Selection Info'!A$1:V$156,21,FALSE)</f>
        <v>#N/A</v>
      </c>
      <c r="BS284" s="6" t="s">
        <v>1805</v>
      </c>
      <c r="BU284" s="6" t="s">
        <v>373</v>
      </c>
      <c r="BX284" s="7">
        <v>1458</v>
      </c>
      <c r="BY284" s="6">
        <v>2</v>
      </c>
      <c r="BZ284" s="6" t="s">
        <v>1519</v>
      </c>
      <c r="CB284" s="6" t="s">
        <v>1810</v>
      </c>
      <c r="CC284" s="6" t="s">
        <v>420</v>
      </c>
      <c r="CE284" s="10">
        <v>43936</v>
      </c>
      <c r="CF284" s="6" t="s">
        <v>427</v>
      </c>
      <c r="CS284" s="6" t="s">
        <v>420</v>
      </c>
      <c r="CU284" s="6" t="s">
        <v>428</v>
      </c>
      <c r="CV284" s="6" t="s">
        <v>429</v>
      </c>
      <c r="CW284" s="6" t="s">
        <v>564</v>
      </c>
      <c r="DA284" s="10">
        <v>43571</v>
      </c>
      <c r="DB284" s="7">
        <v>1670</v>
      </c>
      <c r="DC284" s="6" t="s">
        <v>1811</v>
      </c>
      <c r="DD284" s="6" t="s">
        <v>496</v>
      </c>
    </row>
    <row r="285" spans="1:108" x14ac:dyDescent="0.2">
      <c r="A285" s="6" t="s">
        <v>271</v>
      </c>
      <c r="B285" s="9">
        <v>43875</v>
      </c>
      <c r="C285" s="6" t="s">
        <v>413</v>
      </c>
      <c r="D285" s="14">
        <v>1920</v>
      </c>
      <c r="E285" s="14" t="s">
        <v>549</v>
      </c>
      <c r="F285" s="6" t="s">
        <v>550</v>
      </c>
      <c r="G285" s="6" t="s">
        <v>412</v>
      </c>
      <c r="H285" s="6">
        <v>900</v>
      </c>
      <c r="I285" s="69" t="str">
        <f t="shared" si="13"/>
        <v>B</v>
      </c>
      <c r="J285" s="14" t="s">
        <v>420</v>
      </c>
      <c r="K285" s="14">
        <v>7</v>
      </c>
      <c r="L285" s="6" t="s">
        <v>431</v>
      </c>
      <c r="M285" s="30" t="s">
        <v>1989</v>
      </c>
      <c r="N285" s="6" t="s">
        <v>420</v>
      </c>
      <c r="O285" s="6" t="s">
        <v>182</v>
      </c>
      <c r="P285" s="10">
        <v>43938</v>
      </c>
      <c r="Q285" s="6" t="s">
        <v>1812</v>
      </c>
      <c r="R285" s="6" t="s">
        <v>271</v>
      </c>
      <c r="S285" s="6" t="e">
        <f t="shared" si="12"/>
        <v>#N/A</v>
      </c>
      <c r="T285" s="6" t="s">
        <v>551</v>
      </c>
      <c r="U285" s="6" t="s">
        <v>553</v>
      </c>
      <c r="V285" s="6"/>
      <c r="W285" s="6"/>
      <c r="X285" s="6" t="s">
        <v>554</v>
      </c>
      <c r="AA285" s="6" t="s">
        <v>554</v>
      </c>
      <c r="AB285" s="6"/>
      <c r="AD285" s="6" t="s">
        <v>420</v>
      </c>
      <c r="AG285" s="6">
        <v>270</v>
      </c>
      <c r="AH285" s="10">
        <v>43780</v>
      </c>
      <c r="AN285" s="8">
        <v>43938</v>
      </c>
      <c r="AO285" s="6">
        <v>900</v>
      </c>
      <c r="BD285" s="6" t="s">
        <v>1838</v>
      </c>
      <c r="BE285" s="6" t="s">
        <v>473</v>
      </c>
      <c r="BF285" s="6" t="e">
        <f>VLOOKUP(A285,'DD Spring Selection Info'!A$1:V$156,21,FALSE)</f>
        <v>#N/A</v>
      </c>
      <c r="BH285" s="8">
        <v>43957</v>
      </c>
      <c r="BI285" s="6">
        <v>900</v>
      </c>
      <c r="BS285" s="6" t="s">
        <v>1805</v>
      </c>
      <c r="BT285" s="8">
        <v>43943</v>
      </c>
      <c r="BU285" s="6" t="s">
        <v>373</v>
      </c>
      <c r="BX285" s="6">
        <v>900</v>
      </c>
      <c r="BY285" s="6">
        <v>1</v>
      </c>
      <c r="CB285" s="6" t="s">
        <v>1813</v>
      </c>
      <c r="CC285" s="6" t="s">
        <v>420</v>
      </c>
      <c r="CE285" s="10">
        <v>43957</v>
      </c>
      <c r="CF285" s="6" t="s">
        <v>556</v>
      </c>
      <c r="CS285" s="6" t="s">
        <v>420</v>
      </c>
      <c r="CU285" s="6" t="s">
        <v>428</v>
      </c>
      <c r="CV285" s="6" t="s">
        <v>429</v>
      </c>
      <c r="DC285" s="6" t="s">
        <v>1814</v>
      </c>
      <c r="DD285" s="6" t="s">
        <v>551</v>
      </c>
    </row>
    <row r="286" spans="1:108" x14ac:dyDescent="0.2">
      <c r="A286" s="6" t="s">
        <v>292</v>
      </c>
      <c r="B286" s="9">
        <v>43881</v>
      </c>
      <c r="C286" s="6" t="s">
        <v>413</v>
      </c>
      <c r="D286" s="14">
        <v>1920</v>
      </c>
      <c r="E286" s="14" t="s">
        <v>616</v>
      </c>
      <c r="F286" s="6" t="s">
        <v>617</v>
      </c>
      <c r="G286" s="6" t="s">
        <v>412</v>
      </c>
      <c r="H286" s="7">
        <v>1222</v>
      </c>
      <c r="I286" s="69" t="str">
        <f t="shared" si="13"/>
        <v>B</v>
      </c>
      <c r="J286" s="14" t="s">
        <v>420</v>
      </c>
      <c r="K286" s="14">
        <v>1</v>
      </c>
      <c r="L286" s="6" t="s">
        <v>421</v>
      </c>
      <c r="M286" s="30" t="s">
        <v>1821</v>
      </c>
      <c r="N286" s="6" t="s">
        <v>420</v>
      </c>
      <c r="O286" s="6" t="s">
        <v>182</v>
      </c>
      <c r="P286" s="10">
        <v>43959</v>
      </c>
      <c r="Q286" s="6" t="s">
        <v>1815</v>
      </c>
      <c r="R286" s="6" t="s">
        <v>292</v>
      </c>
      <c r="S286" s="6" t="e">
        <f t="shared" si="12"/>
        <v>#N/A</v>
      </c>
      <c r="T286" s="6" t="s">
        <v>418</v>
      </c>
      <c r="U286" s="6" t="s">
        <v>1816</v>
      </c>
      <c r="V286" s="6"/>
      <c r="W286" s="6"/>
      <c r="X286" s="6" t="s">
        <v>621</v>
      </c>
      <c r="AA286" s="6" t="s">
        <v>622</v>
      </c>
      <c r="AB286" s="6"/>
      <c r="AC286" s="6" t="s">
        <v>420</v>
      </c>
      <c r="AD286" s="6" t="s">
        <v>420</v>
      </c>
      <c r="AF286" s="6" t="s">
        <v>424</v>
      </c>
      <c r="AG286" s="6">
        <v>260</v>
      </c>
      <c r="AH286" s="10">
        <v>43780</v>
      </c>
      <c r="AJ286" s="8">
        <v>43936</v>
      </c>
      <c r="AM286" s="7">
        <v>1222</v>
      </c>
      <c r="AR286" s="8">
        <v>43943</v>
      </c>
      <c r="AS286" s="7">
        <v>1222</v>
      </c>
      <c r="BD286" s="6" t="s">
        <v>1838</v>
      </c>
      <c r="BE286" s="6" t="s">
        <v>473</v>
      </c>
      <c r="BF286" s="6" t="e">
        <f>VLOOKUP(A286,'DD Spring Selection Info'!A$1:V$156,21,FALSE)</f>
        <v>#N/A</v>
      </c>
      <c r="BS286" s="6" t="s">
        <v>1817</v>
      </c>
      <c r="BU286" s="6" t="s">
        <v>373</v>
      </c>
      <c r="BX286" s="7">
        <v>1222</v>
      </c>
      <c r="BY286" s="6">
        <v>3</v>
      </c>
      <c r="CB286" s="6" t="s">
        <v>1818</v>
      </c>
      <c r="CC286" s="6" t="s">
        <v>420</v>
      </c>
      <c r="CE286" s="10">
        <v>43943</v>
      </c>
      <c r="CF286" s="6" t="s">
        <v>427</v>
      </c>
      <c r="CS286" s="6" t="s">
        <v>420</v>
      </c>
      <c r="CU286" s="6" t="s">
        <v>428</v>
      </c>
      <c r="CV286" s="6" t="s">
        <v>429</v>
      </c>
      <c r="DA286" s="10">
        <v>43578</v>
      </c>
      <c r="DB286" s="6">
        <v>978</v>
      </c>
      <c r="DC286" s="6" t="s">
        <v>1819</v>
      </c>
      <c r="DD286" s="6" t="s">
        <v>418</v>
      </c>
    </row>
    <row r="287" spans="1:108" x14ac:dyDescent="0.2">
      <c r="M287" s="6" t="s">
        <v>1991</v>
      </c>
      <c r="S287" s="6" t="e">
        <f t="shared" si="12"/>
        <v>#N/A</v>
      </c>
      <c r="V287" s="6"/>
      <c r="W287" s="6"/>
      <c r="AB287" s="6"/>
      <c r="BD287" s="6" t="s">
        <v>1838</v>
      </c>
      <c r="BE287" s="6" t="s">
        <v>473</v>
      </c>
      <c r="BF287" s="6" t="e">
        <f>VLOOKUP(A287,'DD Spring Selection Info'!A$1:V$156,21,FALSE)</f>
        <v>#N/A</v>
      </c>
    </row>
    <row r="288" spans="1:108" s="14" customFormat="1" x14ac:dyDescent="0.2">
      <c r="A288" s="14">
        <v>1</v>
      </c>
      <c r="B288" s="14">
        <f>A288+1</f>
        <v>2</v>
      </c>
      <c r="C288" s="14">
        <f t="shared" ref="C288:BL288" si="14">B288+1</f>
        <v>3</v>
      </c>
      <c r="D288" s="14">
        <f t="shared" si="14"/>
        <v>4</v>
      </c>
      <c r="E288" s="14">
        <f t="shared" si="14"/>
        <v>5</v>
      </c>
      <c r="F288" s="14">
        <f t="shared" si="14"/>
        <v>6</v>
      </c>
      <c r="G288" s="14">
        <f t="shared" si="14"/>
        <v>7</v>
      </c>
      <c r="H288" s="14">
        <f t="shared" si="14"/>
        <v>8</v>
      </c>
      <c r="J288" s="14">
        <f>H288+1</f>
        <v>9</v>
      </c>
      <c r="K288" s="14">
        <f t="shared" si="14"/>
        <v>10</v>
      </c>
      <c r="L288" s="14">
        <f t="shared" si="14"/>
        <v>11</v>
      </c>
      <c r="M288" s="14">
        <f t="shared" si="14"/>
        <v>12</v>
      </c>
      <c r="N288" s="14">
        <f t="shared" si="14"/>
        <v>13</v>
      </c>
      <c r="O288" s="14">
        <f t="shared" si="14"/>
        <v>14</v>
      </c>
      <c r="P288" s="14">
        <f t="shared" si="14"/>
        <v>15</v>
      </c>
      <c r="Q288" s="14">
        <f t="shared" si="14"/>
        <v>16</v>
      </c>
      <c r="R288" s="14">
        <f t="shared" si="14"/>
        <v>17</v>
      </c>
      <c r="S288" s="14">
        <f>BI288+1</f>
        <v>60</v>
      </c>
      <c r="T288" s="14">
        <f>R288+1</f>
        <v>18</v>
      </c>
      <c r="U288" s="14">
        <f t="shared" si="14"/>
        <v>19</v>
      </c>
      <c r="V288" s="14">
        <f t="shared" si="14"/>
        <v>20</v>
      </c>
      <c r="W288" s="14">
        <f t="shared" si="14"/>
        <v>21</v>
      </c>
      <c r="X288" s="14">
        <f t="shared" si="14"/>
        <v>22</v>
      </c>
      <c r="Y288" s="14">
        <f t="shared" si="14"/>
        <v>23</v>
      </c>
      <c r="Z288" s="14">
        <f t="shared" si="14"/>
        <v>24</v>
      </c>
      <c r="AA288" s="14">
        <f t="shared" si="14"/>
        <v>25</v>
      </c>
      <c r="AB288" s="14">
        <f t="shared" si="14"/>
        <v>26</v>
      </c>
      <c r="AC288" s="14">
        <f t="shared" si="14"/>
        <v>27</v>
      </c>
      <c r="AD288" s="14">
        <f t="shared" si="14"/>
        <v>28</v>
      </c>
      <c r="AE288" s="14">
        <f t="shared" si="14"/>
        <v>29</v>
      </c>
      <c r="AF288" s="14">
        <f t="shared" si="14"/>
        <v>30</v>
      </c>
      <c r="AG288" s="14">
        <f t="shared" si="14"/>
        <v>31</v>
      </c>
      <c r="AH288" s="14">
        <f t="shared" si="14"/>
        <v>32</v>
      </c>
      <c r="AI288" s="14">
        <f t="shared" si="14"/>
        <v>33</v>
      </c>
      <c r="AJ288" s="14">
        <f t="shared" si="14"/>
        <v>34</v>
      </c>
      <c r="AK288" s="14">
        <f t="shared" si="14"/>
        <v>35</v>
      </c>
      <c r="AL288" s="14">
        <f t="shared" si="14"/>
        <v>36</v>
      </c>
      <c r="AM288" s="14">
        <f t="shared" si="14"/>
        <v>37</v>
      </c>
      <c r="AN288" s="14">
        <f t="shared" si="14"/>
        <v>38</v>
      </c>
      <c r="AO288" s="14">
        <f t="shared" si="14"/>
        <v>39</v>
      </c>
      <c r="AP288" s="14">
        <f t="shared" si="14"/>
        <v>40</v>
      </c>
      <c r="AQ288" s="14">
        <f t="shared" si="14"/>
        <v>41</v>
      </c>
      <c r="AR288" s="14">
        <f t="shared" si="14"/>
        <v>42</v>
      </c>
      <c r="AS288" s="14">
        <f t="shared" si="14"/>
        <v>43</v>
      </c>
      <c r="AT288" s="14">
        <f t="shared" si="14"/>
        <v>44</v>
      </c>
      <c r="AU288" s="14">
        <f t="shared" si="14"/>
        <v>45</v>
      </c>
      <c r="AV288" s="14">
        <f t="shared" si="14"/>
        <v>46</v>
      </c>
      <c r="AW288" s="14">
        <f t="shared" si="14"/>
        <v>47</v>
      </c>
      <c r="AX288" s="14">
        <f t="shared" si="14"/>
        <v>48</v>
      </c>
      <c r="AY288" s="14">
        <f t="shared" si="14"/>
        <v>49</v>
      </c>
      <c r="AZ288" s="14">
        <f t="shared" si="14"/>
        <v>50</v>
      </c>
      <c r="BA288" s="14">
        <f t="shared" si="14"/>
        <v>51</v>
      </c>
      <c r="BB288" s="14">
        <f t="shared" si="14"/>
        <v>52</v>
      </c>
      <c r="BC288" s="14">
        <f t="shared" si="14"/>
        <v>53</v>
      </c>
      <c r="BD288" s="14">
        <f t="shared" si="14"/>
        <v>54</v>
      </c>
      <c r="BE288" s="14">
        <f t="shared" si="14"/>
        <v>55</v>
      </c>
      <c r="BF288" s="14">
        <f t="shared" si="14"/>
        <v>56</v>
      </c>
      <c r="BG288" s="14">
        <f t="shared" si="14"/>
        <v>57</v>
      </c>
      <c r="BH288" s="14">
        <f t="shared" si="14"/>
        <v>58</v>
      </c>
      <c r="BI288" s="14">
        <f t="shared" si="14"/>
        <v>59</v>
      </c>
      <c r="BJ288" s="14">
        <f>S288+1</f>
        <v>61</v>
      </c>
      <c r="BK288" s="14">
        <f t="shared" si="14"/>
        <v>62</v>
      </c>
      <c r="BL288" s="14">
        <f t="shared" si="14"/>
        <v>63</v>
      </c>
    </row>
    <row r="289" spans="8:28" x14ac:dyDescent="0.2">
      <c r="M289" s="6" t="s">
        <v>1991</v>
      </c>
      <c r="S289" s="6" t="e">
        <f>VLOOKUP(A289,'DD Spring Selection Info'!A288:V443,22,FALSE)</f>
        <v>#N/A</v>
      </c>
      <c r="V289" s="6"/>
      <c r="W289" s="6"/>
      <c r="AB289" s="6"/>
    </row>
    <row r="290" spans="8:28" x14ac:dyDescent="0.2">
      <c r="H290" s="7">
        <f>SUM(H2:H286)</f>
        <v>586799</v>
      </c>
      <c r="I290" s="7"/>
      <c r="M290" s="6" t="s">
        <v>1991</v>
      </c>
      <c r="S290" s="6" t="e">
        <f>VLOOKUP(A290,'DD Spring Selection Info'!A289:V444,22,FALSE)</f>
        <v>#N/A</v>
      </c>
      <c r="V290" s="6"/>
      <c r="W290" s="6"/>
      <c r="AB290" s="6"/>
    </row>
    <row r="291" spans="8:28" x14ac:dyDescent="0.2">
      <c r="H291" s="6">
        <f>COUNT(H2:H286)</f>
        <v>285</v>
      </c>
    </row>
  </sheetData>
  <autoFilter ref="A1:DD1" xr:uid="{00000000-0009-0000-0000-00000C000000}"/>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117"/>
  <sheetViews>
    <sheetView workbookViewId="0">
      <selection activeCell="I29" sqref="I29"/>
    </sheetView>
  </sheetViews>
  <sheetFormatPr baseColWidth="10" defaultColWidth="8.83203125" defaultRowHeight="15" x14ac:dyDescent="0.2"/>
  <cols>
    <col min="1" max="1" width="14.5" style="1" customWidth="1"/>
    <col min="2" max="2" width="19.5" customWidth="1"/>
    <col min="3" max="3" width="10.5" style="4" bestFit="1" customWidth="1"/>
  </cols>
  <sheetData>
    <row r="1" spans="1:3" x14ac:dyDescent="0.2">
      <c r="A1" s="1" t="s">
        <v>0</v>
      </c>
      <c r="B1" t="s">
        <v>1</v>
      </c>
    </row>
    <row r="2" spans="1:3" x14ac:dyDescent="0.2">
      <c r="A2" s="1" t="s">
        <v>2</v>
      </c>
      <c r="B2" t="s">
        <v>182</v>
      </c>
    </row>
    <row r="5" spans="1:3" x14ac:dyDescent="0.2">
      <c r="A5" s="2" t="s">
        <v>4</v>
      </c>
      <c r="B5" s="3" t="s">
        <v>5</v>
      </c>
      <c r="C5" s="5" t="s">
        <v>6</v>
      </c>
    </row>
    <row r="6" spans="1:3" x14ac:dyDescent="0.2">
      <c r="A6" s="1">
        <v>43873</v>
      </c>
      <c r="B6" s="17" t="s">
        <v>183</v>
      </c>
      <c r="C6" s="4">
        <v>10700</v>
      </c>
    </row>
    <row r="7" spans="1:3" x14ac:dyDescent="0.2">
      <c r="B7" s="17" t="s">
        <v>184</v>
      </c>
      <c r="C7" s="4">
        <v>900</v>
      </c>
    </row>
    <row r="8" spans="1:3" x14ac:dyDescent="0.2">
      <c r="B8" s="17" t="s">
        <v>185</v>
      </c>
      <c r="C8" s="4">
        <v>3500</v>
      </c>
    </row>
    <row r="9" spans="1:3" x14ac:dyDescent="0.2">
      <c r="B9" s="17" t="s">
        <v>186</v>
      </c>
      <c r="C9" s="4">
        <v>8700</v>
      </c>
    </row>
    <row r="10" spans="1:3" x14ac:dyDescent="0.2">
      <c r="A10" s="1">
        <v>43874</v>
      </c>
      <c r="B10" s="17" t="s">
        <v>187</v>
      </c>
      <c r="C10" s="4">
        <v>4701</v>
      </c>
    </row>
    <row r="11" spans="1:3" x14ac:dyDescent="0.2">
      <c r="B11" s="17" t="s">
        <v>188</v>
      </c>
      <c r="C11" s="4">
        <v>400</v>
      </c>
    </row>
    <row r="12" spans="1:3" x14ac:dyDescent="0.2">
      <c r="B12" s="17" t="s">
        <v>189</v>
      </c>
      <c r="C12" s="4">
        <v>516</v>
      </c>
    </row>
    <row r="13" spans="1:3" x14ac:dyDescent="0.2">
      <c r="B13" s="17" t="s">
        <v>190</v>
      </c>
      <c r="C13" s="4">
        <v>960</v>
      </c>
    </row>
    <row r="14" spans="1:3" x14ac:dyDescent="0.2">
      <c r="B14" s="17" t="s">
        <v>191</v>
      </c>
      <c r="C14" s="4">
        <v>689</v>
      </c>
    </row>
    <row r="15" spans="1:3" x14ac:dyDescent="0.2">
      <c r="B15" s="17" t="s">
        <v>192</v>
      </c>
      <c r="C15" s="4">
        <v>678</v>
      </c>
    </row>
    <row r="16" spans="1:3" x14ac:dyDescent="0.2">
      <c r="B16" s="17" t="s">
        <v>193</v>
      </c>
      <c r="C16" s="4">
        <v>98</v>
      </c>
    </row>
    <row r="17" spans="2:3" x14ac:dyDescent="0.2">
      <c r="B17" s="17" t="s">
        <v>194</v>
      </c>
      <c r="C17" s="4">
        <v>6198</v>
      </c>
    </row>
    <row r="18" spans="2:3" x14ac:dyDescent="0.2">
      <c r="B18" s="17" t="s">
        <v>195</v>
      </c>
      <c r="C18" s="4">
        <v>1154</v>
      </c>
    </row>
    <row r="19" spans="2:3" x14ac:dyDescent="0.2">
      <c r="B19" s="17" t="s">
        <v>196</v>
      </c>
      <c r="C19" s="4">
        <v>2983</v>
      </c>
    </row>
    <row r="20" spans="2:3" x14ac:dyDescent="0.2">
      <c r="B20" s="17" t="s">
        <v>197</v>
      </c>
      <c r="C20" s="4">
        <v>3058</v>
      </c>
    </row>
    <row r="21" spans="2:3" x14ac:dyDescent="0.2">
      <c r="B21" s="17" t="s">
        <v>198</v>
      </c>
      <c r="C21" s="4">
        <v>882</v>
      </c>
    </row>
    <row r="22" spans="2:3" x14ac:dyDescent="0.2">
      <c r="B22" s="17" t="s">
        <v>199</v>
      </c>
      <c r="C22" s="4">
        <v>190</v>
      </c>
    </row>
    <row r="23" spans="2:3" x14ac:dyDescent="0.2">
      <c r="B23" s="17" t="s">
        <v>200</v>
      </c>
      <c r="C23" s="4">
        <v>1393</v>
      </c>
    </row>
    <row r="24" spans="2:3" x14ac:dyDescent="0.2">
      <c r="B24" s="17" t="s">
        <v>201</v>
      </c>
      <c r="C24" s="4">
        <v>430</v>
      </c>
    </row>
    <row r="25" spans="2:3" x14ac:dyDescent="0.2">
      <c r="B25" s="17" t="s">
        <v>202</v>
      </c>
      <c r="C25" s="4">
        <v>699</v>
      </c>
    </row>
    <row r="26" spans="2:3" x14ac:dyDescent="0.2">
      <c r="B26" s="17" t="s">
        <v>203</v>
      </c>
      <c r="C26" s="4">
        <v>385</v>
      </c>
    </row>
    <row r="27" spans="2:3" x14ac:dyDescent="0.2">
      <c r="B27" s="17" t="s">
        <v>204</v>
      </c>
      <c r="C27" s="4">
        <v>2906</v>
      </c>
    </row>
    <row r="28" spans="2:3" x14ac:dyDescent="0.2">
      <c r="B28" s="17" t="s">
        <v>205</v>
      </c>
      <c r="C28" s="4">
        <v>2113</v>
      </c>
    </row>
    <row r="29" spans="2:3" x14ac:dyDescent="0.2">
      <c r="B29" s="17" t="s">
        <v>206</v>
      </c>
      <c r="C29" s="4">
        <v>676</v>
      </c>
    </row>
    <row r="30" spans="2:3" x14ac:dyDescent="0.2">
      <c r="B30" s="17" t="s">
        <v>207</v>
      </c>
      <c r="C30" s="4">
        <v>2392</v>
      </c>
    </row>
    <row r="31" spans="2:3" x14ac:dyDescent="0.2">
      <c r="B31" s="17" t="s">
        <v>208</v>
      </c>
      <c r="C31" s="4">
        <v>2083</v>
      </c>
    </row>
    <row r="32" spans="2:3" x14ac:dyDescent="0.2">
      <c r="B32" s="17" t="s">
        <v>209</v>
      </c>
      <c r="C32" s="4">
        <v>1579</v>
      </c>
    </row>
    <row r="33" spans="2:3" x14ac:dyDescent="0.2">
      <c r="B33" s="17" t="s">
        <v>210</v>
      </c>
      <c r="C33" s="4">
        <v>9610</v>
      </c>
    </row>
    <row r="34" spans="2:3" x14ac:dyDescent="0.2">
      <c r="B34" s="17" t="s">
        <v>211</v>
      </c>
      <c r="C34" s="4">
        <v>2326</v>
      </c>
    </row>
    <row r="35" spans="2:3" x14ac:dyDescent="0.2">
      <c r="B35" s="17" t="s">
        <v>212</v>
      </c>
      <c r="C35" s="4">
        <v>1276</v>
      </c>
    </row>
    <row r="36" spans="2:3" x14ac:dyDescent="0.2">
      <c r="B36" s="17" t="s">
        <v>213</v>
      </c>
      <c r="C36" s="4">
        <v>300</v>
      </c>
    </row>
    <row r="37" spans="2:3" x14ac:dyDescent="0.2">
      <c r="B37" s="17" t="s">
        <v>214</v>
      </c>
      <c r="C37" s="4">
        <v>1302</v>
      </c>
    </row>
    <row r="38" spans="2:3" x14ac:dyDescent="0.2">
      <c r="B38" s="17" t="s">
        <v>215</v>
      </c>
      <c r="C38" s="4">
        <v>2555</v>
      </c>
    </row>
    <row r="39" spans="2:3" x14ac:dyDescent="0.2">
      <c r="B39" s="17" t="s">
        <v>216</v>
      </c>
      <c r="C39" s="4">
        <v>842</v>
      </c>
    </row>
    <row r="40" spans="2:3" x14ac:dyDescent="0.2">
      <c r="B40" s="17" t="s">
        <v>217</v>
      </c>
      <c r="C40" s="4">
        <v>584</v>
      </c>
    </row>
    <row r="41" spans="2:3" x14ac:dyDescent="0.2">
      <c r="B41" s="17" t="s">
        <v>218</v>
      </c>
      <c r="C41" s="4">
        <v>3957</v>
      </c>
    </row>
    <row r="42" spans="2:3" x14ac:dyDescent="0.2">
      <c r="B42" s="17" t="s">
        <v>219</v>
      </c>
      <c r="C42" s="4">
        <v>218</v>
      </c>
    </row>
    <row r="43" spans="2:3" x14ac:dyDescent="0.2">
      <c r="B43" s="17" t="s">
        <v>220</v>
      </c>
      <c r="C43" s="4">
        <v>3938</v>
      </c>
    </row>
    <row r="44" spans="2:3" x14ac:dyDescent="0.2">
      <c r="B44" s="17" t="s">
        <v>221</v>
      </c>
      <c r="C44" s="4">
        <v>1114</v>
      </c>
    </row>
    <row r="45" spans="2:3" x14ac:dyDescent="0.2">
      <c r="B45" s="17" t="s">
        <v>222</v>
      </c>
      <c r="C45" s="4">
        <v>6483</v>
      </c>
    </row>
    <row r="46" spans="2:3" x14ac:dyDescent="0.2">
      <c r="B46" s="17" t="s">
        <v>223</v>
      </c>
      <c r="C46" s="4">
        <v>4929</v>
      </c>
    </row>
    <row r="47" spans="2:3" x14ac:dyDescent="0.2">
      <c r="B47" s="17" t="s">
        <v>224</v>
      </c>
      <c r="C47" s="4">
        <v>2170</v>
      </c>
    </row>
    <row r="48" spans="2:3" x14ac:dyDescent="0.2">
      <c r="B48" s="17" t="s">
        <v>225</v>
      </c>
      <c r="C48" s="4">
        <v>43</v>
      </c>
    </row>
    <row r="49" spans="2:3" x14ac:dyDescent="0.2">
      <c r="B49" s="17" t="s">
        <v>226</v>
      </c>
      <c r="C49" s="4">
        <v>10704</v>
      </c>
    </row>
    <row r="50" spans="2:3" x14ac:dyDescent="0.2">
      <c r="B50" s="17" t="s">
        <v>227</v>
      </c>
      <c r="C50" s="4">
        <v>4620</v>
      </c>
    </row>
    <row r="51" spans="2:3" x14ac:dyDescent="0.2">
      <c r="B51" s="17" t="s">
        <v>228</v>
      </c>
      <c r="C51" s="4">
        <v>511</v>
      </c>
    </row>
    <row r="52" spans="2:3" x14ac:dyDescent="0.2">
      <c r="B52" s="17" t="s">
        <v>229</v>
      </c>
      <c r="C52" s="4">
        <v>284</v>
      </c>
    </row>
    <row r="53" spans="2:3" x14ac:dyDescent="0.2">
      <c r="B53" s="17" t="s">
        <v>230</v>
      </c>
      <c r="C53" s="4">
        <v>877</v>
      </c>
    </row>
    <row r="54" spans="2:3" x14ac:dyDescent="0.2">
      <c r="B54" s="17" t="s">
        <v>231</v>
      </c>
      <c r="C54" s="4">
        <v>2080</v>
      </c>
    </row>
    <row r="55" spans="2:3" x14ac:dyDescent="0.2">
      <c r="B55" s="17" t="s">
        <v>232</v>
      </c>
      <c r="C55" s="4">
        <v>10380</v>
      </c>
    </row>
    <row r="56" spans="2:3" x14ac:dyDescent="0.2">
      <c r="B56" s="17" t="s">
        <v>233</v>
      </c>
      <c r="C56" s="4">
        <v>1570</v>
      </c>
    </row>
    <row r="57" spans="2:3" x14ac:dyDescent="0.2">
      <c r="B57" s="17" t="s">
        <v>234</v>
      </c>
      <c r="C57" s="4">
        <v>264</v>
      </c>
    </row>
    <row r="58" spans="2:3" x14ac:dyDescent="0.2">
      <c r="B58" s="17" t="s">
        <v>235</v>
      </c>
      <c r="C58" s="4">
        <v>432</v>
      </c>
    </row>
    <row r="59" spans="2:3" x14ac:dyDescent="0.2">
      <c r="B59" s="17" t="s">
        <v>236</v>
      </c>
      <c r="C59" s="4">
        <v>100</v>
      </c>
    </row>
    <row r="60" spans="2:3" x14ac:dyDescent="0.2">
      <c r="B60" s="17" t="s">
        <v>237</v>
      </c>
      <c r="C60" s="4">
        <v>100</v>
      </c>
    </row>
    <row r="61" spans="2:3" x14ac:dyDescent="0.2">
      <c r="B61" s="17" t="s">
        <v>238</v>
      </c>
      <c r="C61" s="4">
        <v>100</v>
      </c>
    </row>
    <row r="62" spans="2:3" x14ac:dyDescent="0.2">
      <c r="B62" s="17" t="s">
        <v>239</v>
      </c>
      <c r="C62" s="4">
        <v>1300</v>
      </c>
    </row>
    <row r="63" spans="2:3" x14ac:dyDescent="0.2">
      <c r="B63" s="17" t="s">
        <v>240</v>
      </c>
      <c r="C63" s="4">
        <v>17603</v>
      </c>
    </row>
    <row r="64" spans="2:3" x14ac:dyDescent="0.2">
      <c r="B64" s="17" t="s">
        <v>241</v>
      </c>
      <c r="C64" s="4">
        <v>263</v>
      </c>
    </row>
    <row r="65" spans="2:3" x14ac:dyDescent="0.2">
      <c r="B65" s="17" t="s">
        <v>242</v>
      </c>
      <c r="C65" s="4">
        <v>3302</v>
      </c>
    </row>
    <row r="66" spans="2:3" x14ac:dyDescent="0.2">
      <c r="B66" s="17" t="s">
        <v>243</v>
      </c>
      <c r="C66" s="4">
        <v>617</v>
      </c>
    </row>
    <row r="67" spans="2:3" x14ac:dyDescent="0.2">
      <c r="B67" s="17" t="s">
        <v>244</v>
      </c>
      <c r="C67" s="4">
        <v>273</v>
      </c>
    </row>
    <row r="68" spans="2:3" x14ac:dyDescent="0.2">
      <c r="B68" s="17" t="s">
        <v>245</v>
      </c>
      <c r="C68" s="4">
        <v>3710</v>
      </c>
    </row>
    <row r="69" spans="2:3" x14ac:dyDescent="0.2">
      <c r="B69" s="17" t="s">
        <v>246</v>
      </c>
      <c r="C69" s="4">
        <v>10934</v>
      </c>
    </row>
    <row r="70" spans="2:3" x14ac:dyDescent="0.2">
      <c r="B70" s="17" t="s">
        <v>247</v>
      </c>
      <c r="C70" s="4">
        <v>2789</v>
      </c>
    </row>
    <row r="71" spans="2:3" x14ac:dyDescent="0.2">
      <c r="B71" s="17" t="s">
        <v>248</v>
      </c>
      <c r="C71" s="4">
        <v>1325</v>
      </c>
    </row>
    <row r="72" spans="2:3" x14ac:dyDescent="0.2">
      <c r="B72" s="17" t="s">
        <v>249</v>
      </c>
      <c r="C72" s="4">
        <v>606</v>
      </c>
    </row>
    <row r="73" spans="2:3" x14ac:dyDescent="0.2">
      <c r="B73" s="17" t="s">
        <v>250</v>
      </c>
      <c r="C73" s="4">
        <v>786</v>
      </c>
    </row>
    <row r="74" spans="2:3" x14ac:dyDescent="0.2">
      <c r="B74" s="17" t="s">
        <v>251</v>
      </c>
      <c r="C74" s="4">
        <v>1857</v>
      </c>
    </row>
    <row r="75" spans="2:3" x14ac:dyDescent="0.2">
      <c r="B75" s="17" t="s">
        <v>252</v>
      </c>
      <c r="C75" s="4">
        <v>5713</v>
      </c>
    </row>
    <row r="76" spans="2:3" x14ac:dyDescent="0.2">
      <c r="B76" s="17" t="s">
        <v>253</v>
      </c>
      <c r="C76" s="4">
        <v>2728</v>
      </c>
    </row>
    <row r="77" spans="2:3" x14ac:dyDescent="0.2">
      <c r="B77" s="17" t="s">
        <v>254</v>
      </c>
      <c r="C77" s="4">
        <v>897</v>
      </c>
    </row>
    <row r="78" spans="2:3" x14ac:dyDescent="0.2">
      <c r="B78" s="17" t="s">
        <v>255</v>
      </c>
      <c r="C78" s="4">
        <v>684</v>
      </c>
    </row>
    <row r="79" spans="2:3" x14ac:dyDescent="0.2">
      <c r="B79" s="17" t="s">
        <v>256</v>
      </c>
      <c r="C79" s="4">
        <v>1208</v>
      </c>
    </row>
    <row r="80" spans="2:3" x14ac:dyDescent="0.2">
      <c r="B80" s="17" t="s">
        <v>257</v>
      </c>
      <c r="C80" s="4">
        <v>412</v>
      </c>
    </row>
    <row r="81" spans="1:3" x14ac:dyDescent="0.2">
      <c r="B81" s="17" t="s">
        <v>258</v>
      </c>
      <c r="C81" s="4">
        <v>3000</v>
      </c>
    </row>
    <row r="82" spans="1:3" x14ac:dyDescent="0.2">
      <c r="B82" s="17" t="s">
        <v>259</v>
      </c>
      <c r="C82" s="4">
        <v>822</v>
      </c>
    </row>
    <row r="83" spans="1:3" x14ac:dyDescent="0.2">
      <c r="B83" s="17" t="s">
        <v>260</v>
      </c>
      <c r="C83" s="4">
        <v>781</v>
      </c>
    </row>
    <row r="84" spans="1:3" x14ac:dyDescent="0.2">
      <c r="B84" s="17" t="s">
        <v>261</v>
      </c>
      <c r="C84" s="4">
        <v>2300</v>
      </c>
    </row>
    <row r="85" spans="1:3" x14ac:dyDescent="0.2">
      <c r="B85" s="17" t="s">
        <v>262</v>
      </c>
      <c r="C85" s="4">
        <v>1784</v>
      </c>
    </row>
    <row r="86" spans="1:3" x14ac:dyDescent="0.2">
      <c r="B86" s="17" t="s">
        <v>263</v>
      </c>
      <c r="C86" s="4">
        <v>386</v>
      </c>
    </row>
    <row r="87" spans="1:3" x14ac:dyDescent="0.2">
      <c r="B87" s="17" t="s">
        <v>264</v>
      </c>
      <c r="C87" s="4">
        <v>1876</v>
      </c>
    </row>
    <row r="88" spans="1:3" x14ac:dyDescent="0.2">
      <c r="B88" s="17" t="s">
        <v>265</v>
      </c>
      <c r="C88" s="4">
        <v>1608</v>
      </c>
    </row>
    <row r="89" spans="1:3" x14ac:dyDescent="0.2">
      <c r="B89" s="17" t="s">
        <v>266</v>
      </c>
      <c r="C89" s="4">
        <v>397</v>
      </c>
    </row>
    <row r="90" spans="1:3" x14ac:dyDescent="0.2">
      <c r="B90" s="17" t="s">
        <v>267</v>
      </c>
      <c r="C90" s="4">
        <v>366</v>
      </c>
    </row>
    <row r="91" spans="1:3" x14ac:dyDescent="0.2">
      <c r="B91" s="17" t="s">
        <v>268</v>
      </c>
      <c r="C91" s="4">
        <v>5270</v>
      </c>
    </row>
    <row r="92" spans="1:3" x14ac:dyDescent="0.2">
      <c r="B92" s="17" t="s">
        <v>269</v>
      </c>
      <c r="C92" s="4">
        <v>2820</v>
      </c>
    </row>
    <row r="93" spans="1:3" x14ac:dyDescent="0.2">
      <c r="A93" s="1">
        <v>43875</v>
      </c>
      <c r="B93" s="17" t="s">
        <v>270</v>
      </c>
      <c r="C93" s="4">
        <v>1462</v>
      </c>
    </row>
    <row r="94" spans="1:3" x14ac:dyDescent="0.2">
      <c r="B94" s="17" t="s">
        <v>271</v>
      </c>
      <c r="C94" s="4">
        <v>900</v>
      </c>
    </row>
    <row r="95" spans="1:3" x14ac:dyDescent="0.2">
      <c r="B95" s="17" t="s">
        <v>272</v>
      </c>
      <c r="C95" s="4">
        <v>1355</v>
      </c>
    </row>
    <row r="96" spans="1:3" x14ac:dyDescent="0.2">
      <c r="B96" s="17" t="s">
        <v>273</v>
      </c>
      <c r="C96" s="4">
        <v>238</v>
      </c>
    </row>
    <row r="97" spans="1:3" x14ac:dyDescent="0.2">
      <c r="B97" s="17" t="s">
        <v>274</v>
      </c>
      <c r="C97" s="4">
        <v>4120</v>
      </c>
    </row>
    <row r="98" spans="1:3" x14ac:dyDescent="0.2">
      <c r="B98" s="17" t="s">
        <v>275</v>
      </c>
      <c r="C98" s="4">
        <v>1619</v>
      </c>
    </row>
    <row r="99" spans="1:3" x14ac:dyDescent="0.2">
      <c r="B99" s="17" t="s">
        <v>276</v>
      </c>
      <c r="C99" s="4">
        <v>1668</v>
      </c>
    </row>
    <row r="100" spans="1:3" x14ac:dyDescent="0.2">
      <c r="B100" s="17" t="s">
        <v>277</v>
      </c>
      <c r="C100" s="4">
        <v>2700</v>
      </c>
    </row>
    <row r="101" spans="1:3" x14ac:dyDescent="0.2">
      <c r="B101" s="17" t="s">
        <v>278</v>
      </c>
      <c r="C101" s="4">
        <v>2800</v>
      </c>
    </row>
    <row r="102" spans="1:3" x14ac:dyDescent="0.2">
      <c r="B102" s="17" t="s">
        <v>279</v>
      </c>
      <c r="C102" s="4">
        <v>1100</v>
      </c>
    </row>
    <row r="103" spans="1:3" x14ac:dyDescent="0.2">
      <c r="B103" s="17" t="s">
        <v>280</v>
      </c>
      <c r="C103" s="4">
        <v>255</v>
      </c>
    </row>
    <row r="104" spans="1:3" x14ac:dyDescent="0.2">
      <c r="B104" s="17" t="s">
        <v>281</v>
      </c>
      <c r="C104" s="4">
        <v>1242</v>
      </c>
    </row>
    <row r="105" spans="1:3" x14ac:dyDescent="0.2">
      <c r="B105" s="17" t="s">
        <v>282</v>
      </c>
      <c r="C105" s="4">
        <v>672</v>
      </c>
    </row>
    <row r="106" spans="1:3" x14ac:dyDescent="0.2">
      <c r="B106" s="17" t="s">
        <v>283</v>
      </c>
      <c r="C106" s="4">
        <v>478</v>
      </c>
    </row>
    <row r="107" spans="1:3" x14ac:dyDescent="0.2">
      <c r="B107" s="17" t="s">
        <v>284</v>
      </c>
      <c r="C107" s="4">
        <v>1132</v>
      </c>
    </row>
    <row r="108" spans="1:3" x14ac:dyDescent="0.2">
      <c r="A108" s="1">
        <v>43881</v>
      </c>
      <c r="B108" s="17" t="s">
        <v>285</v>
      </c>
      <c r="C108" s="4">
        <v>2862</v>
      </c>
    </row>
    <row r="109" spans="1:3" x14ac:dyDescent="0.2">
      <c r="B109" s="17" t="s">
        <v>286</v>
      </c>
      <c r="C109" s="4">
        <v>513</v>
      </c>
    </row>
    <row r="110" spans="1:3" x14ac:dyDescent="0.2">
      <c r="B110" s="17" t="s">
        <v>287</v>
      </c>
      <c r="C110" s="4">
        <v>980</v>
      </c>
    </row>
    <row r="111" spans="1:3" x14ac:dyDescent="0.2">
      <c r="B111" s="17" t="s">
        <v>288</v>
      </c>
      <c r="C111" s="4">
        <v>1113</v>
      </c>
    </row>
    <row r="112" spans="1:3" x14ac:dyDescent="0.2">
      <c r="B112" s="17" t="s">
        <v>289</v>
      </c>
      <c r="C112" s="4">
        <v>2617</v>
      </c>
    </row>
    <row r="113" spans="1:3" x14ac:dyDescent="0.2">
      <c r="B113" s="17" t="s">
        <v>290</v>
      </c>
      <c r="C113" s="4">
        <v>6379</v>
      </c>
    </row>
    <row r="114" spans="1:3" x14ac:dyDescent="0.2">
      <c r="B114" s="17" t="s">
        <v>291</v>
      </c>
      <c r="C114" s="4">
        <v>424</v>
      </c>
    </row>
    <row r="115" spans="1:3" x14ac:dyDescent="0.2">
      <c r="B115" s="17" t="s">
        <v>292</v>
      </c>
      <c r="C115" s="4">
        <v>1222</v>
      </c>
    </row>
    <row r="116" spans="1:3" x14ac:dyDescent="0.2">
      <c r="B116" s="17" t="s">
        <v>293</v>
      </c>
      <c r="C116" s="4">
        <v>1458</v>
      </c>
    </row>
    <row r="117" spans="1:3" x14ac:dyDescent="0.2">
      <c r="A117" s="1" t="s">
        <v>181</v>
      </c>
      <c r="C117" s="4">
        <f>SUM(C6:C116)</f>
        <v>252358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117"/>
  <sheetViews>
    <sheetView workbookViewId="0">
      <selection activeCell="L32" sqref="L32"/>
    </sheetView>
  </sheetViews>
  <sheetFormatPr baseColWidth="10" defaultColWidth="8.83203125" defaultRowHeight="15" x14ac:dyDescent="0.2"/>
  <cols>
    <col min="1" max="1" width="14.1640625" bestFit="1" customWidth="1"/>
    <col min="2" max="2" width="18.6640625" bestFit="1" customWidth="1"/>
    <col min="3" max="3" width="11.5" customWidth="1"/>
    <col min="4" max="4" width="10.83203125" customWidth="1"/>
  </cols>
  <sheetData>
    <row r="1" spans="1:3" x14ac:dyDescent="0.2">
      <c r="A1" t="s">
        <v>0</v>
      </c>
      <c r="B1" t="s">
        <v>1</v>
      </c>
    </row>
    <row r="2" spans="1:3" x14ac:dyDescent="0.2">
      <c r="A2" t="s">
        <v>2</v>
      </c>
      <c r="B2" t="s">
        <v>182</v>
      </c>
    </row>
    <row r="5" spans="1:3" x14ac:dyDescent="0.2">
      <c r="A5" t="s">
        <v>4</v>
      </c>
      <c r="B5" t="s">
        <v>5</v>
      </c>
      <c r="C5" t="s">
        <v>6</v>
      </c>
    </row>
    <row r="6" spans="1:3" x14ac:dyDescent="0.2">
      <c r="A6" s="1">
        <v>43873</v>
      </c>
      <c r="B6" t="s">
        <v>183</v>
      </c>
      <c r="C6">
        <v>10700</v>
      </c>
    </row>
    <row r="7" spans="1:3" x14ac:dyDescent="0.2">
      <c r="B7" t="s">
        <v>184</v>
      </c>
      <c r="C7">
        <v>900</v>
      </c>
    </row>
    <row r="8" spans="1:3" x14ac:dyDescent="0.2">
      <c r="B8" t="s">
        <v>185</v>
      </c>
      <c r="C8">
        <v>3500</v>
      </c>
    </row>
    <row r="9" spans="1:3" x14ac:dyDescent="0.2">
      <c r="B9" t="s">
        <v>186</v>
      </c>
      <c r="C9">
        <v>8700</v>
      </c>
    </row>
    <row r="10" spans="1:3" x14ac:dyDescent="0.2">
      <c r="A10" s="1">
        <v>43874</v>
      </c>
      <c r="B10" t="s">
        <v>187</v>
      </c>
      <c r="C10">
        <v>4701</v>
      </c>
    </row>
    <row r="11" spans="1:3" x14ac:dyDescent="0.2">
      <c r="B11" t="s">
        <v>188</v>
      </c>
      <c r="C11">
        <v>400</v>
      </c>
    </row>
    <row r="12" spans="1:3" x14ac:dyDescent="0.2">
      <c r="B12" t="s">
        <v>189</v>
      </c>
      <c r="C12">
        <v>516</v>
      </c>
    </row>
    <row r="13" spans="1:3" x14ac:dyDescent="0.2">
      <c r="B13" t="s">
        <v>190</v>
      </c>
      <c r="C13">
        <v>960</v>
      </c>
    </row>
    <row r="14" spans="1:3" x14ac:dyDescent="0.2">
      <c r="B14" t="s">
        <v>191</v>
      </c>
      <c r="C14">
        <v>689</v>
      </c>
    </row>
    <row r="15" spans="1:3" x14ac:dyDescent="0.2">
      <c r="B15" t="s">
        <v>192</v>
      </c>
      <c r="C15">
        <v>678</v>
      </c>
    </row>
    <row r="16" spans="1:3" x14ac:dyDescent="0.2">
      <c r="B16" t="s">
        <v>193</v>
      </c>
      <c r="C16">
        <v>98</v>
      </c>
    </row>
    <row r="17" spans="2:3" x14ac:dyDescent="0.2">
      <c r="B17" t="s">
        <v>194</v>
      </c>
      <c r="C17">
        <v>6198</v>
      </c>
    </row>
    <row r="18" spans="2:3" x14ac:dyDescent="0.2">
      <c r="B18" t="s">
        <v>195</v>
      </c>
      <c r="C18">
        <v>1154</v>
      </c>
    </row>
    <row r="19" spans="2:3" x14ac:dyDescent="0.2">
      <c r="B19" t="s">
        <v>196</v>
      </c>
      <c r="C19">
        <v>2983</v>
      </c>
    </row>
    <row r="20" spans="2:3" x14ac:dyDescent="0.2">
      <c r="B20" t="s">
        <v>197</v>
      </c>
      <c r="C20">
        <v>3058</v>
      </c>
    </row>
    <row r="21" spans="2:3" x14ac:dyDescent="0.2">
      <c r="B21" t="s">
        <v>198</v>
      </c>
      <c r="C21">
        <v>882</v>
      </c>
    </row>
    <row r="22" spans="2:3" x14ac:dyDescent="0.2">
      <c r="B22" t="s">
        <v>199</v>
      </c>
      <c r="C22">
        <v>190</v>
      </c>
    </row>
    <row r="23" spans="2:3" x14ac:dyDescent="0.2">
      <c r="B23" t="s">
        <v>200</v>
      </c>
      <c r="C23">
        <v>1393</v>
      </c>
    </row>
    <row r="24" spans="2:3" x14ac:dyDescent="0.2">
      <c r="B24" t="s">
        <v>201</v>
      </c>
      <c r="C24">
        <v>430</v>
      </c>
    </row>
    <row r="25" spans="2:3" x14ac:dyDescent="0.2">
      <c r="B25" t="s">
        <v>202</v>
      </c>
      <c r="C25">
        <v>699</v>
      </c>
    </row>
    <row r="26" spans="2:3" x14ac:dyDescent="0.2">
      <c r="B26" t="s">
        <v>203</v>
      </c>
      <c r="C26">
        <v>385</v>
      </c>
    </row>
    <row r="27" spans="2:3" x14ac:dyDescent="0.2">
      <c r="B27" t="s">
        <v>204</v>
      </c>
      <c r="C27">
        <v>2906</v>
      </c>
    </row>
    <row r="28" spans="2:3" x14ac:dyDescent="0.2">
      <c r="B28" t="s">
        <v>205</v>
      </c>
      <c r="C28">
        <v>2113</v>
      </c>
    </row>
    <row r="29" spans="2:3" x14ac:dyDescent="0.2">
      <c r="B29" t="s">
        <v>206</v>
      </c>
      <c r="C29">
        <v>676</v>
      </c>
    </row>
    <row r="30" spans="2:3" x14ac:dyDescent="0.2">
      <c r="B30" t="s">
        <v>207</v>
      </c>
      <c r="C30">
        <v>2392</v>
      </c>
    </row>
    <row r="31" spans="2:3" x14ac:dyDescent="0.2">
      <c r="B31" t="s">
        <v>208</v>
      </c>
      <c r="C31">
        <v>2083</v>
      </c>
    </row>
    <row r="32" spans="2:3" x14ac:dyDescent="0.2">
      <c r="B32" t="s">
        <v>209</v>
      </c>
      <c r="C32">
        <v>1579</v>
      </c>
    </row>
    <row r="33" spans="2:3" x14ac:dyDescent="0.2">
      <c r="B33" t="s">
        <v>210</v>
      </c>
      <c r="C33">
        <v>9610</v>
      </c>
    </row>
    <row r="34" spans="2:3" x14ac:dyDescent="0.2">
      <c r="B34" t="s">
        <v>211</v>
      </c>
      <c r="C34">
        <v>2326</v>
      </c>
    </row>
    <row r="35" spans="2:3" x14ac:dyDescent="0.2">
      <c r="B35" t="s">
        <v>212</v>
      </c>
      <c r="C35">
        <v>1276</v>
      </c>
    </row>
    <row r="36" spans="2:3" x14ac:dyDescent="0.2">
      <c r="B36" t="s">
        <v>213</v>
      </c>
      <c r="C36">
        <v>300</v>
      </c>
    </row>
    <row r="37" spans="2:3" x14ac:dyDescent="0.2">
      <c r="B37" t="s">
        <v>214</v>
      </c>
      <c r="C37">
        <v>1302</v>
      </c>
    </row>
    <row r="38" spans="2:3" x14ac:dyDescent="0.2">
      <c r="B38" t="s">
        <v>215</v>
      </c>
      <c r="C38">
        <v>2555</v>
      </c>
    </row>
    <row r="39" spans="2:3" x14ac:dyDescent="0.2">
      <c r="B39" t="s">
        <v>216</v>
      </c>
      <c r="C39">
        <v>842</v>
      </c>
    </row>
    <row r="40" spans="2:3" x14ac:dyDescent="0.2">
      <c r="B40" t="s">
        <v>217</v>
      </c>
      <c r="C40">
        <v>584</v>
      </c>
    </row>
    <row r="41" spans="2:3" x14ac:dyDescent="0.2">
      <c r="B41" t="s">
        <v>218</v>
      </c>
      <c r="C41">
        <v>3957</v>
      </c>
    </row>
    <row r="42" spans="2:3" x14ac:dyDescent="0.2">
      <c r="B42" t="s">
        <v>219</v>
      </c>
      <c r="C42">
        <v>218</v>
      </c>
    </row>
    <row r="43" spans="2:3" x14ac:dyDescent="0.2">
      <c r="B43" t="s">
        <v>220</v>
      </c>
      <c r="C43">
        <v>3938</v>
      </c>
    </row>
    <row r="44" spans="2:3" x14ac:dyDescent="0.2">
      <c r="B44" t="s">
        <v>221</v>
      </c>
      <c r="C44">
        <v>1114</v>
      </c>
    </row>
    <row r="45" spans="2:3" x14ac:dyDescent="0.2">
      <c r="B45" t="s">
        <v>222</v>
      </c>
      <c r="C45">
        <v>6483</v>
      </c>
    </row>
    <row r="46" spans="2:3" x14ac:dyDescent="0.2">
      <c r="B46" t="s">
        <v>223</v>
      </c>
      <c r="C46">
        <v>4929</v>
      </c>
    </row>
    <row r="47" spans="2:3" x14ac:dyDescent="0.2">
      <c r="B47" t="s">
        <v>224</v>
      </c>
      <c r="C47">
        <v>2170</v>
      </c>
    </row>
    <row r="48" spans="2:3" x14ac:dyDescent="0.2">
      <c r="B48" t="s">
        <v>225</v>
      </c>
      <c r="C48">
        <v>43</v>
      </c>
    </row>
    <row r="49" spans="2:3" x14ac:dyDescent="0.2">
      <c r="B49" t="s">
        <v>226</v>
      </c>
      <c r="C49">
        <v>10704</v>
      </c>
    </row>
    <row r="50" spans="2:3" x14ac:dyDescent="0.2">
      <c r="B50" t="s">
        <v>227</v>
      </c>
      <c r="C50">
        <v>4620</v>
      </c>
    </row>
    <row r="51" spans="2:3" x14ac:dyDescent="0.2">
      <c r="B51" t="s">
        <v>228</v>
      </c>
      <c r="C51">
        <v>511</v>
      </c>
    </row>
    <row r="52" spans="2:3" x14ac:dyDescent="0.2">
      <c r="B52" t="s">
        <v>229</v>
      </c>
      <c r="C52">
        <v>284</v>
      </c>
    </row>
    <row r="53" spans="2:3" x14ac:dyDescent="0.2">
      <c r="B53" t="s">
        <v>230</v>
      </c>
      <c r="C53">
        <v>877</v>
      </c>
    </row>
    <row r="54" spans="2:3" x14ac:dyDescent="0.2">
      <c r="B54" t="s">
        <v>231</v>
      </c>
      <c r="C54">
        <v>2080</v>
      </c>
    </row>
    <row r="55" spans="2:3" x14ac:dyDescent="0.2">
      <c r="B55" t="s">
        <v>232</v>
      </c>
      <c r="C55">
        <v>10380</v>
      </c>
    </row>
    <row r="56" spans="2:3" x14ac:dyDescent="0.2">
      <c r="B56" t="s">
        <v>233</v>
      </c>
      <c r="C56">
        <v>1570</v>
      </c>
    </row>
    <row r="57" spans="2:3" x14ac:dyDescent="0.2">
      <c r="B57" t="s">
        <v>234</v>
      </c>
      <c r="C57">
        <v>264</v>
      </c>
    </row>
    <row r="58" spans="2:3" x14ac:dyDescent="0.2">
      <c r="B58" t="s">
        <v>235</v>
      </c>
      <c r="C58">
        <v>432</v>
      </c>
    </row>
    <row r="59" spans="2:3" x14ac:dyDescent="0.2">
      <c r="B59" t="s">
        <v>236</v>
      </c>
      <c r="C59">
        <v>100</v>
      </c>
    </row>
    <row r="60" spans="2:3" x14ac:dyDescent="0.2">
      <c r="B60" t="s">
        <v>237</v>
      </c>
      <c r="C60">
        <v>100</v>
      </c>
    </row>
    <row r="61" spans="2:3" x14ac:dyDescent="0.2">
      <c r="B61" t="s">
        <v>238</v>
      </c>
      <c r="C61">
        <v>100</v>
      </c>
    </row>
    <row r="62" spans="2:3" x14ac:dyDescent="0.2">
      <c r="B62" t="s">
        <v>239</v>
      </c>
      <c r="C62">
        <v>1300</v>
      </c>
    </row>
    <row r="63" spans="2:3" x14ac:dyDescent="0.2">
      <c r="B63" t="s">
        <v>240</v>
      </c>
      <c r="C63">
        <v>17603</v>
      </c>
    </row>
    <row r="64" spans="2:3" x14ac:dyDescent="0.2">
      <c r="B64" t="s">
        <v>241</v>
      </c>
      <c r="C64">
        <v>263</v>
      </c>
    </row>
    <row r="65" spans="2:3" x14ac:dyDescent="0.2">
      <c r="B65" t="s">
        <v>242</v>
      </c>
      <c r="C65">
        <v>3302</v>
      </c>
    </row>
    <row r="66" spans="2:3" x14ac:dyDescent="0.2">
      <c r="B66" t="s">
        <v>243</v>
      </c>
      <c r="C66">
        <v>617</v>
      </c>
    </row>
    <row r="67" spans="2:3" x14ac:dyDescent="0.2">
      <c r="B67" t="s">
        <v>244</v>
      </c>
      <c r="C67">
        <v>273</v>
      </c>
    </row>
    <row r="68" spans="2:3" x14ac:dyDescent="0.2">
      <c r="B68" t="s">
        <v>245</v>
      </c>
      <c r="C68">
        <v>3710</v>
      </c>
    </row>
    <row r="69" spans="2:3" x14ac:dyDescent="0.2">
      <c r="B69" t="s">
        <v>246</v>
      </c>
      <c r="C69">
        <v>10934</v>
      </c>
    </row>
    <row r="70" spans="2:3" x14ac:dyDescent="0.2">
      <c r="B70" t="s">
        <v>247</v>
      </c>
      <c r="C70">
        <v>2789</v>
      </c>
    </row>
    <row r="71" spans="2:3" x14ac:dyDescent="0.2">
      <c r="B71" t="s">
        <v>248</v>
      </c>
      <c r="C71">
        <v>1325</v>
      </c>
    </row>
    <row r="72" spans="2:3" x14ac:dyDescent="0.2">
      <c r="B72" t="s">
        <v>249</v>
      </c>
      <c r="C72">
        <v>606</v>
      </c>
    </row>
    <row r="73" spans="2:3" x14ac:dyDescent="0.2">
      <c r="B73" t="s">
        <v>250</v>
      </c>
      <c r="C73">
        <v>786</v>
      </c>
    </row>
    <row r="74" spans="2:3" x14ac:dyDescent="0.2">
      <c r="B74" t="s">
        <v>251</v>
      </c>
      <c r="C74">
        <v>1857</v>
      </c>
    </row>
    <row r="75" spans="2:3" x14ac:dyDescent="0.2">
      <c r="B75" t="s">
        <v>252</v>
      </c>
      <c r="C75">
        <v>5713</v>
      </c>
    </row>
    <row r="76" spans="2:3" x14ac:dyDescent="0.2">
      <c r="B76" t="s">
        <v>253</v>
      </c>
      <c r="C76">
        <v>2728</v>
      </c>
    </row>
    <row r="77" spans="2:3" x14ac:dyDescent="0.2">
      <c r="B77" t="s">
        <v>254</v>
      </c>
      <c r="C77">
        <v>897</v>
      </c>
    </row>
    <row r="78" spans="2:3" x14ac:dyDescent="0.2">
      <c r="B78" t="s">
        <v>255</v>
      </c>
      <c r="C78">
        <v>684</v>
      </c>
    </row>
    <row r="79" spans="2:3" x14ac:dyDescent="0.2">
      <c r="B79" t="s">
        <v>256</v>
      </c>
      <c r="C79">
        <v>1208</v>
      </c>
    </row>
    <row r="80" spans="2:3" x14ac:dyDescent="0.2">
      <c r="B80" t="s">
        <v>257</v>
      </c>
      <c r="C80">
        <v>412</v>
      </c>
    </row>
    <row r="81" spans="1:3" x14ac:dyDescent="0.2">
      <c r="B81" t="s">
        <v>258</v>
      </c>
      <c r="C81">
        <v>3000</v>
      </c>
    </row>
    <row r="82" spans="1:3" x14ac:dyDescent="0.2">
      <c r="B82" t="s">
        <v>259</v>
      </c>
      <c r="C82">
        <v>822</v>
      </c>
    </row>
    <row r="83" spans="1:3" x14ac:dyDescent="0.2">
      <c r="B83" t="s">
        <v>260</v>
      </c>
      <c r="C83">
        <v>781</v>
      </c>
    </row>
    <row r="84" spans="1:3" x14ac:dyDescent="0.2">
      <c r="B84" t="s">
        <v>261</v>
      </c>
      <c r="C84">
        <v>2300</v>
      </c>
    </row>
    <row r="85" spans="1:3" x14ac:dyDescent="0.2">
      <c r="B85" t="s">
        <v>262</v>
      </c>
      <c r="C85">
        <v>1784</v>
      </c>
    </row>
    <row r="86" spans="1:3" x14ac:dyDescent="0.2">
      <c r="B86" t="s">
        <v>263</v>
      </c>
      <c r="C86">
        <v>386</v>
      </c>
    </row>
    <row r="87" spans="1:3" x14ac:dyDescent="0.2">
      <c r="B87" t="s">
        <v>264</v>
      </c>
      <c r="C87">
        <v>1876</v>
      </c>
    </row>
    <row r="88" spans="1:3" x14ac:dyDescent="0.2">
      <c r="B88" t="s">
        <v>265</v>
      </c>
      <c r="C88">
        <v>1608</v>
      </c>
    </row>
    <row r="89" spans="1:3" x14ac:dyDescent="0.2">
      <c r="B89" t="s">
        <v>266</v>
      </c>
      <c r="C89">
        <v>397</v>
      </c>
    </row>
    <row r="90" spans="1:3" x14ac:dyDescent="0.2">
      <c r="B90" t="s">
        <v>267</v>
      </c>
      <c r="C90">
        <v>366</v>
      </c>
    </row>
    <row r="91" spans="1:3" x14ac:dyDescent="0.2">
      <c r="B91" t="s">
        <v>268</v>
      </c>
      <c r="C91">
        <v>5270</v>
      </c>
    </row>
    <row r="92" spans="1:3" x14ac:dyDescent="0.2">
      <c r="B92" t="s">
        <v>269</v>
      </c>
      <c r="C92">
        <v>2820</v>
      </c>
    </row>
    <row r="93" spans="1:3" x14ac:dyDescent="0.2">
      <c r="A93" s="1">
        <v>43875</v>
      </c>
      <c r="B93" t="s">
        <v>270</v>
      </c>
      <c r="C93">
        <v>1462</v>
      </c>
    </row>
    <row r="94" spans="1:3" x14ac:dyDescent="0.2">
      <c r="B94" t="s">
        <v>271</v>
      </c>
      <c r="C94">
        <v>900</v>
      </c>
    </row>
    <row r="95" spans="1:3" x14ac:dyDescent="0.2">
      <c r="B95" t="s">
        <v>272</v>
      </c>
      <c r="C95">
        <v>1355</v>
      </c>
    </row>
    <row r="96" spans="1:3" x14ac:dyDescent="0.2">
      <c r="B96" t="s">
        <v>273</v>
      </c>
      <c r="C96">
        <v>238</v>
      </c>
    </row>
    <row r="97" spans="1:3" x14ac:dyDescent="0.2">
      <c r="B97" t="s">
        <v>274</v>
      </c>
      <c r="C97">
        <v>4120</v>
      </c>
    </row>
    <row r="98" spans="1:3" x14ac:dyDescent="0.2">
      <c r="B98" t="s">
        <v>275</v>
      </c>
      <c r="C98">
        <v>1619</v>
      </c>
    </row>
    <row r="99" spans="1:3" x14ac:dyDescent="0.2">
      <c r="B99" t="s">
        <v>276</v>
      </c>
      <c r="C99">
        <v>1668</v>
      </c>
    </row>
    <row r="100" spans="1:3" x14ac:dyDescent="0.2">
      <c r="B100" t="s">
        <v>277</v>
      </c>
      <c r="C100">
        <v>2700</v>
      </c>
    </row>
    <row r="101" spans="1:3" x14ac:dyDescent="0.2">
      <c r="B101" t="s">
        <v>278</v>
      </c>
      <c r="C101">
        <v>2800</v>
      </c>
    </row>
    <row r="102" spans="1:3" x14ac:dyDescent="0.2">
      <c r="B102" t="s">
        <v>279</v>
      </c>
      <c r="C102">
        <v>1100</v>
      </c>
    </row>
    <row r="103" spans="1:3" x14ac:dyDescent="0.2">
      <c r="B103" t="s">
        <v>280</v>
      </c>
      <c r="C103">
        <v>255</v>
      </c>
    </row>
    <row r="104" spans="1:3" x14ac:dyDescent="0.2">
      <c r="B104" t="s">
        <v>281</v>
      </c>
      <c r="C104">
        <v>1242</v>
      </c>
    </row>
    <row r="105" spans="1:3" x14ac:dyDescent="0.2">
      <c r="B105" t="s">
        <v>282</v>
      </c>
      <c r="C105">
        <v>672</v>
      </c>
    </row>
    <row r="106" spans="1:3" x14ac:dyDescent="0.2">
      <c r="B106" t="s">
        <v>283</v>
      </c>
      <c r="C106">
        <v>478</v>
      </c>
    </row>
    <row r="107" spans="1:3" x14ac:dyDescent="0.2">
      <c r="B107" t="s">
        <v>284</v>
      </c>
      <c r="C107">
        <v>1132</v>
      </c>
    </row>
    <row r="108" spans="1:3" x14ac:dyDescent="0.2">
      <c r="A108" s="1">
        <v>43881</v>
      </c>
      <c r="B108" t="s">
        <v>285</v>
      </c>
      <c r="C108">
        <v>2862</v>
      </c>
    </row>
    <row r="109" spans="1:3" x14ac:dyDescent="0.2">
      <c r="B109" t="s">
        <v>286</v>
      </c>
      <c r="C109">
        <v>513</v>
      </c>
    </row>
    <row r="110" spans="1:3" x14ac:dyDescent="0.2">
      <c r="B110" t="s">
        <v>287</v>
      </c>
      <c r="C110">
        <v>980</v>
      </c>
    </row>
    <row r="111" spans="1:3" x14ac:dyDescent="0.2">
      <c r="B111" t="s">
        <v>288</v>
      </c>
      <c r="C111">
        <v>1113</v>
      </c>
    </row>
    <row r="112" spans="1:3" x14ac:dyDescent="0.2">
      <c r="B112" t="s">
        <v>289</v>
      </c>
      <c r="C112">
        <v>2617</v>
      </c>
    </row>
    <row r="113" spans="1:3" x14ac:dyDescent="0.2">
      <c r="B113" t="s">
        <v>290</v>
      </c>
      <c r="C113">
        <v>6379</v>
      </c>
    </row>
    <row r="114" spans="1:3" x14ac:dyDescent="0.2">
      <c r="B114" t="s">
        <v>291</v>
      </c>
      <c r="C114">
        <v>424</v>
      </c>
    </row>
    <row r="115" spans="1:3" x14ac:dyDescent="0.2">
      <c r="B115" t="s">
        <v>292</v>
      </c>
      <c r="C115">
        <v>1222</v>
      </c>
    </row>
    <row r="116" spans="1:3" x14ac:dyDescent="0.2">
      <c r="B116" t="s">
        <v>293</v>
      </c>
      <c r="C116">
        <v>1458</v>
      </c>
    </row>
    <row r="117" spans="1:3" x14ac:dyDescent="0.2">
      <c r="A117" t="s">
        <v>181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filterMode="1"/>
  <dimension ref="A1:DW290"/>
  <sheetViews>
    <sheetView workbookViewId="0">
      <selection activeCell="H2" sqref="H2:H286"/>
    </sheetView>
  </sheetViews>
  <sheetFormatPr baseColWidth="10" defaultColWidth="14.83203125" defaultRowHeight="15" x14ac:dyDescent="0.2"/>
  <cols>
    <col min="1" max="1" width="17" style="6" customWidth="1"/>
    <col min="2" max="3" width="14.83203125" style="6"/>
    <col min="4" max="4" width="29.5" style="6" customWidth="1"/>
    <col min="5" max="5" width="18.6640625" style="6" customWidth="1"/>
    <col min="6" max="7" width="14.83203125" style="6"/>
    <col min="8" max="8" width="21.83203125" style="6" customWidth="1"/>
    <col min="9" max="15" width="14.83203125" style="6"/>
    <col min="16" max="16" width="17.33203125" style="6" customWidth="1"/>
    <col min="17" max="21" width="14.83203125" style="6"/>
    <col min="22" max="22" width="21.5" style="6" customWidth="1"/>
    <col min="23" max="32" width="14.83203125" style="6"/>
    <col min="33" max="33" width="16.5" style="6" customWidth="1"/>
    <col min="34" max="37" width="14.83203125" style="6"/>
    <col min="38" max="38" width="18.5" style="6" customWidth="1"/>
    <col min="39" max="41" width="14.83203125" style="6"/>
    <col min="42" max="42" width="52.83203125" style="6" customWidth="1"/>
    <col min="43" max="79" width="14.83203125" style="6"/>
    <col min="80" max="80" width="44.5" style="6" customWidth="1"/>
    <col min="81" max="16384" width="14.83203125" style="6"/>
  </cols>
  <sheetData>
    <row r="1" spans="1:127" s="12" customFormat="1" ht="16" x14ac:dyDescent="0.2">
      <c r="A1" s="12" t="s">
        <v>5</v>
      </c>
      <c r="B1" s="12" t="s">
        <v>295</v>
      </c>
      <c r="C1" s="12" t="s">
        <v>294</v>
      </c>
      <c r="D1" s="12" t="s">
        <v>296</v>
      </c>
      <c r="E1" s="12" t="s">
        <v>297</v>
      </c>
      <c r="F1" s="12" t="s">
        <v>298</v>
      </c>
      <c r="G1" s="12" t="s">
        <v>299</v>
      </c>
      <c r="H1" s="13" t="s">
        <v>1820</v>
      </c>
      <c r="I1" s="12" t="s">
        <v>300</v>
      </c>
      <c r="J1" s="12" t="s">
        <v>2</v>
      </c>
      <c r="K1" s="12" t="s">
        <v>301</v>
      </c>
      <c r="L1" s="12" t="s">
        <v>302</v>
      </c>
      <c r="M1" s="12" t="s">
        <v>303</v>
      </c>
      <c r="N1" s="12" t="s">
        <v>304</v>
      </c>
      <c r="O1" s="12" t="s">
        <v>305</v>
      </c>
      <c r="P1" s="12" t="s">
        <v>306</v>
      </c>
      <c r="Q1" s="12" t="s">
        <v>307</v>
      </c>
      <c r="R1" s="12" t="s">
        <v>4</v>
      </c>
      <c r="S1" s="12" t="s">
        <v>308</v>
      </c>
      <c r="T1" s="12" t="s">
        <v>309</v>
      </c>
      <c r="U1" s="12" t="s">
        <v>310</v>
      </c>
      <c r="V1" s="12" t="s">
        <v>311</v>
      </c>
      <c r="W1" s="12" t="s">
        <v>312</v>
      </c>
      <c r="X1" s="12" t="s">
        <v>5</v>
      </c>
      <c r="Y1" s="12" t="s">
        <v>313</v>
      </c>
      <c r="Z1" s="12" t="s">
        <v>314</v>
      </c>
      <c r="AA1" s="12" t="s">
        <v>315</v>
      </c>
      <c r="AB1" s="12" t="s">
        <v>316</v>
      </c>
      <c r="AC1" s="24" t="s">
        <v>1982</v>
      </c>
      <c r="AD1" s="12" t="s">
        <v>317</v>
      </c>
      <c r="AE1" s="12" t="s">
        <v>318</v>
      </c>
      <c r="AF1" s="12" t="s">
        <v>319</v>
      </c>
      <c r="AG1" s="12" t="s">
        <v>320</v>
      </c>
      <c r="AH1" s="12" t="s">
        <v>321</v>
      </c>
      <c r="AI1" s="12" t="s">
        <v>322</v>
      </c>
      <c r="AJ1" s="12" t="s">
        <v>323</v>
      </c>
      <c r="AK1" s="12" t="s">
        <v>324</v>
      </c>
      <c r="AL1" s="12" t="s">
        <v>325</v>
      </c>
      <c r="AM1" s="12" t="s">
        <v>326</v>
      </c>
      <c r="AN1" s="12" t="s">
        <v>0</v>
      </c>
      <c r="AO1" s="12" t="s">
        <v>327</v>
      </c>
      <c r="AP1" s="12" t="s">
        <v>328</v>
      </c>
      <c r="AQ1" s="12" t="s">
        <v>329</v>
      </c>
      <c r="AR1" s="12" t="s">
        <v>330</v>
      </c>
      <c r="AS1" s="12" t="s">
        <v>331</v>
      </c>
      <c r="AT1" s="12" t="s">
        <v>6</v>
      </c>
      <c r="AU1" s="12" t="s">
        <v>332</v>
      </c>
      <c r="AV1" s="12" t="s">
        <v>333</v>
      </c>
      <c r="AW1" s="12" t="s">
        <v>334</v>
      </c>
      <c r="AX1" s="12" t="s">
        <v>335</v>
      </c>
      <c r="AY1" s="12" t="s">
        <v>336</v>
      </c>
      <c r="AZ1" s="12" t="s">
        <v>337</v>
      </c>
      <c r="BA1" s="12" t="s">
        <v>338</v>
      </c>
      <c r="BB1" s="12" t="s">
        <v>339</v>
      </c>
      <c r="BC1" s="12" t="s">
        <v>340</v>
      </c>
      <c r="BD1" s="12" t="s">
        <v>341</v>
      </c>
      <c r="BE1" s="12" t="s">
        <v>342</v>
      </c>
      <c r="BF1" s="12" t="s">
        <v>343</v>
      </c>
      <c r="BG1" s="12" t="s">
        <v>344</v>
      </c>
      <c r="BH1" s="12" t="s">
        <v>345</v>
      </c>
      <c r="BI1" s="12" t="s">
        <v>346</v>
      </c>
      <c r="BJ1" s="12" t="s">
        <v>347</v>
      </c>
      <c r="BK1" s="12" t="s">
        <v>348</v>
      </c>
      <c r="BL1" s="12" t="s">
        <v>349</v>
      </c>
      <c r="BM1" s="12" t="s">
        <v>350</v>
      </c>
      <c r="BN1" s="12" t="s">
        <v>351</v>
      </c>
      <c r="BO1" s="12" t="s">
        <v>352</v>
      </c>
      <c r="BP1" s="12" t="s">
        <v>353</v>
      </c>
      <c r="BQ1" s="12" t="s">
        <v>354</v>
      </c>
      <c r="BR1" s="12" t="s">
        <v>355</v>
      </c>
      <c r="BS1" s="12" t="s">
        <v>356</v>
      </c>
      <c r="BT1" s="12" t="s">
        <v>357</v>
      </c>
      <c r="BU1" s="12" t="s">
        <v>358</v>
      </c>
      <c r="BV1" t="s">
        <v>1983</v>
      </c>
      <c r="BW1" t="s">
        <v>1835</v>
      </c>
      <c r="BX1" t="s">
        <v>1836</v>
      </c>
      <c r="BY1" s="12" t="s">
        <v>359</v>
      </c>
      <c r="BZ1" s="12" t="s">
        <v>360</v>
      </c>
      <c r="CA1" s="12" t="s">
        <v>361</v>
      </c>
      <c r="CB1" s="24" t="s">
        <v>1982</v>
      </c>
      <c r="CC1" s="12" t="s">
        <v>362</v>
      </c>
      <c r="CD1" s="12" t="s">
        <v>363</v>
      </c>
      <c r="CE1" s="12" t="s">
        <v>364</v>
      </c>
      <c r="CF1" s="12" t="s">
        <v>365</v>
      </c>
      <c r="CG1" s="12" t="s">
        <v>366</v>
      </c>
      <c r="CH1" s="12" t="s">
        <v>367</v>
      </c>
      <c r="CI1" s="12" t="s">
        <v>368</v>
      </c>
      <c r="CJ1" s="12" t="s">
        <v>369</v>
      </c>
      <c r="CK1" s="12" t="s">
        <v>370</v>
      </c>
      <c r="CL1" s="12" t="s">
        <v>371</v>
      </c>
      <c r="CM1" s="12" t="s">
        <v>372</v>
      </c>
      <c r="CN1" s="12" t="s">
        <v>373</v>
      </c>
      <c r="CO1" s="12" t="s">
        <v>374</v>
      </c>
      <c r="CP1" s="12" t="s">
        <v>375</v>
      </c>
      <c r="CQ1" s="12" t="s">
        <v>376</v>
      </c>
      <c r="CR1" s="12" t="s">
        <v>377</v>
      </c>
      <c r="CS1" s="12" t="s">
        <v>378</v>
      </c>
      <c r="CT1" s="12" t="s">
        <v>379</v>
      </c>
      <c r="CU1" s="12" t="s">
        <v>380</v>
      </c>
      <c r="CV1" s="12" t="s">
        <v>381</v>
      </c>
      <c r="CW1" s="12" t="s">
        <v>382</v>
      </c>
      <c r="CX1" s="12" t="s">
        <v>383</v>
      </c>
      <c r="CY1" s="12" t="s">
        <v>384</v>
      </c>
      <c r="CZ1" s="12" t="s">
        <v>385</v>
      </c>
      <c r="DA1" s="12" t="s">
        <v>386</v>
      </c>
      <c r="DB1" s="12" t="s">
        <v>387</v>
      </c>
      <c r="DC1" s="12" t="s">
        <v>388</v>
      </c>
      <c r="DD1" s="12" t="s">
        <v>389</v>
      </c>
      <c r="DE1" s="12" t="s">
        <v>390</v>
      </c>
      <c r="DF1" s="12" t="s">
        <v>391</v>
      </c>
      <c r="DG1" s="12" t="s">
        <v>392</v>
      </c>
      <c r="DH1" s="12" t="s">
        <v>393</v>
      </c>
      <c r="DI1" s="12" t="s">
        <v>394</v>
      </c>
      <c r="DJ1" s="12" t="s">
        <v>395</v>
      </c>
      <c r="DK1" s="12" t="s">
        <v>396</v>
      </c>
      <c r="DL1" s="12" t="s">
        <v>397</v>
      </c>
      <c r="DM1" s="12" t="s">
        <v>398</v>
      </c>
      <c r="DN1" s="12" t="s">
        <v>399</v>
      </c>
      <c r="DO1" s="12" t="s">
        <v>400</v>
      </c>
      <c r="DP1" s="12" t="s">
        <v>401</v>
      </c>
      <c r="DQ1" s="12" t="s">
        <v>402</v>
      </c>
      <c r="DR1" s="12" t="s">
        <v>403</v>
      </c>
      <c r="DS1" s="12" t="s">
        <v>404</v>
      </c>
      <c r="DT1" s="12" t="s">
        <v>405</v>
      </c>
      <c r="DU1" s="12" t="s">
        <v>406</v>
      </c>
      <c r="DV1" s="12" t="s">
        <v>407</v>
      </c>
      <c r="DW1" s="12" t="s">
        <v>408</v>
      </c>
    </row>
    <row r="2" spans="1:127" hidden="1" x14ac:dyDescent="0.2">
      <c r="A2" s="6" t="s">
        <v>88</v>
      </c>
      <c r="B2" s="6" t="s">
        <v>410</v>
      </c>
      <c r="C2" s="6" t="s">
        <v>409</v>
      </c>
      <c r="D2" s="6" t="s">
        <v>411</v>
      </c>
      <c r="E2" s="6" t="s">
        <v>412</v>
      </c>
      <c r="F2" s="6">
        <v>1920</v>
      </c>
      <c r="G2" s="6" t="s">
        <v>413</v>
      </c>
      <c r="H2" s="30" t="str">
        <f>VLOOKUP(A2,'DD Spring Selection Info'!A$1:F$156,6,FALSE)</f>
        <v>To The Parents of</v>
      </c>
      <c r="I2" s="6" t="s">
        <v>414</v>
      </c>
      <c r="J2" s="6" t="s">
        <v>3</v>
      </c>
      <c r="L2" s="6">
        <v>0</v>
      </c>
      <c r="M2" s="7">
        <v>10704</v>
      </c>
      <c r="P2" s="8">
        <v>43809.593680555554</v>
      </c>
      <c r="R2" s="9">
        <v>43853</v>
      </c>
      <c r="S2" s="10">
        <v>43938</v>
      </c>
      <c r="V2" s="6" t="s">
        <v>415</v>
      </c>
      <c r="W2" s="6" t="s">
        <v>416</v>
      </c>
      <c r="X2" s="6" t="s">
        <v>88</v>
      </c>
      <c r="Z2" s="6" t="s">
        <v>417</v>
      </c>
      <c r="AG2" s="6" t="s">
        <v>418</v>
      </c>
      <c r="AH2" s="6" t="s">
        <v>419</v>
      </c>
      <c r="AI2" s="6" t="s">
        <v>420</v>
      </c>
      <c r="AL2" s="6" t="s">
        <v>421</v>
      </c>
      <c r="AM2" s="6" t="s">
        <v>422</v>
      </c>
      <c r="AN2" s="6">
        <v>1</v>
      </c>
      <c r="AO2" s="6" t="s">
        <v>420</v>
      </c>
      <c r="AP2" s="6" t="s">
        <v>423</v>
      </c>
      <c r="AT2" s="7">
        <v>10704</v>
      </c>
      <c r="AU2" s="6" t="s">
        <v>420</v>
      </c>
      <c r="AV2" s="6" t="s">
        <v>420</v>
      </c>
      <c r="AX2" s="6" t="s">
        <v>424</v>
      </c>
      <c r="AY2" s="6">
        <v>180</v>
      </c>
      <c r="AZ2" s="10">
        <v>43781</v>
      </c>
      <c r="BB2" s="8">
        <v>43873</v>
      </c>
      <c r="BE2" s="7">
        <v>10704</v>
      </c>
      <c r="BJ2" s="8">
        <v>43880</v>
      </c>
      <c r="BK2" s="7">
        <v>10704</v>
      </c>
      <c r="BV2" s="6" t="s">
        <v>1838</v>
      </c>
      <c r="BW2" s="6" t="s">
        <v>473</v>
      </c>
      <c r="BX2" s="6" t="str">
        <f>VLOOKUP(A2,'DD Spring Selection Info'!A$1:V$156,21,FALSE)</f>
        <v>OhioUnv</v>
      </c>
      <c r="CB2" s="6" t="str">
        <f>VLOOKUP(A2,'DD Spring Selection Info'!A1:V156,22,FALSE)</f>
        <v>DD-OHU1R9DQQQ01AllSenReuseOhioUnv</v>
      </c>
      <c r="CL2" s="6" t="s">
        <v>425</v>
      </c>
      <c r="CN2" s="6" t="s">
        <v>373</v>
      </c>
      <c r="CQ2" s="7">
        <v>10704</v>
      </c>
      <c r="CR2" s="6">
        <v>1</v>
      </c>
      <c r="CU2" s="6" t="s">
        <v>426</v>
      </c>
      <c r="CV2" s="6" t="s">
        <v>420</v>
      </c>
      <c r="CX2" s="10">
        <v>43880</v>
      </c>
      <c r="CY2" s="6" t="s">
        <v>427</v>
      </c>
      <c r="DD2" s="10">
        <v>43898</v>
      </c>
      <c r="DE2" s="10">
        <v>43905</v>
      </c>
      <c r="DH2" s="10">
        <v>43843</v>
      </c>
      <c r="DI2" s="10">
        <v>43946</v>
      </c>
      <c r="DJ2" s="10">
        <v>43948</v>
      </c>
      <c r="DK2" s="10">
        <v>43952</v>
      </c>
      <c r="DL2" s="6" t="s">
        <v>420</v>
      </c>
      <c r="DN2" s="6" t="s">
        <v>428</v>
      </c>
      <c r="DO2" s="6" t="s">
        <v>429</v>
      </c>
      <c r="DT2" s="10">
        <v>43515</v>
      </c>
      <c r="DU2" s="7">
        <v>10704</v>
      </c>
      <c r="DV2" s="6" t="s">
        <v>430</v>
      </c>
      <c r="DW2" s="6" t="s">
        <v>418</v>
      </c>
    </row>
    <row r="3" spans="1:127" hidden="1" x14ac:dyDescent="0.2">
      <c r="A3" s="6" t="s">
        <v>89</v>
      </c>
      <c r="B3" s="6" t="s">
        <v>410</v>
      </c>
      <c r="C3" s="6" t="s">
        <v>409</v>
      </c>
      <c r="D3" s="6" t="s">
        <v>411</v>
      </c>
      <c r="E3" s="6" t="s">
        <v>412</v>
      </c>
      <c r="F3" s="6">
        <v>1920</v>
      </c>
      <c r="G3" s="6" t="s">
        <v>413</v>
      </c>
      <c r="H3" s="30" t="str">
        <f>VLOOKUP(A3,'DD Spring Selection Info'!A$1:F$156,6,FALSE)</f>
        <v>To The Parents of</v>
      </c>
      <c r="I3" s="6" t="s">
        <v>414</v>
      </c>
      <c r="J3" s="6" t="s">
        <v>3</v>
      </c>
      <c r="L3" s="6">
        <v>0</v>
      </c>
      <c r="M3" s="7">
        <v>4620</v>
      </c>
      <c r="P3" s="8">
        <v>43809.593738425923</v>
      </c>
      <c r="R3" s="9">
        <v>43853</v>
      </c>
      <c r="S3" s="10">
        <v>43938</v>
      </c>
      <c r="V3" s="6" t="s">
        <v>415</v>
      </c>
      <c r="W3" s="6" t="s">
        <v>416</v>
      </c>
      <c r="X3" s="6" t="s">
        <v>89</v>
      </c>
      <c r="Z3" s="6" t="s">
        <v>417</v>
      </c>
      <c r="AG3" s="6" t="s">
        <v>418</v>
      </c>
      <c r="AH3" s="6" t="s">
        <v>419</v>
      </c>
      <c r="AI3" s="6" t="s">
        <v>420</v>
      </c>
      <c r="AL3" s="6" t="s">
        <v>431</v>
      </c>
      <c r="AM3" s="6" t="s">
        <v>422</v>
      </c>
      <c r="AN3" s="6">
        <v>1</v>
      </c>
      <c r="AO3" s="6" t="s">
        <v>420</v>
      </c>
      <c r="AP3" s="6" t="s">
        <v>423</v>
      </c>
      <c r="AT3" s="7">
        <v>4620</v>
      </c>
      <c r="AU3" s="6" t="s">
        <v>420</v>
      </c>
      <c r="AV3" s="6" t="s">
        <v>420</v>
      </c>
      <c r="AX3" s="6" t="s">
        <v>424</v>
      </c>
      <c r="AY3" s="6">
        <v>180</v>
      </c>
      <c r="AZ3" s="10">
        <v>43781</v>
      </c>
      <c r="BB3" s="8">
        <v>43873</v>
      </c>
      <c r="BE3" s="7">
        <v>4620</v>
      </c>
      <c r="BJ3" s="8">
        <v>43880</v>
      </c>
      <c r="BK3" s="7">
        <v>4620</v>
      </c>
      <c r="BV3" s="6" t="s">
        <v>1838</v>
      </c>
      <c r="BW3" s="6" t="s">
        <v>473</v>
      </c>
      <c r="BX3" s="6" t="str">
        <f>VLOOKUP(A3,'DD Spring Selection Info'!A$1:V$156,21,FALSE)</f>
        <v>OhioUnv</v>
      </c>
      <c r="CB3" s="6" t="str">
        <f>VLOOKUP(A3,'DD Spring Selection Info'!A2:V157,22,FALSE)</f>
        <v>DD-OHU1R9DQQQ30AllGradsReuseOhioUnv</v>
      </c>
      <c r="CL3" s="6" t="s">
        <v>425</v>
      </c>
      <c r="CN3" s="6" t="s">
        <v>373</v>
      </c>
      <c r="CQ3" s="7">
        <v>4620</v>
      </c>
      <c r="CR3" s="6">
        <v>1</v>
      </c>
      <c r="CU3" s="6" t="s">
        <v>432</v>
      </c>
      <c r="CV3" s="6" t="s">
        <v>420</v>
      </c>
      <c r="CX3" s="10">
        <v>43880</v>
      </c>
      <c r="CY3" s="6" t="s">
        <v>427</v>
      </c>
      <c r="DD3" s="10">
        <v>43898</v>
      </c>
      <c r="DE3" s="10">
        <v>43905</v>
      </c>
      <c r="DH3" s="10">
        <v>43843</v>
      </c>
      <c r="DI3" s="10">
        <v>43946</v>
      </c>
      <c r="DJ3" s="10">
        <v>43948</v>
      </c>
      <c r="DK3" s="10">
        <v>43952</v>
      </c>
      <c r="DL3" s="6" t="s">
        <v>420</v>
      </c>
      <c r="DN3" s="6" t="s">
        <v>428</v>
      </c>
      <c r="DO3" s="6" t="s">
        <v>429</v>
      </c>
      <c r="DT3" s="10">
        <v>43515</v>
      </c>
      <c r="DU3" s="7">
        <v>2712</v>
      </c>
      <c r="DV3" s="6" t="s">
        <v>430</v>
      </c>
      <c r="DW3" s="6" t="s">
        <v>418</v>
      </c>
    </row>
    <row r="4" spans="1:127" hidden="1" x14ac:dyDescent="0.2">
      <c r="A4" s="6" t="s">
        <v>101</v>
      </c>
      <c r="B4" s="6" t="s">
        <v>433</v>
      </c>
      <c r="C4" s="6" t="s">
        <v>409</v>
      </c>
      <c r="D4" s="6" t="s">
        <v>434</v>
      </c>
      <c r="E4" s="6" t="s">
        <v>435</v>
      </c>
      <c r="F4" s="6">
        <v>1920</v>
      </c>
      <c r="G4" s="6" t="s">
        <v>413</v>
      </c>
      <c r="H4" s="30" t="str">
        <f>VLOOKUP(A4,'DD Spring Selection Info'!A$1:F$156,6,FALSE)</f>
        <v>To The Parents of</v>
      </c>
      <c r="I4" s="6" t="s">
        <v>414</v>
      </c>
      <c r="J4" s="6" t="s">
        <v>3</v>
      </c>
      <c r="L4" s="6">
        <v>0</v>
      </c>
      <c r="M4" s="7">
        <v>3710</v>
      </c>
      <c r="P4" s="8">
        <v>43790.492696759262</v>
      </c>
      <c r="R4" s="9">
        <v>43853</v>
      </c>
      <c r="S4" s="10">
        <v>43945</v>
      </c>
      <c r="T4" s="6" t="s">
        <v>436</v>
      </c>
      <c r="V4" s="6" t="s">
        <v>415</v>
      </c>
      <c r="W4" s="6" t="s">
        <v>416</v>
      </c>
      <c r="X4" s="6" t="s">
        <v>101</v>
      </c>
      <c r="AG4" s="6" t="s">
        <v>418</v>
      </c>
      <c r="AH4" s="6" t="s">
        <v>437</v>
      </c>
      <c r="AI4" s="6" t="s">
        <v>438</v>
      </c>
      <c r="AL4" s="6" t="s">
        <v>421</v>
      </c>
      <c r="AM4" s="6" t="s">
        <v>439</v>
      </c>
      <c r="AN4" s="6">
        <v>1</v>
      </c>
      <c r="AO4" s="6" t="s">
        <v>420</v>
      </c>
      <c r="AP4" s="6" t="s">
        <v>440</v>
      </c>
      <c r="AT4" s="7">
        <v>3710</v>
      </c>
      <c r="AU4" s="6" t="s">
        <v>420</v>
      </c>
      <c r="AV4" s="6" t="s">
        <v>420</v>
      </c>
      <c r="AX4" s="6" t="s">
        <v>424</v>
      </c>
      <c r="AY4" s="6">
        <v>180</v>
      </c>
      <c r="AZ4" s="10">
        <v>43782</v>
      </c>
      <c r="BB4" s="8">
        <v>43873</v>
      </c>
      <c r="BE4" s="7">
        <v>3710</v>
      </c>
      <c r="BJ4" s="8">
        <v>43880</v>
      </c>
      <c r="BK4" s="7">
        <v>3710</v>
      </c>
      <c r="BV4" s="6" t="s">
        <v>1838</v>
      </c>
      <c r="BW4" s="6" t="s">
        <v>473</v>
      </c>
      <c r="BX4" s="6" t="str">
        <f>VLOOKUP(A4,'DD Spring Selection Info'!A$1:V$156,21,FALSE)</f>
        <v>TheUnvofArizona</v>
      </c>
      <c r="CB4" s="6" t="str">
        <f>VLOOKUP(A4,'DD Spring Selection Info'!A3:V158,22,FALSE)</f>
        <v>DD-UAZ1W9DQQQ01ReuseTheUnvofArizona</v>
      </c>
      <c r="CL4" s="6" t="s">
        <v>425</v>
      </c>
      <c r="CN4" s="6" t="s">
        <v>373</v>
      </c>
      <c r="CQ4" s="7">
        <v>3710</v>
      </c>
      <c r="CR4" s="6">
        <v>3</v>
      </c>
      <c r="CS4" s="6" t="s">
        <v>441</v>
      </c>
      <c r="CU4" s="6" t="s">
        <v>442</v>
      </c>
      <c r="CV4" s="6" t="s">
        <v>420</v>
      </c>
      <c r="CX4" s="10">
        <v>43880</v>
      </c>
      <c r="CY4" s="6" t="s">
        <v>427</v>
      </c>
      <c r="DD4" s="10">
        <v>43898</v>
      </c>
      <c r="DE4" s="10">
        <v>43905</v>
      </c>
      <c r="DH4" s="10">
        <v>43845</v>
      </c>
      <c r="DI4" s="10">
        <v>43957</v>
      </c>
      <c r="DJ4" s="10">
        <v>43959</v>
      </c>
      <c r="DK4" s="10">
        <v>43965</v>
      </c>
      <c r="DL4" s="6" t="s">
        <v>420</v>
      </c>
      <c r="DT4" s="10">
        <v>43515</v>
      </c>
      <c r="DU4" s="7">
        <v>3710</v>
      </c>
      <c r="DV4" s="6" t="s">
        <v>443</v>
      </c>
      <c r="DW4" s="6" t="s">
        <v>418</v>
      </c>
    </row>
    <row r="5" spans="1:127" hidden="1" x14ac:dyDescent="0.2">
      <c r="A5" s="6" t="s">
        <v>106</v>
      </c>
      <c r="B5" s="6" t="s">
        <v>444</v>
      </c>
      <c r="C5" s="6" t="s">
        <v>409</v>
      </c>
      <c r="D5" s="6" t="s">
        <v>445</v>
      </c>
      <c r="E5" s="6" t="s">
        <v>435</v>
      </c>
      <c r="F5" s="6">
        <v>1920</v>
      </c>
      <c r="G5" s="6" t="s">
        <v>413</v>
      </c>
      <c r="H5" s="30" t="str">
        <f>VLOOKUP(A5,'DD Spring Selection Info'!A$1:F$156,6,FALSE)</f>
        <v>To The Parents of</v>
      </c>
      <c r="I5" s="6" t="s">
        <v>414</v>
      </c>
      <c r="J5" s="6" t="s">
        <v>3</v>
      </c>
      <c r="L5" s="6">
        <v>0</v>
      </c>
      <c r="M5" s="7">
        <v>1857</v>
      </c>
      <c r="P5" s="8">
        <v>43790.424618055556</v>
      </c>
      <c r="R5" s="9">
        <v>43853</v>
      </c>
      <c r="S5" s="10">
        <v>43931</v>
      </c>
      <c r="T5" s="6" t="s">
        <v>436</v>
      </c>
      <c r="V5" s="6" t="s">
        <v>415</v>
      </c>
      <c r="W5" s="6" t="s">
        <v>416</v>
      </c>
      <c r="X5" s="6" t="s">
        <v>106</v>
      </c>
      <c r="AG5" s="6" t="s">
        <v>418</v>
      </c>
      <c r="AH5" s="6" t="s">
        <v>446</v>
      </c>
      <c r="AI5" s="6" t="s">
        <v>438</v>
      </c>
      <c r="AL5" s="6" t="s">
        <v>447</v>
      </c>
      <c r="AM5" s="6" t="s">
        <v>435</v>
      </c>
      <c r="AN5" s="6">
        <v>1</v>
      </c>
      <c r="AO5" s="6" t="s">
        <v>420</v>
      </c>
      <c r="AP5" s="6" t="s">
        <v>448</v>
      </c>
      <c r="AT5" s="7">
        <v>1857</v>
      </c>
      <c r="AU5" s="6" t="s">
        <v>420</v>
      </c>
      <c r="AV5" s="6" t="s">
        <v>420</v>
      </c>
      <c r="AX5" s="6" t="s">
        <v>424</v>
      </c>
      <c r="AY5" s="6">
        <v>180</v>
      </c>
      <c r="AZ5" s="10">
        <v>43781</v>
      </c>
      <c r="BB5" s="8">
        <v>43873</v>
      </c>
      <c r="BE5" s="7">
        <v>1857</v>
      </c>
      <c r="BJ5" s="8">
        <v>43880</v>
      </c>
      <c r="BK5" s="7">
        <v>1857</v>
      </c>
      <c r="BV5" s="6" t="s">
        <v>1838</v>
      </c>
      <c r="BW5" s="6" t="s">
        <v>473</v>
      </c>
      <c r="BX5" s="6" t="str">
        <f>VLOOKUP(A5,'DD Spring Selection Info'!A$1:V$156,21,FALSE)</f>
        <v>UnvofMichigan</v>
      </c>
      <c r="CB5" s="6" t="str">
        <f>VLOOKUP(A5,'DD Spring Selection Info'!A4:V159,22,FALSE)</f>
        <v>DD-UMI1W9DQQQ01GradSenReuseUnvofMichigan</v>
      </c>
      <c r="CL5" s="6" t="s">
        <v>425</v>
      </c>
      <c r="CN5" s="6" t="s">
        <v>373</v>
      </c>
      <c r="CQ5" s="7">
        <v>1857</v>
      </c>
      <c r="CR5" s="6">
        <v>5</v>
      </c>
      <c r="CS5" s="6" t="s">
        <v>441</v>
      </c>
      <c r="CU5" s="6" t="s">
        <v>449</v>
      </c>
      <c r="CV5" s="6" t="s">
        <v>420</v>
      </c>
      <c r="CX5" s="10">
        <v>43880</v>
      </c>
      <c r="CY5" s="6" t="s">
        <v>427</v>
      </c>
      <c r="DD5" s="10">
        <v>43890</v>
      </c>
      <c r="DE5" s="10">
        <v>43898</v>
      </c>
      <c r="DH5" s="10">
        <v>43838</v>
      </c>
      <c r="DI5" s="10">
        <v>43942</v>
      </c>
      <c r="DJ5" s="10">
        <v>43944</v>
      </c>
      <c r="DK5" s="10">
        <v>43951</v>
      </c>
      <c r="DL5" s="6" t="s">
        <v>420</v>
      </c>
      <c r="DT5" s="10">
        <v>43515</v>
      </c>
      <c r="DU5" s="7">
        <v>1749</v>
      </c>
      <c r="DV5" s="6" t="s">
        <v>450</v>
      </c>
      <c r="DW5" s="6" t="s">
        <v>418</v>
      </c>
    </row>
    <row r="6" spans="1:127" hidden="1" x14ac:dyDescent="0.2">
      <c r="A6" s="6" t="s">
        <v>107</v>
      </c>
      <c r="B6" s="6" t="s">
        <v>451</v>
      </c>
      <c r="C6" s="6" t="s">
        <v>409</v>
      </c>
      <c r="D6" s="6" t="s">
        <v>452</v>
      </c>
      <c r="E6" s="6" t="s">
        <v>453</v>
      </c>
      <c r="F6" s="6">
        <v>1920</v>
      </c>
      <c r="G6" s="6" t="s">
        <v>413</v>
      </c>
      <c r="H6" s="30" t="str">
        <f>VLOOKUP(A6,'DD Spring Selection Info'!A$1:F$156,6,FALSE)</f>
        <v>To The Family of</v>
      </c>
      <c r="I6" s="6" t="s">
        <v>454</v>
      </c>
      <c r="J6" s="6" t="s">
        <v>3</v>
      </c>
      <c r="L6" s="6">
        <v>0</v>
      </c>
      <c r="M6" s="7">
        <v>5713</v>
      </c>
      <c r="P6" s="8">
        <v>43816.615949074076</v>
      </c>
      <c r="R6" s="9">
        <v>43853</v>
      </c>
      <c r="S6" s="10">
        <v>43945</v>
      </c>
      <c r="V6" s="6" t="s">
        <v>415</v>
      </c>
      <c r="W6" s="6" t="s">
        <v>416</v>
      </c>
      <c r="X6" s="6" t="s">
        <v>107</v>
      </c>
      <c r="Z6" s="6" t="s">
        <v>417</v>
      </c>
      <c r="AG6" s="6" t="s">
        <v>418</v>
      </c>
      <c r="AH6" s="6" t="s">
        <v>455</v>
      </c>
      <c r="AI6" s="6" t="s">
        <v>420</v>
      </c>
      <c r="AL6" s="6" t="s">
        <v>421</v>
      </c>
      <c r="AM6" s="6" t="s">
        <v>456</v>
      </c>
      <c r="AN6" s="6">
        <v>1</v>
      </c>
      <c r="AO6" s="6" t="s">
        <v>420</v>
      </c>
      <c r="AS6" s="6" t="s">
        <v>457</v>
      </c>
      <c r="AT6" s="7">
        <v>5713</v>
      </c>
      <c r="AU6" s="6" t="s">
        <v>420</v>
      </c>
      <c r="AV6" s="6" t="s">
        <v>420</v>
      </c>
      <c r="AX6" s="6" t="s">
        <v>424</v>
      </c>
      <c r="AY6" s="6">
        <v>180</v>
      </c>
      <c r="AZ6" s="10">
        <v>43781</v>
      </c>
      <c r="BB6" s="8">
        <v>43873</v>
      </c>
      <c r="BE6" s="7">
        <v>5713</v>
      </c>
      <c r="BJ6" s="8">
        <v>43880</v>
      </c>
      <c r="BK6" s="7">
        <v>5713</v>
      </c>
      <c r="BV6" s="6" t="s">
        <v>1838</v>
      </c>
      <c r="BW6" s="6" t="s">
        <v>473</v>
      </c>
      <c r="BX6" s="6" t="str">
        <f>VLOOKUP(A6,'DD Spring Selection Info'!A$1:V$156,21,FALSE)</f>
        <v>TheUnvofMississippi</v>
      </c>
      <c r="CB6" s="6" t="str">
        <f>VLOOKUP(A6,'DD Spring Selection Info'!A5:V160,22,FALSE)</f>
        <v>DD-UMS1D9DQQQ01AllSenReuseTheUnvofMississippi</v>
      </c>
      <c r="CL6" s="6" t="s">
        <v>425</v>
      </c>
      <c r="CN6" s="6" t="s">
        <v>373</v>
      </c>
      <c r="CQ6" s="7">
        <v>5713</v>
      </c>
      <c r="CR6" s="6">
        <v>1</v>
      </c>
      <c r="CU6" s="6" t="s">
        <v>458</v>
      </c>
      <c r="CV6" s="6" t="s">
        <v>420</v>
      </c>
      <c r="CX6" s="10">
        <v>43880</v>
      </c>
      <c r="CY6" s="6" t="s">
        <v>427</v>
      </c>
      <c r="DD6" s="10">
        <v>43897</v>
      </c>
      <c r="DE6" s="10">
        <v>43905</v>
      </c>
      <c r="DH6" s="10">
        <v>43851</v>
      </c>
      <c r="DI6" s="10">
        <v>43952</v>
      </c>
      <c r="DJ6" s="10">
        <v>43955</v>
      </c>
      <c r="DK6" s="10">
        <v>43959</v>
      </c>
      <c r="DL6" s="6" t="s">
        <v>420</v>
      </c>
      <c r="DN6" s="6" t="s">
        <v>428</v>
      </c>
      <c r="DO6" s="6" t="s">
        <v>429</v>
      </c>
      <c r="DT6" s="10">
        <v>43515</v>
      </c>
      <c r="DU6" s="7">
        <v>1905</v>
      </c>
      <c r="DV6" s="6" t="s">
        <v>459</v>
      </c>
      <c r="DW6" s="6" t="s">
        <v>460</v>
      </c>
    </row>
    <row r="7" spans="1:127" hidden="1" x14ac:dyDescent="0.2">
      <c r="A7" s="6" t="s">
        <v>110</v>
      </c>
      <c r="B7" s="6" t="s">
        <v>462</v>
      </c>
      <c r="C7" s="6" t="s">
        <v>461</v>
      </c>
      <c r="D7" s="6" t="s">
        <v>463</v>
      </c>
      <c r="E7" s="6" t="s">
        <v>464</v>
      </c>
      <c r="F7" s="6">
        <v>1920</v>
      </c>
      <c r="G7" s="6" t="s">
        <v>413</v>
      </c>
      <c r="H7" s="30" t="str">
        <f>VLOOKUP(A7,'DD Spring Selection Info'!A$1:F$156,6,FALSE)</f>
        <v>To The Parents of</v>
      </c>
      <c r="I7" s="6" t="s">
        <v>414</v>
      </c>
      <c r="J7" s="6" t="s">
        <v>3</v>
      </c>
      <c r="L7" s="6">
        <v>0</v>
      </c>
      <c r="M7" s="6">
        <v>822</v>
      </c>
      <c r="P7" s="8">
        <v>43816.463437500002</v>
      </c>
      <c r="R7" s="9">
        <v>43853</v>
      </c>
      <c r="S7" s="10">
        <v>43938</v>
      </c>
      <c r="V7" s="6" t="s">
        <v>415</v>
      </c>
      <c r="W7" s="6" t="s">
        <v>416</v>
      </c>
      <c r="X7" s="6" t="s">
        <v>110</v>
      </c>
      <c r="Z7" s="6" t="s">
        <v>417</v>
      </c>
      <c r="AG7" s="6" t="s">
        <v>418</v>
      </c>
      <c r="AH7" s="6" t="s">
        <v>465</v>
      </c>
      <c r="AI7" s="6" t="s">
        <v>420</v>
      </c>
      <c r="AL7" s="6" t="s">
        <v>421</v>
      </c>
      <c r="AM7" s="6" t="s">
        <v>466</v>
      </c>
      <c r="AN7" s="6">
        <v>1</v>
      </c>
      <c r="AP7" s="6" t="s">
        <v>467</v>
      </c>
      <c r="AS7" s="6" t="s">
        <v>467</v>
      </c>
      <c r="AT7" s="6">
        <v>822</v>
      </c>
      <c r="AU7" s="6" t="s">
        <v>420</v>
      </c>
      <c r="AV7" s="6" t="s">
        <v>420</v>
      </c>
      <c r="AX7" s="6" t="s">
        <v>424</v>
      </c>
      <c r="AY7" s="6">
        <v>180</v>
      </c>
      <c r="AZ7" s="10">
        <v>43781</v>
      </c>
      <c r="BB7" s="8">
        <v>43873</v>
      </c>
      <c r="BE7" s="6">
        <v>822</v>
      </c>
      <c r="BJ7" s="8">
        <v>43880</v>
      </c>
      <c r="BK7" s="6">
        <v>822</v>
      </c>
      <c r="BV7" s="6" t="s">
        <v>1838</v>
      </c>
      <c r="BW7" s="6" t="s">
        <v>473</v>
      </c>
      <c r="BX7" s="6" t="str">
        <f>VLOOKUP(A7,'DD Spring Selection Info'!A$1:V$156,21,FALSE)</f>
        <v>UnvofWisconsin-Stout</v>
      </c>
      <c r="CB7" s="6" t="str">
        <f>VLOOKUP(A7,'DD Spring Selection Info'!A6:V161,22,FALSE)</f>
        <v>DD-UWS1W9DQQQ01ReuseUnvofWisconsin-Stout</v>
      </c>
      <c r="CL7" s="6" t="s">
        <v>425</v>
      </c>
      <c r="CN7" s="6" t="s">
        <v>373</v>
      </c>
      <c r="CQ7" s="6">
        <v>822</v>
      </c>
      <c r="CR7" s="6">
        <v>4</v>
      </c>
      <c r="CU7" s="6" t="s">
        <v>468</v>
      </c>
      <c r="CV7" s="6" t="s">
        <v>420</v>
      </c>
      <c r="CX7" s="10">
        <v>43880</v>
      </c>
      <c r="CY7" s="6" t="s">
        <v>427</v>
      </c>
      <c r="DD7" s="10">
        <v>43904</v>
      </c>
      <c r="DE7" s="10">
        <v>43912</v>
      </c>
      <c r="DH7" s="10">
        <v>43857</v>
      </c>
      <c r="DI7" s="10">
        <v>43952</v>
      </c>
      <c r="DJ7" s="10">
        <v>43955</v>
      </c>
      <c r="DK7" s="10">
        <v>43959</v>
      </c>
      <c r="DL7" s="6" t="s">
        <v>420</v>
      </c>
      <c r="DN7" s="6" t="s">
        <v>428</v>
      </c>
      <c r="DO7" s="6" t="s">
        <v>429</v>
      </c>
      <c r="DT7" s="10">
        <v>43517</v>
      </c>
      <c r="DU7" s="6">
        <v>822</v>
      </c>
      <c r="DV7" s="6" t="s">
        <v>469</v>
      </c>
      <c r="DW7" s="6" t="s">
        <v>418</v>
      </c>
    </row>
    <row r="8" spans="1:127" hidden="1" x14ac:dyDescent="0.2">
      <c r="A8" s="6" t="s">
        <v>75</v>
      </c>
      <c r="B8" s="6" t="s">
        <v>471</v>
      </c>
      <c r="C8" s="6" t="s">
        <v>470</v>
      </c>
      <c r="D8" s="6" t="s">
        <v>472</v>
      </c>
      <c r="E8" s="6" t="s">
        <v>435</v>
      </c>
      <c r="F8" s="6">
        <v>1920</v>
      </c>
      <c r="G8" s="6" t="s">
        <v>413</v>
      </c>
      <c r="H8" s="30" t="str">
        <f>VLOOKUP(A8,'DD Spring Selection Info'!A$1:F$156,6,FALSE)</f>
        <v>To The Parents of</v>
      </c>
      <c r="I8" s="6" t="s">
        <v>414</v>
      </c>
      <c r="J8" s="6" t="s">
        <v>3</v>
      </c>
      <c r="L8" s="7">
        <v>7509</v>
      </c>
      <c r="M8" s="6">
        <v>676</v>
      </c>
      <c r="N8" s="6" t="s">
        <v>473</v>
      </c>
      <c r="P8" s="8">
        <v>43790.428518518522</v>
      </c>
      <c r="R8" s="9">
        <v>43853</v>
      </c>
      <c r="S8" s="10">
        <v>43931</v>
      </c>
      <c r="T8" s="6" t="s">
        <v>436</v>
      </c>
      <c r="V8" s="6" t="s">
        <v>415</v>
      </c>
      <c r="W8" s="6" t="s">
        <v>416</v>
      </c>
      <c r="X8" s="6" t="s">
        <v>75</v>
      </c>
      <c r="AF8" s="10">
        <v>43796</v>
      </c>
      <c r="AG8" s="6" t="s">
        <v>474</v>
      </c>
      <c r="AH8" s="6" t="s">
        <v>475</v>
      </c>
      <c r="AI8" s="6" t="s">
        <v>438</v>
      </c>
      <c r="AL8" s="6" t="s">
        <v>421</v>
      </c>
      <c r="AM8" s="6" t="s">
        <v>439</v>
      </c>
      <c r="AN8" s="6">
        <v>1</v>
      </c>
      <c r="AO8" s="6" t="s">
        <v>420</v>
      </c>
      <c r="AP8" s="6" t="s">
        <v>476</v>
      </c>
      <c r="AT8" s="6">
        <v>676</v>
      </c>
      <c r="AV8" s="6" t="s">
        <v>420</v>
      </c>
      <c r="AX8" s="6" t="s">
        <v>424</v>
      </c>
      <c r="AY8" s="6">
        <v>180</v>
      </c>
      <c r="AZ8" s="10">
        <v>43791</v>
      </c>
      <c r="BB8" s="8">
        <v>43880</v>
      </c>
      <c r="BE8" s="6">
        <v>676</v>
      </c>
      <c r="BJ8" s="8">
        <v>43887</v>
      </c>
      <c r="BK8" s="6">
        <v>676</v>
      </c>
      <c r="BV8" s="6" t="s">
        <v>1838</v>
      </c>
      <c r="BW8" s="6" t="s">
        <v>473</v>
      </c>
      <c r="BX8" s="6" t="str">
        <f>VLOOKUP(A8,'DD Spring Selection Info'!A$1:V$156,21,FALSE)</f>
        <v>FloridaAtlanticUnv</v>
      </c>
      <c r="CB8" s="6" t="str">
        <f>VLOOKUP(A8,'DD Spring Selection Info'!A7:V162,22,FALSE)</f>
        <v>DD-FAU1R9DQQQ01GradSenReuseFloridaAtlanticUnv</v>
      </c>
      <c r="CL8" s="6" t="s">
        <v>477</v>
      </c>
      <c r="CN8" s="6" t="s">
        <v>373</v>
      </c>
      <c r="CO8" s="6" t="s">
        <v>478</v>
      </c>
      <c r="CQ8" s="6">
        <v>676</v>
      </c>
      <c r="CR8" s="6">
        <v>3</v>
      </c>
      <c r="CS8" s="6" t="s">
        <v>479</v>
      </c>
      <c r="CU8" s="6" t="s">
        <v>480</v>
      </c>
      <c r="CV8" s="6" t="s">
        <v>420</v>
      </c>
      <c r="CX8" s="10">
        <v>43887</v>
      </c>
      <c r="CY8" s="6" t="s">
        <v>427</v>
      </c>
      <c r="DD8" s="10">
        <v>43899</v>
      </c>
      <c r="DE8" s="10">
        <v>43905</v>
      </c>
      <c r="DH8" s="10">
        <v>43841</v>
      </c>
      <c r="DI8" s="10">
        <v>43948</v>
      </c>
      <c r="DJ8" s="10">
        <v>43951</v>
      </c>
      <c r="DK8" s="10">
        <v>43957</v>
      </c>
      <c r="DL8" s="6" t="s">
        <v>420</v>
      </c>
      <c r="DT8" s="10">
        <v>43522</v>
      </c>
      <c r="DU8" s="6">
        <v>676</v>
      </c>
      <c r="DV8" s="6" t="s">
        <v>481</v>
      </c>
      <c r="DW8" s="6" t="s">
        <v>474</v>
      </c>
    </row>
    <row r="9" spans="1:127" hidden="1" x14ac:dyDescent="0.2">
      <c r="A9" s="6" t="s">
        <v>127</v>
      </c>
      <c r="B9" s="6" t="s">
        <v>483</v>
      </c>
      <c r="C9" s="6" t="s">
        <v>482</v>
      </c>
      <c r="D9" s="6" t="s">
        <v>484</v>
      </c>
      <c r="E9" s="6" t="s">
        <v>485</v>
      </c>
      <c r="F9" s="6">
        <v>1920</v>
      </c>
      <c r="G9" s="6" t="s">
        <v>413</v>
      </c>
      <c r="H9" s="30" t="str">
        <f>VLOOKUP(A9,'DD Spring Selection Info'!A$1:F$156,6,FALSE)</f>
        <v>To The Parents of</v>
      </c>
      <c r="I9" s="6" t="s">
        <v>486</v>
      </c>
      <c r="J9" s="6" t="s">
        <v>3</v>
      </c>
      <c r="L9" s="6">
        <v>0</v>
      </c>
      <c r="M9" s="7">
        <v>1355</v>
      </c>
      <c r="P9" s="8">
        <v>43789.410960648151</v>
      </c>
      <c r="R9" s="9">
        <v>43860</v>
      </c>
      <c r="S9" s="10">
        <v>43952</v>
      </c>
      <c r="V9" s="6" t="s">
        <v>415</v>
      </c>
      <c r="W9" s="6" t="s">
        <v>416</v>
      </c>
      <c r="X9" s="6" t="s">
        <v>127</v>
      </c>
      <c r="Z9" s="6" t="s">
        <v>417</v>
      </c>
      <c r="AG9" s="6" t="s">
        <v>418</v>
      </c>
      <c r="AH9" s="6" t="s">
        <v>487</v>
      </c>
      <c r="AI9" s="6" t="s">
        <v>420</v>
      </c>
      <c r="AL9" s="6" t="s">
        <v>421</v>
      </c>
      <c r="AM9" s="6" t="s">
        <v>488</v>
      </c>
      <c r="AN9" s="6">
        <v>1</v>
      </c>
      <c r="AO9" s="6" t="s">
        <v>420</v>
      </c>
      <c r="AP9" s="6" t="s">
        <v>489</v>
      </c>
      <c r="AS9" s="6" t="s">
        <v>489</v>
      </c>
      <c r="AT9" s="7">
        <v>1355</v>
      </c>
      <c r="AU9" s="6" t="s">
        <v>420</v>
      </c>
      <c r="AV9" s="6" t="s">
        <v>420</v>
      </c>
      <c r="AX9" s="6" t="s">
        <v>424</v>
      </c>
      <c r="AY9" s="6">
        <v>180</v>
      </c>
      <c r="AZ9" s="10">
        <v>43782</v>
      </c>
      <c r="BB9" s="8">
        <v>43880</v>
      </c>
      <c r="BE9" s="7">
        <v>1355</v>
      </c>
      <c r="BJ9" s="8">
        <v>43887</v>
      </c>
      <c r="BK9" s="7">
        <v>1355</v>
      </c>
      <c r="BV9" s="6" t="s">
        <v>1838</v>
      </c>
      <c r="BW9" s="6" t="s">
        <v>473</v>
      </c>
      <c r="BX9" s="6" t="str">
        <f>VLOOKUP(A9,'DD Spring Selection Info'!A$1:V$156,21,FALSE)</f>
        <v>JohnsHopkinsUnv</v>
      </c>
      <c r="CB9" s="6" t="str">
        <f>VLOOKUP(A9,'DD Spring Selection Info'!A8:V163,22,FALSE)</f>
        <v>DD-JHU1R9DQQQ01ReuseJohnsHopkinsUnv</v>
      </c>
      <c r="CL9" s="6" t="s">
        <v>477</v>
      </c>
      <c r="CN9" s="6" t="s">
        <v>373</v>
      </c>
      <c r="CQ9" s="7">
        <v>1355</v>
      </c>
      <c r="CR9" s="6">
        <v>1</v>
      </c>
      <c r="CU9" s="6" t="s">
        <v>490</v>
      </c>
      <c r="CV9" s="6" t="s">
        <v>420</v>
      </c>
      <c r="CX9" s="10">
        <v>43887</v>
      </c>
      <c r="CY9" s="6" t="s">
        <v>427</v>
      </c>
      <c r="DD9" s="10">
        <v>43905</v>
      </c>
      <c r="DE9" s="10">
        <v>43912</v>
      </c>
      <c r="DH9" s="10">
        <v>43857</v>
      </c>
      <c r="DI9" s="10">
        <v>43952</v>
      </c>
      <c r="DJ9" s="10">
        <v>43957</v>
      </c>
      <c r="DK9" s="10">
        <v>43965</v>
      </c>
      <c r="DL9" s="6" t="s">
        <v>420</v>
      </c>
      <c r="DN9" s="6" t="s">
        <v>491</v>
      </c>
      <c r="DT9" s="10">
        <v>43522</v>
      </c>
      <c r="DU9" s="6">
        <v>286</v>
      </c>
      <c r="DV9" s="6" t="s">
        <v>492</v>
      </c>
      <c r="DW9" s="6" t="s">
        <v>418</v>
      </c>
    </row>
    <row r="10" spans="1:127" hidden="1" x14ac:dyDescent="0.2">
      <c r="A10" s="6" t="s">
        <v>128</v>
      </c>
      <c r="B10" s="6" t="s">
        <v>483</v>
      </c>
      <c r="C10" s="6" t="s">
        <v>482</v>
      </c>
      <c r="D10" s="6" t="s">
        <v>484</v>
      </c>
      <c r="E10" s="6" t="s">
        <v>485</v>
      </c>
      <c r="F10" s="6">
        <v>1920</v>
      </c>
      <c r="G10" s="6" t="s">
        <v>413</v>
      </c>
      <c r="H10" s="30" t="str">
        <f>VLOOKUP(A10,'DD Spring Selection Info'!A$1:F$156,6,FALSE)</f>
        <v>To The Parents of</v>
      </c>
      <c r="I10" s="6" t="s">
        <v>486</v>
      </c>
      <c r="J10" s="6" t="s">
        <v>3</v>
      </c>
      <c r="L10" s="6">
        <v>0</v>
      </c>
      <c r="M10" s="6">
        <v>238</v>
      </c>
      <c r="P10" s="8">
        <v>43789.41101851852</v>
      </c>
      <c r="R10" s="9">
        <v>43860</v>
      </c>
      <c r="S10" s="10">
        <v>43952</v>
      </c>
      <c r="V10" s="6" t="s">
        <v>415</v>
      </c>
      <c r="W10" s="6" t="s">
        <v>416</v>
      </c>
      <c r="X10" s="6" t="s">
        <v>128</v>
      </c>
      <c r="Z10" s="6" t="s">
        <v>417</v>
      </c>
      <c r="AG10" s="6" t="s">
        <v>418</v>
      </c>
      <c r="AH10" s="6" t="s">
        <v>487</v>
      </c>
      <c r="AI10" s="6" t="s">
        <v>420</v>
      </c>
      <c r="AL10" s="6" t="s">
        <v>431</v>
      </c>
      <c r="AM10" s="6" t="s">
        <v>488</v>
      </c>
      <c r="AN10" s="6">
        <v>1</v>
      </c>
      <c r="AO10" s="6" t="s">
        <v>420</v>
      </c>
      <c r="AP10" s="6" t="s">
        <v>489</v>
      </c>
      <c r="AS10" s="6" t="s">
        <v>489</v>
      </c>
      <c r="AT10" s="6">
        <v>238</v>
      </c>
      <c r="AU10" s="6" t="s">
        <v>420</v>
      </c>
      <c r="AV10" s="6" t="s">
        <v>420</v>
      </c>
      <c r="AX10" s="6" t="s">
        <v>424</v>
      </c>
      <c r="AY10" s="6">
        <v>180</v>
      </c>
      <c r="AZ10" s="10">
        <v>43782</v>
      </c>
      <c r="BB10" s="8">
        <v>43880</v>
      </c>
      <c r="BE10" s="6">
        <v>238</v>
      </c>
      <c r="BJ10" s="8">
        <v>43887</v>
      </c>
      <c r="BK10" s="6">
        <v>238</v>
      </c>
      <c r="BV10" s="6" t="s">
        <v>1838</v>
      </c>
      <c r="BW10" s="6" t="s">
        <v>473</v>
      </c>
      <c r="BX10" s="6" t="str">
        <f>VLOOKUP(A10,'DD Spring Selection Info'!A$1:V$156,21,FALSE)</f>
        <v>JohnsHopkinsUnv</v>
      </c>
      <c r="CB10" s="6" t="str">
        <f>VLOOKUP(A10,'DD Spring Selection Info'!A9:V164,22,FALSE)</f>
        <v>DD-JHU1R9DQQQ30ReuseJohnsHopkinsUnv</v>
      </c>
      <c r="CL10" s="6" t="s">
        <v>477</v>
      </c>
      <c r="CN10" s="6" t="s">
        <v>373</v>
      </c>
      <c r="CQ10" s="6">
        <v>238</v>
      </c>
      <c r="CR10" s="6">
        <v>1</v>
      </c>
      <c r="CU10" s="6" t="s">
        <v>493</v>
      </c>
      <c r="CV10" s="6" t="s">
        <v>420</v>
      </c>
      <c r="CX10" s="10">
        <v>43887</v>
      </c>
      <c r="CY10" s="6" t="s">
        <v>427</v>
      </c>
      <c r="DD10" s="10">
        <v>43905</v>
      </c>
      <c r="DE10" s="10">
        <v>43912</v>
      </c>
      <c r="DH10" s="10">
        <v>43857</v>
      </c>
      <c r="DI10" s="10">
        <v>43952</v>
      </c>
      <c r="DJ10" s="10">
        <v>43957</v>
      </c>
      <c r="DK10" s="10">
        <v>43965</v>
      </c>
      <c r="DL10" s="6" t="s">
        <v>420</v>
      </c>
      <c r="DN10" s="6" t="s">
        <v>491</v>
      </c>
      <c r="DT10" s="10">
        <v>43553</v>
      </c>
      <c r="DU10" s="6">
        <v>238</v>
      </c>
      <c r="DV10" s="6" t="s">
        <v>492</v>
      </c>
      <c r="DW10" s="6" t="s">
        <v>418</v>
      </c>
    </row>
    <row r="11" spans="1:127" hidden="1" x14ac:dyDescent="0.2">
      <c r="A11" s="6" t="s">
        <v>124</v>
      </c>
      <c r="B11" s="6" t="s">
        <v>494</v>
      </c>
      <c r="C11" s="6" t="s">
        <v>409</v>
      </c>
      <c r="D11" s="6" t="s">
        <v>495</v>
      </c>
      <c r="E11" s="6" t="s">
        <v>435</v>
      </c>
      <c r="F11" s="6">
        <v>1920</v>
      </c>
      <c r="G11" s="6" t="s">
        <v>413</v>
      </c>
      <c r="H11" s="30" t="str">
        <f>VLOOKUP(A11,'DD Spring Selection Info'!A$1:F$156,6,FALSE)</f>
        <v>To The Parents of</v>
      </c>
      <c r="I11" s="6" t="s">
        <v>414</v>
      </c>
      <c r="J11" s="6" t="s">
        <v>3</v>
      </c>
      <c r="L11" s="6">
        <v>0</v>
      </c>
      <c r="M11" s="7">
        <v>1462</v>
      </c>
      <c r="P11" s="8">
        <v>43790.437326388892</v>
      </c>
      <c r="R11" s="9">
        <v>43860</v>
      </c>
      <c r="S11" s="10">
        <v>43938</v>
      </c>
      <c r="T11" s="6" t="s">
        <v>436</v>
      </c>
      <c r="V11" s="6" t="s">
        <v>415</v>
      </c>
      <c r="W11" s="6" t="s">
        <v>416</v>
      </c>
      <c r="X11" s="6" t="s">
        <v>124</v>
      </c>
      <c r="AG11" s="6" t="s">
        <v>496</v>
      </c>
      <c r="AH11" s="6" t="s">
        <v>497</v>
      </c>
      <c r="AI11" s="6" t="s">
        <v>438</v>
      </c>
      <c r="AL11" s="6" t="s">
        <v>421</v>
      </c>
      <c r="AM11" s="6" t="s">
        <v>435</v>
      </c>
      <c r="AN11" s="6">
        <v>1</v>
      </c>
      <c r="AO11" s="6" t="s">
        <v>420</v>
      </c>
      <c r="AT11" s="7">
        <v>1462</v>
      </c>
      <c r="AV11" s="6" t="s">
        <v>420</v>
      </c>
      <c r="AX11" s="6" t="s">
        <v>424</v>
      </c>
      <c r="AY11" s="6">
        <v>180</v>
      </c>
      <c r="AZ11" s="10">
        <v>43780</v>
      </c>
      <c r="BB11" s="8">
        <v>43887</v>
      </c>
      <c r="BE11" s="7">
        <v>1462</v>
      </c>
      <c r="BJ11" s="8">
        <v>43894</v>
      </c>
      <c r="BK11" s="7">
        <v>1462</v>
      </c>
      <c r="BV11" s="6" t="s">
        <v>1838</v>
      </c>
      <c r="BW11" s="6" t="s">
        <v>473</v>
      </c>
      <c r="BX11" s="6" t="str">
        <f>VLOOKUP(A11,'DD Spring Selection Info'!A$1:V$156,21,FALSE)</f>
        <v>BallStateUnv</v>
      </c>
      <c r="CB11" s="6" t="str">
        <f>BV11&amp;A11&amp;AL11&amp;BW11&amp;BX11</f>
        <v>DD-BAL1R9DQQQ01GradSenReuseBallStateUnv</v>
      </c>
      <c r="CL11" s="6" t="s">
        <v>498</v>
      </c>
      <c r="CN11" s="6" t="s">
        <v>373</v>
      </c>
      <c r="CQ11" s="7">
        <v>1462</v>
      </c>
      <c r="CR11" s="6">
        <v>4</v>
      </c>
      <c r="CS11" s="6" t="s">
        <v>499</v>
      </c>
      <c r="CU11" s="6" t="s">
        <v>500</v>
      </c>
      <c r="CV11" s="6" t="s">
        <v>420</v>
      </c>
      <c r="CX11" s="10">
        <v>43894</v>
      </c>
      <c r="CY11" s="6" t="s">
        <v>427</v>
      </c>
      <c r="DL11" s="6" t="s">
        <v>420</v>
      </c>
      <c r="DT11" s="10">
        <v>43529</v>
      </c>
      <c r="DU11" s="7">
        <v>1462</v>
      </c>
      <c r="DV11" s="6" t="s">
        <v>501</v>
      </c>
      <c r="DW11" s="6" t="s">
        <v>496</v>
      </c>
    </row>
    <row r="12" spans="1:127" hidden="1" x14ac:dyDescent="0.2">
      <c r="A12" s="6" t="s">
        <v>153</v>
      </c>
      <c r="B12" s="6" t="s">
        <v>502</v>
      </c>
      <c r="C12" s="6" t="s">
        <v>409</v>
      </c>
      <c r="D12" s="6" t="s">
        <v>503</v>
      </c>
      <c r="E12" s="6" t="s">
        <v>435</v>
      </c>
      <c r="F12" s="6">
        <v>1920</v>
      </c>
      <c r="G12" s="6" t="s">
        <v>413</v>
      </c>
      <c r="H12" s="30" t="str">
        <f>VLOOKUP(A12,'DD Spring Selection Info'!A$1:F$156,6,FALSE)</f>
        <v>To The Parents of</v>
      </c>
      <c r="I12" s="6" t="s">
        <v>414</v>
      </c>
      <c r="J12" s="6" t="s">
        <v>3</v>
      </c>
      <c r="L12" s="6">
        <v>0</v>
      </c>
      <c r="M12" s="7">
        <v>1556</v>
      </c>
      <c r="P12" s="8">
        <v>43790.597094907411</v>
      </c>
      <c r="R12" s="9">
        <v>43875</v>
      </c>
      <c r="S12" s="10">
        <v>43938</v>
      </c>
      <c r="T12" s="6" t="s">
        <v>436</v>
      </c>
      <c r="V12" s="6" t="s">
        <v>415</v>
      </c>
      <c r="W12" s="6" t="s">
        <v>416</v>
      </c>
      <c r="X12" s="6" t="s">
        <v>153</v>
      </c>
      <c r="AG12" s="6" t="s">
        <v>504</v>
      </c>
      <c r="AH12" s="6" t="s">
        <v>505</v>
      </c>
      <c r="AI12" s="6" t="s">
        <v>438</v>
      </c>
      <c r="AL12" s="6" t="s">
        <v>447</v>
      </c>
      <c r="AM12" s="6" t="s">
        <v>435</v>
      </c>
      <c r="AN12" s="6">
        <v>1</v>
      </c>
      <c r="AO12" s="6" t="s">
        <v>420</v>
      </c>
      <c r="AP12" s="6" t="s">
        <v>506</v>
      </c>
      <c r="AT12" s="7">
        <v>1556</v>
      </c>
      <c r="AV12" s="6" t="s">
        <v>420</v>
      </c>
      <c r="AX12" s="6" t="s">
        <v>424</v>
      </c>
      <c r="AY12" s="6">
        <v>180</v>
      </c>
      <c r="AZ12" s="10">
        <v>43781</v>
      </c>
      <c r="BB12" s="8">
        <v>43887</v>
      </c>
      <c r="BE12" s="7">
        <v>1556</v>
      </c>
      <c r="BJ12" s="8">
        <v>43894</v>
      </c>
      <c r="BK12" s="7">
        <v>1556</v>
      </c>
      <c r="BV12" s="6" t="s">
        <v>1838</v>
      </c>
      <c r="BW12" s="6" t="s">
        <v>473</v>
      </c>
      <c r="BX12" s="6" t="str">
        <f>VLOOKUP(A12,'DD Spring Selection Info'!A$1:V$156,21,FALSE)</f>
        <v>EastCarolinaUnv</v>
      </c>
      <c r="CB12" s="6" t="str">
        <f>VLOOKUP(A12,'DD Spring Selection Info'!A11:V166,22,FALSE)</f>
        <v>DD-ECU1D9DQQQ01AllSenReuseEastCarolinaUnv</v>
      </c>
      <c r="CL12" s="6" t="s">
        <v>498</v>
      </c>
      <c r="CN12" s="6" t="s">
        <v>373</v>
      </c>
      <c r="CQ12" s="7">
        <v>1556</v>
      </c>
      <c r="CR12" s="6">
        <v>2</v>
      </c>
      <c r="CS12" s="6" t="s">
        <v>507</v>
      </c>
      <c r="CU12" s="6" t="s">
        <v>508</v>
      </c>
      <c r="CV12" s="6" t="s">
        <v>420</v>
      </c>
      <c r="CX12" s="10">
        <v>43894</v>
      </c>
      <c r="CY12" s="6" t="s">
        <v>427</v>
      </c>
      <c r="DD12" s="10">
        <v>43898</v>
      </c>
      <c r="DE12" s="10">
        <v>43905</v>
      </c>
      <c r="DH12" s="10">
        <v>43843</v>
      </c>
      <c r="DI12" s="10">
        <v>43949</v>
      </c>
      <c r="DJ12" s="10">
        <v>43951</v>
      </c>
      <c r="DK12" s="10">
        <v>43958</v>
      </c>
      <c r="DL12" s="6" t="s">
        <v>420</v>
      </c>
      <c r="DT12" s="10">
        <v>43529</v>
      </c>
      <c r="DU12" s="7">
        <v>1556</v>
      </c>
      <c r="DV12" s="6" t="s">
        <v>509</v>
      </c>
      <c r="DW12" s="6" t="s">
        <v>504</v>
      </c>
    </row>
    <row r="13" spans="1:127" hidden="1" x14ac:dyDescent="0.2">
      <c r="A13" s="6" t="s">
        <v>154</v>
      </c>
      <c r="B13" s="6" t="s">
        <v>510</v>
      </c>
      <c r="C13" s="6" t="s">
        <v>409</v>
      </c>
      <c r="D13" s="6" t="s">
        <v>511</v>
      </c>
      <c r="E13" s="6" t="s">
        <v>435</v>
      </c>
      <c r="F13" s="6">
        <v>1920</v>
      </c>
      <c r="G13" s="6" t="s">
        <v>413</v>
      </c>
      <c r="H13" s="30" t="str">
        <f>VLOOKUP(A13,'DD Spring Selection Info'!A$1:F$156,6,FALSE)</f>
        <v>To The Family of</v>
      </c>
      <c r="I13" s="6" t="s">
        <v>414</v>
      </c>
      <c r="J13" s="6" t="s">
        <v>3</v>
      </c>
      <c r="L13" s="6">
        <v>0</v>
      </c>
      <c r="M13" s="6">
        <v>547</v>
      </c>
      <c r="P13" s="8">
        <v>43790.477962962963</v>
      </c>
      <c r="R13" s="9">
        <v>43875</v>
      </c>
      <c r="S13" s="10">
        <v>43938</v>
      </c>
      <c r="T13" s="6" t="s">
        <v>436</v>
      </c>
      <c r="V13" s="6" t="s">
        <v>415</v>
      </c>
      <c r="W13" s="6" t="s">
        <v>416</v>
      </c>
      <c r="X13" s="6" t="s">
        <v>154</v>
      </c>
      <c r="AG13" s="6" t="s">
        <v>474</v>
      </c>
      <c r="AH13" s="6" t="s">
        <v>512</v>
      </c>
      <c r="AI13" s="6" t="s">
        <v>438</v>
      </c>
      <c r="AL13" s="6" t="s">
        <v>421</v>
      </c>
      <c r="AM13" s="6" t="s">
        <v>439</v>
      </c>
      <c r="AN13" s="6">
        <v>1</v>
      </c>
      <c r="AO13" s="6" t="s">
        <v>420</v>
      </c>
      <c r="AP13" s="6" t="s">
        <v>513</v>
      </c>
      <c r="AT13" s="6">
        <v>547</v>
      </c>
      <c r="AU13" s="6" t="s">
        <v>420</v>
      </c>
      <c r="AV13" s="6" t="s">
        <v>420</v>
      </c>
      <c r="AX13" s="6" t="s">
        <v>424</v>
      </c>
      <c r="AY13" s="6">
        <v>180</v>
      </c>
      <c r="AZ13" s="10">
        <v>43781</v>
      </c>
      <c r="BB13" s="8">
        <v>43887</v>
      </c>
      <c r="BE13" s="6">
        <v>547</v>
      </c>
      <c r="BJ13" s="8">
        <v>43894</v>
      </c>
      <c r="BK13" s="6">
        <v>547</v>
      </c>
      <c r="BV13" s="6" t="s">
        <v>1838</v>
      </c>
      <c r="BW13" s="6" t="s">
        <v>473</v>
      </c>
      <c r="BX13" s="6" t="str">
        <f>VLOOKUP(A13,'DD Spring Selection Info'!A$1:V$156,21,FALSE)</f>
        <v>Embry-RiddleAeronauticalUnv-AZ</v>
      </c>
      <c r="CB13" s="6" t="str">
        <f>VLOOKUP(A13,'DD Spring Selection Info'!A12:V167,22,FALSE)</f>
        <v>DD-ERA1R9DQQQ01GradSenReuseEmbry-RiddleAeronauticalUnv-AZ</v>
      </c>
      <c r="CL13" s="6" t="s">
        <v>498</v>
      </c>
      <c r="CN13" s="6" t="s">
        <v>373</v>
      </c>
      <c r="CQ13" s="6">
        <v>547</v>
      </c>
      <c r="CR13" s="6">
        <v>4</v>
      </c>
      <c r="CS13" s="6" t="s">
        <v>499</v>
      </c>
      <c r="CU13" s="6" t="s">
        <v>514</v>
      </c>
      <c r="CV13" s="6" t="s">
        <v>420</v>
      </c>
      <c r="CX13" s="10">
        <v>43894</v>
      </c>
      <c r="CY13" s="6" t="s">
        <v>427</v>
      </c>
      <c r="DD13" s="10">
        <v>43899</v>
      </c>
      <c r="DE13" s="10">
        <v>43903</v>
      </c>
      <c r="DH13" s="10">
        <v>43838</v>
      </c>
      <c r="DI13" s="10">
        <v>43944</v>
      </c>
      <c r="DJ13" s="10">
        <v>43946</v>
      </c>
      <c r="DK13" s="10">
        <v>43951</v>
      </c>
      <c r="DL13" s="6" t="s">
        <v>420</v>
      </c>
      <c r="DT13" s="10">
        <v>43529</v>
      </c>
      <c r="DU13" s="6">
        <v>547</v>
      </c>
      <c r="DV13" s="6" t="s">
        <v>515</v>
      </c>
      <c r="DW13" s="6" t="s">
        <v>474</v>
      </c>
    </row>
    <row r="14" spans="1:127" hidden="1" x14ac:dyDescent="0.2">
      <c r="A14" s="6" t="s">
        <v>159</v>
      </c>
      <c r="B14" s="6" t="s">
        <v>517</v>
      </c>
      <c r="C14" s="6" t="s">
        <v>516</v>
      </c>
      <c r="D14" s="6" t="s">
        <v>518</v>
      </c>
      <c r="E14" s="6" t="s">
        <v>435</v>
      </c>
      <c r="F14" s="6">
        <v>1920</v>
      </c>
      <c r="G14" s="6" t="s">
        <v>413</v>
      </c>
      <c r="H14" s="30" t="str">
        <f>VLOOKUP(A14,'DD Spring Selection Info'!A$1:F$156,6,FALSE)</f>
        <v>To The Parents of</v>
      </c>
      <c r="I14" s="6" t="s">
        <v>414</v>
      </c>
      <c r="J14" s="6" t="s">
        <v>3</v>
      </c>
      <c r="L14" s="6">
        <v>0</v>
      </c>
      <c r="M14" s="7">
        <v>1504</v>
      </c>
      <c r="P14" s="8">
        <v>43790.467430555553</v>
      </c>
      <c r="R14" s="9">
        <v>43875</v>
      </c>
      <c r="S14" s="10">
        <v>43945</v>
      </c>
      <c r="T14" s="6" t="s">
        <v>436</v>
      </c>
      <c r="V14" s="6" t="s">
        <v>415</v>
      </c>
      <c r="W14" s="6" t="s">
        <v>416</v>
      </c>
      <c r="X14" s="6" t="s">
        <v>159</v>
      </c>
      <c r="AG14" s="6" t="s">
        <v>496</v>
      </c>
      <c r="AH14" s="6" t="s">
        <v>519</v>
      </c>
      <c r="AI14" s="6" t="s">
        <v>438</v>
      </c>
      <c r="AL14" s="6" t="s">
        <v>421</v>
      </c>
      <c r="AM14" s="6" t="s">
        <v>439</v>
      </c>
      <c r="AN14" s="6">
        <v>1</v>
      </c>
      <c r="AO14" s="6" t="s">
        <v>420</v>
      </c>
      <c r="AP14" s="6" t="s">
        <v>435</v>
      </c>
      <c r="AT14" s="7">
        <v>1504</v>
      </c>
      <c r="AV14" s="6" t="s">
        <v>420</v>
      </c>
      <c r="AX14" s="6" t="s">
        <v>424</v>
      </c>
      <c r="AY14" s="6">
        <v>180</v>
      </c>
      <c r="AZ14" s="10">
        <v>43782</v>
      </c>
      <c r="BB14" s="8">
        <v>43887</v>
      </c>
      <c r="BE14" s="7">
        <v>1504</v>
      </c>
      <c r="BJ14" s="8">
        <v>43894</v>
      </c>
      <c r="BK14" s="7">
        <v>1504</v>
      </c>
      <c r="BV14" s="6" t="s">
        <v>1838</v>
      </c>
      <c r="BW14" s="6" t="s">
        <v>473</v>
      </c>
      <c r="BX14" s="6" t="str">
        <f>VLOOKUP(A14,'DD Spring Selection Info'!A$1:V$156,21,FALSE)</f>
        <v>UnvofNorthCarolinaatWilmington</v>
      </c>
      <c r="CB14" s="6" t="str">
        <f>VLOOKUP(A14,'DD Spring Selection Info'!A13:V168,22,FALSE)</f>
        <v>DD-NCW1R9DQQQ01ReuseUnvofNorthCarolinaatWilmington</v>
      </c>
      <c r="CL14" s="6" t="s">
        <v>498</v>
      </c>
      <c r="CN14" s="6" t="s">
        <v>373</v>
      </c>
      <c r="CQ14" s="7">
        <v>1504</v>
      </c>
      <c r="CR14" s="6">
        <v>4</v>
      </c>
      <c r="CS14" s="6" t="s">
        <v>520</v>
      </c>
      <c r="CU14" s="6" t="s">
        <v>521</v>
      </c>
      <c r="CV14" s="6" t="s">
        <v>420</v>
      </c>
      <c r="CX14" s="10">
        <v>43894</v>
      </c>
      <c r="CY14" s="6" t="s">
        <v>427</v>
      </c>
      <c r="DL14" s="6" t="s">
        <v>420</v>
      </c>
      <c r="DT14" s="10">
        <v>43529</v>
      </c>
      <c r="DU14" s="7">
        <v>1504</v>
      </c>
      <c r="DV14" s="6" t="s">
        <v>522</v>
      </c>
      <c r="DW14" s="6" t="s">
        <v>496</v>
      </c>
    </row>
    <row r="15" spans="1:127" hidden="1" x14ac:dyDescent="0.2">
      <c r="A15" s="6" t="s">
        <v>164</v>
      </c>
      <c r="B15" s="6" t="s">
        <v>523</v>
      </c>
      <c r="C15" s="6" t="s">
        <v>516</v>
      </c>
      <c r="D15" s="6" t="s">
        <v>524</v>
      </c>
      <c r="E15" s="6" t="s">
        <v>435</v>
      </c>
      <c r="F15" s="6">
        <v>1920</v>
      </c>
      <c r="G15" s="6" t="s">
        <v>413</v>
      </c>
      <c r="H15" s="30" t="str">
        <f>VLOOKUP(A15,'DD Spring Selection Info'!A$1:F$156,6,FALSE)</f>
        <v>To The Parents of</v>
      </c>
      <c r="I15" s="6" t="s">
        <v>414</v>
      </c>
      <c r="J15" s="6" t="s">
        <v>3</v>
      </c>
      <c r="L15" s="6">
        <v>0</v>
      </c>
      <c r="M15" s="7">
        <v>2000</v>
      </c>
      <c r="P15" s="8">
        <v>43791.424942129626</v>
      </c>
      <c r="R15" s="9">
        <v>43875</v>
      </c>
      <c r="S15" s="10">
        <v>43945</v>
      </c>
      <c r="T15" s="6" t="s">
        <v>436</v>
      </c>
      <c r="V15" s="6" t="s">
        <v>415</v>
      </c>
      <c r="W15" s="6" t="s">
        <v>416</v>
      </c>
      <c r="X15" s="6" t="s">
        <v>164</v>
      </c>
      <c r="Z15" s="6" t="s">
        <v>417</v>
      </c>
      <c r="AG15" s="6" t="s">
        <v>474</v>
      </c>
      <c r="AH15" s="6" t="s">
        <v>525</v>
      </c>
      <c r="AI15" s="6" t="s">
        <v>438</v>
      </c>
      <c r="AL15" s="6" t="s">
        <v>447</v>
      </c>
      <c r="AM15" s="6" t="s">
        <v>435</v>
      </c>
      <c r="AN15" s="6">
        <v>1</v>
      </c>
      <c r="AO15" s="6" t="s">
        <v>420</v>
      </c>
      <c r="AP15" s="6" t="s">
        <v>526</v>
      </c>
      <c r="AT15" s="7">
        <v>2000</v>
      </c>
      <c r="AU15" s="6" t="s">
        <v>420</v>
      </c>
      <c r="AV15" s="6" t="s">
        <v>420</v>
      </c>
      <c r="AX15" s="6" t="s">
        <v>424</v>
      </c>
      <c r="AY15" s="6">
        <v>180</v>
      </c>
      <c r="AZ15" s="10">
        <v>43782</v>
      </c>
      <c r="BB15" s="8">
        <v>43887</v>
      </c>
      <c r="BE15" s="7">
        <v>2000</v>
      </c>
      <c r="BJ15" s="8">
        <v>43894</v>
      </c>
      <c r="BK15" s="7">
        <v>2000</v>
      </c>
      <c r="BV15" s="6" t="s">
        <v>1838</v>
      </c>
      <c r="BW15" s="6" t="s">
        <v>473</v>
      </c>
      <c r="BX15" s="6" t="str">
        <f>VLOOKUP(A15,'DD Spring Selection Info'!A$1:V$156,21,FALSE)</f>
        <v>SouthernIllinoisUnvCarbondale</v>
      </c>
      <c r="CB15" s="6" t="str">
        <f>VLOOKUP(A15,'DD Spring Selection Info'!A14:V169,22,FALSE)</f>
        <v>DD-SIC1R9DQQQ01AllSenReuseSouthernIllinoisUnvCarbondale</v>
      </c>
      <c r="CL15" s="6" t="s">
        <v>498</v>
      </c>
      <c r="CN15" s="6" t="s">
        <v>373</v>
      </c>
      <c r="CQ15" s="7">
        <v>2000</v>
      </c>
      <c r="CR15" s="6">
        <v>3</v>
      </c>
      <c r="CS15" s="6" t="s">
        <v>507</v>
      </c>
      <c r="CU15" s="6" t="s">
        <v>527</v>
      </c>
      <c r="CV15" s="6" t="s">
        <v>420</v>
      </c>
      <c r="CX15" s="10">
        <v>43894</v>
      </c>
      <c r="CY15" s="6" t="s">
        <v>427</v>
      </c>
      <c r="DD15" s="10">
        <v>43898</v>
      </c>
      <c r="DE15" s="10">
        <v>43905</v>
      </c>
      <c r="DH15" s="10">
        <v>43843</v>
      </c>
      <c r="DI15" s="10">
        <v>43952</v>
      </c>
      <c r="DJ15" s="10">
        <v>43955</v>
      </c>
      <c r="DK15" s="10">
        <v>43959</v>
      </c>
      <c r="DL15" s="6" t="s">
        <v>420</v>
      </c>
      <c r="DV15" s="6" t="s">
        <v>528</v>
      </c>
      <c r="DW15" s="6" t="s">
        <v>496</v>
      </c>
    </row>
    <row r="16" spans="1:127" hidden="1" x14ac:dyDescent="0.2">
      <c r="A16" s="6" t="s">
        <v>133</v>
      </c>
      <c r="B16" s="6" t="s">
        <v>529</v>
      </c>
      <c r="C16" s="6" t="s">
        <v>409</v>
      </c>
      <c r="D16" s="6" t="s">
        <v>530</v>
      </c>
      <c r="E16" s="6" t="s">
        <v>435</v>
      </c>
      <c r="F16" s="6">
        <v>1920</v>
      </c>
      <c r="G16" s="6" t="s">
        <v>413</v>
      </c>
      <c r="H16" s="30" t="str">
        <f>VLOOKUP(A16,'DD Spring Selection Info'!A$1:F$156,6,FALSE)</f>
        <v>To The Parents of</v>
      </c>
      <c r="I16" s="6" t="s">
        <v>414</v>
      </c>
      <c r="J16" s="6" t="s">
        <v>3</v>
      </c>
      <c r="L16" s="6">
        <v>0</v>
      </c>
      <c r="M16" s="7">
        <v>1242</v>
      </c>
      <c r="P16" s="8">
        <v>43790.500543981485</v>
      </c>
      <c r="R16" s="9">
        <v>43860</v>
      </c>
      <c r="S16" s="10">
        <v>43945</v>
      </c>
      <c r="T16" s="6" t="s">
        <v>436</v>
      </c>
      <c r="V16" s="6" t="s">
        <v>415</v>
      </c>
      <c r="W16" s="6" t="s">
        <v>416</v>
      </c>
      <c r="X16" s="6" t="s">
        <v>133</v>
      </c>
      <c r="AG16" s="6" t="s">
        <v>418</v>
      </c>
      <c r="AH16" s="6" t="s">
        <v>531</v>
      </c>
      <c r="AI16" s="6" t="s">
        <v>438</v>
      </c>
      <c r="AL16" s="6" t="s">
        <v>421</v>
      </c>
      <c r="AM16" s="6" t="s">
        <v>435</v>
      </c>
      <c r="AN16" s="6">
        <v>1</v>
      </c>
      <c r="AO16" s="6" t="s">
        <v>420</v>
      </c>
      <c r="AT16" s="7">
        <v>1242</v>
      </c>
      <c r="AU16" s="6" t="s">
        <v>420</v>
      </c>
      <c r="AV16" s="6" t="s">
        <v>420</v>
      </c>
      <c r="AX16" s="6" t="s">
        <v>424</v>
      </c>
      <c r="AY16" s="6">
        <v>180</v>
      </c>
      <c r="AZ16" s="10">
        <v>43782</v>
      </c>
      <c r="BB16" s="8">
        <v>43887</v>
      </c>
      <c r="BE16" s="7">
        <v>1242</v>
      </c>
      <c r="BJ16" s="8">
        <v>43894</v>
      </c>
      <c r="BK16" s="7">
        <v>1242</v>
      </c>
      <c r="BV16" s="6" t="s">
        <v>1838</v>
      </c>
      <c r="BW16" s="6" t="s">
        <v>473</v>
      </c>
      <c r="BX16" s="6" t="str">
        <f>VLOOKUP(A16,'DD Spring Selection Info'!A$1:V$156,21,FALSE)</f>
        <v>UnvofDayton</v>
      </c>
      <c r="CB16" s="6" t="str">
        <f>VLOOKUP(A16,'DD Spring Selection Info'!A15:V170,22,FALSE)</f>
        <v>DD-UDA1R9DQQQ01AllSenReuseUnvofDayton</v>
      </c>
      <c r="CL16" s="6" t="s">
        <v>498</v>
      </c>
      <c r="CN16" s="6" t="s">
        <v>373</v>
      </c>
      <c r="CQ16" s="7">
        <v>1242</v>
      </c>
      <c r="CR16" s="6">
        <v>3</v>
      </c>
      <c r="CS16" s="6" t="s">
        <v>532</v>
      </c>
      <c r="CU16" s="6" t="s">
        <v>533</v>
      </c>
      <c r="CV16" s="6" t="s">
        <v>420</v>
      </c>
      <c r="CX16" s="10">
        <v>43894</v>
      </c>
      <c r="CY16" s="6" t="s">
        <v>427</v>
      </c>
      <c r="DD16" s="10">
        <v>43904</v>
      </c>
      <c r="DE16" s="10">
        <v>43912</v>
      </c>
      <c r="DH16" s="10">
        <v>43843</v>
      </c>
      <c r="DI16" s="10">
        <v>43952</v>
      </c>
      <c r="DJ16" s="10">
        <v>43955</v>
      </c>
      <c r="DK16" s="10">
        <v>43959</v>
      </c>
      <c r="DL16" s="6" t="s">
        <v>420</v>
      </c>
      <c r="DT16" s="10">
        <v>43529</v>
      </c>
      <c r="DU16" s="7">
        <v>1242</v>
      </c>
      <c r="DV16" s="6" t="s">
        <v>534</v>
      </c>
      <c r="DW16" s="6" t="s">
        <v>496</v>
      </c>
    </row>
    <row r="17" spans="1:127" hidden="1" x14ac:dyDescent="0.2">
      <c r="A17" s="6" t="s">
        <v>172</v>
      </c>
      <c r="B17" s="6" t="s">
        <v>535</v>
      </c>
      <c r="C17" s="6" t="s">
        <v>470</v>
      </c>
      <c r="D17" s="6" t="s">
        <v>536</v>
      </c>
      <c r="E17" s="6" t="s">
        <v>435</v>
      </c>
      <c r="F17" s="6">
        <v>1920</v>
      </c>
      <c r="G17" s="6" t="s">
        <v>413</v>
      </c>
      <c r="H17" s="30" t="str">
        <f>VLOOKUP(A17,'DD Spring Selection Info'!A$1:F$156,6,FALSE)</f>
        <v>To The Parents of</v>
      </c>
      <c r="I17" s="6" t="s">
        <v>414</v>
      </c>
      <c r="J17" s="6" t="s">
        <v>3</v>
      </c>
      <c r="L17" s="6">
        <v>0</v>
      </c>
      <c r="M17" s="7">
        <v>1191</v>
      </c>
      <c r="P17" s="8">
        <v>43790.537673611114</v>
      </c>
      <c r="R17" s="9">
        <v>43875</v>
      </c>
      <c r="S17" s="10">
        <v>43945</v>
      </c>
      <c r="T17" s="6" t="s">
        <v>436</v>
      </c>
      <c r="V17" s="6" t="s">
        <v>415</v>
      </c>
      <c r="W17" s="6" t="s">
        <v>416</v>
      </c>
      <c r="X17" s="6" t="s">
        <v>172</v>
      </c>
      <c r="AG17" s="6" t="s">
        <v>504</v>
      </c>
      <c r="AH17" s="6" t="s">
        <v>537</v>
      </c>
      <c r="AI17" s="6" t="s">
        <v>438</v>
      </c>
      <c r="AL17" s="6" t="s">
        <v>421</v>
      </c>
      <c r="AM17" s="6" t="s">
        <v>435</v>
      </c>
      <c r="AN17" s="6">
        <v>1</v>
      </c>
      <c r="AO17" s="6" t="s">
        <v>420</v>
      </c>
      <c r="AP17" s="6" t="s">
        <v>538</v>
      </c>
      <c r="AT17" s="7">
        <v>1191</v>
      </c>
      <c r="AV17" s="6" t="s">
        <v>420</v>
      </c>
      <c r="AX17" s="6" t="s">
        <v>424</v>
      </c>
      <c r="AY17" s="6">
        <v>180</v>
      </c>
      <c r="AZ17" s="10">
        <v>43781</v>
      </c>
      <c r="BB17" s="8">
        <v>43887</v>
      </c>
      <c r="BE17" s="7">
        <v>1191</v>
      </c>
      <c r="BJ17" s="8">
        <v>43894</v>
      </c>
      <c r="BK17" s="7">
        <v>1191</v>
      </c>
      <c r="BV17" s="6" t="s">
        <v>1838</v>
      </c>
      <c r="BW17" s="6" t="s">
        <v>473</v>
      </c>
      <c r="BX17" s="6" t="str">
        <f>VLOOKUP(A17,'DD Spring Selection Info'!A$1:V$156,21,FALSE)</f>
        <v>UnvofNorthernIowa</v>
      </c>
      <c r="CB17" s="6" t="str">
        <f>VLOOKUP(A17,'DD Spring Selection Info'!A16:V171,22,FALSE)</f>
        <v>DD-UNI1D9DQQQ01ReuseUnvofNorthernIowa</v>
      </c>
      <c r="CL17" s="6" t="s">
        <v>498</v>
      </c>
      <c r="CN17" s="6" t="s">
        <v>373</v>
      </c>
      <c r="CQ17" s="7">
        <v>1191</v>
      </c>
      <c r="CR17" s="6">
        <v>4</v>
      </c>
      <c r="CS17" s="6" t="s">
        <v>479</v>
      </c>
      <c r="CU17" s="6" t="s">
        <v>539</v>
      </c>
      <c r="CV17" s="6" t="s">
        <v>420</v>
      </c>
      <c r="CX17" s="10">
        <v>43894</v>
      </c>
      <c r="CY17" s="6" t="s">
        <v>427</v>
      </c>
      <c r="DD17" s="10">
        <v>43905</v>
      </c>
      <c r="DE17" s="10">
        <v>43912</v>
      </c>
      <c r="DH17" s="10">
        <v>43843</v>
      </c>
      <c r="DI17" s="10">
        <v>43952</v>
      </c>
      <c r="DJ17" s="10">
        <v>43955</v>
      </c>
      <c r="DK17" s="10">
        <v>43959</v>
      </c>
      <c r="DL17" s="6" t="s">
        <v>420</v>
      </c>
      <c r="DT17" s="10">
        <v>43529</v>
      </c>
      <c r="DU17" s="7">
        <v>1191</v>
      </c>
      <c r="DV17" s="6" t="s">
        <v>540</v>
      </c>
      <c r="DW17" s="6" t="s">
        <v>504</v>
      </c>
    </row>
    <row r="18" spans="1:127" hidden="1" x14ac:dyDescent="0.2">
      <c r="A18" s="6" t="s">
        <v>176</v>
      </c>
      <c r="B18" s="6" t="s">
        <v>541</v>
      </c>
      <c r="C18" s="6" t="s">
        <v>409</v>
      </c>
      <c r="D18" s="6" t="s">
        <v>542</v>
      </c>
      <c r="E18" s="6" t="s">
        <v>435</v>
      </c>
      <c r="F18" s="6">
        <v>1920</v>
      </c>
      <c r="G18" s="6" t="s">
        <v>413</v>
      </c>
      <c r="H18" s="30" t="str">
        <f>VLOOKUP(A18,'DD Spring Selection Info'!A$1:F$156,6,FALSE)</f>
        <v>To The Parents of</v>
      </c>
      <c r="I18" s="6" t="s">
        <v>414</v>
      </c>
      <c r="J18" s="6" t="s">
        <v>3</v>
      </c>
      <c r="L18" s="6">
        <v>0</v>
      </c>
      <c r="M18" s="7">
        <v>1801</v>
      </c>
      <c r="P18" s="8">
        <v>43790.599490740744</v>
      </c>
      <c r="R18" s="9">
        <v>43875</v>
      </c>
      <c r="S18" s="10">
        <v>43938</v>
      </c>
      <c r="T18" s="6" t="s">
        <v>436</v>
      </c>
      <c r="V18" s="6" t="s">
        <v>415</v>
      </c>
      <c r="W18" s="6" t="s">
        <v>416</v>
      </c>
      <c r="X18" s="6" t="s">
        <v>176</v>
      </c>
      <c r="AG18" s="6" t="s">
        <v>504</v>
      </c>
      <c r="AH18" s="6" t="s">
        <v>543</v>
      </c>
      <c r="AI18" s="6" t="s">
        <v>438</v>
      </c>
      <c r="AL18" s="6" t="s">
        <v>447</v>
      </c>
      <c r="AM18" s="6" t="s">
        <v>544</v>
      </c>
      <c r="AN18" s="6">
        <v>1</v>
      </c>
      <c r="AO18" s="6" t="s">
        <v>420</v>
      </c>
      <c r="AP18" s="6" t="s">
        <v>545</v>
      </c>
      <c r="AT18" s="7">
        <v>1801</v>
      </c>
      <c r="AU18" s="6" t="s">
        <v>420</v>
      </c>
      <c r="AV18" s="6" t="s">
        <v>420</v>
      </c>
      <c r="AX18" s="6" t="s">
        <v>424</v>
      </c>
      <c r="AY18" s="6">
        <v>180</v>
      </c>
      <c r="AZ18" s="10">
        <v>43780</v>
      </c>
      <c r="BB18" s="8">
        <v>43887</v>
      </c>
      <c r="BE18" s="7">
        <v>1801</v>
      </c>
      <c r="BJ18" s="8">
        <v>43894</v>
      </c>
      <c r="BK18" s="7">
        <v>1801</v>
      </c>
      <c r="BV18" s="6" t="s">
        <v>1838</v>
      </c>
      <c r="BW18" s="6" t="s">
        <v>473</v>
      </c>
      <c r="BX18" s="6" t="str">
        <f>VLOOKUP(A18,'DD Spring Selection Info'!A$1:V$156,21,FALSE)</f>
        <v>WashingtonStateUnv</v>
      </c>
      <c r="CB18" s="6" t="str">
        <f>VLOOKUP(A18,'DD Spring Selection Info'!A17:V172,22,FALSE)</f>
        <v>DD-WSU1R9DQQQ01GradSenReuseWashingtonStateUnv</v>
      </c>
      <c r="CL18" s="6" t="s">
        <v>498</v>
      </c>
      <c r="CN18" s="6" t="s">
        <v>373</v>
      </c>
      <c r="CQ18" s="7">
        <v>1801</v>
      </c>
      <c r="CR18" s="6">
        <v>4</v>
      </c>
      <c r="CS18" s="6" t="s">
        <v>499</v>
      </c>
      <c r="CU18" s="6" t="s">
        <v>546</v>
      </c>
      <c r="CV18" s="6" t="s">
        <v>420</v>
      </c>
      <c r="CX18" s="10">
        <v>43894</v>
      </c>
      <c r="CY18" s="6" t="s">
        <v>427</v>
      </c>
      <c r="DD18" s="10">
        <v>43905</v>
      </c>
      <c r="DE18" s="10">
        <v>43912</v>
      </c>
      <c r="DH18" s="10">
        <v>43843</v>
      </c>
      <c r="DI18" s="10">
        <v>43952</v>
      </c>
      <c r="DJ18" s="10">
        <v>43955</v>
      </c>
      <c r="DK18" s="10">
        <v>43959</v>
      </c>
      <c r="DL18" s="6" t="s">
        <v>420</v>
      </c>
      <c r="DT18" s="10">
        <v>43529</v>
      </c>
      <c r="DU18" s="7">
        <v>1801</v>
      </c>
      <c r="DV18" s="6" t="s">
        <v>547</v>
      </c>
      <c r="DW18" s="6" t="s">
        <v>504</v>
      </c>
    </row>
    <row r="19" spans="1:127" s="25" customFormat="1" hidden="1" x14ac:dyDescent="0.2">
      <c r="A19" s="25" t="s">
        <v>125</v>
      </c>
      <c r="B19" s="25" t="s">
        <v>549</v>
      </c>
      <c r="C19" s="25" t="s">
        <v>548</v>
      </c>
      <c r="D19" s="25" t="s">
        <v>550</v>
      </c>
      <c r="E19" s="25" t="s">
        <v>412</v>
      </c>
      <c r="F19" s="25">
        <v>1920</v>
      </c>
      <c r="G19" s="25" t="s">
        <v>413</v>
      </c>
      <c r="H19" s="30" t="s">
        <v>1991</v>
      </c>
      <c r="I19" s="25" t="s">
        <v>454</v>
      </c>
      <c r="J19" s="25" t="s">
        <v>3</v>
      </c>
      <c r="L19" s="25">
        <v>0</v>
      </c>
      <c r="M19" s="25">
        <v>900</v>
      </c>
      <c r="P19" s="26">
        <v>43805.417314814818</v>
      </c>
      <c r="R19" s="27">
        <v>43860</v>
      </c>
      <c r="S19" s="27">
        <v>43938</v>
      </c>
      <c r="V19" s="25" t="s">
        <v>415</v>
      </c>
      <c r="W19" s="25" t="s">
        <v>416</v>
      </c>
      <c r="X19" s="25" t="s">
        <v>125</v>
      </c>
      <c r="Z19" s="25" t="s">
        <v>417</v>
      </c>
      <c r="AG19" s="25" t="s">
        <v>551</v>
      </c>
      <c r="AH19" s="25" t="s">
        <v>552</v>
      </c>
      <c r="AI19" s="25" t="s">
        <v>420</v>
      </c>
      <c r="AL19" s="25" t="s">
        <v>431</v>
      </c>
      <c r="AM19" s="25" t="s">
        <v>553</v>
      </c>
      <c r="AN19" s="25">
        <v>7</v>
      </c>
      <c r="AO19" s="25" t="s">
        <v>438</v>
      </c>
      <c r="AP19" s="25" t="s">
        <v>554</v>
      </c>
      <c r="AS19" s="25" t="s">
        <v>554</v>
      </c>
      <c r="AT19" s="25">
        <v>900</v>
      </c>
      <c r="AV19" s="25" t="s">
        <v>420</v>
      </c>
      <c r="AY19" s="25">
        <v>190</v>
      </c>
      <c r="AZ19" s="27">
        <v>43780</v>
      </c>
      <c r="BF19" s="26">
        <v>43895</v>
      </c>
      <c r="BG19" s="25">
        <v>900</v>
      </c>
      <c r="BV19" s="25" t="s">
        <v>1838</v>
      </c>
      <c r="BW19" s="25" t="s">
        <v>473</v>
      </c>
      <c r="BX19" s="25" t="e">
        <f>VLOOKUP(A19,'DD Spring Selection Info'!A$1:V$156,21,FALSE)</f>
        <v>#N/A</v>
      </c>
      <c r="BZ19" s="26">
        <v>43915</v>
      </c>
      <c r="CA19" s="25">
        <v>900</v>
      </c>
      <c r="CB19" s="6" t="e">
        <f>VLOOKUP(A19,'DD Spring Selection Info'!A18:V173,22,FALSE)</f>
        <v>#N/A</v>
      </c>
      <c r="CL19" s="25" t="s">
        <v>498</v>
      </c>
      <c r="CM19" s="26">
        <v>43901</v>
      </c>
      <c r="CN19" s="25" t="s">
        <v>373</v>
      </c>
      <c r="CQ19" s="25">
        <v>900</v>
      </c>
      <c r="CR19" s="25">
        <v>1</v>
      </c>
      <c r="CU19" s="25" t="s">
        <v>555</v>
      </c>
      <c r="CV19" s="25" t="s">
        <v>420</v>
      </c>
      <c r="CX19" s="27">
        <v>43915</v>
      </c>
      <c r="CY19" s="25" t="s">
        <v>556</v>
      </c>
      <c r="DL19" s="25" t="s">
        <v>420</v>
      </c>
      <c r="DN19" s="25" t="s">
        <v>428</v>
      </c>
      <c r="DO19" s="25" t="s">
        <v>429</v>
      </c>
      <c r="DT19" s="27">
        <v>43545</v>
      </c>
      <c r="DU19" s="25">
        <v>900</v>
      </c>
      <c r="DV19" s="25" t="s">
        <v>557</v>
      </c>
      <c r="DW19" s="25" t="s">
        <v>551</v>
      </c>
    </row>
    <row r="20" spans="1:127" hidden="1" x14ac:dyDescent="0.2">
      <c r="A20" s="6" t="s">
        <v>162</v>
      </c>
      <c r="B20" s="6" t="s">
        <v>558</v>
      </c>
      <c r="C20" s="6" t="s">
        <v>409</v>
      </c>
      <c r="D20" s="6" t="s">
        <v>559</v>
      </c>
      <c r="E20" s="6" t="s">
        <v>464</v>
      </c>
      <c r="F20" s="6">
        <v>1920</v>
      </c>
      <c r="G20" s="6" t="s">
        <v>413</v>
      </c>
      <c r="H20" s="30" t="str">
        <f>VLOOKUP(A20,'DD Spring Selection Info'!A$1:F$156,6,FALSE)</f>
        <v>To The Parents of</v>
      </c>
      <c r="I20" s="6" t="s">
        <v>414</v>
      </c>
      <c r="J20" s="6" t="s">
        <v>3</v>
      </c>
      <c r="L20" s="6">
        <v>0</v>
      </c>
      <c r="M20" s="7">
        <v>3723</v>
      </c>
      <c r="P20" s="8">
        <v>43790.581053240741</v>
      </c>
      <c r="R20" s="9">
        <v>43875</v>
      </c>
      <c r="S20" s="10">
        <v>43945</v>
      </c>
      <c r="T20" s="6" t="s">
        <v>436</v>
      </c>
      <c r="V20" s="6" t="s">
        <v>415</v>
      </c>
      <c r="W20" s="6" t="s">
        <v>416</v>
      </c>
      <c r="X20" s="6" t="s">
        <v>162</v>
      </c>
      <c r="AG20" s="6" t="s">
        <v>504</v>
      </c>
      <c r="AH20" s="6" t="s">
        <v>560</v>
      </c>
      <c r="AI20" s="6" t="s">
        <v>420</v>
      </c>
      <c r="AL20" s="6" t="s">
        <v>447</v>
      </c>
      <c r="AM20" s="6" t="s">
        <v>561</v>
      </c>
      <c r="AN20" s="6">
        <v>1</v>
      </c>
      <c r="AO20" s="6" t="s">
        <v>420</v>
      </c>
      <c r="AT20" s="7">
        <v>3723</v>
      </c>
      <c r="AU20" s="6" t="s">
        <v>438</v>
      </c>
      <c r="AV20" s="6" t="s">
        <v>420</v>
      </c>
      <c r="AX20" s="6" t="s">
        <v>424</v>
      </c>
      <c r="AY20" s="6">
        <v>180</v>
      </c>
      <c r="AZ20" s="10">
        <v>43781</v>
      </c>
      <c r="BB20" s="8">
        <v>43894</v>
      </c>
      <c r="BE20" s="7">
        <v>3723</v>
      </c>
      <c r="BJ20" s="8">
        <v>43901</v>
      </c>
      <c r="BK20" s="7">
        <v>3723</v>
      </c>
      <c r="BV20" s="6" t="s">
        <v>1838</v>
      </c>
      <c r="BW20" s="6" t="s">
        <v>473</v>
      </c>
      <c r="BX20" s="6" t="str">
        <f>VLOOKUP(A20,'DD Spring Selection Info'!A$1:V$156,21,FALSE)</f>
        <v>OklahomaStateUnv</v>
      </c>
      <c r="CB20" s="6" t="str">
        <f>VLOOKUP(A20,'DD Spring Selection Info'!A19:V174,22,FALSE)</f>
        <v>DD-OKU1R9DQQQ01AllSenReuseOklahomaStateUnv</v>
      </c>
      <c r="CL20" s="6" t="s">
        <v>562</v>
      </c>
      <c r="CN20" s="6" t="s">
        <v>373</v>
      </c>
      <c r="CQ20" s="7">
        <v>3723</v>
      </c>
      <c r="CR20" s="6">
        <v>1</v>
      </c>
      <c r="CS20" s="6" t="s">
        <v>520</v>
      </c>
      <c r="CU20" s="6" t="s">
        <v>563</v>
      </c>
      <c r="CV20" s="6" t="s">
        <v>420</v>
      </c>
      <c r="CX20" s="10">
        <v>43902</v>
      </c>
      <c r="CY20" s="6" t="s">
        <v>427</v>
      </c>
      <c r="DD20" s="10">
        <v>43906</v>
      </c>
      <c r="DE20" s="10">
        <v>43910</v>
      </c>
      <c r="DH20" s="10">
        <v>43843</v>
      </c>
      <c r="DI20" s="10">
        <v>43952</v>
      </c>
      <c r="DJ20" s="10">
        <v>43955</v>
      </c>
      <c r="DK20" s="10">
        <v>43959</v>
      </c>
      <c r="DL20" s="6" t="s">
        <v>420</v>
      </c>
      <c r="DN20" s="6" t="s">
        <v>428</v>
      </c>
      <c r="DO20" s="6" t="s">
        <v>429</v>
      </c>
      <c r="DP20" s="6" t="s">
        <v>564</v>
      </c>
      <c r="DT20" s="10">
        <v>43536</v>
      </c>
      <c r="DU20" s="7">
        <v>1577</v>
      </c>
      <c r="DV20" s="6" t="s">
        <v>565</v>
      </c>
      <c r="DW20" s="6" t="s">
        <v>504</v>
      </c>
    </row>
    <row r="21" spans="1:127" hidden="1" x14ac:dyDescent="0.2">
      <c r="A21" s="6" t="s">
        <v>163</v>
      </c>
      <c r="B21" s="6" t="s">
        <v>567</v>
      </c>
      <c r="C21" s="6" t="s">
        <v>566</v>
      </c>
      <c r="D21" s="6" t="s">
        <v>568</v>
      </c>
      <c r="E21" s="6" t="s">
        <v>568</v>
      </c>
      <c r="F21" s="6">
        <v>1920</v>
      </c>
      <c r="G21" s="6" t="s">
        <v>413</v>
      </c>
      <c r="H21" s="30" t="str">
        <f>VLOOKUP(A21,'DD Spring Selection Info'!A$1:F$156,6,FALSE)</f>
        <v>To The Parents of</v>
      </c>
      <c r="I21" s="6" t="s">
        <v>569</v>
      </c>
      <c r="J21" s="6" t="s">
        <v>3</v>
      </c>
      <c r="L21" s="6">
        <v>0</v>
      </c>
      <c r="M21" s="7">
        <v>3745</v>
      </c>
      <c r="P21" s="8">
        <v>43817.64266203704</v>
      </c>
      <c r="R21" s="9">
        <v>43875</v>
      </c>
      <c r="S21" s="10">
        <v>43952</v>
      </c>
      <c r="V21" s="6" t="s">
        <v>415</v>
      </c>
      <c r="W21" s="6" t="s">
        <v>416</v>
      </c>
      <c r="X21" s="6" t="s">
        <v>163</v>
      </c>
      <c r="AG21" s="6" t="s">
        <v>496</v>
      </c>
      <c r="AH21" s="6" t="s">
        <v>570</v>
      </c>
      <c r="AI21" s="6" t="s">
        <v>420</v>
      </c>
      <c r="AL21" s="6" t="s">
        <v>447</v>
      </c>
      <c r="AM21" s="6" t="s">
        <v>571</v>
      </c>
      <c r="AN21" s="6">
        <v>1</v>
      </c>
      <c r="AO21" s="6" t="s">
        <v>420</v>
      </c>
      <c r="AP21" s="11" t="s">
        <v>572</v>
      </c>
      <c r="AQ21" s="11"/>
      <c r="AR21" s="11"/>
      <c r="AS21" s="11" t="s">
        <v>572</v>
      </c>
      <c r="AT21" s="7">
        <v>3745</v>
      </c>
      <c r="AV21" s="6" t="s">
        <v>420</v>
      </c>
      <c r="AX21" s="6" t="s">
        <v>424</v>
      </c>
      <c r="AY21" s="6">
        <v>180</v>
      </c>
      <c r="AZ21" s="10">
        <v>43782</v>
      </c>
      <c r="BB21" s="8">
        <v>43893</v>
      </c>
      <c r="BE21" s="7">
        <v>3745</v>
      </c>
      <c r="BJ21" s="8">
        <v>43901</v>
      </c>
      <c r="BK21" s="7">
        <v>3745</v>
      </c>
      <c r="BV21" s="6" t="s">
        <v>1838</v>
      </c>
      <c r="BW21" s="6" t="s">
        <v>473</v>
      </c>
      <c r="BX21" s="6" t="str">
        <f>VLOOKUP(A21,'DD Spring Selection Info'!A$1:V$156,21,FALSE)</f>
        <v>SigmaPhiEpsilon</v>
      </c>
      <c r="CB21" s="6" t="str">
        <f>VLOOKUP(A21,'DD Spring Selection Info'!A20:V175,22,FALSE)</f>
        <v>DD-SEP1D9DQQQ01AllSenReuseSigmaPhiEpsilon</v>
      </c>
      <c r="CL21" s="6" t="s">
        <v>562</v>
      </c>
      <c r="CN21" s="6" t="s">
        <v>373</v>
      </c>
      <c r="CQ21" s="7">
        <v>3745</v>
      </c>
      <c r="CR21" s="6">
        <v>2</v>
      </c>
      <c r="CU21" s="6" t="s">
        <v>573</v>
      </c>
      <c r="CV21" s="6" t="s">
        <v>420</v>
      </c>
      <c r="CX21" s="10">
        <v>43901</v>
      </c>
      <c r="CY21" s="6" t="s">
        <v>427</v>
      </c>
      <c r="DD21" s="10">
        <v>43891</v>
      </c>
      <c r="DE21" s="10">
        <v>43898</v>
      </c>
      <c r="DH21" s="10">
        <v>43843</v>
      </c>
      <c r="DI21" s="10">
        <v>43952</v>
      </c>
      <c r="DJ21" s="10">
        <v>43955</v>
      </c>
      <c r="DK21" s="10">
        <v>43959</v>
      </c>
      <c r="DL21" s="6" t="s">
        <v>420</v>
      </c>
      <c r="DN21" s="6" t="s">
        <v>428</v>
      </c>
      <c r="DO21" s="6" t="s">
        <v>429</v>
      </c>
      <c r="DT21" s="10">
        <v>43536</v>
      </c>
      <c r="DU21" s="7">
        <v>3745</v>
      </c>
      <c r="DV21" s="6" t="s">
        <v>574</v>
      </c>
      <c r="DW21" s="6" t="s">
        <v>496</v>
      </c>
    </row>
    <row r="22" spans="1:127" hidden="1" x14ac:dyDescent="0.2">
      <c r="A22" s="6" t="s">
        <v>175</v>
      </c>
      <c r="B22" s="6" t="s">
        <v>575</v>
      </c>
      <c r="C22" s="6" t="s">
        <v>482</v>
      </c>
      <c r="D22" s="6" t="s">
        <v>576</v>
      </c>
      <c r="E22" s="6" t="s">
        <v>577</v>
      </c>
      <c r="F22" s="6">
        <v>1920</v>
      </c>
      <c r="G22" s="6" t="s">
        <v>413</v>
      </c>
      <c r="H22" s="30" t="str">
        <f>VLOOKUP(A22,'DD Spring Selection Info'!A$1:F$156,6,FALSE)</f>
        <v>To The Parents of</v>
      </c>
      <c r="I22" s="6" t="s">
        <v>414</v>
      </c>
      <c r="J22" s="6" t="s">
        <v>3</v>
      </c>
      <c r="L22" s="6">
        <v>0</v>
      </c>
      <c r="M22" s="7">
        <v>1436</v>
      </c>
      <c r="P22" s="8">
        <v>43809.531157407408</v>
      </c>
      <c r="R22" s="9">
        <v>43875</v>
      </c>
      <c r="S22" s="10">
        <v>43938</v>
      </c>
      <c r="V22" s="6" t="s">
        <v>415</v>
      </c>
      <c r="W22" s="6" t="s">
        <v>416</v>
      </c>
      <c r="X22" s="6" t="s">
        <v>175</v>
      </c>
      <c r="AG22" s="6" t="s">
        <v>474</v>
      </c>
      <c r="AH22" s="6" t="s">
        <v>578</v>
      </c>
      <c r="AI22" s="6" t="s">
        <v>420</v>
      </c>
      <c r="AL22" s="6" t="s">
        <v>421</v>
      </c>
      <c r="AM22" s="6" t="s">
        <v>579</v>
      </c>
      <c r="AN22" s="6">
        <v>1</v>
      </c>
      <c r="AO22" s="6" t="s">
        <v>420</v>
      </c>
      <c r="AT22" s="7">
        <v>1436</v>
      </c>
      <c r="AU22" s="6" t="s">
        <v>420</v>
      </c>
      <c r="AV22" s="6" t="s">
        <v>420</v>
      </c>
      <c r="AX22" s="6" t="s">
        <v>424</v>
      </c>
      <c r="AY22" s="6">
        <v>180</v>
      </c>
      <c r="AZ22" s="10">
        <v>43781</v>
      </c>
      <c r="BB22" s="8">
        <v>43893</v>
      </c>
      <c r="BE22" s="7">
        <v>1436</v>
      </c>
      <c r="BJ22" s="8">
        <v>43901</v>
      </c>
      <c r="BK22" s="7">
        <v>1436</v>
      </c>
      <c r="BV22" s="6" t="s">
        <v>1838</v>
      </c>
      <c r="BW22" s="6" t="s">
        <v>473</v>
      </c>
      <c r="BX22" s="6" t="str">
        <f>VLOOKUP(A22,'DD Spring Selection Info'!A$1:V$156,21,FALSE)</f>
        <v>VincennesUnv</v>
      </c>
      <c r="CB22" s="6" t="str">
        <f>VLOOKUP(A22,'DD Spring Selection Info'!A21:V176,22,FALSE)</f>
        <v>DD-VNU1D9DQQQ01AllSenReuseVincennesUnv</v>
      </c>
      <c r="CL22" s="6" t="s">
        <v>562</v>
      </c>
      <c r="CN22" s="6" t="s">
        <v>373</v>
      </c>
      <c r="CQ22" s="7">
        <v>1436</v>
      </c>
      <c r="CR22" s="6">
        <v>4</v>
      </c>
      <c r="CU22" s="6" t="s">
        <v>580</v>
      </c>
      <c r="CV22" s="6" t="s">
        <v>420</v>
      </c>
      <c r="CX22" s="10">
        <v>43901</v>
      </c>
      <c r="CY22" s="6" t="s">
        <v>427</v>
      </c>
      <c r="DD22" s="10">
        <v>43898</v>
      </c>
      <c r="DE22" s="10">
        <v>43905</v>
      </c>
      <c r="DH22" s="10">
        <v>43843</v>
      </c>
      <c r="DI22" s="10">
        <v>43952</v>
      </c>
      <c r="DJ22" s="10">
        <v>43956</v>
      </c>
      <c r="DK22" s="10">
        <v>43959</v>
      </c>
      <c r="DL22" s="6" t="s">
        <v>420</v>
      </c>
      <c r="DN22" s="6" t="s">
        <v>428</v>
      </c>
      <c r="DO22" s="6" t="s">
        <v>429</v>
      </c>
      <c r="DT22" s="10">
        <v>43536</v>
      </c>
      <c r="DU22" s="7">
        <v>1436</v>
      </c>
      <c r="DV22" s="6" t="s">
        <v>581</v>
      </c>
      <c r="DW22" s="6" t="s">
        <v>474</v>
      </c>
    </row>
    <row r="23" spans="1:127" hidden="1" x14ac:dyDescent="0.2">
      <c r="A23" s="6" t="s">
        <v>160</v>
      </c>
      <c r="B23" s="6" t="s">
        <v>583</v>
      </c>
      <c r="C23" s="6" t="s">
        <v>582</v>
      </c>
      <c r="D23" s="6" t="s">
        <v>584</v>
      </c>
      <c r="E23" s="6" t="s">
        <v>464</v>
      </c>
      <c r="F23" s="6">
        <v>1920</v>
      </c>
      <c r="G23" s="6" t="s">
        <v>413</v>
      </c>
      <c r="H23" s="30" t="str">
        <f>VLOOKUP(A23,'DD Spring Selection Info'!A$1:F$156,6,FALSE)</f>
        <v>To The Parents of</v>
      </c>
      <c r="I23" s="6" t="s">
        <v>414</v>
      </c>
      <c r="J23" s="6" t="s">
        <v>3</v>
      </c>
      <c r="L23" s="6">
        <v>0</v>
      </c>
      <c r="M23" s="6">
        <v>802</v>
      </c>
      <c r="P23" s="8">
        <v>43795.6721412037</v>
      </c>
      <c r="R23" s="9">
        <v>43875</v>
      </c>
      <c r="S23" s="10">
        <v>43938</v>
      </c>
      <c r="T23" s="6" t="s">
        <v>436</v>
      </c>
      <c r="V23" s="6" t="s">
        <v>415</v>
      </c>
      <c r="W23" s="6" t="s">
        <v>416</v>
      </c>
      <c r="X23" s="6" t="s">
        <v>160</v>
      </c>
      <c r="AG23" s="6" t="s">
        <v>496</v>
      </c>
      <c r="AH23" s="6" t="s">
        <v>585</v>
      </c>
      <c r="AI23" s="6" t="s">
        <v>420</v>
      </c>
      <c r="AL23" s="6" t="s">
        <v>421</v>
      </c>
      <c r="AM23" s="6" t="s">
        <v>586</v>
      </c>
      <c r="AN23" s="6">
        <v>1</v>
      </c>
      <c r="AO23" s="6" t="s">
        <v>420</v>
      </c>
      <c r="AP23" s="6" t="s">
        <v>587</v>
      </c>
      <c r="AS23" s="6" t="s">
        <v>587</v>
      </c>
      <c r="AT23" s="6">
        <v>802</v>
      </c>
      <c r="AV23" s="6" t="s">
        <v>420</v>
      </c>
      <c r="AX23" s="6" t="s">
        <v>424</v>
      </c>
      <c r="AY23" s="6">
        <v>180</v>
      </c>
      <c r="AZ23" s="10">
        <v>43781</v>
      </c>
      <c r="BB23" s="8">
        <v>43901</v>
      </c>
      <c r="BE23" s="6">
        <v>802</v>
      </c>
      <c r="BJ23" s="8">
        <v>43908</v>
      </c>
      <c r="BK23" s="6">
        <v>802</v>
      </c>
      <c r="BV23" s="6" t="s">
        <v>1838</v>
      </c>
      <c r="BW23" s="6" t="s">
        <v>473</v>
      </c>
      <c r="BX23" s="6" t="str">
        <f>VLOOKUP(A23,'DD Spring Selection Info'!A$1:V$156,21,FALSE)</f>
        <v>NorthwestMissouriStateUnv</v>
      </c>
      <c r="CB23" s="6" t="str">
        <f>VLOOKUP(A23,'DD Spring Selection Info'!A22:V177,22,FALSE)</f>
        <v>DD-NWM1D9DQQQ01AllSenReuseNorthwestMissouriStateUnv</v>
      </c>
      <c r="CL23" s="6" t="s">
        <v>588</v>
      </c>
      <c r="CN23" s="6" t="s">
        <v>373</v>
      </c>
      <c r="CQ23" s="6">
        <v>802</v>
      </c>
      <c r="CR23" s="6">
        <v>3</v>
      </c>
      <c r="CS23" s="6" t="s">
        <v>589</v>
      </c>
      <c r="CU23" s="6" t="s">
        <v>590</v>
      </c>
      <c r="CV23" s="6" t="s">
        <v>420</v>
      </c>
      <c r="CX23" s="10">
        <v>43908</v>
      </c>
      <c r="CY23" s="6" t="s">
        <v>427</v>
      </c>
      <c r="DD23" s="10">
        <v>43911</v>
      </c>
      <c r="DE23" s="10">
        <v>43919</v>
      </c>
      <c r="DH23" s="10">
        <v>43843</v>
      </c>
      <c r="DI23" s="10">
        <v>43945</v>
      </c>
      <c r="DJ23" s="10">
        <v>43948</v>
      </c>
      <c r="DK23" s="10">
        <v>43952</v>
      </c>
      <c r="DL23" s="6" t="s">
        <v>420</v>
      </c>
      <c r="DN23" s="6" t="s">
        <v>428</v>
      </c>
      <c r="DO23" s="6" t="s">
        <v>429</v>
      </c>
      <c r="DT23" s="10">
        <v>43543</v>
      </c>
      <c r="DU23" s="6">
        <v>279</v>
      </c>
      <c r="DV23" s="6" t="s">
        <v>591</v>
      </c>
      <c r="DW23" s="6" t="s">
        <v>496</v>
      </c>
    </row>
    <row r="24" spans="1:127" hidden="1" x14ac:dyDescent="0.2">
      <c r="A24" s="6" t="s">
        <v>161</v>
      </c>
      <c r="B24" s="6" t="s">
        <v>583</v>
      </c>
      <c r="C24" s="6" t="s">
        <v>582</v>
      </c>
      <c r="D24" s="6" t="s">
        <v>584</v>
      </c>
      <c r="E24" s="6" t="s">
        <v>464</v>
      </c>
      <c r="F24" s="6">
        <v>1920</v>
      </c>
      <c r="G24" s="6" t="s">
        <v>413</v>
      </c>
      <c r="H24" s="30" t="str">
        <f>VLOOKUP(A24,'DD Spring Selection Info'!A$1:F$156,6,FALSE)</f>
        <v>To The Parents of</v>
      </c>
      <c r="I24" s="6" t="s">
        <v>414</v>
      </c>
      <c r="J24" s="6" t="s">
        <v>3</v>
      </c>
      <c r="L24" s="6">
        <v>0</v>
      </c>
      <c r="M24" s="6">
        <v>210</v>
      </c>
      <c r="P24" s="8">
        <v>43795.6721875</v>
      </c>
      <c r="R24" s="9">
        <v>43875</v>
      </c>
      <c r="S24" s="10">
        <v>43938</v>
      </c>
      <c r="T24" s="6" t="s">
        <v>436</v>
      </c>
      <c r="V24" s="6" t="s">
        <v>415</v>
      </c>
      <c r="W24" s="6" t="s">
        <v>416</v>
      </c>
      <c r="X24" s="6" t="s">
        <v>161</v>
      </c>
      <c r="AG24" s="6" t="s">
        <v>496</v>
      </c>
      <c r="AH24" s="6" t="s">
        <v>585</v>
      </c>
      <c r="AI24" s="6" t="s">
        <v>420</v>
      </c>
      <c r="AL24" s="6" t="s">
        <v>431</v>
      </c>
      <c r="AM24" s="6" t="s">
        <v>586</v>
      </c>
      <c r="AN24" s="6">
        <v>1</v>
      </c>
      <c r="AO24" s="6" t="s">
        <v>420</v>
      </c>
      <c r="AP24" s="6" t="s">
        <v>587</v>
      </c>
      <c r="AS24" s="6" t="s">
        <v>587</v>
      </c>
      <c r="AT24" s="6">
        <v>210</v>
      </c>
      <c r="AV24" s="6" t="s">
        <v>420</v>
      </c>
      <c r="AX24" s="6" t="s">
        <v>424</v>
      </c>
      <c r="AY24" s="6">
        <v>180</v>
      </c>
      <c r="AZ24" s="10">
        <v>43781</v>
      </c>
      <c r="BB24" s="8">
        <v>43901</v>
      </c>
      <c r="BE24" s="6">
        <v>210</v>
      </c>
      <c r="BJ24" s="8">
        <v>43908</v>
      </c>
      <c r="BK24" s="6">
        <v>210</v>
      </c>
      <c r="BV24" s="6" t="s">
        <v>1838</v>
      </c>
      <c r="BW24" s="6" t="s">
        <v>473</v>
      </c>
      <c r="BX24" s="6" t="str">
        <f>VLOOKUP(A24,'DD Spring Selection Info'!A$1:V$156,21,FALSE)</f>
        <v>NorthwestMissouriStateUnv</v>
      </c>
      <c r="CB24" s="6" t="str">
        <f>VLOOKUP(A24,'DD Spring Selection Info'!A23:V178,22,FALSE)</f>
        <v>DD-NWM1D9DQQQ30AllGradsReuseNorthwestMissouriStateUnv</v>
      </c>
      <c r="CL24" s="6" t="s">
        <v>588</v>
      </c>
      <c r="CN24" s="6" t="s">
        <v>373</v>
      </c>
      <c r="CQ24" s="6">
        <v>210</v>
      </c>
      <c r="CR24" s="6">
        <v>3</v>
      </c>
      <c r="CS24" s="6" t="s">
        <v>592</v>
      </c>
      <c r="CU24" s="6" t="s">
        <v>593</v>
      </c>
      <c r="CV24" s="6" t="s">
        <v>420</v>
      </c>
      <c r="CX24" s="10">
        <v>43908</v>
      </c>
      <c r="CY24" s="6" t="s">
        <v>427</v>
      </c>
      <c r="DD24" s="10">
        <v>43911</v>
      </c>
      <c r="DE24" s="10">
        <v>43919</v>
      </c>
      <c r="DH24" s="10">
        <v>43843</v>
      </c>
      <c r="DI24" s="10">
        <v>43945</v>
      </c>
      <c r="DJ24" s="10">
        <v>43948</v>
      </c>
      <c r="DK24" s="10">
        <v>43952</v>
      </c>
      <c r="DL24" s="6" t="s">
        <v>420</v>
      </c>
      <c r="DN24" s="6" t="s">
        <v>428</v>
      </c>
      <c r="DO24" s="6" t="s">
        <v>429</v>
      </c>
      <c r="DT24" s="10">
        <v>43543</v>
      </c>
      <c r="DU24" s="6">
        <v>61</v>
      </c>
      <c r="DV24" s="6" t="s">
        <v>591</v>
      </c>
      <c r="DW24" s="6" t="s">
        <v>496</v>
      </c>
    </row>
    <row r="25" spans="1:127" hidden="1" x14ac:dyDescent="0.2">
      <c r="A25" s="6" t="s">
        <v>173</v>
      </c>
      <c r="B25" s="6" t="s">
        <v>595</v>
      </c>
      <c r="C25" s="6" t="s">
        <v>594</v>
      </c>
      <c r="D25" s="6" t="s">
        <v>596</v>
      </c>
      <c r="E25" s="6" t="s">
        <v>435</v>
      </c>
      <c r="F25" s="6">
        <v>1920</v>
      </c>
      <c r="G25" s="6" t="s">
        <v>413</v>
      </c>
      <c r="H25" s="30" t="str">
        <f>VLOOKUP(A25,'DD Spring Selection Info'!A$1:F$156,6,FALSE)</f>
        <v>To The Parents of</v>
      </c>
      <c r="I25" s="6" t="s">
        <v>414</v>
      </c>
      <c r="J25" s="6" t="s">
        <v>3</v>
      </c>
      <c r="L25" s="6">
        <v>0</v>
      </c>
      <c r="M25" s="7">
        <v>2571</v>
      </c>
      <c r="P25" s="8">
        <v>43790.490173611113</v>
      </c>
      <c r="R25" s="9">
        <v>43875</v>
      </c>
      <c r="S25" s="10">
        <v>43945</v>
      </c>
      <c r="T25" s="6" t="s">
        <v>436</v>
      </c>
      <c r="V25" s="6" t="s">
        <v>415</v>
      </c>
      <c r="W25" s="6" t="s">
        <v>416</v>
      </c>
      <c r="X25" s="6" t="s">
        <v>173</v>
      </c>
      <c r="AG25" s="6" t="s">
        <v>496</v>
      </c>
      <c r="AH25" s="6" t="s">
        <v>597</v>
      </c>
      <c r="AI25" s="6" t="s">
        <v>438</v>
      </c>
      <c r="AL25" s="6" t="s">
        <v>421</v>
      </c>
      <c r="AM25" s="6" t="s">
        <v>598</v>
      </c>
      <c r="AN25" s="6">
        <v>1</v>
      </c>
      <c r="AO25" s="6" t="s">
        <v>420</v>
      </c>
      <c r="AT25" s="7">
        <v>2571</v>
      </c>
      <c r="AV25" s="6" t="s">
        <v>420</v>
      </c>
      <c r="AX25" s="6" t="s">
        <v>424</v>
      </c>
      <c r="AY25" s="6">
        <v>180</v>
      </c>
      <c r="AZ25" s="10">
        <v>43781</v>
      </c>
      <c r="BB25" s="8">
        <v>43901</v>
      </c>
      <c r="BE25" s="7">
        <v>2571</v>
      </c>
      <c r="BJ25" s="8">
        <v>43908</v>
      </c>
      <c r="BK25" s="7">
        <v>2571</v>
      </c>
      <c r="BV25" s="6" t="s">
        <v>1838</v>
      </c>
      <c r="BW25" s="6" t="s">
        <v>473</v>
      </c>
      <c r="BX25" s="6" t="str">
        <f>VLOOKUP(A25,'DD Spring Selection Info'!A$1:V$156,21,FALSE)</f>
        <v>UnvofNorthTexas</v>
      </c>
      <c r="CB25" s="6" t="str">
        <f>VLOOKUP(A25,'DD Spring Selection Info'!A24:V179,22,FALSE)</f>
        <v>DD-UNT1R9DQQQ01ReuseUnvofNorthTexas</v>
      </c>
      <c r="CL25" s="6" t="s">
        <v>588</v>
      </c>
      <c r="CN25" s="6" t="s">
        <v>373</v>
      </c>
      <c r="CQ25" s="7">
        <v>2571</v>
      </c>
      <c r="CR25" s="6">
        <v>4</v>
      </c>
      <c r="CS25" s="6" t="s">
        <v>589</v>
      </c>
      <c r="CU25" s="6" t="s">
        <v>599</v>
      </c>
      <c r="CV25" s="6" t="s">
        <v>420</v>
      </c>
      <c r="CX25" s="10">
        <v>43908</v>
      </c>
      <c r="CY25" s="6" t="s">
        <v>427</v>
      </c>
      <c r="DD25" s="10">
        <v>43898</v>
      </c>
      <c r="DE25" s="10">
        <v>43905</v>
      </c>
      <c r="DH25" s="10">
        <v>43843</v>
      </c>
      <c r="DI25" s="10">
        <v>43951</v>
      </c>
      <c r="DJ25" s="10">
        <v>43953</v>
      </c>
      <c r="DK25" s="10">
        <v>43959</v>
      </c>
      <c r="DL25" s="6" t="s">
        <v>420</v>
      </c>
      <c r="DT25" s="10">
        <v>43543</v>
      </c>
      <c r="DU25" s="7">
        <v>2571</v>
      </c>
      <c r="DV25" s="6" t="s">
        <v>600</v>
      </c>
      <c r="DW25" s="6" t="s">
        <v>496</v>
      </c>
    </row>
    <row r="26" spans="1:127" hidden="1" x14ac:dyDescent="0.2">
      <c r="A26" s="6" t="s">
        <v>174</v>
      </c>
      <c r="B26" s="6" t="s">
        <v>602</v>
      </c>
      <c r="C26" s="6" t="s">
        <v>601</v>
      </c>
      <c r="D26" s="6" t="s">
        <v>603</v>
      </c>
      <c r="E26" s="6" t="s">
        <v>435</v>
      </c>
      <c r="F26" s="6">
        <v>1920</v>
      </c>
      <c r="G26" s="6" t="s">
        <v>413</v>
      </c>
      <c r="H26" s="30" t="str">
        <f>VLOOKUP(A26,'DD Spring Selection Info'!A$1:F$156,6,FALSE)</f>
        <v>To The Parents of</v>
      </c>
      <c r="I26" s="6" t="s">
        <v>414</v>
      </c>
      <c r="J26" s="6" t="s">
        <v>3</v>
      </c>
      <c r="L26" s="6">
        <v>0</v>
      </c>
      <c r="M26" s="6">
        <v>699</v>
      </c>
      <c r="P26" s="8">
        <v>43790.610914351855</v>
      </c>
      <c r="R26" s="9">
        <v>43875</v>
      </c>
      <c r="S26" s="10">
        <v>43945</v>
      </c>
      <c r="T26" s="6" t="s">
        <v>436</v>
      </c>
      <c r="V26" s="6" t="s">
        <v>415</v>
      </c>
      <c r="W26" s="6" t="s">
        <v>416</v>
      </c>
      <c r="X26" s="6" t="s">
        <v>174</v>
      </c>
      <c r="AG26" s="6" t="s">
        <v>496</v>
      </c>
      <c r="AH26" s="6" t="s">
        <v>604</v>
      </c>
      <c r="AI26" s="6" t="s">
        <v>438</v>
      </c>
      <c r="AL26" s="6" t="s">
        <v>447</v>
      </c>
      <c r="AM26" s="6" t="s">
        <v>435</v>
      </c>
      <c r="AN26" s="6">
        <v>1</v>
      </c>
      <c r="AO26" s="6" t="s">
        <v>420</v>
      </c>
      <c r="AT26" s="6">
        <v>699</v>
      </c>
      <c r="AU26" s="6" t="s">
        <v>420</v>
      </c>
      <c r="AV26" s="6" t="s">
        <v>420</v>
      </c>
      <c r="AX26" s="6" t="s">
        <v>424</v>
      </c>
      <c r="AY26" s="6">
        <v>180</v>
      </c>
      <c r="AZ26" s="10">
        <v>43781</v>
      </c>
      <c r="BB26" s="8">
        <v>43901</v>
      </c>
      <c r="BE26" s="6">
        <v>699</v>
      </c>
      <c r="BJ26" s="8">
        <v>43908</v>
      </c>
      <c r="BK26" s="6">
        <v>699</v>
      </c>
      <c r="BV26" s="6" t="s">
        <v>1838</v>
      </c>
      <c r="BW26" s="6" t="s">
        <v>473</v>
      </c>
      <c r="BX26" s="6" t="str">
        <f>VLOOKUP(A26,'DD Spring Selection Info'!A$1:V$156,21,FALSE)</f>
        <v>ValdostaStateUnv</v>
      </c>
      <c r="CB26" s="6" t="str">
        <f>VLOOKUP(A26,'DD Spring Selection Info'!A25:V180,22,FALSE)</f>
        <v>DD-VLD1R9DQQQ01AllSenReuseValdostaStateUnv</v>
      </c>
      <c r="CL26" s="6" t="s">
        <v>588</v>
      </c>
      <c r="CN26" s="6" t="s">
        <v>373</v>
      </c>
      <c r="CQ26" s="6">
        <v>699</v>
      </c>
      <c r="CR26" s="6">
        <v>3</v>
      </c>
      <c r="CS26" s="6" t="s">
        <v>605</v>
      </c>
      <c r="CU26" s="6" t="s">
        <v>606</v>
      </c>
      <c r="CV26" s="6" t="s">
        <v>420</v>
      </c>
      <c r="CX26" s="10">
        <v>43908</v>
      </c>
      <c r="CY26" s="6" t="s">
        <v>427</v>
      </c>
      <c r="DD26" s="10">
        <v>43905</v>
      </c>
      <c r="DE26" s="10">
        <v>43912</v>
      </c>
      <c r="DH26" s="10">
        <v>43843</v>
      </c>
      <c r="DI26" s="10">
        <v>43955</v>
      </c>
      <c r="DJ26" s="10">
        <v>43956</v>
      </c>
      <c r="DK26" s="10">
        <v>43959</v>
      </c>
      <c r="DL26" s="6" t="s">
        <v>420</v>
      </c>
      <c r="DT26" s="10">
        <v>43543</v>
      </c>
      <c r="DU26" s="6">
        <v>699</v>
      </c>
      <c r="DV26" s="6" t="s">
        <v>607</v>
      </c>
      <c r="DW26" s="6" t="s">
        <v>496</v>
      </c>
    </row>
    <row r="27" spans="1:127" hidden="1" x14ac:dyDescent="0.2">
      <c r="A27" s="6" t="s">
        <v>136</v>
      </c>
      <c r="B27" s="6" t="s">
        <v>608</v>
      </c>
      <c r="C27" s="6" t="s">
        <v>470</v>
      </c>
      <c r="D27" s="6" t="s">
        <v>609</v>
      </c>
      <c r="E27" s="6" t="s">
        <v>610</v>
      </c>
      <c r="F27" s="6">
        <v>1920</v>
      </c>
      <c r="G27" s="6" t="s">
        <v>413</v>
      </c>
      <c r="H27" s="30" t="str">
        <f>VLOOKUP(A27,'DD Spring Selection Info'!A$1:F$156,6,FALSE)</f>
        <v>To The Family of</v>
      </c>
      <c r="I27" s="6" t="s">
        <v>486</v>
      </c>
      <c r="J27" s="6" t="s">
        <v>3</v>
      </c>
      <c r="L27" s="6">
        <v>0</v>
      </c>
      <c r="M27" s="6">
        <v>672</v>
      </c>
      <c r="P27" s="8">
        <v>43805.415995370371</v>
      </c>
      <c r="R27" s="9">
        <v>43860</v>
      </c>
      <c r="S27" s="10">
        <v>43952</v>
      </c>
      <c r="V27" s="6" t="s">
        <v>415</v>
      </c>
      <c r="W27" s="6" t="s">
        <v>416</v>
      </c>
      <c r="X27" s="6" t="s">
        <v>136</v>
      </c>
      <c r="AG27" s="6" t="s">
        <v>418</v>
      </c>
      <c r="AH27" s="6" t="s">
        <v>611</v>
      </c>
      <c r="AI27" s="6" t="s">
        <v>420</v>
      </c>
      <c r="AL27" s="6" t="s">
        <v>421</v>
      </c>
      <c r="AM27" s="6" t="s">
        <v>612</v>
      </c>
      <c r="AN27" s="6">
        <v>1</v>
      </c>
      <c r="AO27" s="6" t="s">
        <v>420</v>
      </c>
      <c r="AT27" s="6">
        <v>672</v>
      </c>
      <c r="AU27" s="6" t="s">
        <v>420</v>
      </c>
      <c r="AV27" s="6" t="s">
        <v>420</v>
      </c>
      <c r="AX27" s="6" t="s">
        <v>424</v>
      </c>
      <c r="AY27" s="6">
        <v>180</v>
      </c>
      <c r="AZ27" s="10">
        <v>43781</v>
      </c>
      <c r="BB27" s="8">
        <v>43901</v>
      </c>
      <c r="BE27" s="6">
        <v>672</v>
      </c>
      <c r="BJ27" s="8">
        <v>43908</v>
      </c>
      <c r="BK27" s="6">
        <v>672</v>
      </c>
      <c r="BV27" s="6" t="s">
        <v>1838</v>
      </c>
      <c r="BW27" s="6" t="s">
        <v>473</v>
      </c>
      <c r="BX27" s="6" t="str">
        <f>VLOOKUP(A27,'DD Spring Selection Info'!A$1:V$156,21,FALSE)</f>
        <v>WidenerUnv</v>
      </c>
      <c r="CB27" s="6" t="str">
        <f>VLOOKUP(A27,'DD Spring Selection Info'!A26:V181,22,FALSE)</f>
        <v>DD-WDN1R9DQQQ01ReuseWidenerUnv</v>
      </c>
      <c r="CL27" s="6" t="s">
        <v>588</v>
      </c>
      <c r="CN27" s="6" t="s">
        <v>373</v>
      </c>
      <c r="CQ27" s="6">
        <v>672</v>
      </c>
      <c r="CR27" s="6">
        <v>2</v>
      </c>
      <c r="CU27" s="6" t="s">
        <v>613</v>
      </c>
      <c r="CV27" s="6" t="s">
        <v>420</v>
      </c>
      <c r="CX27" s="10">
        <v>43908</v>
      </c>
      <c r="CY27" s="6" t="s">
        <v>427</v>
      </c>
      <c r="DD27" s="10">
        <v>43892</v>
      </c>
      <c r="DE27" s="10">
        <v>43896</v>
      </c>
      <c r="DH27" s="10">
        <v>43843</v>
      </c>
      <c r="DI27" s="10">
        <v>43952</v>
      </c>
      <c r="DJ27" s="10">
        <v>43955</v>
      </c>
      <c r="DK27" s="10">
        <v>43959</v>
      </c>
      <c r="DL27" s="6" t="s">
        <v>420</v>
      </c>
      <c r="DN27" s="6" t="s">
        <v>428</v>
      </c>
      <c r="DO27" s="6" t="s">
        <v>429</v>
      </c>
      <c r="DT27" s="10">
        <v>43543</v>
      </c>
      <c r="DU27" s="6">
        <v>672</v>
      </c>
      <c r="DV27" s="6" t="s">
        <v>614</v>
      </c>
      <c r="DW27" s="6" t="s">
        <v>418</v>
      </c>
    </row>
    <row r="28" spans="1:127" hidden="1" x14ac:dyDescent="0.2">
      <c r="A28" s="6" t="s">
        <v>137</v>
      </c>
      <c r="B28" s="6" t="s">
        <v>608</v>
      </c>
      <c r="C28" s="6" t="s">
        <v>470</v>
      </c>
      <c r="D28" s="6" t="s">
        <v>609</v>
      </c>
      <c r="E28" s="6" t="s">
        <v>610</v>
      </c>
      <c r="F28" s="6">
        <v>1920</v>
      </c>
      <c r="G28" s="6" t="s">
        <v>413</v>
      </c>
      <c r="H28" s="30" t="str">
        <f>VLOOKUP(A28,'DD Spring Selection Info'!A$1:F$156,6,FALSE)</f>
        <v>To The Family of</v>
      </c>
      <c r="I28" s="6" t="s">
        <v>486</v>
      </c>
      <c r="J28" s="6" t="s">
        <v>3</v>
      </c>
      <c r="L28" s="6">
        <v>0</v>
      </c>
      <c r="M28" s="6">
        <v>478</v>
      </c>
      <c r="P28" s="8">
        <v>43805.416076388887</v>
      </c>
      <c r="R28" s="9">
        <v>43860</v>
      </c>
      <c r="S28" s="10">
        <v>43952</v>
      </c>
      <c r="V28" s="6" t="s">
        <v>415</v>
      </c>
      <c r="W28" s="6" t="s">
        <v>416</v>
      </c>
      <c r="X28" s="6" t="s">
        <v>137</v>
      </c>
      <c r="AG28" s="6" t="s">
        <v>418</v>
      </c>
      <c r="AH28" s="6" t="s">
        <v>611</v>
      </c>
      <c r="AI28" s="6" t="s">
        <v>420</v>
      </c>
      <c r="AL28" s="6" t="s">
        <v>431</v>
      </c>
      <c r="AM28" s="6" t="s">
        <v>612</v>
      </c>
      <c r="AN28" s="6">
        <v>1</v>
      </c>
      <c r="AO28" s="6" t="s">
        <v>420</v>
      </c>
      <c r="AT28" s="6">
        <v>478</v>
      </c>
      <c r="AU28" s="6" t="s">
        <v>420</v>
      </c>
      <c r="AV28" s="6" t="s">
        <v>420</v>
      </c>
      <c r="AX28" s="6" t="s">
        <v>424</v>
      </c>
      <c r="AY28" s="6">
        <v>180</v>
      </c>
      <c r="AZ28" s="10">
        <v>43781</v>
      </c>
      <c r="BB28" s="8">
        <v>43901</v>
      </c>
      <c r="BE28" s="6">
        <v>478</v>
      </c>
      <c r="BJ28" s="8">
        <v>43908</v>
      </c>
      <c r="BK28" s="6">
        <v>478</v>
      </c>
      <c r="BV28" s="6" t="s">
        <v>1838</v>
      </c>
      <c r="BW28" s="6" t="s">
        <v>473</v>
      </c>
      <c r="BX28" s="6" t="str">
        <f>VLOOKUP(A28,'DD Spring Selection Info'!A$1:V$156,21,FALSE)</f>
        <v>WidenerUnv</v>
      </c>
      <c r="CB28" s="6" t="str">
        <f>VLOOKUP(A28,'DD Spring Selection Info'!A27:V182,22,FALSE)</f>
        <v>DD-WDN1R9DQQQ30ReuseWidenerUnv</v>
      </c>
      <c r="CL28" s="6" t="s">
        <v>588</v>
      </c>
      <c r="CN28" s="6" t="s">
        <v>373</v>
      </c>
      <c r="CQ28" s="6">
        <v>478</v>
      </c>
      <c r="CR28" s="6">
        <v>2</v>
      </c>
      <c r="CU28" s="6" t="s">
        <v>615</v>
      </c>
      <c r="CV28" s="6" t="s">
        <v>420</v>
      </c>
      <c r="CX28" s="10">
        <v>43908</v>
      </c>
      <c r="CY28" s="6" t="s">
        <v>427</v>
      </c>
      <c r="DD28" s="10">
        <v>43892</v>
      </c>
      <c r="DE28" s="10">
        <v>43896</v>
      </c>
      <c r="DH28" s="10">
        <v>43843</v>
      </c>
      <c r="DI28" s="10">
        <v>43952</v>
      </c>
      <c r="DJ28" s="10">
        <v>43955</v>
      </c>
      <c r="DK28" s="10">
        <v>43959</v>
      </c>
      <c r="DL28" s="6" t="s">
        <v>420</v>
      </c>
      <c r="DN28" s="6" t="s">
        <v>428</v>
      </c>
      <c r="DO28" s="6" t="s">
        <v>429</v>
      </c>
      <c r="DT28" s="10">
        <v>43543</v>
      </c>
      <c r="DU28" s="6">
        <v>478</v>
      </c>
      <c r="DV28" s="6" t="s">
        <v>614</v>
      </c>
      <c r="DW28" s="6" t="s">
        <v>418</v>
      </c>
    </row>
    <row r="29" spans="1:127" hidden="1" x14ac:dyDescent="0.2">
      <c r="A29" s="6" t="s">
        <v>138</v>
      </c>
      <c r="B29" s="6" t="s">
        <v>616</v>
      </c>
      <c r="C29" s="6" t="s">
        <v>582</v>
      </c>
      <c r="D29" s="6" t="s">
        <v>617</v>
      </c>
      <c r="E29" s="6" t="s">
        <v>412</v>
      </c>
      <c r="F29" s="6">
        <v>1920</v>
      </c>
      <c r="G29" s="6" t="s">
        <v>413</v>
      </c>
      <c r="H29" s="30" t="str">
        <f>VLOOKUP(A29,'DD Spring Selection Info'!A$1:F$156,6,FALSE)</f>
        <v>To The Family of</v>
      </c>
      <c r="I29" s="6" t="s">
        <v>486</v>
      </c>
      <c r="J29" s="6" t="s">
        <v>3</v>
      </c>
      <c r="L29" s="6">
        <v>0</v>
      </c>
      <c r="M29" s="7">
        <v>1222</v>
      </c>
      <c r="P29" s="8">
        <v>43816.677800925929</v>
      </c>
      <c r="R29" s="9">
        <v>43860</v>
      </c>
      <c r="S29" s="10">
        <v>43959</v>
      </c>
      <c r="V29" s="6" t="s">
        <v>415</v>
      </c>
      <c r="W29" s="6" t="s">
        <v>416</v>
      </c>
      <c r="X29" s="6" t="s">
        <v>138</v>
      </c>
      <c r="AG29" s="6" t="s">
        <v>418</v>
      </c>
      <c r="AH29" s="6" t="s">
        <v>618</v>
      </c>
      <c r="AI29" s="6" t="s">
        <v>420</v>
      </c>
      <c r="AL29" s="6" t="s">
        <v>619</v>
      </c>
      <c r="AM29" s="6" t="s">
        <v>620</v>
      </c>
      <c r="AN29" s="6">
        <v>1</v>
      </c>
      <c r="AO29" s="6" t="s">
        <v>420</v>
      </c>
      <c r="AP29" s="6" t="s">
        <v>621</v>
      </c>
      <c r="AS29" s="6" t="s">
        <v>622</v>
      </c>
      <c r="AT29" s="7">
        <v>1222</v>
      </c>
      <c r="AU29" s="6" t="s">
        <v>420</v>
      </c>
      <c r="AV29" s="6" t="s">
        <v>420</v>
      </c>
      <c r="AX29" s="6" t="s">
        <v>424</v>
      </c>
      <c r="AY29" s="6">
        <v>180</v>
      </c>
      <c r="AZ29" s="10">
        <v>43780</v>
      </c>
      <c r="BB29" s="8">
        <v>43901</v>
      </c>
      <c r="BE29" s="7">
        <v>1222</v>
      </c>
      <c r="BJ29" s="8">
        <v>43908</v>
      </c>
      <c r="BK29" s="7">
        <v>1222</v>
      </c>
      <c r="BV29" s="6" t="s">
        <v>1838</v>
      </c>
      <c r="BW29" s="6" t="s">
        <v>473</v>
      </c>
      <c r="BX29" s="6" t="str">
        <f>VLOOKUP(A29,'DD Spring Selection Info'!A$1:V$156,21,FALSE)</f>
        <v>UnvofWisconsin-EauClaire</v>
      </c>
      <c r="CB29" s="6" t="str">
        <f>VLOOKUP(A29,'DD Spring Selection Info'!A28:V183,22,FALSE)</f>
        <v>DD-WEC1D9DQQQ01AllSenReuseUnvofWisconsin-EauClaire</v>
      </c>
      <c r="CL29" s="6" t="s">
        <v>588</v>
      </c>
      <c r="CN29" s="6" t="s">
        <v>373</v>
      </c>
      <c r="CQ29" s="7">
        <v>1222</v>
      </c>
      <c r="CR29" s="6">
        <v>3</v>
      </c>
      <c r="CU29" s="6" t="s">
        <v>623</v>
      </c>
      <c r="CV29" s="6" t="s">
        <v>420</v>
      </c>
      <c r="CX29" s="10">
        <v>43908</v>
      </c>
      <c r="CY29" s="6" t="s">
        <v>427</v>
      </c>
      <c r="DD29" s="10">
        <v>43912</v>
      </c>
      <c r="DE29" s="10">
        <v>43919</v>
      </c>
      <c r="DH29" s="10">
        <v>43864</v>
      </c>
      <c r="DI29" s="10">
        <v>43966</v>
      </c>
      <c r="DJ29" s="10">
        <v>43969</v>
      </c>
      <c r="DK29" s="10">
        <v>43973</v>
      </c>
      <c r="DL29" s="6" t="s">
        <v>420</v>
      </c>
      <c r="DN29" s="6" t="s">
        <v>428</v>
      </c>
      <c r="DO29" s="6" t="s">
        <v>429</v>
      </c>
      <c r="DT29" s="10">
        <v>43543</v>
      </c>
      <c r="DU29" s="7">
        <v>1222</v>
      </c>
      <c r="DV29" s="6" t="s">
        <v>624</v>
      </c>
      <c r="DW29" s="6" t="s">
        <v>418</v>
      </c>
    </row>
    <row r="30" spans="1:127" hidden="1" x14ac:dyDescent="0.2">
      <c r="A30" s="6" t="s">
        <v>156</v>
      </c>
      <c r="B30" s="6" t="s">
        <v>625</v>
      </c>
      <c r="C30" s="6" t="s">
        <v>409</v>
      </c>
      <c r="D30" s="6" t="s">
        <v>626</v>
      </c>
      <c r="E30" s="6" t="s">
        <v>435</v>
      </c>
      <c r="F30" s="6">
        <v>1920</v>
      </c>
      <c r="G30" s="6" t="s">
        <v>413</v>
      </c>
      <c r="H30" s="30" t="str">
        <f>VLOOKUP(A30,'DD Spring Selection Info'!A$1:F$156,6,FALSE)</f>
        <v>To The Parents of</v>
      </c>
      <c r="I30" s="6" t="s">
        <v>414</v>
      </c>
      <c r="J30" s="6" t="s">
        <v>3</v>
      </c>
      <c r="L30" s="6">
        <v>0</v>
      </c>
      <c r="M30" s="7">
        <v>3678</v>
      </c>
      <c r="P30" s="8">
        <v>43790.507638888892</v>
      </c>
      <c r="R30" s="9">
        <v>43875</v>
      </c>
      <c r="S30" s="10">
        <v>43938</v>
      </c>
      <c r="T30" s="6" t="s">
        <v>436</v>
      </c>
      <c r="V30" s="6" t="s">
        <v>415</v>
      </c>
      <c r="W30" s="6" t="s">
        <v>416</v>
      </c>
      <c r="X30" s="6" t="s">
        <v>156</v>
      </c>
      <c r="AG30" s="6" t="s">
        <v>418</v>
      </c>
      <c r="AH30" s="6" t="s">
        <v>627</v>
      </c>
      <c r="AI30" s="6" t="s">
        <v>438</v>
      </c>
      <c r="AL30" s="6" t="s">
        <v>447</v>
      </c>
      <c r="AM30" s="6" t="s">
        <v>435</v>
      </c>
      <c r="AN30" s="6">
        <v>1</v>
      </c>
      <c r="AO30" s="6" t="s">
        <v>420</v>
      </c>
      <c r="AP30" s="6" t="s">
        <v>628</v>
      </c>
      <c r="AT30" s="7">
        <v>3678</v>
      </c>
      <c r="AV30" s="6" t="s">
        <v>420</v>
      </c>
      <c r="AX30" s="6" t="s">
        <v>424</v>
      </c>
      <c r="AY30" s="6">
        <v>180</v>
      </c>
      <c r="AZ30" s="10">
        <v>43782</v>
      </c>
      <c r="BB30" s="8">
        <v>43908</v>
      </c>
      <c r="BE30" s="7">
        <v>3678</v>
      </c>
      <c r="BJ30" s="8">
        <v>43915</v>
      </c>
      <c r="BK30" s="7">
        <v>3678</v>
      </c>
      <c r="BV30" s="6" t="s">
        <v>1838</v>
      </c>
      <c r="BW30" s="6" t="s">
        <v>473</v>
      </c>
      <c r="BX30" s="6" t="str">
        <f>VLOOKUP(A30,'DD Spring Selection Info'!A$1:V$156,21,FALSE)</f>
        <v>IndianaUnv</v>
      </c>
      <c r="CB30" s="6" t="str">
        <f>VLOOKUP(A30,'DD Spring Selection Info'!A29:V184,22,FALSE)</f>
        <v>DD-IND1W9DQQQ01AllSenReuseIndianaUnv</v>
      </c>
      <c r="CL30" s="6" t="s">
        <v>629</v>
      </c>
      <c r="CN30" s="6" t="s">
        <v>373</v>
      </c>
      <c r="CQ30" s="7">
        <v>3678</v>
      </c>
      <c r="CR30" s="6">
        <v>1</v>
      </c>
      <c r="CS30" s="6" t="s">
        <v>630</v>
      </c>
      <c r="CU30" s="6" t="s">
        <v>631</v>
      </c>
      <c r="CV30" s="6" t="s">
        <v>420</v>
      </c>
      <c r="CX30" s="10">
        <v>43915</v>
      </c>
      <c r="CY30" s="6" t="s">
        <v>427</v>
      </c>
      <c r="DD30" s="10">
        <v>43904</v>
      </c>
      <c r="DE30" s="10">
        <v>43912</v>
      </c>
      <c r="DH30" s="10">
        <v>43843</v>
      </c>
      <c r="DI30" s="10">
        <v>43953</v>
      </c>
      <c r="DJ30" s="10">
        <v>43955</v>
      </c>
      <c r="DK30" s="10">
        <v>43959</v>
      </c>
      <c r="DL30" s="6" t="s">
        <v>420</v>
      </c>
      <c r="DT30" s="10">
        <v>43550</v>
      </c>
      <c r="DU30" s="7">
        <v>3678</v>
      </c>
      <c r="DV30" s="6" t="s">
        <v>632</v>
      </c>
      <c r="DW30" s="6" t="s">
        <v>418</v>
      </c>
    </row>
    <row r="31" spans="1:127" hidden="1" x14ac:dyDescent="0.2">
      <c r="A31" s="6" t="s">
        <v>169</v>
      </c>
      <c r="B31" s="6" t="s">
        <v>633</v>
      </c>
      <c r="C31" s="6" t="s">
        <v>409</v>
      </c>
      <c r="D31" s="6" t="s">
        <v>634</v>
      </c>
      <c r="E31" s="6" t="s">
        <v>435</v>
      </c>
      <c r="F31" s="6">
        <v>1920</v>
      </c>
      <c r="G31" s="6" t="s">
        <v>413</v>
      </c>
      <c r="H31" s="30" t="str">
        <f>VLOOKUP(A31,'DD Spring Selection Info'!A$1:F$156,6,FALSE)</f>
        <v>To The Parents of</v>
      </c>
      <c r="I31" s="6" t="s">
        <v>414</v>
      </c>
      <c r="J31" s="6" t="s">
        <v>3</v>
      </c>
      <c r="L31" s="6">
        <v>0</v>
      </c>
      <c r="M31" s="7">
        <v>1087</v>
      </c>
      <c r="P31" s="8">
        <v>43790.56832175926</v>
      </c>
      <c r="R31" s="9">
        <v>43875</v>
      </c>
      <c r="S31" s="10">
        <v>43980</v>
      </c>
      <c r="T31" s="6" t="s">
        <v>436</v>
      </c>
      <c r="V31" s="6" t="s">
        <v>415</v>
      </c>
      <c r="W31" s="6" t="s">
        <v>416</v>
      </c>
      <c r="X31" s="6" t="s">
        <v>169</v>
      </c>
      <c r="AG31" s="6" t="s">
        <v>635</v>
      </c>
      <c r="AH31" s="6" t="s">
        <v>636</v>
      </c>
      <c r="AI31" s="6" t="s">
        <v>438</v>
      </c>
      <c r="AL31" s="6" t="s">
        <v>421</v>
      </c>
      <c r="AM31" s="6" t="s">
        <v>439</v>
      </c>
      <c r="AN31" s="6">
        <v>1</v>
      </c>
      <c r="AO31" s="6" t="s">
        <v>420</v>
      </c>
      <c r="AP31" s="6" t="s">
        <v>637</v>
      </c>
      <c r="AT31" s="7">
        <v>1087</v>
      </c>
      <c r="AV31" s="6" t="s">
        <v>420</v>
      </c>
      <c r="AX31" s="6" t="s">
        <v>424</v>
      </c>
      <c r="AY31" s="6">
        <v>180</v>
      </c>
      <c r="AZ31" s="10">
        <v>43782</v>
      </c>
      <c r="BB31" s="8">
        <v>43908</v>
      </c>
      <c r="BE31" s="7">
        <v>1087</v>
      </c>
      <c r="BJ31" s="8">
        <v>43915</v>
      </c>
      <c r="BK31" s="7">
        <v>1087</v>
      </c>
      <c r="BV31" s="6" t="s">
        <v>1838</v>
      </c>
      <c r="BW31" s="6" t="s">
        <v>473</v>
      </c>
      <c r="BX31" s="6" t="str">
        <f>VLOOKUP(A31,'DD Spring Selection Info'!A$1:V$156,21,FALSE)</f>
        <v>UnvofCalifornia,Irvine</v>
      </c>
      <c r="CB31" s="6" t="str">
        <f>VLOOKUP(A31,'DD Spring Selection Info'!A30:V185,22,FALSE)</f>
        <v>DD-UCI1R9DQQQ01ReuseUnvofCalifornia,Irvine</v>
      </c>
      <c r="CL31" s="6" t="s">
        <v>629</v>
      </c>
      <c r="CN31" s="6" t="s">
        <v>373</v>
      </c>
      <c r="CQ31" s="7">
        <v>1087</v>
      </c>
      <c r="CR31" s="6">
        <v>4</v>
      </c>
      <c r="CS31" s="6" t="s">
        <v>589</v>
      </c>
      <c r="CU31" s="6" t="s">
        <v>638</v>
      </c>
      <c r="CV31" s="6" t="s">
        <v>420</v>
      </c>
      <c r="CX31" s="10">
        <v>43915</v>
      </c>
      <c r="CY31" s="6" t="s">
        <v>427</v>
      </c>
      <c r="DH31" s="10">
        <v>43920</v>
      </c>
      <c r="DI31" s="10">
        <v>43987</v>
      </c>
      <c r="DJ31" s="10">
        <v>43988</v>
      </c>
      <c r="DK31" s="10">
        <v>43993</v>
      </c>
      <c r="DL31" s="6" t="s">
        <v>420</v>
      </c>
      <c r="DT31" s="10">
        <v>43550</v>
      </c>
      <c r="DU31" s="7">
        <v>1087</v>
      </c>
      <c r="DV31" s="6" t="s">
        <v>639</v>
      </c>
      <c r="DW31" s="6" t="s">
        <v>635</v>
      </c>
    </row>
    <row r="32" spans="1:127" hidden="1" x14ac:dyDescent="0.2">
      <c r="A32" s="6" t="s">
        <v>157</v>
      </c>
      <c r="B32" s="6" t="s">
        <v>640</v>
      </c>
      <c r="C32" s="6" t="s">
        <v>594</v>
      </c>
      <c r="D32" s="6" t="s">
        <v>641</v>
      </c>
      <c r="E32" s="6" t="s">
        <v>435</v>
      </c>
      <c r="F32" s="6">
        <v>1920</v>
      </c>
      <c r="G32" s="6" t="s">
        <v>413</v>
      </c>
      <c r="H32" s="30" t="str">
        <f>VLOOKUP(A32,'DD Spring Selection Info'!A$1:F$156,6,FALSE)</f>
        <v>To The Parents of</v>
      </c>
      <c r="I32" s="6" t="s">
        <v>414</v>
      </c>
      <c r="J32" s="6" t="s">
        <v>3</v>
      </c>
      <c r="L32" s="6">
        <v>0</v>
      </c>
      <c r="M32" s="6">
        <v>635</v>
      </c>
      <c r="P32" s="8">
        <v>43790.532418981478</v>
      </c>
      <c r="R32" s="9">
        <v>43875</v>
      </c>
      <c r="S32" s="10">
        <v>43952</v>
      </c>
      <c r="T32" s="6" t="s">
        <v>436</v>
      </c>
      <c r="V32" s="6" t="s">
        <v>415</v>
      </c>
      <c r="W32" s="6" t="s">
        <v>416</v>
      </c>
      <c r="X32" s="6" t="s">
        <v>157</v>
      </c>
      <c r="Z32" s="6" t="s">
        <v>417</v>
      </c>
      <c r="AG32" s="6" t="s">
        <v>496</v>
      </c>
      <c r="AH32" s="6" t="s">
        <v>642</v>
      </c>
      <c r="AI32" s="6" t="s">
        <v>438</v>
      </c>
      <c r="AL32" s="6" t="s">
        <v>421</v>
      </c>
      <c r="AM32" s="6" t="s">
        <v>598</v>
      </c>
      <c r="AN32" s="6">
        <v>1</v>
      </c>
      <c r="AP32" s="6" t="s">
        <v>643</v>
      </c>
      <c r="AT32" s="6">
        <v>635</v>
      </c>
      <c r="AU32" s="6" t="s">
        <v>420</v>
      </c>
      <c r="AV32" s="6" t="s">
        <v>420</v>
      </c>
      <c r="AX32" s="6" t="s">
        <v>424</v>
      </c>
      <c r="AY32" s="6">
        <v>180</v>
      </c>
      <c r="AZ32" s="10">
        <v>43782</v>
      </c>
      <c r="BB32" s="8">
        <v>43915</v>
      </c>
      <c r="BE32" s="6">
        <v>635</v>
      </c>
      <c r="BJ32" s="8">
        <v>43922</v>
      </c>
      <c r="BK32" s="6">
        <v>635</v>
      </c>
      <c r="BV32" s="6" t="s">
        <v>1838</v>
      </c>
      <c r="BW32" s="6" t="s">
        <v>473</v>
      </c>
      <c r="BX32" s="6" t="str">
        <f>VLOOKUP(A32,'DD Spring Selection Info'!A$1:V$156,21,FALSE)</f>
        <v>LaSalleUnv</v>
      </c>
      <c r="CB32" s="6" t="str">
        <f>VLOOKUP(A32,'DD Spring Selection Info'!A31:V186,22,FALSE)</f>
        <v>DD-LAS1R9DQQQ01AllSenReuseLaSalleUnv</v>
      </c>
      <c r="CL32" s="6" t="s">
        <v>644</v>
      </c>
      <c r="CN32" s="6" t="s">
        <v>373</v>
      </c>
      <c r="CQ32" s="6">
        <v>635</v>
      </c>
      <c r="CR32" s="6">
        <v>4</v>
      </c>
      <c r="CS32" s="6" t="s">
        <v>507</v>
      </c>
      <c r="CU32" s="6" t="s">
        <v>645</v>
      </c>
      <c r="CV32" s="6" t="s">
        <v>420</v>
      </c>
      <c r="CX32" s="10">
        <v>43922</v>
      </c>
      <c r="CY32" s="6" t="s">
        <v>427</v>
      </c>
      <c r="DD32" s="10">
        <v>43898</v>
      </c>
      <c r="DE32" s="10">
        <v>43905</v>
      </c>
      <c r="DH32" s="10">
        <v>43843</v>
      </c>
      <c r="DI32" s="10">
        <v>43952</v>
      </c>
      <c r="DJ32" s="10">
        <v>43955</v>
      </c>
      <c r="DK32" s="10">
        <v>43959</v>
      </c>
      <c r="DL32" s="6" t="s">
        <v>420</v>
      </c>
      <c r="DT32" s="10">
        <v>43557</v>
      </c>
      <c r="DU32" s="6">
        <v>635</v>
      </c>
      <c r="DV32" s="6" t="s">
        <v>646</v>
      </c>
      <c r="DW32" s="6" t="s">
        <v>496</v>
      </c>
    </row>
    <row r="33" spans="1:127" hidden="1" x14ac:dyDescent="0.2">
      <c r="A33" s="6" t="s">
        <v>165</v>
      </c>
      <c r="B33" s="6" t="s">
        <v>647</v>
      </c>
      <c r="C33" s="6" t="s">
        <v>582</v>
      </c>
      <c r="D33" s="6" t="s">
        <v>648</v>
      </c>
      <c r="E33" s="6" t="s">
        <v>435</v>
      </c>
      <c r="F33" s="6">
        <v>1920</v>
      </c>
      <c r="G33" s="6" t="s">
        <v>413</v>
      </c>
      <c r="H33" s="30" t="str">
        <f>VLOOKUP(A33,'DD Spring Selection Info'!A$1:F$156,6,FALSE)</f>
        <v>To The Parents of</v>
      </c>
      <c r="I33" s="6" t="s">
        <v>414</v>
      </c>
      <c r="J33" s="6" t="s">
        <v>3</v>
      </c>
      <c r="L33" s="6">
        <v>0</v>
      </c>
      <c r="M33" s="6">
        <v>875</v>
      </c>
      <c r="P33" s="8">
        <v>43790.566504629627</v>
      </c>
      <c r="R33" s="9">
        <v>43875</v>
      </c>
      <c r="S33" s="10">
        <v>43959</v>
      </c>
      <c r="T33" s="6" t="s">
        <v>436</v>
      </c>
      <c r="V33" s="6" t="s">
        <v>415</v>
      </c>
      <c r="W33" s="6" t="s">
        <v>416</v>
      </c>
      <c r="X33" s="6" t="s">
        <v>165</v>
      </c>
      <c r="AG33" s="6" t="s">
        <v>474</v>
      </c>
      <c r="AH33" s="6" t="s">
        <v>649</v>
      </c>
      <c r="AI33" s="6" t="s">
        <v>438</v>
      </c>
      <c r="AL33" s="6" t="s">
        <v>447</v>
      </c>
      <c r="AM33" s="6" t="s">
        <v>435</v>
      </c>
      <c r="AN33" s="6">
        <v>1</v>
      </c>
      <c r="AO33" s="6" t="s">
        <v>420</v>
      </c>
      <c r="AP33" s="6" t="s">
        <v>650</v>
      </c>
      <c r="AT33" s="6">
        <v>875</v>
      </c>
      <c r="AV33" s="6" t="s">
        <v>420</v>
      </c>
      <c r="AX33" s="6" t="s">
        <v>424</v>
      </c>
      <c r="AY33" s="6">
        <v>180</v>
      </c>
      <c r="AZ33" s="10">
        <v>43782</v>
      </c>
      <c r="BB33" s="8">
        <v>43915</v>
      </c>
      <c r="BE33" s="6">
        <v>875</v>
      </c>
      <c r="BJ33" s="8">
        <v>43922</v>
      </c>
      <c r="BK33" s="6">
        <v>875</v>
      </c>
      <c r="BV33" s="6" t="s">
        <v>1838</v>
      </c>
      <c r="BW33" s="6" t="s">
        <v>473</v>
      </c>
      <c r="BX33" s="6" t="str">
        <f>VLOOKUP(A33,'DD Spring Selection Info'!A$1:V$156,21,FALSE)</f>
        <v>SanJoseStateUnv</v>
      </c>
      <c r="CB33" s="6" t="str">
        <f>VLOOKUP(A33,'DD Spring Selection Info'!A32:V187,22,FALSE)</f>
        <v>DD-SJS1R9DQQQ01AllSenReuseSanJoseStateUnv</v>
      </c>
      <c r="CL33" s="6" t="s">
        <v>644</v>
      </c>
      <c r="CN33" s="6" t="s">
        <v>373</v>
      </c>
      <c r="CQ33" s="6">
        <v>875</v>
      </c>
      <c r="CS33" s="6" t="s">
        <v>507</v>
      </c>
      <c r="CU33" s="6" t="s">
        <v>651</v>
      </c>
      <c r="CV33" s="6" t="s">
        <v>420</v>
      </c>
      <c r="CX33" s="10">
        <v>43922</v>
      </c>
      <c r="CY33" s="6" t="s">
        <v>427</v>
      </c>
      <c r="DD33" s="10">
        <v>43919</v>
      </c>
      <c r="DE33" s="10">
        <v>43926</v>
      </c>
      <c r="DH33" s="10">
        <v>43853</v>
      </c>
      <c r="DI33" s="10">
        <v>43962</v>
      </c>
      <c r="DJ33" s="10">
        <v>43964</v>
      </c>
      <c r="DK33" s="10">
        <v>43970</v>
      </c>
      <c r="DL33" s="6" t="s">
        <v>420</v>
      </c>
      <c r="DQ33" s="10">
        <v>43973</v>
      </c>
      <c r="DV33" s="6" t="s">
        <v>652</v>
      </c>
      <c r="DW33" s="6" t="s">
        <v>474</v>
      </c>
    </row>
    <row r="34" spans="1:127" hidden="1" x14ac:dyDescent="0.2">
      <c r="A34" s="6" t="s">
        <v>166</v>
      </c>
      <c r="B34" s="6" t="s">
        <v>653</v>
      </c>
      <c r="C34" s="6" t="s">
        <v>601</v>
      </c>
      <c r="D34" s="6" t="s">
        <v>654</v>
      </c>
      <c r="E34" s="6" t="s">
        <v>435</v>
      </c>
      <c r="F34" s="6">
        <v>1920</v>
      </c>
      <c r="G34" s="6" t="s">
        <v>413</v>
      </c>
      <c r="H34" s="30" t="str">
        <f>VLOOKUP(A34,'DD Spring Selection Info'!A$1:F$156,6,FALSE)</f>
        <v>To The Parents of</v>
      </c>
      <c r="I34" s="6" t="s">
        <v>414</v>
      </c>
      <c r="J34" s="6" t="s">
        <v>3</v>
      </c>
      <c r="L34" s="6">
        <v>0</v>
      </c>
      <c r="M34" s="6">
        <v>770</v>
      </c>
      <c r="P34" s="8">
        <v>43804.623020833336</v>
      </c>
      <c r="R34" s="9">
        <v>43875</v>
      </c>
      <c r="S34" s="10">
        <v>43952</v>
      </c>
      <c r="T34" s="6" t="s">
        <v>436</v>
      </c>
      <c r="V34" s="6" t="s">
        <v>415</v>
      </c>
      <c r="W34" s="6" t="s">
        <v>416</v>
      </c>
      <c r="X34" s="6" t="s">
        <v>166</v>
      </c>
      <c r="AG34" s="6" t="s">
        <v>496</v>
      </c>
      <c r="AH34" s="6" t="s">
        <v>655</v>
      </c>
      <c r="AI34" s="6" t="s">
        <v>438</v>
      </c>
      <c r="AL34" s="6" t="s">
        <v>447</v>
      </c>
      <c r="AM34" s="6" t="s">
        <v>435</v>
      </c>
      <c r="AN34" s="6">
        <v>1</v>
      </c>
      <c r="AO34" s="6" t="s">
        <v>420</v>
      </c>
      <c r="AT34" s="6">
        <v>770</v>
      </c>
      <c r="AV34" s="6" t="s">
        <v>420</v>
      </c>
      <c r="AX34" s="6" t="s">
        <v>424</v>
      </c>
      <c r="AY34" s="6">
        <v>180</v>
      </c>
      <c r="AZ34" s="10">
        <v>43782</v>
      </c>
      <c r="BB34" s="8">
        <v>43915</v>
      </c>
      <c r="BE34" s="6">
        <v>770</v>
      </c>
      <c r="BJ34" s="8">
        <v>43922</v>
      </c>
      <c r="BK34" s="6">
        <v>770</v>
      </c>
      <c r="BV34" s="6" t="s">
        <v>1838</v>
      </c>
      <c r="BW34" s="6" t="s">
        <v>473</v>
      </c>
      <c r="BX34" s="6" t="str">
        <f>VLOOKUP(A34,'DD Spring Selection Info'!A$1:V$156,21,FALSE)</f>
        <v>St.LawrenceUnv</v>
      </c>
      <c r="CB34" s="6" t="str">
        <f>VLOOKUP(A34,'DD Spring Selection Info'!A33:V188,22,FALSE)</f>
        <v>DD-SLU1W9DQQQ01ReuseSt.LawrenceUnv</v>
      </c>
      <c r="CL34" s="6" t="s">
        <v>644</v>
      </c>
      <c r="CN34" s="6" t="s">
        <v>373</v>
      </c>
      <c r="CQ34" s="6">
        <v>770</v>
      </c>
      <c r="CS34" s="6" t="s">
        <v>656</v>
      </c>
      <c r="CU34" s="6" t="s">
        <v>657</v>
      </c>
      <c r="CV34" s="6" t="s">
        <v>420</v>
      </c>
      <c r="CX34" s="10">
        <v>43922</v>
      </c>
      <c r="CY34" s="6" t="s">
        <v>427</v>
      </c>
      <c r="DD34" s="10">
        <v>43904</v>
      </c>
      <c r="DE34" s="10">
        <v>43912</v>
      </c>
      <c r="DH34" s="10">
        <v>43845</v>
      </c>
      <c r="DI34" s="10">
        <v>43951</v>
      </c>
      <c r="DJ34" s="10">
        <v>43955</v>
      </c>
      <c r="DK34" s="10">
        <v>43959</v>
      </c>
      <c r="DL34" s="6" t="s">
        <v>420</v>
      </c>
      <c r="DT34" s="10">
        <v>43557</v>
      </c>
      <c r="DU34" s="6">
        <v>770</v>
      </c>
      <c r="DV34" s="6" t="s">
        <v>658</v>
      </c>
      <c r="DW34" s="6" t="s">
        <v>496</v>
      </c>
    </row>
    <row r="35" spans="1:127" hidden="1" x14ac:dyDescent="0.2">
      <c r="A35" s="6" t="s">
        <v>171</v>
      </c>
      <c r="B35" s="6" t="s">
        <v>659</v>
      </c>
      <c r="C35" s="6" t="s">
        <v>409</v>
      </c>
      <c r="D35" s="6" t="s">
        <v>660</v>
      </c>
      <c r="E35" s="6" t="s">
        <v>435</v>
      </c>
      <c r="F35" s="6">
        <v>1920</v>
      </c>
      <c r="G35" s="6" t="s">
        <v>413</v>
      </c>
      <c r="H35" s="30" t="str">
        <f>VLOOKUP(A35,'DD Spring Selection Info'!A$1:F$156,6,FALSE)</f>
        <v>To The Parents of</v>
      </c>
      <c r="I35" s="6" t="s">
        <v>414</v>
      </c>
      <c r="J35" s="6" t="s">
        <v>3</v>
      </c>
      <c r="L35" s="6">
        <v>0</v>
      </c>
      <c r="M35" s="6">
        <v>715</v>
      </c>
      <c r="P35" s="8">
        <v>43790.549456018518</v>
      </c>
      <c r="R35" s="9">
        <v>43875</v>
      </c>
      <c r="S35" s="10">
        <v>43955</v>
      </c>
      <c r="T35" s="6" t="s">
        <v>436</v>
      </c>
      <c r="V35" s="6" t="s">
        <v>415</v>
      </c>
      <c r="W35" s="6" t="s">
        <v>416</v>
      </c>
      <c r="X35" s="6" t="s">
        <v>171</v>
      </c>
      <c r="AG35" s="6" t="s">
        <v>418</v>
      </c>
      <c r="AH35" s="6" t="s">
        <v>661</v>
      </c>
      <c r="AI35" s="6" t="s">
        <v>438</v>
      </c>
      <c r="AL35" s="6" t="s">
        <v>421</v>
      </c>
      <c r="AM35" s="6" t="s">
        <v>435</v>
      </c>
      <c r="AN35" s="6">
        <v>1</v>
      </c>
      <c r="AO35" s="6" t="s">
        <v>420</v>
      </c>
      <c r="AT35" s="6">
        <v>715</v>
      </c>
      <c r="AU35" s="6" t="s">
        <v>420</v>
      </c>
      <c r="AV35" s="6" t="s">
        <v>420</v>
      </c>
      <c r="AX35" s="6" t="s">
        <v>424</v>
      </c>
      <c r="AY35" s="6">
        <v>180</v>
      </c>
      <c r="AZ35" s="10">
        <v>43789</v>
      </c>
      <c r="BB35" s="8">
        <v>43920</v>
      </c>
      <c r="BE35" s="6">
        <v>715</v>
      </c>
      <c r="BJ35" s="8">
        <v>43927</v>
      </c>
      <c r="BK35" s="6">
        <v>715</v>
      </c>
      <c r="BV35" s="6" t="s">
        <v>1838</v>
      </c>
      <c r="BW35" s="6" t="s">
        <v>473</v>
      </c>
      <c r="BX35" s="6" t="str">
        <f>VLOOKUP(A35,'DD Spring Selection Info'!A$1:V$156,21,FALSE)</f>
        <v>UnvofKansas</v>
      </c>
      <c r="CB35" s="6" t="str">
        <f>VLOOKUP(A35,'DD Spring Selection Info'!A34:V189,22,FALSE)</f>
        <v>DD-UKS1R9DQQQ01GradSenReuseUnvofKansas</v>
      </c>
      <c r="CL35" s="6" t="s">
        <v>662</v>
      </c>
      <c r="CN35" s="6" t="s">
        <v>373</v>
      </c>
      <c r="CQ35" s="6">
        <v>715</v>
      </c>
      <c r="CR35" s="6">
        <v>5</v>
      </c>
      <c r="CS35" s="6" t="s">
        <v>441</v>
      </c>
      <c r="CU35" s="6" t="s">
        <v>663</v>
      </c>
      <c r="CV35" s="6" t="s">
        <v>420</v>
      </c>
      <c r="CX35" s="10">
        <v>43927</v>
      </c>
      <c r="CY35" s="6" t="s">
        <v>427</v>
      </c>
      <c r="DD35" s="10">
        <v>43898</v>
      </c>
      <c r="DE35" s="10">
        <v>43905</v>
      </c>
      <c r="DH35" s="10">
        <v>43851</v>
      </c>
      <c r="DI35" s="10">
        <v>43958</v>
      </c>
      <c r="DJ35" s="10">
        <v>43962</v>
      </c>
      <c r="DK35" s="10">
        <v>43966</v>
      </c>
      <c r="DL35" s="6" t="s">
        <v>420</v>
      </c>
      <c r="DV35" s="6" t="s">
        <v>664</v>
      </c>
    </row>
    <row r="36" spans="1:127" hidden="1" x14ac:dyDescent="0.2">
      <c r="A36" s="6" t="s">
        <v>158</v>
      </c>
      <c r="B36" s="6" t="s">
        <v>665</v>
      </c>
      <c r="C36" s="6" t="s">
        <v>566</v>
      </c>
      <c r="D36" s="6" t="s">
        <v>666</v>
      </c>
      <c r="E36" s="6" t="s">
        <v>667</v>
      </c>
      <c r="F36" s="6">
        <v>1920</v>
      </c>
      <c r="G36" s="6" t="s">
        <v>413</v>
      </c>
      <c r="H36" s="30" t="str">
        <f>VLOOKUP(A36,'DD Spring Selection Info'!A$1:F$156,6,FALSE)</f>
        <v>To The Parents of</v>
      </c>
      <c r="I36" s="6" t="s">
        <v>486</v>
      </c>
      <c r="J36" s="6" t="s">
        <v>3</v>
      </c>
      <c r="L36" s="6">
        <v>0</v>
      </c>
      <c r="M36" s="6">
        <v>336</v>
      </c>
      <c r="P36" s="8">
        <v>43815.579930555556</v>
      </c>
      <c r="R36" s="9">
        <v>43875</v>
      </c>
      <c r="S36" s="10">
        <v>43945</v>
      </c>
      <c r="V36" s="6" t="s">
        <v>415</v>
      </c>
      <c r="W36" s="6" t="s">
        <v>416</v>
      </c>
      <c r="X36" s="6" t="s">
        <v>158</v>
      </c>
      <c r="AG36" s="6" t="s">
        <v>635</v>
      </c>
      <c r="AH36" s="6" t="s">
        <v>668</v>
      </c>
      <c r="AI36" s="6" t="s">
        <v>420</v>
      </c>
      <c r="AL36" s="6" t="s">
        <v>421</v>
      </c>
      <c r="AM36" s="6" t="s">
        <v>456</v>
      </c>
      <c r="AN36" s="6">
        <v>1</v>
      </c>
      <c r="AO36" s="6" t="s">
        <v>420</v>
      </c>
      <c r="AT36" s="6">
        <v>336</v>
      </c>
      <c r="AV36" s="6" t="s">
        <v>420</v>
      </c>
      <c r="AX36" s="6" t="s">
        <v>424</v>
      </c>
      <c r="AY36" s="6">
        <v>180</v>
      </c>
      <c r="AZ36" s="10">
        <v>43782</v>
      </c>
      <c r="BB36" s="8">
        <v>43922</v>
      </c>
      <c r="BE36" s="6">
        <v>336</v>
      </c>
      <c r="BJ36" s="8">
        <v>43929</v>
      </c>
      <c r="BK36" s="6">
        <v>336</v>
      </c>
      <c r="BV36" s="6" t="s">
        <v>1838</v>
      </c>
      <c r="BW36" s="6" t="s">
        <v>473</v>
      </c>
      <c r="BX36" s="6" t="str">
        <f>VLOOKUP(A36,'DD Spring Selection Info'!A$1:V$156,21,FALSE)</f>
        <v>MarylandInstituteCollegeofArt</v>
      </c>
      <c r="CB36" s="6" t="str">
        <f>VLOOKUP(A36,'DD Spring Selection Info'!A35:V190,22,FALSE)</f>
        <v>DD-MIC1R9DQQQ01AllSenReuseMarylandInstituteCollegeofArt</v>
      </c>
      <c r="CL36" s="6" t="s">
        <v>662</v>
      </c>
      <c r="CN36" s="6" t="s">
        <v>373</v>
      </c>
      <c r="CQ36" s="6">
        <v>336</v>
      </c>
      <c r="CR36" s="6">
        <v>5</v>
      </c>
      <c r="CU36" s="6" t="s">
        <v>669</v>
      </c>
      <c r="CV36" s="6" t="s">
        <v>420</v>
      </c>
      <c r="CX36" s="10">
        <v>43929</v>
      </c>
      <c r="CY36" s="6" t="s">
        <v>427</v>
      </c>
      <c r="DD36" s="10">
        <v>43906</v>
      </c>
      <c r="DE36" s="10">
        <v>43910</v>
      </c>
      <c r="DH36" s="10">
        <v>43851</v>
      </c>
      <c r="DI36" s="10">
        <v>43959</v>
      </c>
      <c r="DJ36" s="10">
        <v>43948</v>
      </c>
      <c r="DK36" s="10">
        <v>43959</v>
      </c>
      <c r="DL36" s="6" t="s">
        <v>420</v>
      </c>
      <c r="DN36" s="6" t="s">
        <v>428</v>
      </c>
      <c r="DO36" s="6" t="s">
        <v>429</v>
      </c>
      <c r="DP36" s="6" t="s">
        <v>564</v>
      </c>
      <c r="DT36" s="10">
        <v>43570</v>
      </c>
      <c r="DU36" s="6">
        <v>336</v>
      </c>
      <c r="DV36" s="6" t="s">
        <v>670</v>
      </c>
      <c r="DW36" s="6" t="s">
        <v>635</v>
      </c>
    </row>
    <row r="37" spans="1:127" hidden="1" x14ac:dyDescent="0.2">
      <c r="A37" s="6" t="s">
        <v>170</v>
      </c>
      <c r="B37" s="6" t="s">
        <v>671</v>
      </c>
      <c r="C37" s="6" t="s">
        <v>461</v>
      </c>
      <c r="D37" s="6" t="s">
        <v>672</v>
      </c>
      <c r="E37" s="6" t="s">
        <v>673</v>
      </c>
      <c r="F37" s="6">
        <v>1920</v>
      </c>
      <c r="G37" s="6" t="s">
        <v>413</v>
      </c>
      <c r="H37" s="30" t="str">
        <f>VLOOKUP(A37,'DD Spring Selection Info'!A$1:F$156,6,FALSE)</f>
        <v>To The Parents of</v>
      </c>
      <c r="I37" s="6" t="s">
        <v>674</v>
      </c>
      <c r="J37" s="6" t="s">
        <v>3</v>
      </c>
      <c r="L37" s="6">
        <v>0</v>
      </c>
      <c r="M37" s="7">
        <v>1185</v>
      </c>
      <c r="P37" s="8">
        <v>43801.439259259256</v>
      </c>
      <c r="R37" s="9">
        <v>43875</v>
      </c>
      <c r="S37" s="10">
        <v>43945</v>
      </c>
      <c r="V37" s="6" t="s">
        <v>415</v>
      </c>
      <c r="W37" s="6" t="s">
        <v>416</v>
      </c>
      <c r="X37" s="6" t="s">
        <v>170</v>
      </c>
      <c r="AG37" s="6" t="s">
        <v>496</v>
      </c>
      <c r="AH37" s="6" t="s">
        <v>675</v>
      </c>
      <c r="AI37" s="6" t="s">
        <v>420</v>
      </c>
      <c r="AL37" s="6" t="s">
        <v>447</v>
      </c>
      <c r="AM37" s="6" t="s">
        <v>676</v>
      </c>
      <c r="AN37" s="6">
        <v>1</v>
      </c>
      <c r="AO37" s="6" t="s">
        <v>420</v>
      </c>
      <c r="AP37" s="6" t="s">
        <v>621</v>
      </c>
      <c r="AS37" s="6" t="s">
        <v>621</v>
      </c>
      <c r="AT37" s="7">
        <v>1185</v>
      </c>
      <c r="AV37" s="6" t="s">
        <v>420</v>
      </c>
      <c r="AX37" s="6" t="s">
        <v>424</v>
      </c>
      <c r="AY37" s="6">
        <v>180</v>
      </c>
      <c r="AZ37" s="10">
        <v>43781</v>
      </c>
      <c r="BB37" s="8">
        <v>43922</v>
      </c>
      <c r="BE37" s="7">
        <v>1185</v>
      </c>
      <c r="BJ37" s="8">
        <v>43929</v>
      </c>
      <c r="BK37" s="7">
        <v>1185</v>
      </c>
      <c r="BV37" s="6" t="s">
        <v>1838</v>
      </c>
      <c r="BW37" s="6" t="s">
        <v>473</v>
      </c>
      <c r="BX37" s="6" t="str">
        <f>VLOOKUP(A37,'DD Spring Selection Info'!A$1:V$156,21,FALSE)</f>
        <v>UnvofHouston</v>
      </c>
      <c r="CB37" s="6" t="str">
        <f>VLOOKUP(A37,'DD Spring Selection Info'!A36:V191,22,FALSE)</f>
        <v>DD-UHO1D9DQQQ01ReuseUnvofHouston</v>
      </c>
      <c r="CL37" s="6" t="s">
        <v>662</v>
      </c>
      <c r="CN37" s="6" t="s">
        <v>373</v>
      </c>
      <c r="CQ37" s="7">
        <v>1185</v>
      </c>
      <c r="CR37" s="6">
        <v>4</v>
      </c>
      <c r="CU37" s="6" t="s">
        <v>677</v>
      </c>
      <c r="CV37" s="6" t="s">
        <v>420</v>
      </c>
      <c r="CX37" s="10">
        <v>43929</v>
      </c>
      <c r="CY37" s="6" t="s">
        <v>678</v>
      </c>
      <c r="DD37" s="10">
        <v>43899</v>
      </c>
      <c r="DE37" s="10">
        <v>43904</v>
      </c>
      <c r="DH37" s="10">
        <v>43843</v>
      </c>
      <c r="DI37" s="10">
        <v>43948</v>
      </c>
      <c r="DJ37" s="10">
        <v>43949</v>
      </c>
      <c r="DK37" s="10">
        <v>43957</v>
      </c>
      <c r="DL37" s="6" t="s">
        <v>420</v>
      </c>
      <c r="DN37" s="6" t="s">
        <v>491</v>
      </c>
      <c r="DU37" s="6">
        <v>585</v>
      </c>
      <c r="DV37" s="6" t="s">
        <v>679</v>
      </c>
      <c r="DW37" s="6" t="s">
        <v>496</v>
      </c>
    </row>
    <row r="38" spans="1:127" hidden="1" x14ac:dyDescent="0.2">
      <c r="A38" s="6" t="s">
        <v>112</v>
      </c>
      <c r="B38" s="6" t="s">
        <v>680</v>
      </c>
      <c r="C38" s="6" t="s">
        <v>582</v>
      </c>
      <c r="D38" s="6" t="s">
        <v>681</v>
      </c>
      <c r="E38" s="6" t="s">
        <v>435</v>
      </c>
      <c r="F38" s="6">
        <v>1920</v>
      </c>
      <c r="G38" s="6" t="s">
        <v>413</v>
      </c>
      <c r="H38" s="30" t="str">
        <f>VLOOKUP(A38,'DD Spring Selection Info'!A$1:F$156,6,FALSE)</f>
        <v>To The Parents of</v>
      </c>
      <c r="I38" s="6" t="s">
        <v>414</v>
      </c>
      <c r="J38" s="6" t="s">
        <v>3</v>
      </c>
      <c r="L38" s="6">
        <v>0</v>
      </c>
      <c r="M38" s="7">
        <v>2300</v>
      </c>
      <c r="P38" s="8">
        <v>43816.656990740739</v>
      </c>
      <c r="R38" s="9">
        <v>43853</v>
      </c>
      <c r="S38" s="10">
        <v>43952</v>
      </c>
      <c r="V38" s="6" t="s">
        <v>415</v>
      </c>
      <c r="W38" s="6" t="s">
        <v>416</v>
      </c>
      <c r="X38" s="6" t="s">
        <v>112</v>
      </c>
      <c r="AG38" s="6" t="s">
        <v>418</v>
      </c>
      <c r="AH38" s="6" t="s">
        <v>682</v>
      </c>
      <c r="AI38" s="6" t="s">
        <v>438</v>
      </c>
      <c r="AL38" s="6" t="s">
        <v>421</v>
      </c>
      <c r="AM38" s="6" t="s">
        <v>435</v>
      </c>
      <c r="AN38" s="6">
        <v>1</v>
      </c>
      <c r="AO38" s="6" t="s">
        <v>420</v>
      </c>
      <c r="AS38" s="6" t="s">
        <v>457</v>
      </c>
      <c r="AT38" s="7">
        <v>2300</v>
      </c>
      <c r="AV38" s="6" t="s">
        <v>420</v>
      </c>
      <c r="AX38" s="6" t="s">
        <v>424</v>
      </c>
      <c r="AY38" s="6">
        <v>180</v>
      </c>
      <c r="AZ38" s="10">
        <v>43782</v>
      </c>
      <c r="BB38" s="8">
        <v>43847</v>
      </c>
      <c r="BE38" s="7">
        <v>2300</v>
      </c>
      <c r="BJ38" s="8">
        <v>43854</v>
      </c>
      <c r="BK38" s="7">
        <v>2300</v>
      </c>
      <c r="BV38" s="6" t="s">
        <v>1838</v>
      </c>
      <c r="BW38" s="6" t="s">
        <v>473</v>
      </c>
      <c r="BX38" s="6" t="str">
        <f>VLOOKUP(A38,'DD Spring Selection Info'!A$1:V$156,21,FALSE)</f>
        <v>WashingtonUnvinSt.Louis</v>
      </c>
      <c r="CB38" s="6" t="str">
        <f>VLOOKUP(A38,'DD Spring Selection Info'!A37:V192,22,FALSE)</f>
        <v>DD-WAU1R9DQQQ01GradSenReuseWashingtonUnvinSt.Louis</v>
      </c>
      <c r="CL38" s="6" t="s">
        <v>683</v>
      </c>
      <c r="CN38" s="6" t="s">
        <v>373</v>
      </c>
      <c r="CQ38" s="7">
        <v>2300</v>
      </c>
      <c r="CR38" s="6">
        <v>5</v>
      </c>
      <c r="CU38" s="6" t="s">
        <v>684</v>
      </c>
      <c r="CV38" s="6" t="s">
        <v>420</v>
      </c>
      <c r="CX38" s="10">
        <v>43854</v>
      </c>
      <c r="CY38" s="6" t="s">
        <v>427</v>
      </c>
      <c r="DD38" s="10">
        <v>43898</v>
      </c>
      <c r="DE38" s="10">
        <v>43905</v>
      </c>
      <c r="DH38" s="10">
        <v>43843</v>
      </c>
      <c r="DI38" s="10">
        <v>43945</v>
      </c>
      <c r="DJ38" s="10">
        <v>43948</v>
      </c>
      <c r="DK38" s="10">
        <v>43957</v>
      </c>
      <c r="DL38" s="6" t="s">
        <v>420</v>
      </c>
      <c r="DQ38" s="10">
        <v>43971</v>
      </c>
      <c r="DV38" s="6" t="s">
        <v>685</v>
      </c>
    </row>
    <row r="39" spans="1:127" hidden="1" x14ac:dyDescent="0.2">
      <c r="A39" s="6" t="s">
        <v>72</v>
      </c>
      <c r="B39" s="6" t="s">
        <v>686</v>
      </c>
      <c r="C39" s="6" t="s">
        <v>548</v>
      </c>
      <c r="D39" s="6" t="s">
        <v>687</v>
      </c>
      <c r="E39" s="6" t="s">
        <v>412</v>
      </c>
      <c r="F39" s="6">
        <v>1920</v>
      </c>
      <c r="G39" s="6" t="s">
        <v>413</v>
      </c>
      <c r="H39" s="30" t="str">
        <f>VLOOKUP(A39,'DD Spring Selection Info'!A$1:F$156,6,FALSE)</f>
        <v>To The Family of</v>
      </c>
      <c r="I39" s="6" t="s">
        <v>569</v>
      </c>
      <c r="J39" s="6" t="s">
        <v>3</v>
      </c>
      <c r="L39" s="6">
        <v>0</v>
      </c>
      <c r="M39" s="7">
        <v>1393</v>
      </c>
      <c r="P39" s="8">
        <v>43817.605231481481</v>
      </c>
      <c r="R39" s="9">
        <v>43853</v>
      </c>
      <c r="S39" s="10">
        <v>43945</v>
      </c>
      <c r="V39" s="6" t="s">
        <v>415</v>
      </c>
      <c r="W39" s="6" t="s">
        <v>416</v>
      </c>
      <c r="X39" s="6" t="s">
        <v>72</v>
      </c>
      <c r="AG39" s="6" t="s">
        <v>418</v>
      </c>
      <c r="AH39" s="6" t="s">
        <v>688</v>
      </c>
      <c r="AI39" s="6" t="s">
        <v>420</v>
      </c>
      <c r="AL39" s="6" t="s">
        <v>421</v>
      </c>
      <c r="AM39" s="6" t="s">
        <v>689</v>
      </c>
      <c r="AN39" s="6">
        <v>1</v>
      </c>
      <c r="AO39" s="6" t="s">
        <v>420</v>
      </c>
      <c r="AS39" s="6" t="s">
        <v>457</v>
      </c>
      <c r="AT39" s="7">
        <v>1393</v>
      </c>
      <c r="AV39" s="6" t="s">
        <v>420</v>
      </c>
      <c r="AX39" s="6" t="s">
        <v>424</v>
      </c>
      <c r="AY39" s="6">
        <v>180</v>
      </c>
      <c r="AZ39" s="10">
        <v>43781</v>
      </c>
      <c r="BB39" s="8">
        <v>43852</v>
      </c>
      <c r="BE39" s="7">
        <v>1393</v>
      </c>
      <c r="BJ39" s="8">
        <v>43859</v>
      </c>
      <c r="BK39" s="7">
        <v>1393</v>
      </c>
      <c r="BV39" s="6" t="s">
        <v>1838</v>
      </c>
      <c r="BW39" s="6" t="s">
        <v>473</v>
      </c>
      <c r="BX39" s="6" t="str">
        <f>VLOOKUP(A39,'DD Spring Selection Info'!A$1:V$156,21,FALSE)</f>
        <v>William&amp;Mary</v>
      </c>
      <c r="CB39" s="6" t="str">
        <f t="shared" ref="CB39:CB42" si="0">BV39&amp;A39&amp;AL39&amp;BW39&amp;BX39</f>
        <v>DD-CWM1W9DQQQ01GradSenReuseWilliam&amp;Mary</v>
      </c>
      <c r="CL39" s="6" t="s">
        <v>690</v>
      </c>
      <c r="CN39" s="6" t="s">
        <v>373</v>
      </c>
      <c r="CQ39" s="7">
        <v>1393</v>
      </c>
      <c r="CR39" s="6">
        <v>1</v>
      </c>
      <c r="CU39" s="6" t="s">
        <v>691</v>
      </c>
      <c r="CV39" s="6" t="s">
        <v>420</v>
      </c>
      <c r="CX39" s="10">
        <v>43859</v>
      </c>
      <c r="CY39" s="6" t="s">
        <v>427</v>
      </c>
      <c r="DD39" s="10">
        <v>43897</v>
      </c>
      <c r="DE39" s="10">
        <v>43905</v>
      </c>
      <c r="DH39" s="10">
        <v>43852</v>
      </c>
      <c r="DI39" s="10">
        <v>43952</v>
      </c>
      <c r="DJ39" s="10">
        <v>43955</v>
      </c>
      <c r="DK39" s="10">
        <v>43964</v>
      </c>
      <c r="DL39" s="6" t="s">
        <v>420</v>
      </c>
      <c r="DN39" s="6" t="s">
        <v>428</v>
      </c>
      <c r="DO39" s="6" t="s">
        <v>429</v>
      </c>
      <c r="DP39" s="6" t="s">
        <v>564</v>
      </c>
      <c r="DT39" s="10">
        <v>43494</v>
      </c>
      <c r="DU39" s="6">
        <v>465</v>
      </c>
      <c r="DV39" s="6" t="s">
        <v>692</v>
      </c>
      <c r="DW39" s="6" t="s">
        <v>460</v>
      </c>
    </row>
    <row r="40" spans="1:127" hidden="1" x14ac:dyDescent="0.2">
      <c r="A40" s="6" t="s">
        <v>73</v>
      </c>
      <c r="B40" s="6" t="s">
        <v>686</v>
      </c>
      <c r="C40" s="6" t="s">
        <v>548</v>
      </c>
      <c r="D40" s="6" t="s">
        <v>687</v>
      </c>
      <c r="E40" s="6" t="s">
        <v>412</v>
      </c>
      <c r="F40" s="6">
        <v>1920</v>
      </c>
      <c r="G40" s="6" t="s">
        <v>413</v>
      </c>
      <c r="H40" s="30" t="str">
        <f>VLOOKUP(A40,'DD Spring Selection Info'!A$1:F$156,6,FALSE)</f>
        <v>To The Family of</v>
      </c>
      <c r="I40" s="6" t="s">
        <v>569</v>
      </c>
      <c r="J40" s="6" t="s">
        <v>3</v>
      </c>
      <c r="L40" s="6">
        <v>0</v>
      </c>
      <c r="M40" s="6">
        <v>430</v>
      </c>
      <c r="P40" s="8">
        <v>43817.60528935185</v>
      </c>
      <c r="R40" s="9">
        <v>43853</v>
      </c>
      <c r="S40" s="10">
        <v>43945</v>
      </c>
      <c r="V40" s="6" t="s">
        <v>415</v>
      </c>
      <c r="W40" s="6" t="s">
        <v>416</v>
      </c>
      <c r="X40" s="6" t="s">
        <v>73</v>
      </c>
      <c r="AG40" s="6" t="s">
        <v>418</v>
      </c>
      <c r="AH40" s="6" t="s">
        <v>688</v>
      </c>
      <c r="AI40" s="6" t="s">
        <v>420</v>
      </c>
      <c r="AL40" s="6" t="s">
        <v>431</v>
      </c>
      <c r="AM40" s="6" t="s">
        <v>689</v>
      </c>
      <c r="AN40" s="6">
        <v>1</v>
      </c>
      <c r="AO40" s="6" t="s">
        <v>420</v>
      </c>
      <c r="AS40" s="6" t="s">
        <v>457</v>
      </c>
      <c r="AT40" s="6">
        <v>430</v>
      </c>
      <c r="AV40" s="6" t="s">
        <v>420</v>
      </c>
      <c r="AX40" s="6" t="s">
        <v>424</v>
      </c>
      <c r="AY40" s="6">
        <v>180</v>
      </c>
      <c r="AZ40" s="10">
        <v>43781</v>
      </c>
      <c r="BB40" s="8">
        <v>43852</v>
      </c>
      <c r="BE40" s="6">
        <v>430</v>
      </c>
      <c r="BJ40" s="8">
        <v>43859</v>
      </c>
      <c r="BK40" s="6">
        <v>430</v>
      </c>
      <c r="BV40" s="6" t="s">
        <v>1838</v>
      </c>
      <c r="BW40" s="6" t="s">
        <v>473</v>
      </c>
      <c r="BX40" s="6" t="str">
        <f>VLOOKUP(A40,'DD Spring Selection Info'!A$1:V$156,21,FALSE)</f>
        <v>William&amp;Mary</v>
      </c>
      <c r="CB40" s="6" t="str">
        <f t="shared" si="0"/>
        <v>DD-CWM1W9DQQQ30GradGradsReuseWilliam&amp;Mary</v>
      </c>
      <c r="CL40" s="6" t="s">
        <v>690</v>
      </c>
      <c r="CN40" s="6" t="s">
        <v>373</v>
      </c>
      <c r="CQ40" s="6">
        <v>430</v>
      </c>
      <c r="CR40" s="6">
        <v>1</v>
      </c>
      <c r="CU40" s="6" t="s">
        <v>693</v>
      </c>
      <c r="CV40" s="6" t="s">
        <v>420</v>
      </c>
      <c r="CX40" s="10">
        <v>43859</v>
      </c>
      <c r="CY40" s="6" t="s">
        <v>427</v>
      </c>
      <c r="DD40" s="10">
        <v>43897</v>
      </c>
      <c r="DE40" s="10">
        <v>43905</v>
      </c>
      <c r="DH40" s="10">
        <v>43852</v>
      </c>
      <c r="DI40" s="10">
        <v>43952</v>
      </c>
      <c r="DJ40" s="10">
        <v>43955</v>
      </c>
      <c r="DK40" s="10">
        <v>43964</v>
      </c>
      <c r="DL40" s="6" t="s">
        <v>420</v>
      </c>
      <c r="DN40" s="6" t="s">
        <v>428</v>
      </c>
      <c r="DO40" s="6" t="s">
        <v>429</v>
      </c>
      <c r="DP40" s="6" t="s">
        <v>564</v>
      </c>
      <c r="DV40" s="6" t="s">
        <v>692</v>
      </c>
      <c r="DW40" s="6" t="s">
        <v>460</v>
      </c>
    </row>
    <row r="41" spans="1:127" hidden="1" x14ac:dyDescent="0.2">
      <c r="A41" s="6" t="s">
        <v>74</v>
      </c>
      <c r="B41" s="6" t="s">
        <v>694</v>
      </c>
      <c r="C41" s="6" t="s">
        <v>409</v>
      </c>
      <c r="D41" s="6" t="s">
        <v>695</v>
      </c>
      <c r="E41" s="6" t="s">
        <v>696</v>
      </c>
      <c r="F41" s="6">
        <v>1920</v>
      </c>
      <c r="G41" s="6" t="s">
        <v>413</v>
      </c>
      <c r="H41" s="30" t="str">
        <f>VLOOKUP(A41,'DD Spring Selection Info'!A$1:F$156,6,FALSE)</f>
        <v>To The Parents of</v>
      </c>
      <c r="I41" s="6" t="s">
        <v>414</v>
      </c>
      <c r="J41" s="6" t="s">
        <v>3</v>
      </c>
      <c r="L41" s="6">
        <v>0</v>
      </c>
      <c r="M41" s="7">
        <v>2113</v>
      </c>
      <c r="P41" s="8">
        <v>43817.553819444445</v>
      </c>
      <c r="R41" s="9">
        <v>43853</v>
      </c>
      <c r="S41" s="10">
        <v>43938</v>
      </c>
      <c r="V41" s="6" t="s">
        <v>415</v>
      </c>
      <c r="W41" s="6" t="s">
        <v>416</v>
      </c>
      <c r="X41" s="6" t="s">
        <v>74</v>
      </c>
      <c r="AG41" s="6" t="s">
        <v>496</v>
      </c>
      <c r="AH41" s="6" t="s">
        <v>697</v>
      </c>
      <c r="AI41" s="6" t="s">
        <v>420</v>
      </c>
      <c r="AL41" s="6" t="s">
        <v>421</v>
      </c>
      <c r="AM41" s="6" t="s">
        <v>698</v>
      </c>
      <c r="AN41" s="6">
        <v>1</v>
      </c>
      <c r="AO41" s="6" t="s">
        <v>420</v>
      </c>
      <c r="AS41" s="6" t="s">
        <v>457</v>
      </c>
      <c r="AT41" s="7">
        <v>2113</v>
      </c>
      <c r="AU41" s="6" t="s">
        <v>420</v>
      </c>
      <c r="AV41" s="6" t="s">
        <v>420</v>
      </c>
      <c r="AX41" s="6" t="s">
        <v>424</v>
      </c>
      <c r="AY41" s="6">
        <v>180</v>
      </c>
      <c r="AZ41" s="10">
        <v>43781</v>
      </c>
      <c r="BB41" s="8">
        <v>43852</v>
      </c>
      <c r="BE41" s="7">
        <v>2113</v>
      </c>
      <c r="BJ41" s="8">
        <v>43859</v>
      </c>
      <c r="BK41" s="7">
        <v>2113</v>
      </c>
      <c r="BV41" s="6" t="s">
        <v>1838</v>
      </c>
      <c r="BW41" s="6" t="s">
        <v>473</v>
      </c>
      <c r="BX41" s="6" t="str">
        <f>VLOOKUP(A41,'DD Spring Selection Info'!A$1:V$156,21,FALSE)</f>
        <v>EasternKentuckyUnv</v>
      </c>
      <c r="CB41" s="6" t="str">
        <f t="shared" si="0"/>
        <v>DD-EKU1D9DQQQ01GradSenReuseEasternKentuckyUnv</v>
      </c>
      <c r="CL41" s="6" t="s">
        <v>690</v>
      </c>
      <c r="CN41" s="6" t="s">
        <v>373</v>
      </c>
      <c r="CQ41" s="7">
        <v>2113</v>
      </c>
      <c r="CR41" s="6">
        <v>2</v>
      </c>
      <c r="CU41" s="6" t="s">
        <v>699</v>
      </c>
      <c r="CV41" s="6" t="s">
        <v>420</v>
      </c>
      <c r="CX41" s="10">
        <v>43859</v>
      </c>
      <c r="CY41" s="6" t="s">
        <v>427</v>
      </c>
      <c r="DD41" s="10">
        <v>43898</v>
      </c>
      <c r="DE41" s="10">
        <v>43905</v>
      </c>
      <c r="DH41" s="10">
        <v>43843</v>
      </c>
      <c r="DI41" s="10">
        <v>43952</v>
      </c>
      <c r="DJ41" s="10">
        <v>43955</v>
      </c>
      <c r="DK41" s="10">
        <v>43958</v>
      </c>
      <c r="DL41" s="6" t="s">
        <v>420</v>
      </c>
      <c r="DN41" s="6" t="s">
        <v>491</v>
      </c>
      <c r="DT41" s="10">
        <v>43494</v>
      </c>
      <c r="DU41" s="7">
        <v>2113</v>
      </c>
      <c r="DV41" s="6" t="s">
        <v>700</v>
      </c>
      <c r="DW41" s="6" t="s">
        <v>496</v>
      </c>
    </row>
    <row r="42" spans="1:127" hidden="1" x14ac:dyDescent="0.2">
      <c r="A42" s="6" t="s">
        <v>76</v>
      </c>
      <c r="B42" s="6" t="s">
        <v>701</v>
      </c>
      <c r="C42" s="6" t="s">
        <v>409</v>
      </c>
      <c r="D42" s="6" t="s">
        <v>702</v>
      </c>
      <c r="E42" s="6" t="s">
        <v>435</v>
      </c>
      <c r="F42" s="6">
        <v>1920</v>
      </c>
      <c r="G42" s="6" t="s">
        <v>413</v>
      </c>
      <c r="H42" s="30" t="str">
        <f>VLOOKUP(A42,'DD Spring Selection Info'!A$1:F$156,6,FALSE)</f>
        <v>To The Parents of</v>
      </c>
      <c r="I42" s="6" t="s">
        <v>414</v>
      </c>
      <c r="J42" s="6" t="s">
        <v>3</v>
      </c>
      <c r="L42" s="6">
        <v>0</v>
      </c>
      <c r="M42" s="7">
        <v>2392</v>
      </c>
      <c r="P42" s="8">
        <v>43816.606712962966</v>
      </c>
      <c r="R42" s="9">
        <v>43853</v>
      </c>
      <c r="S42" s="10">
        <v>43938</v>
      </c>
      <c r="V42" s="6" t="s">
        <v>415</v>
      </c>
      <c r="W42" s="6" t="s">
        <v>416</v>
      </c>
      <c r="X42" s="6" t="s">
        <v>76</v>
      </c>
      <c r="AG42" s="6" t="s">
        <v>418</v>
      </c>
      <c r="AH42" s="6" t="s">
        <v>703</v>
      </c>
      <c r="AI42" s="6" t="s">
        <v>438</v>
      </c>
      <c r="AL42" s="6" t="s">
        <v>447</v>
      </c>
      <c r="AM42" s="6" t="s">
        <v>704</v>
      </c>
      <c r="AN42" s="6">
        <v>1</v>
      </c>
      <c r="AS42" s="6" t="s">
        <v>457</v>
      </c>
      <c r="AT42" s="7">
        <v>2392</v>
      </c>
      <c r="AV42" s="6" t="s">
        <v>420</v>
      </c>
      <c r="AX42" s="6" t="s">
        <v>424</v>
      </c>
      <c r="AY42" s="6">
        <v>180</v>
      </c>
      <c r="AZ42" s="10">
        <v>43781</v>
      </c>
      <c r="BB42" s="8">
        <v>43852</v>
      </c>
      <c r="BE42" s="7">
        <v>2392</v>
      </c>
      <c r="BJ42" s="8">
        <v>43859</v>
      </c>
      <c r="BK42" s="7">
        <v>2392</v>
      </c>
      <c r="BV42" s="6" t="s">
        <v>1838</v>
      </c>
      <c r="BW42" s="6" t="s">
        <v>473</v>
      </c>
      <c r="BX42" s="6" t="str">
        <f>VLOOKUP(A42,'DD Spring Selection Info'!A$1:V$156,21,FALSE)</f>
        <v>FloridaStateUnv</v>
      </c>
      <c r="CB42" s="6" t="str">
        <f t="shared" si="0"/>
        <v>DD-FLU1W9DQQQ01AllSenReuseFloridaStateUnv</v>
      </c>
      <c r="CL42" s="6" t="s">
        <v>690</v>
      </c>
      <c r="CN42" s="6" t="s">
        <v>373</v>
      </c>
      <c r="CQ42" s="7">
        <v>2392</v>
      </c>
      <c r="CR42" s="6">
        <v>2</v>
      </c>
      <c r="CU42" s="6" t="s">
        <v>705</v>
      </c>
      <c r="CV42" s="6" t="s">
        <v>420</v>
      </c>
      <c r="CX42" s="10">
        <v>43859</v>
      </c>
      <c r="CY42" s="6" t="s">
        <v>427</v>
      </c>
      <c r="DD42" s="10">
        <v>43898</v>
      </c>
      <c r="DE42" s="10">
        <v>43905</v>
      </c>
      <c r="DH42" s="10">
        <v>43836</v>
      </c>
      <c r="DI42" s="10">
        <v>43945</v>
      </c>
      <c r="DJ42" s="10">
        <v>43948</v>
      </c>
      <c r="DK42" s="10">
        <v>43952</v>
      </c>
      <c r="DL42" s="6" t="s">
        <v>420</v>
      </c>
      <c r="DT42" s="10">
        <v>43494</v>
      </c>
      <c r="DU42" s="7">
        <v>2392</v>
      </c>
      <c r="DV42" s="6" t="s">
        <v>706</v>
      </c>
      <c r="DW42" s="6" t="s">
        <v>418</v>
      </c>
    </row>
    <row r="43" spans="1:127" hidden="1" x14ac:dyDescent="0.2">
      <c r="A43" s="6" t="s">
        <v>84</v>
      </c>
      <c r="B43" s="6" t="s">
        <v>707</v>
      </c>
      <c r="C43" s="6" t="s">
        <v>409</v>
      </c>
      <c r="D43" s="6" t="s">
        <v>708</v>
      </c>
      <c r="E43" s="6" t="s">
        <v>412</v>
      </c>
      <c r="F43" s="6">
        <v>1920</v>
      </c>
      <c r="G43" s="6" t="s">
        <v>413</v>
      </c>
      <c r="H43" s="30" t="str">
        <f>VLOOKUP(A43,'DD Spring Selection Info'!A$1:F$156,6,FALSE)</f>
        <v>To The Parents of</v>
      </c>
      <c r="I43" s="6" t="s">
        <v>414</v>
      </c>
      <c r="J43" s="6" t="s">
        <v>3</v>
      </c>
      <c r="L43" s="6">
        <v>0</v>
      </c>
      <c r="M43" s="7">
        <v>6483</v>
      </c>
      <c r="P43" s="8">
        <v>43817.677303240744</v>
      </c>
      <c r="R43" s="9">
        <v>43853</v>
      </c>
      <c r="S43" s="10">
        <v>43945</v>
      </c>
      <c r="V43" s="6" t="s">
        <v>415</v>
      </c>
      <c r="W43" s="6" t="s">
        <v>416</v>
      </c>
      <c r="X43" s="6" t="s">
        <v>84</v>
      </c>
      <c r="AG43" s="6" t="s">
        <v>418</v>
      </c>
      <c r="AH43" s="6" t="s">
        <v>709</v>
      </c>
      <c r="AI43" s="6" t="s">
        <v>420</v>
      </c>
      <c r="AL43" s="6" t="s">
        <v>421</v>
      </c>
      <c r="AM43" s="6" t="s">
        <v>710</v>
      </c>
      <c r="AN43" s="6">
        <v>1</v>
      </c>
      <c r="AO43" s="6" t="s">
        <v>420</v>
      </c>
      <c r="AS43" s="6" t="s">
        <v>457</v>
      </c>
      <c r="AT43" s="7">
        <v>6483</v>
      </c>
      <c r="AU43" s="6" t="s">
        <v>420</v>
      </c>
      <c r="AV43" s="6" t="s">
        <v>420</v>
      </c>
      <c r="AX43" s="6" t="s">
        <v>424</v>
      </c>
      <c r="AY43" s="6">
        <v>180</v>
      </c>
      <c r="AZ43" s="10">
        <v>43782</v>
      </c>
      <c r="BB43" s="8">
        <v>43852</v>
      </c>
      <c r="BE43" s="7">
        <v>6483</v>
      </c>
      <c r="BJ43" s="8">
        <v>43859</v>
      </c>
      <c r="BK43" s="7">
        <v>6483</v>
      </c>
      <c r="BV43" s="6" t="s">
        <v>1838</v>
      </c>
      <c r="BW43" s="6" t="s">
        <v>473</v>
      </c>
      <c r="BX43" s="6" t="str">
        <f>VLOOKUP(A43,'DD Spring Selection Info'!A$1:V$156,21,FALSE)</f>
        <v>UnvofNorthCarolina-Greensboro</v>
      </c>
      <c r="CB43" s="6" t="str">
        <f>VLOOKUP(A43,'DD Spring Selection Info'!A42:V197,22,FALSE)</f>
        <v>DD-NCG1R9DQQQ01AllSenReuseUnvofNorthCarolina-Greensboro</v>
      </c>
      <c r="CL43" s="6" t="s">
        <v>690</v>
      </c>
      <c r="CN43" s="6" t="s">
        <v>373</v>
      </c>
      <c r="CQ43" s="7">
        <v>6483</v>
      </c>
      <c r="CR43" s="6">
        <v>2</v>
      </c>
      <c r="CU43" s="6" t="s">
        <v>711</v>
      </c>
      <c r="CV43" s="6" t="s">
        <v>420</v>
      </c>
      <c r="CX43" s="10">
        <v>43859</v>
      </c>
      <c r="CY43" s="6" t="s">
        <v>427</v>
      </c>
      <c r="DD43" s="10">
        <v>43891</v>
      </c>
      <c r="DE43" s="10">
        <v>43898</v>
      </c>
      <c r="DH43" s="10">
        <v>43843</v>
      </c>
      <c r="DI43" s="10">
        <v>43950</v>
      </c>
      <c r="DJ43" s="10">
        <v>43952</v>
      </c>
      <c r="DK43" s="10">
        <v>43958</v>
      </c>
      <c r="DL43" s="6" t="s">
        <v>420</v>
      </c>
      <c r="DN43" s="6" t="s">
        <v>428</v>
      </c>
      <c r="DO43" s="6" t="s">
        <v>429</v>
      </c>
      <c r="DT43" s="10">
        <v>43494</v>
      </c>
      <c r="DU43" s="7">
        <v>2161</v>
      </c>
      <c r="DV43" s="6" t="s">
        <v>712</v>
      </c>
      <c r="DW43" s="6" t="s">
        <v>460</v>
      </c>
    </row>
    <row r="44" spans="1:127" hidden="1" x14ac:dyDescent="0.2">
      <c r="A44" s="6" t="s">
        <v>94</v>
      </c>
      <c r="B44" s="6" t="s">
        <v>713</v>
      </c>
      <c r="C44" s="6" t="s">
        <v>409</v>
      </c>
      <c r="D44" s="6" t="s">
        <v>714</v>
      </c>
      <c r="E44" s="6" t="s">
        <v>715</v>
      </c>
      <c r="F44" s="6">
        <v>1920</v>
      </c>
      <c r="G44" s="6" t="s">
        <v>413</v>
      </c>
      <c r="H44" s="30" t="str">
        <f>VLOOKUP(A44,'DD Spring Selection Info'!A$1:F$156,6,FALSE)</f>
        <v>To The Parents of</v>
      </c>
      <c r="I44" s="6" t="s">
        <v>414</v>
      </c>
      <c r="J44" s="6" t="s">
        <v>3</v>
      </c>
      <c r="L44" s="6">
        <v>0</v>
      </c>
      <c r="M44" s="7">
        <v>10380</v>
      </c>
      <c r="P44" s="8">
        <v>43816.709085648145</v>
      </c>
      <c r="R44" s="9">
        <v>43853</v>
      </c>
      <c r="S44" s="10">
        <v>43952</v>
      </c>
      <c r="V44" s="6" t="s">
        <v>415</v>
      </c>
      <c r="W44" s="6" t="s">
        <v>416</v>
      </c>
      <c r="X44" s="6" t="s">
        <v>94</v>
      </c>
      <c r="Z44" s="6" t="s">
        <v>417</v>
      </c>
      <c r="AG44" s="6" t="s">
        <v>418</v>
      </c>
      <c r="AH44" s="6" t="s">
        <v>716</v>
      </c>
      <c r="AI44" s="6" t="s">
        <v>420</v>
      </c>
      <c r="AL44" s="6" t="s">
        <v>421</v>
      </c>
      <c r="AM44" s="6" t="s">
        <v>717</v>
      </c>
      <c r="AN44" s="6">
        <v>1</v>
      </c>
      <c r="AS44" s="6" t="s">
        <v>457</v>
      </c>
      <c r="AT44" s="7">
        <v>10380</v>
      </c>
      <c r="AU44" s="6" t="s">
        <v>420</v>
      </c>
      <c r="AV44" s="6" t="s">
        <v>420</v>
      </c>
      <c r="AX44" s="6" t="s">
        <v>424</v>
      </c>
      <c r="AY44" s="6">
        <v>180</v>
      </c>
      <c r="AZ44" s="10">
        <v>43782</v>
      </c>
      <c r="BB44" s="8">
        <v>43852</v>
      </c>
      <c r="BE44" s="7">
        <v>10380</v>
      </c>
      <c r="BJ44" s="8">
        <v>43859</v>
      </c>
      <c r="BK44" s="7">
        <v>10380</v>
      </c>
      <c r="BV44" s="6" t="s">
        <v>1838</v>
      </c>
      <c r="BW44" s="6" t="s">
        <v>473</v>
      </c>
      <c r="BX44" s="6" t="str">
        <f>VLOOKUP(A44,'DD Spring Selection Info'!A$1:V$156,21,FALSE)</f>
        <v>RutgersUnv-NewBrunswickCampus</v>
      </c>
      <c r="CB44" s="6" t="str">
        <f>VLOOKUP(A44,'DD Spring Selection Info'!A43:V198,22,FALSE)</f>
        <v>DD-RUT1R9DQQQ01AllSenReuseRutgersUnv-NewBrunswickCampus</v>
      </c>
      <c r="CL44" s="6" t="s">
        <v>690</v>
      </c>
      <c r="CN44" s="6" t="s">
        <v>373</v>
      </c>
      <c r="CQ44" s="7">
        <v>10380</v>
      </c>
      <c r="CR44" s="6">
        <v>1</v>
      </c>
      <c r="CU44" s="6" t="s">
        <v>718</v>
      </c>
      <c r="CV44" s="6" t="s">
        <v>420</v>
      </c>
      <c r="CX44" s="10">
        <v>43859</v>
      </c>
      <c r="CY44" s="6" t="s">
        <v>427</v>
      </c>
      <c r="DD44" s="10">
        <v>43904</v>
      </c>
      <c r="DE44" s="10">
        <v>43912</v>
      </c>
      <c r="DH44" s="10">
        <v>43851</v>
      </c>
      <c r="DI44" s="10">
        <v>43955</v>
      </c>
      <c r="DJ44" s="10">
        <v>43958</v>
      </c>
      <c r="DK44" s="10">
        <v>43964</v>
      </c>
      <c r="DL44" s="6" t="s">
        <v>420</v>
      </c>
      <c r="DN44" s="6" t="s">
        <v>491</v>
      </c>
      <c r="DT44" s="10">
        <v>43494</v>
      </c>
      <c r="DU44" s="7">
        <v>3230</v>
      </c>
      <c r="DV44" s="6" t="s">
        <v>719</v>
      </c>
      <c r="DW44" s="6" t="s">
        <v>460</v>
      </c>
    </row>
    <row r="45" spans="1:127" hidden="1" x14ac:dyDescent="0.2">
      <c r="A45" s="6" t="s">
        <v>95</v>
      </c>
      <c r="B45" s="6" t="s">
        <v>720</v>
      </c>
      <c r="C45" s="6" t="s">
        <v>482</v>
      </c>
      <c r="D45" s="6" t="s">
        <v>721</v>
      </c>
      <c r="E45" s="6" t="s">
        <v>435</v>
      </c>
      <c r="F45" s="6">
        <v>1920</v>
      </c>
      <c r="G45" s="6" t="s">
        <v>413</v>
      </c>
      <c r="H45" s="30" t="str">
        <f>VLOOKUP(A45,'DD Spring Selection Info'!A$1:F$156,6,FALSE)</f>
        <v>To The Parents of</v>
      </c>
      <c r="I45" s="6" t="s">
        <v>414</v>
      </c>
      <c r="J45" s="6" t="s">
        <v>3</v>
      </c>
      <c r="L45" s="6">
        <v>0</v>
      </c>
      <c r="M45" s="6">
        <v>432</v>
      </c>
      <c r="P45" s="8">
        <v>43816.566053240742</v>
      </c>
      <c r="R45" s="9">
        <v>43853</v>
      </c>
      <c r="S45" s="10">
        <v>43952</v>
      </c>
      <c r="V45" s="6" t="s">
        <v>415</v>
      </c>
      <c r="W45" s="6" t="s">
        <v>416</v>
      </c>
      <c r="X45" s="6" t="s">
        <v>95</v>
      </c>
      <c r="AG45" s="6" t="s">
        <v>418</v>
      </c>
      <c r="AH45" s="6" t="s">
        <v>722</v>
      </c>
      <c r="AI45" s="6" t="s">
        <v>438</v>
      </c>
      <c r="AL45" s="6" t="s">
        <v>421</v>
      </c>
      <c r="AM45" s="6" t="s">
        <v>435</v>
      </c>
      <c r="AN45" s="6">
        <v>1</v>
      </c>
      <c r="AO45" s="6" t="s">
        <v>420</v>
      </c>
      <c r="AS45" s="6" t="s">
        <v>457</v>
      </c>
      <c r="AT45" s="6">
        <v>432</v>
      </c>
      <c r="AV45" s="6" t="s">
        <v>420</v>
      </c>
      <c r="AX45" s="6" t="s">
        <v>424</v>
      </c>
      <c r="AY45" s="6">
        <v>180</v>
      </c>
      <c r="AZ45" s="10">
        <v>43782</v>
      </c>
      <c r="BB45" s="8">
        <v>43852</v>
      </c>
      <c r="BE45" s="6">
        <v>432</v>
      </c>
      <c r="BJ45" s="8">
        <v>43859</v>
      </c>
      <c r="BK45" s="6">
        <v>432</v>
      </c>
      <c r="BV45" s="6" t="s">
        <v>1838</v>
      </c>
      <c r="BW45" s="6" t="s">
        <v>473</v>
      </c>
      <c r="BX45" s="6" t="str">
        <f>VLOOKUP(A45,'DD Spring Selection Info'!A$1:V$156,21,FALSE)</f>
        <v>StonehillCollege</v>
      </c>
      <c r="CB45" s="6" t="str">
        <f>VLOOKUP(A45,'DD Spring Selection Info'!A44:V199,22,FALSE)</f>
        <v>DD-SNC1R9DQQQ01AllSenReuseStonehillCollege</v>
      </c>
      <c r="CL45" s="6" t="s">
        <v>690</v>
      </c>
      <c r="CN45" s="6" t="s">
        <v>373</v>
      </c>
      <c r="CQ45" s="6">
        <v>432</v>
      </c>
      <c r="CR45" s="6">
        <v>5</v>
      </c>
      <c r="CU45" s="6" t="s">
        <v>723</v>
      </c>
      <c r="CV45" s="6" t="s">
        <v>420</v>
      </c>
      <c r="CX45" s="10">
        <v>43859</v>
      </c>
      <c r="CY45" s="6" t="s">
        <v>427</v>
      </c>
      <c r="DD45" s="10">
        <v>43937</v>
      </c>
      <c r="DE45" s="10">
        <v>43941</v>
      </c>
      <c r="DH45" s="10">
        <v>43843</v>
      </c>
      <c r="DI45" s="10">
        <v>43950</v>
      </c>
      <c r="DJ45" s="10">
        <v>43953</v>
      </c>
      <c r="DK45" s="10">
        <v>43959</v>
      </c>
      <c r="DL45" s="6" t="s">
        <v>420</v>
      </c>
      <c r="DT45" s="10">
        <v>43494</v>
      </c>
      <c r="DU45" s="6">
        <v>432</v>
      </c>
      <c r="DV45" s="6" t="s">
        <v>724</v>
      </c>
      <c r="DW45" s="6" t="s">
        <v>725</v>
      </c>
    </row>
    <row r="46" spans="1:127" s="25" customFormat="1" hidden="1" x14ac:dyDescent="0.2">
      <c r="A46" s="25" t="s">
        <v>96</v>
      </c>
      <c r="B46" s="25" t="s">
        <v>727</v>
      </c>
      <c r="C46" s="25" t="s">
        <v>726</v>
      </c>
      <c r="D46" s="25" t="s">
        <v>728</v>
      </c>
      <c r="E46" s="25" t="s">
        <v>435</v>
      </c>
      <c r="F46" s="25">
        <v>1920</v>
      </c>
      <c r="G46" s="25" t="s">
        <v>413</v>
      </c>
      <c r="H46" s="30" t="s">
        <v>1991</v>
      </c>
      <c r="I46" s="25" t="s">
        <v>414</v>
      </c>
      <c r="J46" s="25" t="s">
        <v>3</v>
      </c>
      <c r="L46" s="25">
        <v>0</v>
      </c>
      <c r="M46" s="25">
        <v>100</v>
      </c>
      <c r="P46" s="26">
        <v>43791.351666666669</v>
      </c>
      <c r="Q46" s="27">
        <v>43786</v>
      </c>
      <c r="R46" s="27">
        <v>43853</v>
      </c>
      <c r="S46" s="27">
        <v>43945</v>
      </c>
      <c r="T46" s="25" t="s">
        <v>729</v>
      </c>
      <c r="V46" s="25" t="s">
        <v>415</v>
      </c>
      <c r="W46" s="25" t="s">
        <v>416</v>
      </c>
      <c r="X46" s="25" t="s">
        <v>96</v>
      </c>
      <c r="AG46" s="25" t="s">
        <v>730</v>
      </c>
      <c r="AH46" s="25" t="s">
        <v>731</v>
      </c>
      <c r="AI46" s="25" t="s">
        <v>420</v>
      </c>
      <c r="AL46" s="25" t="s">
        <v>421</v>
      </c>
      <c r="AN46" s="25">
        <v>4</v>
      </c>
      <c r="AO46" s="25" t="s">
        <v>420</v>
      </c>
      <c r="AT46" s="25">
        <v>100</v>
      </c>
      <c r="AV46" s="25" t="s">
        <v>420</v>
      </c>
      <c r="AX46" s="25" t="s">
        <v>424</v>
      </c>
      <c r="AY46" s="25">
        <v>200</v>
      </c>
      <c r="AZ46" s="27">
        <v>43791</v>
      </c>
      <c r="BB46" s="26">
        <v>43852</v>
      </c>
      <c r="BE46" s="25">
        <v>100</v>
      </c>
      <c r="BJ46" s="26">
        <v>43859</v>
      </c>
      <c r="BK46" s="25">
        <v>100</v>
      </c>
      <c r="BL46" s="26">
        <v>43786.368055555555</v>
      </c>
      <c r="BV46" s="25" t="s">
        <v>1838</v>
      </c>
      <c r="BW46" s="25" t="s">
        <v>473</v>
      </c>
      <c r="BX46" s="25" t="e">
        <f>VLOOKUP(A46,'DD Spring Selection Info'!A$1:V$156,21,FALSE)</f>
        <v>#N/A</v>
      </c>
      <c r="CB46" s="6" t="e">
        <f>VLOOKUP(A46,'DD Spring Selection Info'!A45:V200,22,FALSE)</f>
        <v>#N/A</v>
      </c>
      <c r="CL46" s="25" t="s">
        <v>690</v>
      </c>
      <c r="CN46" s="25" t="s">
        <v>373</v>
      </c>
      <c r="CQ46" s="25">
        <v>300</v>
      </c>
      <c r="CR46" s="25">
        <v>5</v>
      </c>
      <c r="CU46" s="25" t="s">
        <v>732</v>
      </c>
      <c r="CV46" s="25" t="s">
        <v>420</v>
      </c>
      <c r="CX46" s="27">
        <v>43859</v>
      </c>
      <c r="CY46" s="25" t="s">
        <v>427</v>
      </c>
      <c r="DL46" s="25" t="s">
        <v>420</v>
      </c>
      <c r="DT46" s="27">
        <v>43324</v>
      </c>
      <c r="DV46" s="25" t="s">
        <v>733</v>
      </c>
      <c r="DW46" s="25" t="s">
        <v>734</v>
      </c>
    </row>
    <row r="47" spans="1:127" s="25" customFormat="1" hidden="1" x14ac:dyDescent="0.2">
      <c r="A47" s="25" t="s">
        <v>97</v>
      </c>
      <c r="B47" s="25" t="s">
        <v>727</v>
      </c>
      <c r="C47" s="25" t="s">
        <v>726</v>
      </c>
      <c r="D47" s="25" t="s">
        <v>728</v>
      </c>
      <c r="E47" s="25" t="s">
        <v>435</v>
      </c>
      <c r="F47" s="25">
        <v>1920</v>
      </c>
      <c r="G47" s="25" t="s">
        <v>413</v>
      </c>
      <c r="H47" s="30" t="s">
        <v>1991</v>
      </c>
      <c r="I47" s="25" t="s">
        <v>414</v>
      </c>
      <c r="J47" s="25" t="s">
        <v>3</v>
      </c>
      <c r="L47" s="25">
        <v>0</v>
      </c>
      <c r="M47" s="25">
        <v>100</v>
      </c>
      <c r="P47" s="26">
        <v>43791.351793981485</v>
      </c>
      <c r="Q47" s="27">
        <v>43786</v>
      </c>
      <c r="R47" s="27">
        <v>43853</v>
      </c>
      <c r="S47" s="27">
        <v>43945</v>
      </c>
      <c r="T47" s="25" t="s">
        <v>729</v>
      </c>
      <c r="V47" s="25" t="s">
        <v>415</v>
      </c>
      <c r="W47" s="25" t="s">
        <v>416</v>
      </c>
      <c r="X47" s="25" t="s">
        <v>97</v>
      </c>
      <c r="AG47" s="25" t="s">
        <v>735</v>
      </c>
      <c r="AH47" s="25" t="s">
        <v>736</v>
      </c>
      <c r="AI47" s="25" t="s">
        <v>420</v>
      </c>
      <c r="AL47" s="25" t="s">
        <v>421</v>
      </c>
      <c r="AN47" s="25">
        <v>5</v>
      </c>
      <c r="AO47" s="25" t="s">
        <v>420</v>
      </c>
      <c r="AT47" s="25">
        <v>100</v>
      </c>
      <c r="AV47" s="25" t="s">
        <v>420</v>
      </c>
      <c r="AX47" s="25" t="s">
        <v>424</v>
      </c>
      <c r="AY47" s="25">
        <v>240</v>
      </c>
      <c r="AZ47" s="27">
        <v>43791</v>
      </c>
      <c r="BB47" s="26">
        <v>43852</v>
      </c>
      <c r="BE47" s="25">
        <v>100</v>
      </c>
      <c r="BJ47" s="26">
        <v>43859</v>
      </c>
      <c r="BK47" s="25">
        <v>100</v>
      </c>
      <c r="BL47" s="26">
        <v>43786.368055555555</v>
      </c>
      <c r="BV47" s="25" t="s">
        <v>1838</v>
      </c>
      <c r="BW47" s="25" t="s">
        <v>473</v>
      </c>
      <c r="BX47" s="25" t="e">
        <f>VLOOKUP(A47,'DD Spring Selection Info'!A$1:V$156,21,FALSE)</f>
        <v>#N/A</v>
      </c>
      <c r="CB47" s="6" t="e">
        <f>VLOOKUP(A47,'DD Spring Selection Info'!A46:V201,22,FALSE)</f>
        <v>#N/A</v>
      </c>
      <c r="CL47" s="25" t="s">
        <v>690</v>
      </c>
      <c r="CN47" s="25" t="s">
        <v>373</v>
      </c>
      <c r="CQ47" s="25">
        <v>300</v>
      </c>
      <c r="CR47" s="25">
        <v>5</v>
      </c>
      <c r="CU47" s="25" t="s">
        <v>737</v>
      </c>
      <c r="CV47" s="25" t="s">
        <v>420</v>
      </c>
      <c r="CX47" s="27">
        <v>43859</v>
      </c>
      <c r="CY47" s="25" t="s">
        <v>427</v>
      </c>
      <c r="DB47" s="25" t="s">
        <v>738</v>
      </c>
      <c r="DL47" s="25" t="s">
        <v>420</v>
      </c>
      <c r="DV47" s="25" t="s">
        <v>739</v>
      </c>
    </row>
    <row r="48" spans="1:127" s="25" customFormat="1" hidden="1" x14ac:dyDescent="0.2">
      <c r="A48" s="25" t="s">
        <v>98</v>
      </c>
      <c r="B48" s="25" t="s">
        <v>727</v>
      </c>
      <c r="C48" s="25" t="s">
        <v>726</v>
      </c>
      <c r="D48" s="25" t="s">
        <v>728</v>
      </c>
      <c r="E48" s="25" t="s">
        <v>435</v>
      </c>
      <c r="F48" s="25">
        <v>1920</v>
      </c>
      <c r="G48" s="25" t="s">
        <v>413</v>
      </c>
      <c r="H48" s="30" t="s">
        <v>1991</v>
      </c>
      <c r="I48" s="25" t="s">
        <v>414</v>
      </c>
      <c r="J48" s="25" t="s">
        <v>3</v>
      </c>
      <c r="L48" s="25">
        <v>0</v>
      </c>
      <c r="M48" s="25">
        <v>100</v>
      </c>
      <c r="P48" s="26">
        <v>43791.351967592593</v>
      </c>
      <c r="Q48" s="27">
        <v>43786</v>
      </c>
      <c r="R48" s="27">
        <v>43853</v>
      </c>
      <c r="S48" s="27">
        <v>43945</v>
      </c>
      <c r="T48" s="25" t="s">
        <v>729</v>
      </c>
      <c r="V48" s="25" t="s">
        <v>415</v>
      </c>
      <c r="W48" s="25" t="s">
        <v>416</v>
      </c>
      <c r="X48" s="25" t="s">
        <v>98</v>
      </c>
      <c r="AG48" s="25" t="s">
        <v>740</v>
      </c>
      <c r="AH48" s="25" t="s">
        <v>741</v>
      </c>
      <c r="AI48" s="25" t="s">
        <v>420</v>
      </c>
      <c r="AL48" s="25" t="s">
        <v>421</v>
      </c>
      <c r="AN48" s="25">
        <v>6</v>
      </c>
      <c r="AO48" s="25" t="s">
        <v>420</v>
      </c>
      <c r="AT48" s="25">
        <v>100</v>
      </c>
      <c r="AV48" s="25" t="s">
        <v>420</v>
      </c>
      <c r="AX48" s="25" t="s">
        <v>424</v>
      </c>
      <c r="AY48" s="25">
        <v>240</v>
      </c>
      <c r="AZ48" s="27">
        <v>43791</v>
      </c>
      <c r="BB48" s="26">
        <v>43852</v>
      </c>
      <c r="BE48" s="25">
        <v>100</v>
      </c>
      <c r="BJ48" s="26">
        <v>43859</v>
      </c>
      <c r="BK48" s="25">
        <v>100</v>
      </c>
      <c r="BL48" s="26">
        <v>43786.368055555555</v>
      </c>
      <c r="BV48" s="25" t="s">
        <v>1838</v>
      </c>
      <c r="BW48" s="25" t="s">
        <v>473</v>
      </c>
      <c r="BX48" s="25" t="e">
        <f>VLOOKUP(A48,'DD Spring Selection Info'!A$1:V$156,21,FALSE)</f>
        <v>#N/A</v>
      </c>
      <c r="CB48" s="6" t="e">
        <f>VLOOKUP(A48,'DD Spring Selection Info'!A47:V202,22,FALSE)</f>
        <v>#N/A</v>
      </c>
      <c r="CL48" s="25" t="s">
        <v>690</v>
      </c>
      <c r="CN48" s="25" t="s">
        <v>373</v>
      </c>
      <c r="CQ48" s="25">
        <v>300</v>
      </c>
      <c r="CR48" s="25">
        <v>5</v>
      </c>
      <c r="CU48" s="25" t="s">
        <v>742</v>
      </c>
      <c r="CV48" s="25" t="s">
        <v>420</v>
      </c>
      <c r="CX48" s="27">
        <v>43859</v>
      </c>
      <c r="CY48" s="25" t="s">
        <v>427</v>
      </c>
      <c r="DB48" s="25" t="s">
        <v>738</v>
      </c>
      <c r="DL48" s="25" t="s">
        <v>420</v>
      </c>
      <c r="DV48" s="25" t="s">
        <v>743</v>
      </c>
    </row>
    <row r="49" spans="1:127" hidden="1" x14ac:dyDescent="0.2">
      <c r="A49" s="6" t="s">
        <v>115</v>
      </c>
      <c r="B49" s="6" t="s">
        <v>744</v>
      </c>
      <c r="C49" s="6" t="s">
        <v>409</v>
      </c>
      <c r="D49" s="6" t="s">
        <v>745</v>
      </c>
      <c r="E49" s="6" t="s">
        <v>435</v>
      </c>
      <c r="F49" s="6">
        <v>1920</v>
      </c>
      <c r="G49" s="6" t="s">
        <v>413</v>
      </c>
      <c r="H49" s="30" t="str">
        <f>VLOOKUP(A49,'DD Spring Selection Info'!A$1:F$156,6,FALSE)</f>
        <v>To The Family of</v>
      </c>
      <c r="I49" s="6" t="s">
        <v>414</v>
      </c>
      <c r="J49" s="6" t="s">
        <v>3</v>
      </c>
      <c r="L49" s="6">
        <v>0</v>
      </c>
      <c r="M49" s="7">
        <v>1876</v>
      </c>
      <c r="P49" s="8">
        <v>43816.657581018517</v>
      </c>
      <c r="R49" s="9">
        <v>43853</v>
      </c>
      <c r="S49" s="10">
        <v>43945</v>
      </c>
      <c r="V49" s="6" t="s">
        <v>415</v>
      </c>
      <c r="W49" s="6" t="s">
        <v>416</v>
      </c>
      <c r="X49" s="6" t="s">
        <v>115</v>
      </c>
      <c r="Z49" s="6" t="s">
        <v>417</v>
      </c>
      <c r="AG49" s="6" t="s">
        <v>418</v>
      </c>
      <c r="AH49" s="6" t="s">
        <v>746</v>
      </c>
      <c r="AI49" s="6" t="s">
        <v>438</v>
      </c>
      <c r="AL49" s="6" t="s">
        <v>447</v>
      </c>
      <c r="AM49" s="6" t="s">
        <v>435</v>
      </c>
      <c r="AN49" s="6">
        <v>1</v>
      </c>
      <c r="AS49" s="6" t="s">
        <v>457</v>
      </c>
      <c r="AT49" s="7">
        <v>1876</v>
      </c>
      <c r="AU49" s="6" t="s">
        <v>420</v>
      </c>
      <c r="AV49" s="6" t="s">
        <v>420</v>
      </c>
      <c r="AX49" s="6" t="s">
        <v>424</v>
      </c>
      <c r="AY49" s="6">
        <v>180</v>
      </c>
      <c r="AZ49" s="10">
        <v>43780</v>
      </c>
      <c r="BB49" s="8">
        <v>43852</v>
      </c>
      <c r="BE49" s="7">
        <v>1876</v>
      </c>
      <c r="BJ49" s="8">
        <v>43859</v>
      </c>
      <c r="BK49" s="7">
        <v>1876</v>
      </c>
      <c r="BV49" s="6" t="s">
        <v>1838</v>
      </c>
      <c r="BW49" s="6" t="s">
        <v>473</v>
      </c>
      <c r="BX49" s="6" t="str">
        <f>VLOOKUP(A49,'DD Spring Selection Info'!A$1:V$156,21,FALSE)</f>
        <v>UnvofWisconsin-Madison</v>
      </c>
      <c r="CB49" s="6" t="str">
        <f>VLOOKUP(A49,'DD Spring Selection Info'!A48:V203,22,FALSE)</f>
        <v>DD-WMD1R9DQQQ01AllSenReuseUnvofWisconsin-Madison</v>
      </c>
      <c r="CL49" s="6" t="s">
        <v>690</v>
      </c>
      <c r="CN49" s="6" t="s">
        <v>373</v>
      </c>
      <c r="CQ49" s="7">
        <v>1876</v>
      </c>
      <c r="CR49" s="6">
        <v>1</v>
      </c>
      <c r="CU49" s="6" t="s">
        <v>747</v>
      </c>
      <c r="CV49" s="6" t="s">
        <v>420</v>
      </c>
      <c r="CX49" s="10">
        <v>43859</v>
      </c>
      <c r="CY49" s="6" t="s">
        <v>427</v>
      </c>
      <c r="DD49" s="10">
        <v>43904</v>
      </c>
      <c r="DE49" s="10">
        <v>43912</v>
      </c>
      <c r="DH49" s="10">
        <v>43851</v>
      </c>
      <c r="DI49" s="10">
        <v>43952</v>
      </c>
      <c r="DJ49" s="10">
        <v>43954</v>
      </c>
      <c r="DK49" s="10">
        <v>43959</v>
      </c>
      <c r="DL49" s="6" t="s">
        <v>420</v>
      </c>
      <c r="DT49" s="10">
        <v>43494</v>
      </c>
      <c r="DU49" s="7">
        <v>1876</v>
      </c>
      <c r="DV49" s="6" t="s">
        <v>748</v>
      </c>
      <c r="DW49" s="6" t="s">
        <v>418</v>
      </c>
    </row>
    <row r="50" spans="1:127" hidden="1" x14ac:dyDescent="0.2">
      <c r="A50" s="6" t="s">
        <v>116</v>
      </c>
      <c r="B50" s="6" t="s">
        <v>749</v>
      </c>
      <c r="C50" s="6" t="s">
        <v>594</v>
      </c>
      <c r="D50" s="6" t="s">
        <v>750</v>
      </c>
      <c r="E50" s="6" t="s">
        <v>751</v>
      </c>
      <c r="F50" s="6">
        <v>1920</v>
      </c>
      <c r="G50" s="6" t="s">
        <v>413</v>
      </c>
      <c r="H50" s="30" t="str">
        <f>VLOOKUP(A50,'DD Spring Selection Info'!A$1:F$156,6,FALSE)</f>
        <v>To The Family of</v>
      </c>
      <c r="I50" s="6" t="s">
        <v>414</v>
      </c>
      <c r="J50" s="6" t="s">
        <v>3</v>
      </c>
      <c r="L50" s="6">
        <v>0</v>
      </c>
      <c r="M50" s="7">
        <v>1608</v>
      </c>
      <c r="P50" s="8">
        <v>43809.577685185184</v>
      </c>
      <c r="R50" s="9">
        <v>43853</v>
      </c>
      <c r="S50" s="10">
        <v>43945</v>
      </c>
      <c r="V50" s="6" t="s">
        <v>415</v>
      </c>
      <c r="W50" s="6" t="s">
        <v>416</v>
      </c>
      <c r="X50" s="6" t="s">
        <v>116</v>
      </c>
      <c r="AG50" s="6" t="s">
        <v>418</v>
      </c>
      <c r="AH50" s="6" t="s">
        <v>752</v>
      </c>
      <c r="AI50" s="6" t="s">
        <v>420</v>
      </c>
      <c r="AL50" s="6" t="s">
        <v>447</v>
      </c>
      <c r="AM50" s="6" t="s">
        <v>753</v>
      </c>
      <c r="AN50" s="6">
        <v>1</v>
      </c>
      <c r="AO50" s="6" t="s">
        <v>420</v>
      </c>
      <c r="AP50" s="6" t="s">
        <v>754</v>
      </c>
      <c r="AS50" s="6" t="s">
        <v>754</v>
      </c>
      <c r="AT50" s="7">
        <v>1608</v>
      </c>
      <c r="AU50" s="6" t="s">
        <v>420</v>
      </c>
      <c r="AV50" s="6" t="s">
        <v>420</v>
      </c>
      <c r="AX50" s="6" t="s">
        <v>424</v>
      </c>
      <c r="AY50" s="6">
        <v>180</v>
      </c>
      <c r="AZ50" s="10">
        <v>43780</v>
      </c>
      <c r="BB50" s="8">
        <v>43852</v>
      </c>
      <c r="BE50" s="7">
        <v>1608</v>
      </c>
      <c r="BJ50" s="8">
        <v>43859</v>
      </c>
      <c r="BK50" s="7">
        <v>1608</v>
      </c>
      <c r="BV50" s="6" t="s">
        <v>1838</v>
      </c>
      <c r="BW50" s="6" t="s">
        <v>473</v>
      </c>
      <c r="BX50" s="6" t="str">
        <f>VLOOKUP(A50,'DD Spring Selection Info'!A$1:V$156,21,FALSE)</f>
        <v>UnvofWisconsin-Platteville</v>
      </c>
      <c r="CB50" s="6" t="str">
        <f>VLOOKUP(A50,'DD Spring Selection Info'!A49:V204,22,FALSE)</f>
        <v>DD-WPL1R9DQQQ01AllSenReuseUnvofWisconsin-Platteville</v>
      </c>
      <c r="CL50" s="6" t="s">
        <v>690</v>
      </c>
      <c r="CN50" s="6" t="s">
        <v>373</v>
      </c>
      <c r="CQ50" s="7">
        <v>1608</v>
      </c>
      <c r="CR50" s="6">
        <v>3</v>
      </c>
      <c r="CU50" s="6" t="s">
        <v>755</v>
      </c>
      <c r="CV50" s="6" t="s">
        <v>420</v>
      </c>
      <c r="CX50" s="10">
        <v>43859</v>
      </c>
      <c r="CY50" s="6" t="s">
        <v>427</v>
      </c>
      <c r="DL50" s="6" t="s">
        <v>420</v>
      </c>
      <c r="DN50" s="6" t="s">
        <v>428</v>
      </c>
      <c r="DO50" s="6" t="s">
        <v>429</v>
      </c>
      <c r="DT50" s="10">
        <v>43494</v>
      </c>
      <c r="DU50" s="7">
        <v>1608</v>
      </c>
      <c r="DV50" s="6" t="s">
        <v>756</v>
      </c>
      <c r="DW50" s="6" t="s">
        <v>418</v>
      </c>
    </row>
    <row r="51" spans="1:127" hidden="1" x14ac:dyDescent="0.2">
      <c r="A51" s="6" t="s">
        <v>102</v>
      </c>
      <c r="B51" s="6" t="s">
        <v>757</v>
      </c>
      <c r="C51" s="6" t="s">
        <v>409</v>
      </c>
      <c r="D51" s="6" t="s">
        <v>758</v>
      </c>
      <c r="E51" s="6" t="s">
        <v>759</v>
      </c>
      <c r="F51" s="6">
        <v>1920</v>
      </c>
      <c r="G51" s="6" t="s">
        <v>413</v>
      </c>
      <c r="H51" s="30" t="str">
        <f>VLOOKUP(A51,'DD Spring Selection Info'!A$1:F$156,6,FALSE)</f>
        <v>To The Family of</v>
      </c>
      <c r="I51" s="6" t="s">
        <v>454</v>
      </c>
      <c r="J51" s="6" t="s">
        <v>3</v>
      </c>
      <c r="L51" s="6">
        <v>0</v>
      </c>
      <c r="M51" s="7">
        <v>10934</v>
      </c>
      <c r="P51" s="8">
        <v>43816.581793981481</v>
      </c>
      <c r="R51" s="9">
        <v>43853</v>
      </c>
      <c r="S51" s="10">
        <v>43945</v>
      </c>
      <c r="V51" s="6" t="s">
        <v>415</v>
      </c>
      <c r="W51" s="6" t="s">
        <v>416</v>
      </c>
      <c r="X51" s="6" t="s">
        <v>102</v>
      </c>
      <c r="Z51" s="6" t="s">
        <v>417</v>
      </c>
      <c r="AG51" s="6" t="s">
        <v>418</v>
      </c>
      <c r="AH51" s="6" t="s">
        <v>760</v>
      </c>
      <c r="AI51" s="6" t="s">
        <v>420</v>
      </c>
      <c r="AL51" s="6" t="s">
        <v>447</v>
      </c>
      <c r="AM51" s="6" t="s">
        <v>761</v>
      </c>
      <c r="AN51" s="6">
        <v>1</v>
      </c>
      <c r="AO51" s="6" t="s">
        <v>420</v>
      </c>
      <c r="AP51" s="6" t="s">
        <v>762</v>
      </c>
      <c r="AS51" s="6" t="s">
        <v>763</v>
      </c>
      <c r="AT51" s="7">
        <v>10934</v>
      </c>
      <c r="AU51" s="6" t="s">
        <v>420</v>
      </c>
      <c r="AV51" s="6" t="s">
        <v>420</v>
      </c>
      <c r="AX51" s="6" t="s">
        <v>424</v>
      </c>
      <c r="AY51" s="6">
        <v>180</v>
      </c>
      <c r="AZ51" s="10">
        <v>43781</v>
      </c>
      <c r="BB51" s="8">
        <v>43854</v>
      </c>
      <c r="BE51" s="7">
        <v>10934</v>
      </c>
      <c r="BJ51" s="8">
        <v>43861</v>
      </c>
      <c r="BK51" s="7">
        <v>10934</v>
      </c>
      <c r="BV51" s="6" t="s">
        <v>1838</v>
      </c>
      <c r="BW51" s="6" t="s">
        <v>473</v>
      </c>
      <c r="BX51" s="6" t="str">
        <f>VLOOKUP(A51,'DD Spring Selection Info'!A$1:V$156,21,FALSE)</f>
        <v>UnvofGeorgia</v>
      </c>
      <c r="CB51" s="6" t="str">
        <f>VLOOKUP(A51,'DD Spring Selection Info'!A50:V205,22,FALSE)</f>
        <v>DD-UGA1D9DQQQ01AllSenReuseUnvofGeorgia</v>
      </c>
      <c r="CL51" s="6" t="s">
        <v>690</v>
      </c>
      <c r="CN51" s="6" t="s">
        <v>373</v>
      </c>
      <c r="CQ51" s="7">
        <v>10934</v>
      </c>
      <c r="CR51" s="6">
        <v>1</v>
      </c>
      <c r="CU51" s="6" t="s">
        <v>764</v>
      </c>
      <c r="CV51" s="6" t="s">
        <v>420</v>
      </c>
      <c r="CX51" s="10">
        <v>43861</v>
      </c>
      <c r="CY51" s="6" t="s">
        <v>427</v>
      </c>
      <c r="DD51" s="10">
        <v>43898</v>
      </c>
      <c r="DE51" s="10">
        <v>43905</v>
      </c>
      <c r="DH51" s="10">
        <v>43837</v>
      </c>
      <c r="DI51" s="10">
        <v>43949</v>
      </c>
      <c r="DJ51" s="10">
        <v>43951</v>
      </c>
      <c r="DK51" s="10">
        <v>43957</v>
      </c>
      <c r="DL51" s="6" t="s">
        <v>420</v>
      </c>
      <c r="DN51" s="6" t="s">
        <v>491</v>
      </c>
      <c r="DT51" s="10">
        <v>43508</v>
      </c>
      <c r="DU51" s="7">
        <v>2963</v>
      </c>
      <c r="DV51" s="6" t="s">
        <v>765</v>
      </c>
      <c r="DW51" s="6" t="s">
        <v>734</v>
      </c>
    </row>
    <row r="52" spans="1:127" hidden="1" x14ac:dyDescent="0.2">
      <c r="A52" s="6" t="s">
        <v>126</v>
      </c>
      <c r="B52" s="6" t="s">
        <v>766</v>
      </c>
      <c r="C52" s="6" t="s">
        <v>470</v>
      </c>
      <c r="D52" s="6" t="s">
        <v>767</v>
      </c>
      <c r="E52" s="6" t="s">
        <v>768</v>
      </c>
      <c r="F52" s="6">
        <v>1920</v>
      </c>
      <c r="G52" s="6" t="s">
        <v>413</v>
      </c>
      <c r="H52" s="30" t="str">
        <f>VLOOKUP(A52,'DD Spring Selection Info'!A$1:F$156,6,FALSE)</f>
        <v>To The Parents of</v>
      </c>
      <c r="I52" s="6" t="s">
        <v>414</v>
      </c>
      <c r="J52" s="6" t="s">
        <v>3</v>
      </c>
      <c r="L52" s="6">
        <v>0</v>
      </c>
      <c r="M52" s="7">
        <v>2862</v>
      </c>
      <c r="P52" s="8">
        <v>43817.635474537034</v>
      </c>
      <c r="R52" s="9">
        <v>43860</v>
      </c>
      <c r="S52" s="10">
        <v>43966</v>
      </c>
      <c r="V52" s="6" t="s">
        <v>415</v>
      </c>
      <c r="W52" s="6" t="s">
        <v>416</v>
      </c>
      <c r="X52" s="6" t="s">
        <v>126</v>
      </c>
      <c r="AG52" s="6" t="s">
        <v>418</v>
      </c>
      <c r="AH52" s="6" t="s">
        <v>769</v>
      </c>
      <c r="AI52" s="6" t="s">
        <v>420</v>
      </c>
      <c r="AL52" s="6" t="s">
        <v>619</v>
      </c>
      <c r="AM52" s="6" t="s">
        <v>770</v>
      </c>
      <c r="AN52" s="6">
        <v>1</v>
      </c>
      <c r="AO52" s="6" t="s">
        <v>420</v>
      </c>
      <c r="AS52" s="6" t="s">
        <v>457</v>
      </c>
      <c r="AT52" s="7">
        <v>2862</v>
      </c>
      <c r="AU52" s="6" t="s">
        <v>420</v>
      </c>
      <c r="AV52" s="6" t="s">
        <v>420</v>
      </c>
      <c r="AX52" s="6" t="s">
        <v>424</v>
      </c>
      <c r="AY52" s="6">
        <v>180</v>
      </c>
      <c r="AZ52" s="10">
        <v>43781</v>
      </c>
      <c r="BB52" s="8">
        <v>43859</v>
      </c>
      <c r="BE52" s="7">
        <v>2862</v>
      </c>
      <c r="BJ52" s="8">
        <v>43866</v>
      </c>
      <c r="BK52" s="7">
        <v>2862</v>
      </c>
      <c r="BV52" s="6" t="s">
        <v>1838</v>
      </c>
      <c r="BW52" s="6" t="s">
        <v>473</v>
      </c>
      <c r="BX52" s="6" t="str">
        <f>VLOOKUP(A52,'DD Spring Selection Info'!A$1:V$156,21,FALSE)</f>
        <v>EastTennesseeStateUnv</v>
      </c>
      <c r="CB52" s="6" t="str">
        <f>BV52&amp;A52&amp;AL52&amp;BW52&amp;BX52</f>
        <v>DD-ETN1R9DQQQ01GradBothReuseEastTennesseeStateUnv</v>
      </c>
      <c r="CL52" s="6" t="s">
        <v>771</v>
      </c>
      <c r="CN52" s="6" t="s">
        <v>373</v>
      </c>
      <c r="CQ52" s="7">
        <v>2862</v>
      </c>
      <c r="CR52" s="6">
        <v>3</v>
      </c>
      <c r="CU52" s="6" t="s">
        <v>772</v>
      </c>
      <c r="CV52" s="6" t="s">
        <v>420</v>
      </c>
      <c r="CX52" s="10">
        <v>43866</v>
      </c>
      <c r="CY52" s="6" t="s">
        <v>427</v>
      </c>
      <c r="DD52" s="10">
        <v>43906</v>
      </c>
      <c r="DE52" s="10">
        <v>43912</v>
      </c>
      <c r="DH52" s="10">
        <v>43851</v>
      </c>
      <c r="DI52" s="10">
        <v>43952</v>
      </c>
      <c r="DJ52" s="10">
        <v>43954</v>
      </c>
      <c r="DK52" s="10">
        <v>43959</v>
      </c>
      <c r="DL52" s="6" t="s">
        <v>420</v>
      </c>
      <c r="DN52" s="6" t="s">
        <v>428</v>
      </c>
      <c r="DO52" s="6" t="s">
        <v>429</v>
      </c>
      <c r="DT52" s="10">
        <v>43501</v>
      </c>
      <c r="DU52" s="7">
        <v>2338</v>
      </c>
      <c r="DV52" s="6" t="s">
        <v>773</v>
      </c>
      <c r="DW52" s="6" t="s">
        <v>418</v>
      </c>
    </row>
    <row r="53" spans="1:127" hidden="1" x14ac:dyDescent="0.2">
      <c r="A53" s="6" t="s">
        <v>83</v>
      </c>
      <c r="B53" s="6" t="s">
        <v>774</v>
      </c>
      <c r="C53" s="6" t="s">
        <v>601</v>
      </c>
      <c r="D53" s="6" t="s">
        <v>775</v>
      </c>
      <c r="E53" s="6" t="s">
        <v>776</v>
      </c>
      <c r="F53" s="6">
        <v>1920</v>
      </c>
      <c r="G53" s="6" t="s">
        <v>413</v>
      </c>
      <c r="H53" s="30" t="str">
        <f>VLOOKUP(A53,'DD Spring Selection Info'!A$1:F$156,6,FALSE)</f>
        <v>To The Parents of</v>
      </c>
      <c r="I53" s="6" t="s">
        <v>414</v>
      </c>
      <c r="J53" s="6" t="s">
        <v>3</v>
      </c>
      <c r="L53" s="6">
        <v>0</v>
      </c>
      <c r="M53" s="6">
        <v>218</v>
      </c>
      <c r="P53" s="8">
        <v>43801.366423611114</v>
      </c>
      <c r="R53" s="9">
        <v>43853</v>
      </c>
      <c r="S53" s="10">
        <v>43945</v>
      </c>
      <c r="T53" s="6" t="s">
        <v>436</v>
      </c>
      <c r="V53" s="6" t="s">
        <v>415</v>
      </c>
      <c r="W53" s="6" t="s">
        <v>416</v>
      </c>
      <c r="X53" s="6" t="s">
        <v>83</v>
      </c>
      <c r="AG53" s="6" t="s">
        <v>496</v>
      </c>
      <c r="AH53" s="6" t="s">
        <v>777</v>
      </c>
      <c r="AI53" s="6" t="s">
        <v>420</v>
      </c>
      <c r="AL53" s="6" t="s">
        <v>619</v>
      </c>
      <c r="AM53" s="6" t="s">
        <v>456</v>
      </c>
      <c r="AN53" s="6">
        <v>1</v>
      </c>
      <c r="AO53" s="6" t="s">
        <v>420</v>
      </c>
      <c r="AT53" s="6">
        <v>218</v>
      </c>
      <c r="AV53" s="6" t="s">
        <v>420</v>
      </c>
      <c r="AX53" s="6" t="s">
        <v>424</v>
      </c>
      <c r="AY53" s="6">
        <v>180</v>
      </c>
      <c r="AZ53" s="10">
        <v>43782</v>
      </c>
      <c r="BB53" s="8">
        <v>43859</v>
      </c>
      <c r="BE53" s="6">
        <v>218</v>
      </c>
      <c r="BJ53" s="8">
        <v>43866</v>
      </c>
      <c r="BK53" s="6">
        <v>218</v>
      </c>
      <c r="BV53" s="6" t="s">
        <v>1838</v>
      </c>
      <c r="BW53" s="6" t="s">
        <v>473</v>
      </c>
      <c r="BX53" s="6" t="str">
        <f>VLOOKUP(A53,'DD Spring Selection Info'!A$1:V$156,21,FALSE)</f>
        <v>MilliganCollege</v>
      </c>
      <c r="CB53" s="6" t="str">
        <f>VLOOKUP(A53,'DD Spring Selection Info'!A52:V207,22,FALSE)</f>
        <v>DD-MLG1R9DQQQ01AllSenReuseMilliganCollege</v>
      </c>
      <c r="CL53" s="6" t="s">
        <v>771</v>
      </c>
      <c r="CN53" s="6" t="s">
        <v>373</v>
      </c>
      <c r="CQ53" s="6">
        <v>218</v>
      </c>
      <c r="CR53" s="6">
        <v>4</v>
      </c>
      <c r="CS53" s="6" t="s">
        <v>778</v>
      </c>
      <c r="CU53" s="6" t="s">
        <v>779</v>
      </c>
      <c r="CV53" s="6" t="s">
        <v>420</v>
      </c>
      <c r="CX53" s="10">
        <v>43866</v>
      </c>
      <c r="CY53" s="6" t="s">
        <v>427</v>
      </c>
      <c r="DD53" s="10">
        <v>43896</v>
      </c>
      <c r="DE53" s="10">
        <v>43906</v>
      </c>
      <c r="DH53" s="10">
        <v>43844</v>
      </c>
      <c r="DI53" s="10">
        <v>43952</v>
      </c>
      <c r="DJ53" s="10">
        <v>43955</v>
      </c>
      <c r="DK53" s="10">
        <v>43958</v>
      </c>
      <c r="DL53" s="6" t="s">
        <v>420</v>
      </c>
      <c r="DN53" s="6" t="s">
        <v>428</v>
      </c>
      <c r="DO53" s="6" t="s">
        <v>429</v>
      </c>
      <c r="DT53" s="10">
        <v>43504</v>
      </c>
      <c r="DU53" s="6">
        <v>218</v>
      </c>
      <c r="DV53" s="6" t="s">
        <v>780</v>
      </c>
      <c r="DW53" s="6" t="s">
        <v>496</v>
      </c>
    </row>
    <row r="54" spans="1:127" hidden="1" x14ac:dyDescent="0.2">
      <c r="A54" s="6" t="s">
        <v>85</v>
      </c>
      <c r="B54" s="6" t="s">
        <v>781</v>
      </c>
      <c r="C54" s="6" t="s">
        <v>409</v>
      </c>
      <c r="D54" s="6" t="s">
        <v>782</v>
      </c>
      <c r="E54" s="6" t="s">
        <v>768</v>
      </c>
      <c r="F54" s="6">
        <v>1920</v>
      </c>
      <c r="G54" s="6" t="s">
        <v>413</v>
      </c>
      <c r="H54" s="30" t="str">
        <f>VLOOKUP(A54,'DD Spring Selection Info'!A$1:F$156,6,FALSE)</f>
        <v>To The Family of</v>
      </c>
      <c r="I54" s="6" t="s">
        <v>569</v>
      </c>
      <c r="J54" s="6" t="s">
        <v>3</v>
      </c>
      <c r="L54" s="6">
        <v>0</v>
      </c>
      <c r="M54" s="7">
        <v>4929</v>
      </c>
      <c r="P54" s="8">
        <v>43817.57167824074</v>
      </c>
      <c r="R54" s="9">
        <v>43853</v>
      </c>
      <c r="S54" s="10">
        <v>43945</v>
      </c>
      <c r="V54" s="6" t="s">
        <v>415</v>
      </c>
      <c r="W54" s="6" t="s">
        <v>416</v>
      </c>
      <c r="X54" s="6" t="s">
        <v>85</v>
      </c>
      <c r="Z54" s="6" t="s">
        <v>417</v>
      </c>
      <c r="AG54" s="6" t="s">
        <v>418</v>
      </c>
      <c r="AH54" s="6" t="s">
        <v>783</v>
      </c>
      <c r="AI54" s="6" t="s">
        <v>420</v>
      </c>
      <c r="AL54" s="6" t="s">
        <v>447</v>
      </c>
      <c r="AM54" s="6" t="s">
        <v>784</v>
      </c>
      <c r="AN54" s="6">
        <v>1</v>
      </c>
      <c r="AP54" s="6" t="s">
        <v>621</v>
      </c>
      <c r="AS54" s="6" t="s">
        <v>622</v>
      </c>
      <c r="AT54" s="7">
        <v>4929</v>
      </c>
      <c r="AU54" s="6" t="s">
        <v>420</v>
      </c>
      <c r="AV54" s="6" t="s">
        <v>420</v>
      </c>
      <c r="AX54" s="6" t="s">
        <v>424</v>
      </c>
      <c r="AY54" s="6">
        <v>180</v>
      </c>
      <c r="AZ54" s="10">
        <v>43782</v>
      </c>
      <c r="BB54" s="8">
        <v>43859</v>
      </c>
      <c r="BE54" s="7">
        <v>4929</v>
      </c>
      <c r="BJ54" s="8">
        <v>43866</v>
      </c>
      <c r="BK54" s="7">
        <v>4929</v>
      </c>
      <c r="BV54" s="6" t="s">
        <v>1838</v>
      </c>
      <c r="BW54" s="6" t="s">
        <v>473</v>
      </c>
      <c r="BX54" s="6" t="str">
        <f>VLOOKUP(A54,'DD Spring Selection Info'!A$1:V$156,21,FALSE)</f>
        <v>UnvofNorthCarolinaatChapelHill</v>
      </c>
      <c r="CB54" s="6" t="str">
        <f>VLOOKUP(A54,'DD Spring Selection Info'!A53:V208,22,FALSE)</f>
        <v>DD-NCH1R9DQQQ01AllSenReuseUnvofNorthCarolinaatChapelHill</v>
      </c>
      <c r="CL54" s="6" t="s">
        <v>771</v>
      </c>
      <c r="CN54" s="6" t="s">
        <v>373</v>
      </c>
      <c r="CQ54" s="7">
        <v>4929</v>
      </c>
      <c r="CR54" s="6">
        <v>1</v>
      </c>
      <c r="CU54" s="6" t="s">
        <v>785</v>
      </c>
      <c r="CV54" s="6" t="s">
        <v>420</v>
      </c>
      <c r="CX54" s="10">
        <v>43866</v>
      </c>
      <c r="CY54" s="6" t="s">
        <v>427</v>
      </c>
      <c r="DD54" s="10">
        <v>43897</v>
      </c>
      <c r="DE54" s="10">
        <v>43905</v>
      </c>
      <c r="DH54" s="10">
        <v>43838</v>
      </c>
      <c r="DI54" s="10">
        <v>43945</v>
      </c>
      <c r="DJ54" s="10">
        <v>43948</v>
      </c>
      <c r="DK54" s="10">
        <v>43956</v>
      </c>
      <c r="DL54" s="6" t="s">
        <v>420</v>
      </c>
      <c r="DN54" s="6" t="s">
        <v>491</v>
      </c>
      <c r="DT54" s="10">
        <v>43501</v>
      </c>
      <c r="DU54" s="6">
        <v>414</v>
      </c>
      <c r="DV54" s="6" t="s">
        <v>786</v>
      </c>
      <c r="DW54" s="6" t="s">
        <v>460</v>
      </c>
    </row>
    <row r="55" spans="1:127" hidden="1" x14ac:dyDescent="0.2">
      <c r="A55" s="6" t="s">
        <v>90</v>
      </c>
      <c r="B55" s="6" t="s">
        <v>787</v>
      </c>
      <c r="C55" s="6" t="s">
        <v>594</v>
      </c>
      <c r="D55" s="6" t="s">
        <v>788</v>
      </c>
      <c r="E55" s="6" t="s">
        <v>789</v>
      </c>
      <c r="F55" s="6">
        <v>1920</v>
      </c>
      <c r="G55" s="6" t="s">
        <v>413</v>
      </c>
      <c r="H55" s="30" t="str">
        <f>VLOOKUP(A55,'DD Spring Selection Info'!A$1:F$156,6,FALSE)</f>
        <v>To The Parents of</v>
      </c>
      <c r="I55" s="6" t="s">
        <v>414</v>
      </c>
      <c r="J55" s="6" t="s">
        <v>3</v>
      </c>
      <c r="L55" s="6">
        <v>0</v>
      </c>
      <c r="M55" s="6">
        <v>511</v>
      </c>
      <c r="P55" s="8">
        <v>43790.595451388886</v>
      </c>
      <c r="R55" s="9">
        <v>43853</v>
      </c>
      <c r="S55" s="10">
        <v>43931</v>
      </c>
      <c r="T55" s="6" t="s">
        <v>436</v>
      </c>
      <c r="V55" s="6" t="s">
        <v>415</v>
      </c>
      <c r="W55" s="6" t="s">
        <v>416</v>
      </c>
      <c r="X55" s="6" t="s">
        <v>90</v>
      </c>
      <c r="AG55" s="6" t="s">
        <v>418</v>
      </c>
      <c r="AH55" s="6" t="s">
        <v>790</v>
      </c>
      <c r="AI55" s="6" t="s">
        <v>420</v>
      </c>
      <c r="AL55" s="6" t="s">
        <v>447</v>
      </c>
      <c r="AM55" s="6" t="s">
        <v>456</v>
      </c>
      <c r="AN55" s="6">
        <v>1</v>
      </c>
      <c r="AO55" s="6" t="s">
        <v>420</v>
      </c>
      <c r="AT55" s="6">
        <v>511</v>
      </c>
      <c r="AU55" s="6" t="s">
        <v>420</v>
      </c>
      <c r="AV55" s="6" t="s">
        <v>420</v>
      </c>
      <c r="AX55" s="6" t="s">
        <v>424</v>
      </c>
      <c r="AY55" s="6">
        <v>180</v>
      </c>
      <c r="AZ55" s="10">
        <v>43781</v>
      </c>
      <c r="BB55" s="8">
        <v>43859</v>
      </c>
      <c r="BE55" s="6">
        <v>511</v>
      </c>
      <c r="BJ55" s="8">
        <v>43866</v>
      </c>
      <c r="BK55" s="6">
        <v>511</v>
      </c>
      <c r="BV55" s="6" t="s">
        <v>1838</v>
      </c>
      <c r="BW55" s="6" t="s">
        <v>473</v>
      </c>
      <c r="BX55" s="6" t="str">
        <f>VLOOKUP(A55,'DD Spring Selection Info'!A$1:V$156,21,FALSE)</f>
        <v>OtterbeinUnv</v>
      </c>
      <c r="CB55" s="6" t="str">
        <f>VLOOKUP(A55,'DD Spring Selection Info'!A54:V209,22,FALSE)</f>
        <v>DD-OTT1R9DQQQ01AllSenReuseOtterbeinUnv</v>
      </c>
      <c r="CL55" s="6" t="s">
        <v>771</v>
      </c>
      <c r="CN55" s="6" t="s">
        <v>373</v>
      </c>
      <c r="CQ55" s="6">
        <v>511</v>
      </c>
      <c r="CR55" s="6">
        <v>3</v>
      </c>
      <c r="CS55" s="6" t="s">
        <v>791</v>
      </c>
      <c r="CU55" s="6" t="s">
        <v>792</v>
      </c>
      <c r="CV55" s="6" t="s">
        <v>420</v>
      </c>
      <c r="CX55" s="10">
        <v>43866</v>
      </c>
      <c r="CY55" s="6" t="s">
        <v>427</v>
      </c>
      <c r="DD55" s="10">
        <v>43891</v>
      </c>
      <c r="DE55" s="10">
        <v>43898</v>
      </c>
      <c r="DH55" s="10">
        <v>43836</v>
      </c>
      <c r="DI55" s="10">
        <v>43938</v>
      </c>
      <c r="DJ55" s="10">
        <v>43941</v>
      </c>
      <c r="DK55" s="10">
        <v>43945</v>
      </c>
      <c r="DL55" s="6" t="s">
        <v>420</v>
      </c>
      <c r="DN55" s="6" t="s">
        <v>428</v>
      </c>
      <c r="DO55" s="6" t="s">
        <v>429</v>
      </c>
      <c r="DT55" s="10">
        <v>43501</v>
      </c>
      <c r="DU55" s="6">
        <v>511</v>
      </c>
      <c r="DV55" s="6" t="s">
        <v>793</v>
      </c>
      <c r="DW55" s="6" t="s">
        <v>418</v>
      </c>
    </row>
    <row r="56" spans="1:127" hidden="1" x14ac:dyDescent="0.2">
      <c r="A56" s="6" t="s">
        <v>91</v>
      </c>
      <c r="B56" s="6" t="s">
        <v>787</v>
      </c>
      <c r="C56" s="6" t="s">
        <v>594</v>
      </c>
      <c r="D56" s="6" t="s">
        <v>788</v>
      </c>
      <c r="E56" s="6" t="s">
        <v>789</v>
      </c>
      <c r="F56" s="6">
        <v>1920</v>
      </c>
      <c r="G56" s="6" t="s">
        <v>413</v>
      </c>
      <c r="H56" s="30" t="str">
        <f>VLOOKUP(A56,'DD Spring Selection Info'!A$1:F$156,6,FALSE)</f>
        <v>To The Parents of</v>
      </c>
      <c r="I56" s="6" t="s">
        <v>414</v>
      </c>
      <c r="J56" s="6" t="s">
        <v>3</v>
      </c>
      <c r="L56" s="6">
        <v>0</v>
      </c>
      <c r="M56" s="6">
        <v>56</v>
      </c>
      <c r="P56" s="8">
        <v>43790.595520833333</v>
      </c>
      <c r="R56" s="9">
        <v>43853</v>
      </c>
      <c r="S56" s="10">
        <v>43931</v>
      </c>
      <c r="T56" s="6" t="s">
        <v>436</v>
      </c>
      <c r="V56" s="6" t="s">
        <v>415</v>
      </c>
      <c r="W56" s="6" t="s">
        <v>416</v>
      </c>
      <c r="X56" s="6" t="s">
        <v>91</v>
      </c>
      <c r="AG56" s="6" t="s">
        <v>418</v>
      </c>
      <c r="AH56" s="6" t="s">
        <v>790</v>
      </c>
      <c r="AI56" s="6" t="s">
        <v>420</v>
      </c>
      <c r="AL56" s="6" t="s">
        <v>431</v>
      </c>
      <c r="AM56" s="6" t="s">
        <v>456</v>
      </c>
      <c r="AN56" s="6">
        <v>1</v>
      </c>
      <c r="AO56" s="6" t="s">
        <v>420</v>
      </c>
      <c r="AT56" s="6">
        <v>56</v>
      </c>
      <c r="AU56" s="6" t="s">
        <v>420</v>
      </c>
      <c r="AV56" s="6" t="s">
        <v>420</v>
      </c>
      <c r="AX56" s="6" t="s">
        <v>424</v>
      </c>
      <c r="AY56" s="6">
        <v>180</v>
      </c>
      <c r="AZ56" s="10">
        <v>43781</v>
      </c>
      <c r="BB56" s="8">
        <v>43859</v>
      </c>
      <c r="BE56" s="6">
        <v>56</v>
      </c>
      <c r="BJ56" s="8">
        <v>43866</v>
      </c>
      <c r="BK56" s="6">
        <v>56</v>
      </c>
      <c r="BV56" s="6" t="s">
        <v>1838</v>
      </c>
      <c r="BW56" s="6" t="s">
        <v>473</v>
      </c>
      <c r="BX56" s="6" t="str">
        <f>VLOOKUP(A56,'DD Spring Selection Info'!A$1:V$156,21,FALSE)</f>
        <v>OtterbeinUnv</v>
      </c>
      <c r="CB56" s="6" t="str">
        <f>VLOOKUP(A56,'DD Spring Selection Info'!A55:V210,22,FALSE)</f>
        <v>DD-OTT1R9DQQQ30GradGradsReuseOtterbeinUnv</v>
      </c>
      <c r="CL56" s="6" t="s">
        <v>771</v>
      </c>
      <c r="CN56" s="6" t="s">
        <v>373</v>
      </c>
      <c r="CQ56" s="6">
        <v>56</v>
      </c>
      <c r="CR56" s="6">
        <v>3</v>
      </c>
      <c r="CS56" s="6" t="s">
        <v>589</v>
      </c>
      <c r="CU56" s="6" t="s">
        <v>794</v>
      </c>
      <c r="CV56" s="6" t="s">
        <v>420</v>
      </c>
      <c r="CX56" s="10">
        <v>43866</v>
      </c>
      <c r="CY56" s="6" t="s">
        <v>427</v>
      </c>
      <c r="DD56" s="10">
        <v>43891</v>
      </c>
      <c r="DE56" s="10">
        <v>43898</v>
      </c>
      <c r="DH56" s="10">
        <v>43836</v>
      </c>
      <c r="DI56" s="10">
        <v>43938</v>
      </c>
      <c r="DJ56" s="10">
        <v>43941</v>
      </c>
      <c r="DK56" s="10">
        <v>43945</v>
      </c>
      <c r="DL56" s="6" t="s">
        <v>420</v>
      </c>
      <c r="DN56" s="6" t="s">
        <v>428</v>
      </c>
      <c r="DO56" s="6" t="s">
        <v>429</v>
      </c>
      <c r="DT56" s="10">
        <v>43501</v>
      </c>
      <c r="DU56" s="6">
        <v>56</v>
      </c>
      <c r="DV56" s="6" t="s">
        <v>793</v>
      </c>
      <c r="DW56" s="6" t="s">
        <v>418</v>
      </c>
    </row>
    <row r="57" spans="1:127" hidden="1" x14ac:dyDescent="0.2">
      <c r="A57" s="6" t="s">
        <v>92</v>
      </c>
      <c r="B57" s="6" t="s">
        <v>795</v>
      </c>
      <c r="C57" s="6" t="s">
        <v>566</v>
      </c>
      <c r="D57" s="6" t="s">
        <v>796</v>
      </c>
      <c r="E57" s="6" t="s">
        <v>797</v>
      </c>
      <c r="F57" s="6">
        <v>1920</v>
      </c>
      <c r="G57" s="6" t="s">
        <v>413</v>
      </c>
      <c r="H57" s="30" t="str">
        <f>VLOOKUP(A57,'DD Spring Selection Info'!A$1:F$156,6,FALSE)</f>
        <v>To The Family of</v>
      </c>
      <c r="I57" s="6" t="s">
        <v>486</v>
      </c>
      <c r="J57" s="6" t="s">
        <v>3</v>
      </c>
      <c r="L57" s="6">
        <v>0</v>
      </c>
      <c r="M57" s="6">
        <v>877</v>
      </c>
      <c r="P57" s="8">
        <v>43794.701157407406</v>
      </c>
      <c r="R57" s="9">
        <v>43853</v>
      </c>
      <c r="S57" s="10">
        <v>43931</v>
      </c>
      <c r="V57" s="6" t="s">
        <v>415</v>
      </c>
      <c r="W57" s="6" t="s">
        <v>416</v>
      </c>
      <c r="X57" s="6" t="s">
        <v>92</v>
      </c>
      <c r="AG57" s="6" t="s">
        <v>474</v>
      </c>
      <c r="AH57" s="6" t="s">
        <v>798</v>
      </c>
      <c r="AI57" s="6" t="s">
        <v>420</v>
      </c>
      <c r="AL57" s="6" t="s">
        <v>421</v>
      </c>
      <c r="AM57" s="6" t="s">
        <v>799</v>
      </c>
      <c r="AN57" s="6">
        <v>1</v>
      </c>
      <c r="AO57" s="6" t="s">
        <v>420</v>
      </c>
      <c r="AP57" s="6" t="s">
        <v>621</v>
      </c>
      <c r="AS57" s="6" t="s">
        <v>621</v>
      </c>
      <c r="AT57" s="6">
        <v>877</v>
      </c>
      <c r="AU57" s="6" t="s">
        <v>420</v>
      </c>
      <c r="AV57" s="6" t="s">
        <v>420</v>
      </c>
      <c r="AX57" s="6" t="s">
        <v>424</v>
      </c>
      <c r="AY57" s="6">
        <v>180</v>
      </c>
      <c r="AZ57" s="10">
        <v>43781</v>
      </c>
      <c r="BB57" s="8">
        <v>43859</v>
      </c>
      <c r="BE57" s="6">
        <v>877</v>
      </c>
      <c r="BJ57" s="8">
        <v>43866</v>
      </c>
      <c r="BK57" s="6">
        <v>877</v>
      </c>
      <c r="BV57" s="6" t="s">
        <v>1838</v>
      </c>
      <c r="BW57" s="6" t="s">
        <v>473</v>
      </c>
      <c r="BX57" s="6" t="str">
        <f>VLOOKUP(A57,'DD Spring Selection Info'!A$1:V$156,21,FALSE)</f>
        <v>PointParkUnv</v>
      </c>
      <c r="CB57" s="6" t="str">
        <f>VLOOKUP(A57,'DD Spring Selection Info'!A56:V211,22,FALSE)</f>
        <v>DD-PPC1D9DQQQ01AllSenReusePointParkUnv</v>
      </c>
      <c r="CL57" s="6" t="s">
        <v>771</v>
      </c>
      <c r="CN57" s="6" t="s">
        <v>373</v>
      </c>
      <c r="CQ57" s="6">
        <v>877</v>
      </c>
      <c r="CR57" s="6">
        <v>3</v>
      </c>
      <c r="CU57" s="6" t="s">
        <v>800</v>
      </c>
      <c r="CV57" s="6" t="s">
        <v>420</v>
      </c>
      <c r="CX57" s="10">
        <v>43866</v>
      </c>
      <c r="CY57" s="6" t="s">
        <v>427</v>
      </c>
      <c r="DD57" s="10">
        <v>43884</v>
      </c>
      <c r="DE57" s="10">
        <v>43891</v>
      </c>
      <c r="DH57" s="10">
        <v>43834</v>
      </c>
      <c r="DI57" s="10">
        <v>43941</v>
      </c>
      <c r="DJ57" s="10">
        <v>43942</v>
      </c>
      <c r="DK57" s="10">
        <v>43945</v>
      </c>
      <c r="DL57" s="6" t="s">
        <v>420</v>
      </c>
      <c r="DN57" s="6" t="s">
        <v>428</v>
      </c>
      <c r="DO57" s="6" t="s">
        <v>429</v>
      </c>
      <c r="DT57" s="10">
        <v>43501</v>
      </c>
      <c r="DU57" s="6">
        <v>877</v>
      </c>
      <c r="DV57" s="6" t="s">
        <v>801</v>
      </c>
      <c r="DW57" s="6" t="s">
        <v>474</v>
      </c>
    </row>
    <row r="58" spans="1:127" hidden="1" x14ac:dyDescent="0.2">
      <c r="A58" s="6" t="s">
        <v>93</v>
      </c>
      <c r="B58" s="6" t="s">
        <v>802</v>
      </c>
      <c r="C58" s="6" t="s">
        <v>594</v>
      </c>
      <c r="D58" s="6" t="s">
        <v>803</v>
      </c>
      <c r="E58" s="6" t="s">
        <v>804</v>
      </c>
      <c r="F58" s="6">
        <v>1920</v>
      </c>
      <c r="G58" s="6" t="s">
        <v>413</v>
      </c>
      <c r="H58" s="30" t="str">
        <f>VLOOKUP(A58,'DD Spring Selection Info'!A$1:F$156,6,FALSE)</f>
        <v>To The Parents of</v>
      </c>
      <c r="I58" s="6" t="s">
        <v>414</v>
      </c>
      <c r="J58" s="6" t="s">
        <v>3</v>
      </c>
      <c r="L58" s="6">
        <v>0</v>
      </c>
      <c r="M58" s="7">
        <v>2080</v>
      </c>
      <c r="P58" s="8">
        <v>43817.5937037037</v>
      </c>
      <c r="R58" s="9">
        <v>43853</v>
      </c>
      <c r="S58" s="10">
        <v>43945</v>
      </c>
      <c r="V58" s="6" t="s">
        <v>415</v>
      </c>
      <c r="W58" s="6" t="s">
        <v>416</v>
      </c>
      <c r="X58" s="6" t="s">
        <v>93</v>
      </c>
      <c r="Z58" s="6" t="s">
        <v>3</v>
      </c>
      <c r="AG58" s="6" t="s">
        <v>496</v>
      </c>
      <c r="AH58" s="6" t="s">
        <v>805</v>
      </c>
      <c r="AI58" s="6" t="s">
        <v>420</v>
      </c>
      <c r="AL58" s="6" t="s">
        <v>619</v>
      </c>
      <c r="AM58" s="6" t="s">
        <v>806</v>
      </c>
      <c r="AN58" s="6">
        <v>1</v>
      </c>
      <c r="AO58" s="6" t="s">
        <v>420</v>
      </c>
      <c r="AP58" s="6" t="s">
        <v>807</v>
      </c>
      <c r="AS58" s="6" t="s">
        <v>457</v>
      </c>
      <c r="AT58" s="7">
        <v>2080</v>
      </c>
      <c r="AU58" s="6" t="s">
        <v>420</v>
      </c>
      <c r="AV58" s="6" t="s">
        <v>420</v>
      </c>
      <c r="AX58" s="6" t="s">
        <v>424</v>
      </c>
      <c r="AY58" s="6">
        <v>180</v>
      </c>
      <c r="AZ58" s="10">
        <v>43782</v>
      </c>
      <c r="BB58" s="8">
        <v>43859</v>
      </c>
      <c r="BE58" s="7">
        <v>2080</v>
      </c>
      <c r="BJ58" s="8">
        <v>43866</v>
      </c>
      <c r="BK58" s="7">
        <v>2080</v>
      </c>
      <c r="BV58" s="6" t="s">
        <v>1838</v>
      </c>
      <c r="BW58" s="6" t="s">
        <v>473</v>
      </c>
      <c r="BX58" s="6" t="str">
        <f>VLOOKUP(A58,'DD Spring Selection Info'!A$1:V$156,21,FALSE)</f>
        <v>RadfordUnv</v>
      </c>
      <c r="CB58" s="6" t="str">
        <f>VLOOKUP(A58,'DD Spring Selection Info'!A57:V212,22,FALSE)</f>
        <v>DD-RAD1R9DQQQ01AllSenReuseRadfordUnv</v>
      </c>
      <c r="CL58" s="6" t="s">
        <v>771</v>
      </c>
      <c r="CN58" s="6" t="s">
        <v>373</v>
      </c>
      <c r="CQ58" s="7">
        <v>2080</v>
      </c>
      <c r="CR58" s="6">
        <v>1</v>
      </c>
      <c r="CU58" s="6" t="s">
        <v>808</v>
      </c>
      <c r="CV58" s="6" t="s">
        <v>420</v>
      </c>
      <c r="CX58" s="10">
        <v>43866</v>
      </c>
      <c r="CY58" s="6" t="s">
        <v>427</v>
      </c>
      <c r="DD58" s="10">
        <v>43897</v>
      </c>
      <c r="DE58" s="10">
        <v>43905</v>
      </c>
      <c r="DH58" s="10">
        <v>43851</v>
      </c>
      <c r="DI58" s="10">
        <v>43952</v>
      </c>
      <c r="DJ58" s="10">
        <v>43955</v>
      </c>
      <c r="DK58" s="10">
        <v>43958</v>
      </c>
      <c r="DL58" s="6" t="s">
        <v>420</v>
      </c>
      <c r="DN58" s="6" t="s">
        <v>428</v>
      </c>
      <c r="DO58" s="6" t="s">
        <v>429</v>
      </c>
      <c r="DT58" s="10">
        <v>43501</v>
      </c>
      <c r="DU58" s="6">
        <v>694</v>
      </c>
      <c r="DV58" s="6" t="s">
        <v>809</v>
      </c>
      <c r="DW58" s="6" t="s">
        <v>460</v>
      </c>
    </row>
    <row r="59" spans="1:127" hidden="1" x14ac:dyDescent="0.2">
      <c r="A59" s="6" t="s">
        <v>131</v>
      </c>
      <c r="B59" s="6" t="s">
        <v>810</v>
      </c>
      <c r="C59" s="6" t="s">
        <v>409</v>
      </c>
      <c r="D59" s="6" t="s">
        <v>811</v>
      </c>
      <c r="E59" s="6" t="s">
        <v>412</v>
      </c>
      <c r="F59" s="6">
        <v>1920</v>
      </c>
      <c r="G59" s="6" t="s">
        <v>413</v>
      </c>
      <c r="H59" s="30" t="str">
        <f>VLOOKUP(A59,'DD Spring Selection Info'!A$1:F$156,6,FALSE)</f>
        <v>To The Parents of</v>
      </c>
      <c r="I59" s="6" t="s">
        <v>414</v>
      </c>
      <c r="J59" s="6" t="s">
        <v>3</v>
      </c>
      <c r="L59" s="6">
        <v>0</v>
      </c>
      <c r="M59" s="7">
        <v>1100</v>
      </c>
      <c r="P59" s="8">
        <v>43816.657106481478</v>
      </c>
      <c r="R59" s="9">
        <v>43860</v>
      </c>
      <c r="S59" s="10">
        <v>43952</v>
      </c>
      <c r="V59" s="6" t="s">
        <v>415</v>
      </c>
      <c r="W59" s="6" t="s">
        <v>416</v>
      </c>
      <c r="X59" s="6" t="s">
        <v>131</v>
      </c>
      <c r="AG59" s="6" t="s">
        <v>418</v>
      </c>
      <c r="AH59" s="6" t="s">
        <v>812</v>
      </c>
      <c r="AI59" s="6" t="s">
        <v>420</v>
      </c>
      <c r="AL59" s="6" t="s">
        <v>421</v>
      </c>
      <c r="AM59" s="6" t="s">
        <v>813</v>
      </c>
      <c r="AN59" s="6">
        <v>1</v>
      </c>
      <c r="AO59" s="6" t="s">
        <v>420</v>
      </c>
      <c r="AS59" s="6" t="s">
        <v>457</v>
      </c>
      <c r="AT59" s="7">
        <v>1100</v>
      </c>
      <c r="AU59" s="6" t="s">
        <v>420</v>
      </c>
      <c r="AV59" s="6" t="s">
        <v>420</v>
      </c>
      <c r="AX59" s="6" t="s">
        <v>424</v>
      </c>
      <c r="AY59" s="6">
        <v>180</v>
      </c>
      <c r="AZ59" s="10">
        <v>43782</v>
      </c>
      <c r="BB59" s="8">
        <v>43859</v>
      </c>
      <c r="BE59" s="7">
        <v>1100</v>
      </c>
      <c r="BJ59" s="8">
        <v>43866</v>
      </c>
      <c r="BK59" s="7">
        <v>1100</v>
      </c>
      <c r="BV59" s="6" t="s">
        <v>1838</v>
      </c>
      <c r="BW59" s="6" t="s">
        <v>473</v>
      </c>
      <c r="BX59" s="6" t="str">
        <f>VLOOKUP(A59,'DD Spring Selection Info'!A$1:V$156,21,FALSE)</f>
        <v>SanFranciscoStateUnv</v>
      </c>
      <c r="CB59" s="6" t="str">
        <f>VLOOKUP(A59,'DD Spring Selection Info'!A58:V213,22,FALSE)</f>
        <v>DD-SFS1D9DQQQ02AllSenReuseSanFranciscoStateUnv</v>
      </c>
      <c r="CL59" s="6" t="s">
        <v>771</v>
      </c>
      <c r="CN59" s="6" t="s">
        <v>373</v>
      </c>
      <c r="CQ59" s="7">
        <v>1100</v>
      </c>
      <c r="CR59" s="6">
        <v>2</v>
      </c>
      <c r="CU59" s="6" t="s">
        <v>814</v>
      </c>
      <c r="CV59" s="6" t="s">
        <v>420</v>
      </c>
      <c r="CX59" s="10">
        <v>43866</v>
      </c>
      <c r="CY59" s="6" t="s">
        <v>427</v>
      </c>
      <c r="DD59" s="10">
        <v>43913</v>
      </c>
      <c r="DE59" s="10">
        <v>43918</v>
      </c>
      <c r="DH59" s="10">
        <v>43853</v>
      </c>
      <c r="DI59" s="10">
        <v>43965</v>
      </c>
      <c r="DJ59" s="10">
        <v>43966</v>
      </c>
      <c r="DK59" s="10">
        <v>43972</v>
      </c>
      <c r="DL59" s="6" t="s">
        <v>420</v>
      </c>
      <c r="DN59" s="6" t="s">
        <v>428</v>
      </c>
      <c r="DO59" s="6" t="s">
        <v>429</v>
      </c>
      <c r="DT59" s="10">
        <v>43515</v>
      </c>
      <c r="DU59" s="6">
        <v>366</v>
      </c>
      <c r="DV59" s="6" t="s">
        <v>815</v>
      </c>
      <c r="DW59" s="6" t="s">
        <v>460</v>
      </c>
    </row>
    <row r="60" spans="1:127" hidden="1" x14ac:dyDescent="0.2">
      <c r="A60" s="6" t="s">
        <v>132</v>
      </c>
      <c r="B60" s="6" t="s">
        <v>810</v>
      </c>
      <c r="C60" s="6" t="s">
        <v>409</v>
      </c>
      <c r="D60" s="6" t="s">
        <v>811</v>
      </c>
      <c r="E60" s="6" t="s">
        <v>412</v>
      </c>
      <c r="F60" s="6">
        <v>1920</v>
      </c>
      <c r="G60" s="6" t="s">
        <v>413</v>
      </c>
      <c r="H60" s="30" t="str">
        <f>VLOOKUP(A60,'DD Spring Selection Info'!A$1:F$156,6,FALSE)</f>
        <v>To The Parents of</v>
      </c>
      <c r="I60" s="6" t="s">
        <v>414</v>
      </c>
      <c r="J60" s="6" t="s">
        <v>3</v>
      </c>
      <c r="L60" s="6">
        <v>0</v>
      </c>
      <c r="M60" s="6">
        <v>255</v>
      </c>
      <c r="P60" s="8">
        <v>43816.657199074078</v>
      </c>
      <c r="R60" s="9">
        <v>43860</v>
      </c>
      <c r="S60" s="10">
        <v>43952</v>
      </c>
      <c r="V60" s="6" t="s">
        <v>415</v>
      </c>
      <c r="W60" s="6" t="s">
        <v>416</v>
      </c>
      <c r="X60" s="6" t="s">
        <v>132</v>
      </c>
      <c r="AG60" s="6" t="s">
        <v>418</v>
      </c>
      <c r="AH60" s="6" t="s">
        <v>812</v>
      </c>
      <c r="AI60" s="6" t="s">
        <v>420</v>
      </c>
      <c r="AL60" s="6" t="s">
        <v>431</v>
      </c>
      <c r="AM60" s="6" t="s">
        <v>813</v>
      </c>
      <c r="AN60" s="6">
        <v>1</v>
      </c>
      <c r="AO60" s="6" t="s">
        <v>420</v>
      </c>
      <c r="AS60" s="6" t="s">
        <v>457</v>
      </c>
      <c r="AT60" s="6">
        <v>255</v>
      </c>
      <c r="AU60" s="6" t="s">
        <v>420</v>
      </c>
      <c r="AV60" s="6" t="s">
        <v>420</v>
      </c>
      <c r="AX60" s="6" t="s">
        <v>424</v>
      </c>
      <c r="AY60" s="6">
        <v>180</v>
      </c>
      <c r="AZ60" s="10">
        <v>43782</v>
      </c>
      <c r="BB60" s="8">
        <v>43859</v>
      </c>
      <c r="BE60" s="6">
        <v>255</v>
      </c>
      <c r="BJ60" s="8">
        <v>43866</v>
      </c>
      <c r="BK60" s="6">
        <v>255</v>
      </c>
      <c r="BV60" s="6" t="s">
        <v>1838</v>
      </c>
      <c r="BW60" s="6" t="s">
        <v>473</v>
      </c>
      <c r="BX60" s="6" t="str">
        <f>VLOOKUP(A60,'DD Spring Selection Info'!A$1:V$156,21,FALSE)</f>
        <v>SanFranciscoStateUnv</v>
      </c>
      <c r="CB60" s="6" t="str">
        <f>VLOOKUP(A60,'DD Spring Selection Info'!A59:V214,22,FALSE)</f>
        <v>DD-SFS1D9DQQQ30AllGradsReuseSanFranciscoStateUnv</v>
      </c>
      <c r="CL60" s="6" t="s">
        <v>771</v>
      </c>
      <c r="CN60" s="6" t="s">
        <v>373</v>
      </c>
      <c r="CQ60" s="6">
        <v>255</v>
      </c>
      <c r="CR60" s="6">
        <v>2</v>
      </c>
      <c r="CU60" s="6" t="s">
        <v>816</v>
      </c>
      <c r="CV60" s="6" t="s">
        <v>420</v>
      </c>
      <c r="CX60" s="10">
        <v>43866</v>
      </c>
      <c r="CY60" s="6" t="s">
        <v>427</v>
      </c>
      <c r="DD60" s="10">
        <v>43913</v>
      </c>
      <c r="DE60" s="10">
        <v>43918</v>
      </c>
      <c r="DH60" s="10">
        <v>43853</v>
      </c>
      <c r="DI60" s="10">
        <v>43965</v>
      </c>
      <c r="DJ60" s="10">
        <v>43966</v>
      </c>
      <c r="DK60" s="10">
        <v>43972</v>
      </c>
      <c r="DL60" s="6" t="s">
        <v>420</v>
      </c>
      <c r="DN60" s="6" t="s">
        <v>428</v>
      </c>
      <c r="DO60" s="6" t="s">
        <v>429</v>
      </c>
      <c r="DV60" s="6" t="s">
        <v>815</v>
      </c>
      <c r="DW60" s="6" t="s">
        <v>460</v>
      </c>
    </row>
    <row r="61" spans="1:127" hidden="1" x14ac:dyDescent="0.2">
      <c r="A61" s="6" t="s">
        <v>105</v>
      </c>
      <c r="B61" s="6" t="s">
        <v>817</v>
      </c>
      <c r="C61" s="6" t="s">
        <v>582</v>
      </c>
      <c r="D61" s="6" t="s">
        <v>818</v>
      </c>
      <c r="E61" s="6" t="s">
        <v>789</v>
      </c>
      <c r="F61" s="6">
        <v>1920</v>
      </c>
      <c r="G61" s="6" t="s">
        <v>413</v>
      </c>
      <c r="H61" s="30" t="str">
        <f>VLOOKUP(A61,'DD Spring Selection Info'!A$1:F$156,6,FALSE)</f>
        <v>To The Parents of</v>
      </c>
      <c r="I61" s="6" t="s">
        <v>414</v>
      </c>
      <c r="J61" s="6" t="s">
        <v>3</v>
      </c>
      <c r="L61" s="6">
        <v>0</v>
      </c>
      <c r="M61" s="6">
        <v>786</v>
      </c>
      <c r="P61" s="8">
        <v>43794.612060185187</v>
      </c>
      <c r="R61" s="9">
        <v>43853</v>
      </c>
      <c r="S61" s="10">
        <v>43952</v>
      </c>
      <c r="T61" s="6" t="s">
        <v>436</v>
      </c>
      <c r="V61" s="6" t="s">
        <v>415</v>
      </c>
      <c r="W61" s="6" t="s">
        <v>416</v>
      </c>
      <c r="X61" s="6" t="s">
        <v>105</v>
      </c>
      <c r="AG61" s="6" t="s">
        <v>418</v>
      </c>
      <c r="AH61" s="6" t="s">
        <v>819</v>
      </c>
      <c r="AI61" s="6" t="s">
        <v>420</v>
      </c>
      <c r="AL61" s="6" t="s">
        <v>447</v>
      </c>
      <c r="AM61" s="6" t="s">
        <v>456</v>
      </c>
      <c r="AN61" s="6">
        <v>1</v>
      </c>
      <c r="AO61" s="6" t="s">
        <v>420</v>
      </c>
      <c r="AT61" s="6">
        <v>786</v>
      </c>
      <c r="AV61" s="6" t="s">
        <v>420</v>
      </c>
      <c r="AX61" s="6" t="s">
        <v>424</v>
      </c>
      <c r="AY61" s="6">
        <v>180</v>
      </c>
      <c r="AZ61" s="10">
        <v>43781</v>
      </c>
      <c r="BB61" s="8">
        <v>43859</v>
      </c>
      <c r="BE61" s="6">
        <v>786</v>
      </c>
      <c r="BJ61" s="8">
        <v>43866</v>
      </c>
      <c r="BK61" s="6">
        <v>786</v>
      </c>
      <c r="BV61" s="6" t="s">
        <v>1838</v>
      </c>
      <c r="BW61" s="6" t="s">
        <v>473</v>
      </c>
      <c r="BX61" s="6" t="str">
        <f>VLOOKUP(A61,'DD Spring Selection Info'!A$1:V$156,21,FALSE)</f>
        <v>UnvofMarylandBaltimoreCounty</v>
      </c>
      <c r="CB61" s="6" t="str">
        <f>VLOOKUP(A61,'DD Spring Selection Info'!A60:V215,22,FALSE)</f>
        <v>DD-UMB1R9DQQQ01AllSenReuseUnvofMarylandBaltimoreCounty</v>
      </c>
      <c r="CL61" s="6" t="s">
        <v>771</v>
      </c>
      <c r="CN61" s="6" t="s">
        <v>373</v>
      </c>
      <c r="CQ61" s="6">
        <v>786</v>
      </c>
      <c r="CR61" s="6">
        <v>3</v>
      </c>
      <c r="CS61" s="6" t="s">
        <v>820</v>
      </c>
      <c r="CU61" s="6" t="s">
        <v>821</v>
      </c>
      <c r="CV61" s="6" t="s">
        <v>420</v>
      </c>
      <c r="CX61" s="10">
        <v>43866</v>
      </c>
      <c r="CY61" s="6" t="s">
        <v>427</v>
      </c>
      <c r="DD61" s="10">
        <v>43905</v>
      </c>
      <c r="DE61" s="10">
        <v>43912</v>
      </c>
      <c r="DH61" s="10">
        <v>43857</v>
      </c>
      <c r="DI61" s="10">
        <v>43963</v>
      </c>
      <c r="DJ61" s="10">
        <v>43965</v>
      </c>
      <c r="DK61" s="10">
        <v>43971</v>
      </c>
      <c r="DL61" s="6" t="s">
        <v>420</v>
      </c>
      <c r="DN61" s="6" t="s">
        <v>491</v>
      </c>
      <c r="DT61" s="10">
        <v>43501</v>
      </c>
      <c r="DU61" s="6">
        <v>786</v>
      </c>
      <c r="DV61" s="6" t="s">
        <v>822</v>
      </c>
      <c r="DW61" s="6" t="s">
        <v>418</v>
      </c>
    </row>
    <row r="62" spans="1:127" hidden="1" x14ac:dyDescent="0.2">
      <c r="A62" s="6" t="s">
        <v>134</v>
      </c>
      <c r="B62" s="6" t="s">
        <v>823</v>
      </c>
      <c r="C62" s="6" t="s">
        <v>409</v>
      </c>
      <c r="D62" s="6" t="s">
        <v>824</v>
      </c>
      <c r="E62" s="6" t="s">
        <v>825</v>
      </c>
      <c r="F62" s="6">
        <v>1920</v>
      </c>
      <c r="G62" s="6" t="s">
        <v>413</v>
      </c>
      <c r="H62" s="30" t="str">
        <f>VLOOKUP(A62,'DD Spring Selection Info'!A$1:F$156,6,FALSE)</f>
        <v>To The Parents of</v>
      </c>
      <c r="I62" s="6" t="s">
        <v>414</v>
      </c>
      <c r="J62" s="6" t="s">
        <v>3</v>
      </c>
      <c r="L62" s="6">
        <v>0</v>
      </c>
      <c r="M62" s="7">
        <v>6379</v>
      </c>
      <c r="P62" s="8">
        <v>43795.720648148148</v>
      </c>
      <c r="R62" s="9">
        <v>43860</v>
      </c>
      <c r="S62" s="10">
        <v>43959</v>
      </c>
      <c r="T62" s="6" t="s">
        <v>436</v>
      </c>
      <c r="V62" s="6" t="s">
        <v>415</v>
      </c>
      <c r="W62" s="6" t="s">
        <v>416</v>
      </c>
      <c r="X62" s="6" t="s">
        <v>134</v>
      </c>
      <c r="Z62" s="6" t="s">
        <v>417</v>
      </c>
      <c r="AG62" s="6" t="s">
        <v>418</v>
      </c>
      <c r="AH62" s="6" t="s">
        <v>826</v>
      </c>
      <c r="AI62" s="6" t="s">
        <v>420</v>
      </c>
      <c r="AL62" s="6" t="s">
        <v>421</v>
      </c>
      <c r="AM62" s="6" t="s">
        <v>827</v>
      </c>
      <c r="AN62" s="6">
        <v>1</v>
      </c>
      <c r="AP62" s="6" t="s">
        <v>828</v>
      </c>
      <c r="AS62" s="6" t="s">
        <v>828</v>
      </c>
      <c r="AT62" s="7">
        <v>6379</v>
      </c>
      <c r="AV62" s="6" t="s">
        <v>420</v>
      </c>
      <c r="AX62" s="6" t="s">
        <v>424</v>
      </c>
      <c r="AY62" s="6">
        <v>180</v>
      </c>
      <c r="AZ62" s="10">
        <v>43781</v>
      </c>
      <c r="BB62" s="8">
        <v>43859</v>
      </c>
      <c r="BE62" s="7">
        <v>6379</v>
      </c>
      <c r="BJ62" s="8">
        <v>43866</v>
      </c>
      <c r="BK62" s="7">
        <v>6379</v>
      </c>
      <c r="BV62" s="6" t="s">
        <v>1838</v>
      </c>
      <c r="BW62" s="6" t="s">
        <v>473</v>
      </c>
      <c r="BX62" s="6" t="str">
        <f>VLOOKUP(A62,'DD Spring Selection Info'!A$1:V$156,21,FALSE)</f>
        <v>UnvofMaryland</v>
      </c>
      <c r="CB62" s="6" t="str">
        <f>VLOOKUP(A62,'DD Spring Selection Info'!A61:V216,22,FALSE)</f>
        <v>DD-UMD1R9DQQQ01AllSenReuseUnvofMaryland</v>
      </c>
      <c r="CL62" s="6" t="s">
        <v>771</v>
      </c>
      <c r="CN62" s="6" t="s">
        <v>373</v>
      </c>
      <c r="CQ62" s="7">
        <v>6379</v>
      </c>
      <c r="CR62" s="6">
        <v>1</v>
      </c>
      <c r="CS62" s="6" t="s">
        <v>829</v>
      </c>
      <c r="CU62" s="6" t="s">
        <v>830</v>
      </c>
      <c r="CV62" s="6" t="s">
        <v>420</v>
      </c>
      <c r="CX62" s="10">
        <v>43866</v>
      </c>
      <c r="CY62" s="6" t="s">
        <v>427</v>
      </c>
      <c r="DD62" s="10">
        <v>43905</v>
      </c>
      <c r="DE62" s="10">
        <v>43912</v>
      </c>
      <c r="DH62" s="10">
        <v>43857</v>
      </c>
      <c r="DI62" s="10">
        <v>43963</v>
      </c>
      <c r="DJ62" s="10">
        <v>43965</v>
      </c>
      <c r="DK62" s="10">
        <v>43971</v>
      </c>
      <c r="DL62" s="6" t="s">
        <v>420</v>
      </c>
      <c r="DN62" s="6" t="s">
        <v>428</v>
      </c>
      <c r="DO62" s="6" t="s">
        <v>429</v>
      </c>
      <c r="DT62" s="10">
        <v>43509</v>
      </c>
      <c r="DU62" s="7">
        <v>6379</v>
      </c>
      <c r="DV62" s="6" t="s">
        <v>831</v>
      </c>
      <c r="DW62" s="6" t="s">
        <v>418</v>
      </c>
    </row>
    <row r="63" spans="1:127" hidden="1" x14ac:dyDescent="0.2">
      <c r="A63" s="6" t="s">
        <v>135</v>
      </c>
      <c r="B63" s="6" t="s">
        <v>823</v>
      </c>
      <c r="C63" s="6" t="s">
        <v>409</v>
      </c>
      <c r="D63" s="6" t="s">
        <v>824</v>
      </c>
      <c r="E63" s="6" t="s">
        <v>825</v>
      </c>
      <c r="F63" s="6">
        <v>1920</v>
      </c>
      <c r="G63" s="6" t="s">
        <v>413</v>
      </c>
      <c r="H63" s="30" t="str">
        <f>VLOOKUP(A63,'DD Spring Selection Info'!A$1:F$156,6,FALSE)</f>
        <v>To The Parents of</v>
      </c>
      <c r="I63" s="6" t="s">
        <v>414</v>
      </c>
      <c r="J63" s="6" t="s">
        <v>3</v>
      </c>
      <c r="L63" s="6">
        <v>0</v>
      </c>
      <c r="M63" s="6">
        <v>424</v>
      </c>
      <c r="P63" s="8">
        <v>43795.720706018517</v>
      </c>
      <c r="R63" s="9">
        <v>43860</v>
      </c>
      <c r="S63" s="10">
        <v>43959</v>
      </c>
      <c r="T63" s="6" t="s">
        <v>436</v>
      </c>
      <c r="V63" s="6" t="s">
        <v>415</v>
      </c>
      <c r="W63" s="6" t="s">
        <v>416</v>
      </c>
      <c r="X63" s="6" t="s">
        <v>135</v>
      </c>
      <c r="Z63" s="6" t="s">
        <v>417</v>
      </c>
      <c r="AG63" s="6" t="s">
        <v>418</v>
      </c>
      <c r="AH63" s="6" t="s">
        <v>826</v>
      </c>
      <c r="AI63" s="6" t="s">
        <v>420</v>
      </c>
      <c r="AL63" s="6" t="s">
        <v>431</v>
      </c>
      <c r="AM63" s="6" t="s">
        <v>827</v>
      </c>
      <c r="AN63" s="6">
        <v>1</v>
      </c>
      <c r="AP63" s="6" t="s">
        <v>828</v>
      </c>
      <c r="AS63" s="6" t="s">
        <v>828</v>
      </c>
      <c r="AT63" s="6">
        <v>424</v>
      </c>
      <c r="AV63" s="6" t="s">
        <v>420</v>
      </c>
      <c r="AX63" s="6" t="s">
        <v>424</v>
      </c>
      <c r="AY63" s="6">
        <v>180</v>
      </c>
      <c r="AZ63" s="10">
        <v>43781</v>
      </c>
      <c r="BB63" s="8">
        <v>43859</v>
      </c>
      <c r="BE63" s="6">
        <v>424</v>
      </c>
      <c r="BJ63" s="8">
        <v>43866</v>
      </c>
      <c r="BK63" s="6">
        <v>424</v>
      </c>
      <c r="BV63" s="6" t="s">
        <v>1838</v>
      </c>
      <c r="BW63" s="6" t="s">
        <v>473</v>
      </c>
      <c r="BX63" s="6" t="str">
        <f>VLOOKUP(A63,'DD Spring Selection Info'!A$1:V$156,21,FALSE)</f>
        <v>UnvofMaryland</v>
      </c>
      <c r="CB63" s="6" t="str">
        <f>VLOOKUP(A63,'DD Spring Selection Info'!A62:V217,22,FALSE)</f>
        <v>DD-UMD1R9DQQQ30AllSenReuseUnvofMaryland</v>
      </c>
      <c r="CL63" s="6" t="s">
        <v>771</v>
      </c>
      <c r="CN63" s="6" t="s">
        <v>373</v>
      </c>
      <c r="CQ63" s="6">
        <v>424</v>
      </c>
      <c r="CR63" s="6">
        <v>1</v>
      </c>
      <c r="CS63" s="6" t="s">
        <v>832</v>
      </c>
      <c r="CU63" s="6" t="s">
        <v>833</v>
      </c>
      <c r="CV63" s="6" t="s">
        <v>420</v>
      </c>
      <c r="CX63" s="10">
        <v>43866</v>
      </c>
      <c r="CY63" s="6" t="s">
        <v>427</v>
      </c>
      <c r="DD63" s="10">
        <v>43905</v>
      </c>
      <c r="DE63" s="10">
        <v>43912</v>
      </c>
      <c r="DH63" s="10">
        <v>43857</v>
      </c>
      <c r="DI63" s="10">
        <v>43963</v>
      </c>
      <c r="DJ63" s="10">
        <v>43965</v>
      </c>
      <c r="DK63" s="10">
        <v>43971</v>
      </c>
      <c r="DL63" s="6" t="s">
        <v>420</v>
      </c>
      <c r="DN63" s="6" t="s">
        <v>428</v>
      </c>
      <c r="DO63" s="6" t="s">
        <v>429</v>
      </c>
      <c r="DT63" s="10">
        <v>43528</v>
      </c>
      <c r="DU63" s="6">
        <v>424</v>
      </c>
      <c r="DV63" s="6" t="s">
        <v>831</v>
      </c>
      <c r="DW63" s="6" t="s">
        <v>418</v>
      </c>
    </row>
    <row r="64" spans="1:127" hidden="1" x14ac:dyDescent="0.2">
      <c r="A64" s="6" t="s">
        <v>113</v>
      </c>
      <c r="B64" s="6" t="s">
        <v>834</v>
      </c>
      <c r="C64" s="6" t="s">
        <v>470</v>
      </c>
      <c r="D64" s="6" t="s">
        <v>835</v>
      </c>
      <c r="E64" s="6" t="s">
        <v>836</v>
      </c>
      <c r="F64" s="6">
        <v>1920</v>
      </c>
      <c r="G64" s="6" t="s">
        <v>413</v>
      </c>
      <c r="H64" s="30" t="str">
        <f>VLOOKUP(A64,'DD Spring Selection Info'!A$1:F$156,6,FALSE)</f>
        <v>To The Parents of</v>
      </c>
      <c r="I64" s="6" t="s">
        <v>486</v>
      </c>
      <c r="J64" s="6" t="s">
        <v>3</v>
      </c>
      <c r="L64" s="6">
        <v>0</v>
      </c>
      <c r="M64" s="7">
        <v>1784</v>
      </c>
      <c r="P64" s="8">
        <v>43816.658252314817</v>
      </c>
      <c r="R64" s="9">
        <v>43853</v>
      </c>
      <c r="S64" s="10">
        <v>43945</v>
      </c>
      <c r="V64" s="6" t="s">
        <v>415</v>
      </c>
      <c r="W64" s="6" t="s">
        <v>416</v>
      </c>
      <c r="X64" s="6" t="s">
        <v>113</v>
      </c>
      <c r="AG64" s="6" t="s">
        <v>418</v>
      </c>
      <c r="AH64" s="6" t="s">
        <v>837</v>
      </c>
      <c r="AI64" s="6" t="s">
        <v>420</v>
      </c>
      <c r="AL64" s="6" t="s">
        <v>421</v>
      </c>
      <c r="AM64" s="6" t="s">
        <v>838</v>
      </c>
      <c r="AN64" s="6">
        <v>1</v>
      </c>
      <c r="AO64" s="6" t="s">
        <v>420</v>
      </c>
      <c r="AS64" s="6" t="s">
        <v>457</v>
      </c>
      <c r="AT64" s="7">
        <v>1784</v>
      </c>
      <c r="AU64" s="6" t="s">
        <v>420</v>
      </c>
      <c r="AV64" s="6" t="s">
        <v>420</v>
      </c>
      <c r="AX64" s="6" t="s">
        <v>424</v>
      </c>
      <c r="AY64" s="6">
        <v>180</v>
      </c>
      <c r="AZ64" s="10">
        <v>43781</v>
      </c>
      <c r="BB64" s="8">
        <v>43859</v>
      </c>
      <c r="BE64" s="7">
        <v>1784</v>
      </c>
      <c r="BJ64" s="8">
        <v>43866</v>
      </c>
      <c r="BK64" s="7">
        <v>1784</v>
      </c>
      <c r="BV64" s="6" t="s">
        <v>1838</v>
      </c>
      <c r="BW64" s="6" t="s">
        <v>473</v>
      </c>
      <c r="BX64" s="6" t="str">
        <f>VLOOKUP(A64,'DD Spring Selection Info'!A$1:V$156,21,FALSE)</f>
        <v>WestChesterUnv</v>
      </c>
      <c r="CB64" s="6" t="str">
        <f>VLOOKUP(A64,'DD Spring Selection Info'!A63:V218,22,FALSE)</f>
        <v>DD-WCH1R9DQQQ02AllSenReuseWestChesterUnv</v>
      </c>
      <c r="CL64" s="6" t="s">
        <v>771</v>
      </c>
      <c r="CN64" s="6" t="s">
        <v>373</v>
      </c>
      <c r="CQ64" s="7">
        <v>1784</v>
      </c>
      <c r="CR64" s="6">
        <v>1</v>
      </c>
      <c r="CU64" s="6" t="s">
        <v>839</v>
      </c>
      <c r="CV64" s="6" t="s">
        <v>420</v>
      </c>
      <c r="CX64" s="10">
        <v>43866</v>
      </c>
      <c r="CY64" s="6" t="s">
        <v>427</v>
      </c>
      <c r="DD64" s="10">
        <v>43898</v>
      </c>
      <c r="DE64" s="10">
        <v>43905</v>
      </c>
      <c r="DH64" s="10">
        <v>43851</v>
      </c>
      <c r="DI64" s="10">
        <v>43955</v>
      </c>
      <c r="DJ64" s="10">
        <v>43956</v>
      </c>
      <c r="DK64" s="10">
        <v>43960</v>
      </c>
      <c r="DL64" s="6" t="s">
        <v>420</v>
      </c>
      <c r="DN64" s="6" t="s">
        <v>428</v>
      </c>
      <c r="DO64" s="6" t="s">
        <v>429</v>
      </c>
      <c r="DT64" s="10">
        <v>43501</v>
      </c>
      <c r="DU64" s="6">
        <v>595</v>
      </c>
      <c r="DV64" s="6" t="s">
        <v>840</v>
      </c>
      <c r="DW64" s="6" t="s">
        <v>460</v>
      </c>
    </row>
    <row r="65" spans="1:127" hidden="1" x14ac:dyDescent="0.2">
      <c r="A65" s="6" t="s">
        <v>114</v>
      </c>
      <c r="B65" s="6" t="s">
        <v>834</v>
      </c>
      <c r="C65" s="6" t="s">
        <v>470</v>
      </c>
      <c r="D65" s="6" t="s">
        <v>835</v>
      </c>
      <c r="E65" s="6" t="s">
        <v>836</v>
      </c>
      <c r="F65" s="6">
        <v>1920</v>
      </c>
      <c r="G65" s="6" t="s">
        <v>413</v>
      </c>
      <c r="H65" s="30" t="str">
        <f>VLOOKUP(A65,'DD Spring Selection Info'!A$1:F$156,6,FALSE)</f>
        <v>To The Parents of</v>
      </c>
      <c r="I65" s="6" t="s">
        <v>486</v>
      </c>
      <c r="J65" s="6" t="s">
        <v>3</v>
      </c>
      <c r="L65" s="6">
        <v>0</v>
      </c>
      <c r="M65" s="6">
        <v>386</v>
      </c>
      <c r="P65" s="8">
        <v>43816.658310185187</v>
      </c>
      <c r="R65" s="9">
        <v>43853</v>
      </c>
      <c r="S65" s="10">
        <v>43945</v>
      </c>
      <c r="V65" s="6" t="s">
        <v>415</v>
      </c>
      <c r="W65" s="6" t="s">
        <v>416</v>
      </c>
      <c r="X65" s="6" t="s">
        <v>114</v>
      </c>
      <c r="AG65" s="6" t="s">
        <v>418</v>
      </c>
      <c r="AH65" s="6" t="s">
        <v>837</v>
      </c>
      <c r="AI65" s="6" t="s">
        <v>420</v>
      </c>
      <c r="AL65" s="6" t="s">
        <v>431</v>
      </c>
      <c r="AM65" s="6" t="s">
        <v>838</v>
      </c>
      <c r="AN65" s="6">
        <v>1</v>
      </c>
      <c r="AO65" s="6" t="s">
        <v>420</v>
      </c>
      <c r="AS65" s="6" t="s">
        <v>457</v>
      </c>
      <c r="AT65" s="6">
        <v>386</v>
      </c>
      <c r="AU65" s="6" t="s">
        <v>420</v>
      </c>
      <c r="AV65" s="6" t="s">
        <v>420</v>
      </c>
      <c r="AX65" s="6" t="s">
        <v>424</v>
      </c>
      <c r="AY65" s="6">
        <v>180</v>
      </c>
      <c r="AZ65" s="10">
        <v>43781</v>
      </c>
      <c r="BB65" s="8">
        <v>43859</v>
      </c>
      <c r="BE65" s="6">
        <v>386</v>
      </c>
      <c r="BJ65" s="8">
        <v>43866</v>
      </c>
      <c r="BK65" s="6">
        <v>386</v>
      </c>
      <c r="BV65" s="6" t="s">
        <v>1838</v>
      </c>
      <c r="BW65" s="6" t="s">
        <v>473</v>
      </c>
      <c r="BX65" s="6" t="str">
        <f>VLOOKUP(A65,'DD Spring Selection Info'!A$1:V$156,21,FALSE)</f>
        <v>WestChesterUnv</v>
      </c>
      <c r="CB65" s="6" t="str">
        <f>VLOOKUP(A65,'DD Spring Selection Info'!A64:V219,22,FALSE)</f>
        <v>DD-WCH1R9DQQQ31AllGradsReuseWestChesterUnv</v>
      </c>
      <c r="CL65" s="6" t="s">
        <v>771</v>
      </c>
      <c r="CN65" s="6" t="s">
        <v>373</v>
      </c>
      <c r="CQ65" s="6">
        <v>386</v>
      </c>
      <c r="CR65" s="6">
        <v>1</v>
      </c>
      <c r="CU65" s="6" t="s">
        <v>841</v>
      </c>
      <c r="CV65" s="6" t="s">
        <v>420</v>
      </c>
      <c r="CX65" s="10">
        <v>43866</v>
      </c>
      <c r="CY65" s="6" t="s">
        <v>427</v>
      </c>
      <c r="DD65" s="10">
        <v>43898</v>
      </c>
      <c r="DE65" s="10">
        <v>43905</v>
      </c>
      <c r="DH65" s="10">
        <v>43851</v>
      </c>
      <c r="DI65" s="10">
        <v>43955</v>
      </c>
      <c r="DJ65" s="10">
        <v>43956</v>
      </c>
      <c r="DK65" s="10">
        <v>43960</v>
      </c>
      <c r="DL65" s="6" t="s">
        <v>420</v>
      </c>
      <c r="DN65" s="6" t="s">
        <v>428</v>
      </c>
      <c r="DO65" s="6" t="s">
        <v>429</v>
      </c>
      <c r="DV65" s="6" t="s">
        <v>840</v>
      </c>
      <c r="DW65" s="6" t="s">
        <v>460</v>
      </c>
    </row>
    <row r="66" spans="1:127" hidden="1" x14ac:dyDescent="0.2">
      <c r="A66" s="6" t="s">
        <v>117</v>
      </c>
      <c r="B66" s="6" t="s">
        <v>842</v>
      </c>
      <c r="C66" s="6" t="s">
        <v>582</v>
      </c>
      <c r="D66" s="6" t="s">
        <v>843</v>
      </c>
      <c r="E66" s="6" t="s">
        <v>844</v>
      </c>
      <c r="F66" s="6">
        <v>1920</v>
      </c>
      <c r="G66" s="6" t="s">
        <v>413</v>
      </c>
      <c r="H66" s="30" t="str">
        <f>VLOOKUP(A66,'DD Spring Selection Info'!A$1:F$156,6,FALSE)</f>
        <v>To The Family of</v>
      </c>
      <c r="I66" s="6" t="s">
        <v>414</v>
      </c>
      <c r="J66" s="6" t="s">
        <v>3</v>
      </c>
      <c r="L66" s="6">
        <v>0</v>
      </c>
      <c r="M66" s="6">
        <v>397</v>
      </c>
      <c r="P66" s="8">
        <v>43794.65761574074</v>
      </c>
      <c r="R66" s="9">
        <v>43853</v>
      </c>
      <c r="S66" s="10">
        <v>43931</v>
      </c>
      <c r="T66" s="6" t="s">
        <v>436</v>
      </c>
      <c r="V66" s="6" t="s">
        <v>415</v>
      </c>
      <c r="W66" s="6" t="s">
        <v>416</v>
      </c>
      <c r="X66" s="6" t="s">
        <v>117</v>
      </c>
      <c r="Z66" s="6" t="s">
        <v>417</v>
      </c>
      <c r="AG66" s="6" t="s">
        <v>418</v>
      </c>
      <c r="AH66" s="6" t="s">
        <v>845</v>
      </c>
      <c r="AI66" s="6" t="s">
        <v>420</v>
      </c>
      <c r="AL66" s="6" t="s">
        <v>421</v>
      </c>
      <c r="AM66" s="6" t="s">
        <v>846</v>
      </c>
      <c r="AN66" s="6">
        <v>1</v>
      </c>
      <c r="AO66" s="6" t="s">
        <v>420</v>
      </c>
      <c r="AP66" s="6" t="s">
        <v>621</v>
      </c>
      <c r="AS66" s="6" t="s">
        <v>621</v>
      </c>
      <c r="AT66" s="6">
        <v>397</v>
      </c>
      <c r="AU66" s="6" t="s">
        <v>420</v>
      </c>
      <c r="AV66" s="6" t="s">
        <v>420</v>
      </c>
      <c r="AX66" s="6" t="s">
        <v>424</v>
      </c>
      <c r="AY66" s="6">
        <v>180</v>
      </c>
      <c r="AZ66" s="10">
        <v>43781</v>
      </c>
      <c r="BB66" s="8">
        <v>43859</v>
      </c>
      <c r="BE66" s="6">
        <v>397</v>
      </c>
      <c r="BJ66" s="8">
        <v>43866</v>
      </c>
      <c r="BK66" s="6">
        <v>397</v>
      </c>
      <c r="BV66" s="6" t="s">
        <v>1838</v>
      </c>
      <c r="BW66" s="6" t="s">
        <v>473</v>
      </c>
      <c r="BX66" s="6" t="str">
        <f>VLOOKUP(A66,'DD Spring Selection Info'!A$1:V$156,21,FALSE)</f>
        <v>WrightStateUnv</v>
      </c>
      <c r="CB66" s="6" t="str">
        <f>VLOOKUP(A66,'DD Spring Selection Info'!A65:V220,22,FALSE)</f>
        <v>DD-WRI1S9DQQQ01AllSenReuseWrightStateUnv</v>
      </c>
      <c r="CL66" s="6" t="s">
        <v>771</v>
      </c>
      <c r="CN66" s="6" t="s">
        <v>373</v>
      </c>
      <c r="CQ66" s="6">
        <v>397</v>
      </c>
      <c r="CR66" s="6">
        <v>2</v>
      </c>
      <c r="CS66" s="6" t="s">
        <v>791</v>
      </c>
      <c r="CU66" s="6" t="s">
        <v>847</v>
      </c>
      <c r="CV66" s="6" t="s">
        <v>420</v>
      </c>
      <c r="CX66" s="10">
        <v>43866</v>
      </c>
      <c r="CY66" s="6" t="s">
        <v>427</v>
      </c>
      <c r="DD66" s="10">
        <v>43891</v>
      </c>
      <c r="DE66" s="10">
        <v>43898</v>
      </c>
      <c r="DH66" s="10">
        <v>43843</v>
      </c>
      <c r="DI66" s="10">
        <v>43946</v>
      </c>
      <c r="DJ66" s="10">
        <v>43948</v>
      </c>
      <c r="DK66" s="10">
        <v>43952</v>
      </c>
      <c r="DL66" s="6" t="s">
        <v>420</v>
      </c>
      <c r="DN66" s="6" t="s">
        <v>428</v>
      </c>
      <c r="DO66" s="6" t="s">
        <v>429</v>
      </c>
      <c r="DP66" s="6" t="s">
        <v>564</v>
      </c>
      <c r="DT66" s="10">
        <v>43501</v>
      </c>
      <c r="DU66" s="6">
        <v>397</v>
      </c>
      <c r="DV66" s="6" t="s">
        <v>848</v>
      </c>
      <c r="DW66" s="6" t="s">
        <v>418</v>
      </c>
    </row>
    <row r="67" spans="1:127" hidden="1" x14ac:dyDescent="0.2">
      <c r="A67" s="6" t="s">
        <v>118</v>
      </c>
      <c r="B67" s="6" t="s">
        <v>842</v>
      </c>
      <c r="C67" s="6" t="s">
        <v>582</v>
      </c>
      <c r="D67" s="6" t="s">
        <v>843</v>
      </c>
      <c r="E67" s="6" t="s">
        <v>844</v>
      </c>
      <c r="F67" s="6">
        <v>1920</v>
      </c>
      <c r="G67" s="6" t="s">
        <v>413</v>
      </c>
      <c r="H67" s="30" t="str">
        <f>VLOOKUP(A67,'DD Spring Selection Info'!A$1:F$156,6,FALSE)</f>
        <v>To The Family of</v>
      </c>
      <c r="I67" s="6" t="s">
        <v>414</v>
      </c>
      <c r="J67" s="6" t="s">
        <v>3</v>
      </c>
      <c r="L67" s="6">
        <v>0</v>
      </c>
      <c r="M67" s="6">
        <v>366</v>
      </c>
      <c r="P67" s="8">
        <v>43794.657685185186</v>
      </c>
      <c r="R67" s="9">
        <v>43853</v>
      </c>
      <c r="S67" s="10">
        <v>43931</v>
      </c>
      <c r="T67" s="6" t="s">
        <v>436</v>
      </c>
      <c r="V67" s="6" t="s">
        <v>415</v>
      </c>
      <c r="W67" s="6" t="s">
        <v>416</v>
      </c>
      <c r="X67" s="6" t="s">
        <v>118</v>
      </c>
      <c r="Z67" s="6" t="s">
        <v>417</v>
      </c>
      <c r="AG67" s="6" t="s">
        <v>418</v>
      </c>
      <c r="AH67" s="6" t="s">
        <v>845</v>
      </c>
      <c r="AI67" s="6" t="s">
        <v>420</v>
      </c>
      <c r="AL67" s="6" t="s">
        <v>431</v>
      </c>
      <c r="AM67" s="6" t="s">
        <v>846</v>
      </c>
      <c r="AN67" s="6">
        <v>1</v>
      </c>
      <c r="AO67" s="6" t="s">
        <v>420</v>
      </c>
      <c r="AT67" s="6">
        <v>366</v>
      </c>
      <c r="AU67" s="6" t="s">
        <v>420</v>
      </c>
      <c r="AV67" s="6" t="s">
        <v>420</v>
      </c>
      <c r="AX67" s="6" t="s">
        <v>424</v>
      </c>
      <c r="AY67" s="6">
        <v>180</v>
      </c>
      <c r="AZ67" s="10">
        <v>43781</v>
      </c>
      <c r="BB67" s="8">
        <v>43859</v>
      </c>
      <c r="BE67" s="6">
        <v>366</v>
      </c>
      <c r="BJ67" s="8">
        <v>43866</v>
      </c>
      <c r="BK67" s="6">
        <v>366</v>
      </c>
      <c r="BV67" s="6" t="s">
        <v>1838</v>
      </c>
      <c r="BW67" s="6" t="s">
        <v>473</v>
      </c>
      <c r="BX67" s="6" t="str">
        <f>VLOOKUP(A67,'DD Spring Selection Info'!A$1:V$156,21,FALSE)</f>
        <v>WrightStateUnv</v>
      </c>
      <c r="CB67" s="6" t="str">
        <f>VLOOKUP(A67,'DD Spring Selection Info'!A66:V221,22,FALSE)</f>
        <v>DD-WRI1S9DQQQ30AllGradReuseWrightStateUnv</v>
      </c>
      <c r="CL67" s="6" t="s">
        <v>771</v>
      </c>
      <c r="CN67" s="6" t="s">
        <v>373</v>
      </c>
      <c r="CQ67" s="6">
        <v>366</v>
      </c>
      <c r="CR67" s="6">
        <v>2</v>
      </c>
      <c r="CS67" s="6" t="s">
        <v>592</v>
      </c>
      <c r="CU67" s="6" t="s">
        <v>849</v>
      </c>
      <c r="CV67" s="6" t="s">
        <v>420</v>
      </c>
      <c r="CX67" s="10">
        <v>43866</v>
      </c>
      <c r="CY67" s="6" t="s">
        <v>427</v>
      </c>
      <c r="DD67" s="10">
        <v>43891</v>
      </c>
      <c r="DE67" s="10">
        <v>43898</v>
      </c>
      <c r="DH67" s="10">
        <v>43843</v>
      </c>
      <c r="DI67" s="10">
        <v>43946</v>
      </c>
      <c r="DJ67" s="10">
        <v>43948</v>
      </c>
      <c r="DK67" s="10">
        <v>43952</v>
      </c>
      <c r="DL67" s="6" t="s">
        <v>420</v>
      </c>
      <c r="DN67" s="6" t="s">
        <v>428</v>
      </c>
      <c r="DO67" s="6" t="s">
        <v>429</v>
      </c>
      <c r="DP67" s="6" t="s">
        <v>564</v>
      </c>
      <c r="DT67" s="10">
        <v>43501</v>
      </c>
      <c r="DU67" s="6">
        <v>366</v>
      </c>
      <c r="DV67" s="6" t="s">
        <v>848</v>
      </c>
      <c r="DW67" s="6" t="s">
        <v>418</v>
      </c>
    </row>
    <row r="68" spans="1:127" hidden="1" x14ac:dyDescent="0.2">
      <c r="A68" s="6" t="s">
        <v>139</v>
      </c>
      <c r="B68" s="6" t="s">
        <v>851</v>
      </c>
      <c r="C68" s="6" t="s">
        <v>850</v>
      </c>
      <c r="D68" s="6" t="s">
        <v>852</v>
      </c>
      <c r="E68" s="6" t="s">
        <v>853</v>
      </c>
      <c r="F68" s="6">
        <v>1920</v>
      </c>
      <c r="G68" s="6" t="s">
        <v>413</v>
      </c>
      <c r="H68" s="30" t="str">
        <f>VLOOKUP(A68,'DD Spring Selection Info'!A$1:F$156,6,FALSE)</f>
        <v>To The Parents of</v>
      </c>
      <c r="I68" s="6" t="s">
        <v>414</v>
      </c>
      <c r="J68" s="6" t="s">
        <v>3</v>
      </c>
      <c r="L68" s="6">
        <v>0</v>
      </c>
      <c r="M68" s="7">
        <v>1132</v>
      </c>
      <c r="P68" s="8">
        <v>43817.512395833335</v>
      </c>
      <c r="R68" s="9">
        <v>43860</v>
      </c>
      <c r="S68" s="10">
        <v>43952</v>
      </c>
      <c r="V68" s="6" t="s">
        <v>415</v>
      </c>
      <c r="W68" s="6" t="s">
        <v>416</v>
      </c>
      <c r="X68" s="6" t="s">
        <v>139</v>
      </c>
      <c r="Z68" s="6" t="s">
        <v>417</v>
      </c>
      <c r="AG68" s="6" t="s">
        <v>418</v>
      </c>
      <c r="AH68" s="6" t="s">
        <v>854</v>
      </c>
      <c r="AI68" s="6" t="s">
        <v>420</v>
      </c>
      <c r="AL68" s="6" t="s">
        <v>421</v>
      </c>
      <c r="AM68" s="6" t="s">
        <v>676</v>
      </c>
      <c r="AN68" s="6">
        <v>1</v>
      </c>
      <c r="AS68" s="6" t="s">
        <v>457</v>
      </c>
      <c r="AT68" s="7">
        <v>1132</v>
      </c>
      <c r="AU68" s="6" t="s">
        <v>420</v>
      </c>
      <c r="AV68" s="6" t="s">
        <v>420</v>
      </c>
      <c r="AX68" s="6" t="s">
        <v>424</v>
      </c>
      <c r="AY68" s="6">
        <v>180</v>
      </c>
      <c r="AZ68" s="10">
        <v>43780</v>
      </c>
      <c r="BB68" s="8">
        <v>43861</v>
      </c>
      <c r="BE68" s="7">
        <v>1132</v>
      </c>
      <c r="BJ68" s="8">
        <v>43868</v>
      </c>
      <c r="BK68" s="7">
        <v>1132</v>
      </c>
      <c r="BV68" s="6" t="s">
        <v>1838</v>
      </c>
      <c r="BW68" s="6" t="s">
        <v>473</v>
      </c>
      <c r="BX68" s="6" t="str">
        <f>VLOOKUP(A68,'DD Spring Selection Info'!A$1:V$156,21,FALSE)</f>
        <v>YaleUnv</v>
      </c>
      <c r="CB68" s="6" t="str">
        <f>VLOOKUP(A68,'DD Spring Selection Info'!A67:V222,22,FALSE)</f>
        <v>DD-YLU1W9DQQQ01GradBothReuseYaleUnv</v>
      </c>
      <c r="CL68" s="6" t="s">
        <v>771</v>
      </c>
      <c r="CN68" s="6" t="s">
        <v>373</v>
      </c>
      <c r="CQ68" s="7">
        <v>1132</v>
      </c>
      <c r="CR68" s="6">
        <v>1</v>
      </c>
      <c r="CU68" s="6" t="s">
        <v>855</v>
      </c>
      <c r="CV68" s="6" t="s">
        <v>420</v>
      </c>
      <c r="CX68" s="10">
        <v>43868</v>
      </c>
      <c r="CY68" s="6" t="s">
        <v>427</v>
      </c>
      <c r="DD68" s="10">
        <v>43897</v>
      </c>
      <c r="DE68" s="10">
        <v>43912</v>
      </c>
      <c r="DH68" s="10">
        <v>43843</v>
      </c>
      <c r="DI68" s="10">
        <v>43948</v>
      </c>
      <c r="DJ68" s="10">
        <v>43952</v>
      </c>
      <c r="DK68" s="10">
        <v>43957</v>
      </c>
      <c r="DL68" s="6" t="s">
        <v>420</v>
      </c>
      <c r="DN68" s="6" t="s">
        <v>491</v>
      </c>
      <c r="DT68" s="10">
        <v>43517</v>
      </c>
      <c r="DU68" s="6">
        <v>378</v>
      </c>
      <c r="DV68" s="6" t="s">
        <v>856</v>
      </c>
      <c r="DW68" s="6" t="s">
        <v>734</v>
      </c>
    </row>
    <row r="69" spans="1:127" hidden="1" x14ac:dyDescent="0.2">
      <c r="A69" s="6" t="s">
        <v>87</v>
      </c>
      <c r="B69" s="6" t="s">
        <v>857</v>
      </c>
      <c r="C69" s="6" t="s">
        <v>601</v>
      </c>
      <c r="D69" s="6" t="s">
        <v>858</v>
      </c>
      <c r="E69" s="6" t="s">
        <v>859</v>
      </c>
      <c r="F69" s="6">
        <v>1920</v>
      </c>
      <c r="G69" s="6" t="s">
        <v>413</v>
      </c>
      <c r="H69" s="30" t="str">
        <f>VLOOKUP(A69,'DD Spring Selection Info'!A$1:F$156,6,FALSE)</f>
        <v>To The Parents of</v>
      </c>
      <c r="I69" s="6" t="s">
        <v>569</v>
      </c>
      <c r="J69" s="6" t="s">
        <v>3</v>
      </c>
      <c r="L69" s="6">
        <v>0</v>
      </c>
      <c r="M69" s="6">
        <v>43</v>
      </c>
      <c r="P69" s="8">
        <v>43817.662245370368</v>
      </c>
      <c r="R69" s="9">
        <v>43853</v>
      </c>
      <c r="S69" s="10">
        <v>43952</v>
      </c>
      <c r="V69" s="6" t="s">
        <v>415</v>
      </c>
      <c r="W69" s="6" t="s">
        <v>416</v>
      </c>
      <c r="X69" s="6" t="s">
        <v>87</v>
      </c>
      <c r="AG69" s="6" t="s">
        <v>860</v>
      </c>
      <c r="AH69" s="6" t="s">
        <v>861</v>
      </c>
      <c r="AI69" s="6" t="s">
        <v>420</v>
      </c>
      <c r="AL69" s="6" t="s">
        <v>421</v>
      </c>
      <c r="AM69" s="6" t="s">
        <v>862</v>
      </c>
      <c r="AN69" s="6">
        <v>1</v>
      </c>
      <c r="AO69" s="6" t="s">
        <v>420</v>
      </c>
      <c r="AT69" s="6">
        <v>43</v>
      </c>
      <c r="AV69" s="6" t="s">
        <v>420</v>
      </c>
      <c r="AX69" s="6" t="s">
        <v>424</v>
      </c>
      <c r="AY69" s="6">
        <v>180</v>
      </c>
      <c r="AZ69" s="10">
        <v>43781</v>
      </c>
      <c r="BB69" s="8">
        <v>43864</v>
      </c>
      <c r="BE69" s="6">
        <v>43</v>
      </c>
      <c r="BJ69" s="8">
        <v>43871</v>
      </c>
      <c r="BK69" s="6">
        <v>43</v>
      </c>
      <c r="BV69" s="6" t="s">
        <v>1838</v>
      </c>
      <c r="BW69" s="6" t="s">
        <v>473</v>
      </c>
      <c r="BX69" s="6" t="str">
        <f>VLOOKUP(A69,'DD Spring Selection Info'!A$1:V$156,21,FALSE)</f>
        <v>NewYorkInstituteofTechnology-OldWestbury</v>
      </c>
      <c r="CB69" s="6" t="str">
        <f>VLOOKUP(A69,'DD Spring Selection Info'!A68:V223,22,FALSE)</f>
        <v>DD-NYO1R9DQQQ01ReuseNewYorkInstituteofTechnology-OldWestbury</v>
      </c>
      <c r="CL69" s="6" t="s">
        <v>863</v>
      </c>
      <c r="CN69" s="6" t="s">
        <v>373</v>
      </c>
      <c r="CQ69" s="6">
        <v>0</v>
      </c>
      <c r="CR69" s="6">
        <v>5</v>
      </c>
      <c r="CU69" s="6" t="s">
        <v>864</v>
      </c>
      <c r="CV69" s="6" t="s">
        <v>420</v>
      </c>
      <c r="CX69" s="10">
        <v>43871</v>
      </c>
      <c r="CY69" s="6" t="s">
        <v>427</v>
      </c>
      <c r="DD69" s="10">
        <v>43904</v>
      </c>
      <c r="DE69" s="10">
        <v>43912</v>
      </c>
      <c r="DH69" s="10">
        <v>43851</v>
      </c>
      <c r="DI69" s="10">
        <v>43959</v>
      </c>
      <c r="DJ69" s="10">
        <v>43961</v>
      </c>
      <c r="DK69" s="10">
        <v>43967</v>
      </c>
      <c r="DL69" s="6" t="s">
        <v>420</v>
      </c>
      <c r="DN69" s="6" t="s">
        <v>491</v>
      </c>
      <c r="DT69" s="10">
        <v>43508</v>
      </c>
      <c r="DU69" s="6">
        <v>43</v>
      </c>
      <c r="DV69" s="6" t="s">
        <v>865</v>
      </c>
      <c r="DW69" s="6" t="s">
        <v>860</v>
      </c>
    </row>
    <row r="70" spans="1:127" hidden="1" x14ac:dyDescent="0.2">
      <c r="A70" s="6" t="s">
        <v>71</v>
      </c>
      <c r="B70" s="6" t="s">
        <v>866</v>
      </c>
      <c r="C70" s="6" t="s">
        <v>594</v>
      </c>
      <c r="D70" s="6" t="s">
        <v>867</v>
      </c>
      <c r="E70" s="6" t="s">
        <v>435</v>
      </c>
      <c r="F70" s="6">
        <v>1920</v>
      </c>
      <c r="G70" s="6" t="s">
        <v>413</v>
      </c>
      <c r="H70" s="30" t="str">
        <f>VLOOKUP(A70,'DD Spring Selection Info'!A$1:F$156,6,FALSE)</f>
        <v>To The Parents of</v>
      </c>
      <c r="I70" s="6" t="s">
        <v>414</v>
      </c>
      <c r="J70" s="6" t="s">
        <v>3</v>
      </c>
      <c r="L70" s="6">
        <v>0</v>
      </c>
      <c r="M70" s="6">
        <v>516</v>
      </c>
      <c r="P70" s="8">
        <v>43790.603796296295</v>
      </c>
      <c r="R70" s="9">
        <v>43853</v>
      </c>
      <c r="S70" s="10">
        <v>43938</v>
      </c>
      <c r="T70" s="6" t="s">
        <v>436</v>
      </c>
      <c r="V70" s="6" t="s">
        <v>415</v>
      </c>
      <c r="W70" s="6" t="s">
        <v>416</v>
      </c>
      <c r="X70" s="6" t="s">
        <v>71</v>
      </c>
      <c r="AG70" s="6" t="s">
        <v>418</v>
      </c>
      <c r="AH70" s="6" t="s">
        <v>868</v>
      </c>
      <c r="AI70" s="6" t="s">
        <v>438</v>
      </c>
      <c r="AL70" s="6" t="s">
        <v>447</v>
      </c>
      <c r="AM70" s="6" t="s">
        <v>435</v>
      </c>
      <c r="AN70" s="6">
        <v>1</v>
      </c>
      <c r="AO70" s="6" t="s">
        <v>420</v>
      </c>
      <c r="AT70" s="6">
        <v>516</v>
      </c>
      <c r="AU70" s="6" t="s">
        <v>420</v>
      </c>
      <c r="AV70" s="6" t="s">
        <v>420</v>
      </c>
      <c r="AX70" s="6" t="s">
        <v>424</v>
      </c>
      <c r="AY70" s="6">
        <v>180</v>
      </c>
      <c r="AZ70" s="10">
        <v>43780</v>
      </c>
      <c r="BB70" s="8">
        <v>43866</v>
      </c>
      <c r="BE70" s="6">
        <v>516</v>
      </c>
      <c r="BJ70" s="8">
        <v>43873</v>
      </c>
      <c r="BK70" s="6">
        <v>516</v>
      </c>
      <c r="BV70" s="6" t="s">
        <v>1838</v>
      </c>
      <c r="BW70" s="6" t="s">
        <v>473</v>
      </c>
      <c r="BX70" s="6" t="str">
        <f>VLOOKUP(A70,'DD Spring Selection Info'!A$1:V$156,21,FALSE)</f>
        <v>AuburnUnv</v>
      </c>
      <c r="CB70" s="6" t="str">
        <f t="shared" ref="CB70:CB75" si="1">BV70&amp;A70&amp;AL70&amp;BW70&amp;BX70</f>
        <v>DD-AUB1W9DQQQ01AllSenReuseAuburnUnv</v>
      </c>
      <c r="CL70" s="6" t="s">
        <v>863</v>
      </c>
      <c r="CN70" s="6" t="s">
        <v>373</v>
      </c>
      <c r="CQ70" s="6">
        <v>516</v>
      </c>
      <c r="CR70" s="6">
        <v>4</v>
      </c>
      <c r="CS70" s="6" t="s">
        <v>869</v>
      </c>
      <c r="CU70" s="6" t="s">
        <v>870</v>
      </c>
      <c r="CV70" s="6" t="s">
        <v>420</v>
      </c>
      <c r="CX70" s="10">
        <v>43873</v>
      </c>
      <c r="CY70" s="6" t="s">
        <v>427</v>
      </c>
      <c r="DD70" s="10">
        <v>43899</v>
      </c>
      <c r="DE70" s="10">
        <v>43903</v>
      </c>
      <c r="DH70" s="10">
        <v>43838</v>
      </c>
      <c r="DI70" s="10">
        <v>43945</v>
      </c>
      <c r="DJ70" s="10">
        <v>43948</v>
      </c>
      <c r="DK70" s="10">
        <v>43952</v>
      </c>
      <c r="DL70" s="6" t="s">
        <v>420</v>
      </c>
      <c r="DT70" s="10">
        <v>43508</v>
      </c>
      <c r="DU70" s="6">
        <v>516</v>
      </c>
      <c r="DV70" s="6" t="s">
        <v>871</v>
      </c>
      <c r="DW70" s="6" t="s">
        <v>418</v>
      </c>
    </row>
    <row r="71" spans="1:127" hidden="1" x14ac:dyDescent="0.2">
      <c r="A71" s="6" t="s">
        <v>77</v>
      </c>
      <c r="B71" s="6" t="s">
        <v>872</v>
      </c>
      <c r="C71" s="6" t="s">
        <v>409</v>
      </c>
      <c r="D71" s="6" t="s">
        <v>873</v>
      </c>
      <c r="E71" s="6" t="s">
        <v>412</v>
      </c>
      <c r="F71" s="6">
        <v>1920</v>
      </c>
      <c r="G71" s="6" t="s">
        <v>413</v>
      </c>
      <c r="H71" s="30" t="str">
        <f>VLOOKUP(A71,'DD Spring Selection Info'!A$1:F$156,6,FALSE)</f>
        <v>To The Parents of</v>
      </c>
      <c r="I71" s="6" t="s">
        <v>874</v>
      </c>
      <c r="J71" s="6" t="s">
        <v>3</v>
      </c>
      <c r="L71" s="6">
        <v>0</v>
      </c>
      <c r="M71" s="7">
        <v>2083</v>
      </c>
      <c r="P71" s="8">
        <v>43816.539131944446</v>
      </c>
      <c r="R71" s="9">
        <v>43853</v>
      </c>
      <c r="S71" s="10">
        <v>43938</v>
      </c>
      <c r="U71" s="6" t="s">
        <v>875</v>
      </c>
      <c r="V71" s="6" t="s">
        <v>415</v>
      </c>
      <c r="W71" s="6" t="s">
        <v>416</v>
      </c>
      <c r="X71" s="6" t="s">
        <v>77</v>
      </c>
      <c r="AG71" s="6" t="s">
        <v>418</v>
      </c>
      <c r="AH71" s="6" t="s">
        <v>876</v>
      </c>
      <c r="AI71" s="6" t="s">
        <v>420</v>
      </c>
      <c r="AL71" s="6" t="s">
        <v>421</v>
      </c>
      <c r="AM71" s="6" t="s">
        <v>877</v>
      </c>
      <c r="AN71" s="6">
        <v>1</v>
      </c>
      <c r="AO71" s="6" t="s">
        <v>420</v>
      </c>
      <c r="AS71" s="6" t="s">
        <v>457</v>
      </c>
      <c r="AT71" s="7">
        <v>2083</v>
      </c>
      <c r="AU71" s="6" t="s">
        <v>420</v>
      </c>
      <c r="AV71" s="6" t="s">
        <v>420</v>
      </c>
      <c r="AX71" s="6" t="s">
        <v>424</v>
      </c>
      <c r="AY71" s="6">
        <v>180</v>
      </c>
      <c r="AZ71" s="10">
        <v>43781</v>
      </c>
      <c r="BB71" s="8">
        <v>43866</v>
      </c>
      <c r="BE71" s="7">
        <v>2083</v>
      </c>
      <c r="BJ71" s="8">
        <v>43873</v>
      </c>
      <c r="BK71" s="7">
        <v>2083</v>
      </c>
      <c r="BV71" s="6" t="s">
        <v>1838</v>
      </c>
      <c r="BW71" s="6" t="s">
        <v>473</v>
      </c>
      <c r="BX71" s="6" t="str">
        <f>VLOOKUP(A71,'DD Spring Selection Info'!A$1:V$156,21,FALSE)</f>
        <v>GeorgiaInstituteofTechnology</v>
      </c>
      <c r="CB71" s="6" t="str">
        <f t="shared" si="1"/>
        <v>DD-GAT1D9DQQQ02GradSenReuseGeorgiaInstituteofTechnology</v>
      </c>
      <c r="CL71" s="6" t="s">
        <v>863</v>
      </c>
      <c r="CN71" s="6" t="s">
        <v>373</v>
      </c>
      <c r="CQ71" s="7">
        <v>2083</v>
      </c>
      <c r="CR71" s="6">
        <v>1</v>
      </c>
      <c r="CU71" s="6" t="s">
        <v>878</v>
      </c>
      <c r="CV71" s="6" t="s">
        <v>420</v>
      </c>
      <c r="CX71" s="10">
        <v>43873</v>
      </c>
      <c r="CY71" s="6" t="s">
        <v>427</v>
      </c>
      <c r="DD71" s="10">
        <v>43906</v>
      </c>
      <c r="DE71" s="10">
        <v>43910</v>
      </c>
      <c r="DH71" s="10">
        <v>43836</v>
      </c>
      <c r="DI71" s="10">
        <v>43942</v>
      </c>
      <c r="DJ71" s="10">
        <v>43944</v>
      </c>
      <c r="DK71" s="10">
        <v>43951</v>
      </c>
      <c r="DL71" s="6" t="s">
        <v>420</v>
      </c>
      <c r="DN71" s="6" t="s">
        <v>491</v>
      </c>
      <c r="DT71" s="10">
        <v>43508</v>
      </c>
      <c r="DU71" s="6">
        <v>694</v>
      </c>
      <c r="DV71" s="6" t="s">
        <v>879</v>
      </c>
      <c r="DW71" s="6" t="s">
        <v>460</v>
      </c>
    </row>
    <row r="72" spans="1:127" hidden="1" x14ac:dyDescent="0.2">
      <c r="A72" s="6" t="s">
        <v>78</v>
      </c>
      <c r="B72" s="6" t="s">
        <v>872</v>
      </c>
      <c r="C72" s="6" t="s">
        <v>409</v>
      </c>
      <c r="D72" s="6" t="s">
        <v>873</v>
      </c>
      <c r="E72" s="6" t="s">
        <v>412</v>
      </c>
      <c r="F72" s="6">
        <v>1920</v>
      </c>
      <c r="G72" s="6" t="s">
        <v>413</v>
      </c>
      <c r="H72" s="30" t="str">
        <f>VLOOKUP(A72,'DD Spring Selection Info'!A$1:F$156,6,FALSE)</f>
        <v>To The Parents of</v>
      </c>
      <c r="I72" s="6" t="s">
        <v>874</v>
      </c>
      <c r="J72" s="6" t="s">
        <v>3</v>
      </c>
      <c r="L72" s="6">
        <v>0</v>
      </c>
      <c r="M72" s="7">
        <v>1579</v>
      </c>
      <c r="P72" s="8">
        <v>43816.5393287037</v>
      </c>
      <c r="R72" s="9">
        <v>43853</v>
      </c>
      <c r="S72" s="10">
        <v>43938</v>
      </c>
      <c r="V72" s="6" t="s">
        <v>415</v>
      </c>
      <c r="W72" s="6" t="s">
        <v>416</v>
      </c>
      <c r="X72" s="6" t="s">
        <v>78</v>
      </c>
      <c r="AG72" s="6" t="s">
        <v>418</v>
      </c>
      <c r="AH72" s="6" t="s">
        <v>876</v>
      </c>
      <c r="AI72" s="6" t="s">
        <v>420</v>
      </c>
      <c r="AL72" s="6" t="s">
        <v>431</v>
      </c>
      <c r="AM72" s="6" t="s">
        <v>877</v>
      </c>
      <c r="AN72" s="6">
        <v>1</v>
      </c>
      <c r="AO72" s="6" t="s">
        <v>420</v>
      </c>
      <c r="AS72" s="6" t="s">
        <v>457</v>
      </c>
      <c r="AT72" s="7">
        <v>1579</v>
      </c>
      <c r="AU72" s="6" t="s">
        <v>420</v>
      </c>
      <c r="AV72" s="6" t="s">
        <v>420</v>
      </c>
      <c r="AX72" s="6" t="s">
        <v>424</v>
      </c>
      <c r="AY72" s="6">
        <v>180</v>
      </c>
      <c r="AZ72" s="10">
        <v>43781</v>
      </c>
      <c r="BB72" s="8">
        <v>43866</v>
      </c>
      <c r="BE72" s="7">
        <v>1579</v>
      </c>
      <c r="BJ72" s="8">
        <v>43873</v>
      </c>
      <c r="BK72" s="7">
        <v>1579</v>
      </c>
      <c r="BV72" s="6" t="s">
        <v>1838</v>
      </c>
      <c r="BW72" s="6" t="s">
        <v>473</v>
      </c>
      <c r="BX72" s="6" t="str">
        <f>VLOOKUP(A72,'DD Spring Selection Info'!A$1:V$156,21,FALSE)</f>
        <v>GeorgiaInstituteofTechnology</v>
      </c>
      <c r="CB72" s="6" t="str">
        <f t="shared" si="1"/>
        <v>DD-GAT1D9DQQQ31GradGradsReuseGeorgiaInstituteofTechnology</v>
      </c>
      <c r="CL72" s="6" t="s">
        <v>863</v>
      </c>
      <c r="CN72" s="6" t="s">
        <v>373</v>
      </c>
      <c r="CQ72" s="7">
        <v>1579</v>
      </c>
      <c r="CR72" s="6">
        <v>1</v>
      </c>
      <c r="CU72" s="6" t="s">
        <v>880</v>
      </c>
      <c r="CV72" s="6" t="s">
        <v>420</v>
      </c>
      <c r="CX72" s="10">
        <v>43873</v>
      </c>
      <c r="CY72" s="6" t="s">
        <v>427</v>
      </c>
      <c r="DD72" s="10">
        <v>43906</v>
      </c>
      <c r="DE72" s="10">
        <v>43910</v>
      </c>
      <c r="DH72" s="10">
        <v>43836</v>
      </c>
      <c r="DI72" s="10">
        <v>43942</v>
      </c>
      <c r="DJ72" s="10">
        <v>43944</v>
      </c>
      <c r="DK72" s="10">
        <v>43951</v>
      </c>
      <c r="DL72" s="6" t="s">
        <v>420</v>
      </c>
      <c r="DN72" s="6" t="s">
        <v>491</v>
      </c>
      <c r="DV72" s="6" t="s">
        <v>879</v>
      </c>
      <c r="DW72" s="6" t="s">
        <v>460</v>
      </c>
    </row>
    <row r="73" spans="1:127" hidden="1" x14ac:dyDescent="0.2">
      <c r="A73" s="6" t="s">
        <v>79</v>
      </c>
      <c r="B73" s="6" t="s">
        <v>881</v>
      </c>
      <c r="C73" s="6" t="s">
        <v>482</v>
      </c>
      <c r="D73" s="6" t="s">
        <v>882</v>
      </c>
      <c r="E73" s="6" t="s">
        <v>883</v>
      </c>
      <c r="F73" s="6">
        <v>1920</v>
      </c>
      <c r="G73" s="6" t="s">
        <v>413</v>
      </c>
      <c r="H73" s="30" t="str">
        <f>VLOOKUP(A73,'DD Spring Selection Info'!A$1:F$156,6,FALSE)</f>
        <v>To The Parents of</v>
      </c>
      <c r="I73" s="6" t="s">
        <v>414</v>
      </c>
      <c r="J73" s="6" t="s">
        <v>3</v>
      </c>
      <c r="L73" s="6">
        <v>0</v>
      </c>
      <c r="M73" s="7">
        <v>1276</v>
      </c>
      <c r="P73" s="8">
        <v>43812.589768518519</v>
      </c>
      <c r="R73" s="9">
        <v>43853</v>
      </c>
      <c r="S73" s="10">
        <v>43945</v>
      </c>
      <c r="V73" s="6" t="s">
        <v>415</v>
      </c>
      <c r="W73" s="6" t="s">
        <v>416</v>
      </c>
      <c r="X73" s="6" t="s">
        <v>79</v>
      </c>
      <c r="AG73" s="6" t="s">
        <v>496</v>
      </c>
      <c r="AH73" s="6" t="s">
        <v>884</v>
      </c>
      <c r="AI73" s="6" t="s">
        <v>420</v>
      </c>
      <c r="AL73" s="6" t="s">
        <v>421</v>
      </c>
      <c r="AM73" s="6" t="s">
        <v>885</v>
      </c>
      <c r="AN73" s="6">
        <v>1</v>
      </c>
      <c r="AO73" s="6" t="s">
        <v>420</v>
      </c>
      <c r="AP73" s="6" t="s">
        <v>886</v>
      </c>
      <c r="AS73" s="6" t="s">
        <v>886</v>
      </c>
      <c r="AT73" s="7">
        <v>1276</v>
      </c>
      <c r="AV73" s="6" t="s">
        <v>420</v>
      </c>
      <c r="AX73" s="6" t="s">
        <v>424</v>
      </c>
      <c r="AY73" s="6">
        <v>180</v>
      </c>
      <c r="AZ73" s="10">
        <v>43782</v>
      </c>
      <c r="BB73" s="8">
        <v>43866</v>
      </c>
      <c r="BE73" s="7">
        <v>1276</v>
      </c>
      <c r="BJ73" s="8">
        <v>43873</v>
      </c>
      <c r="BK73" s="7">
        <v>1276</v>
      </c>
      <c r="BV73" s="6" t="s">
        <v>1838</v>
      </c>
      <c r="BW73" s="6" t="s">
        <v>473</v>
      </c>
      <c r="BX73" s="6" t="str">
        <f>VLOOKUP(A73,'DD Spring Selection Info'!A$1:V$156,21,FALSE)</f>
        <v>IndianaTech</v>
      </c>
      <c r="CB73" s="6" t="str">
        <f t="shared" si="1"/>
        <v>DD-IAT1R9DQQQ01GradSenReuseIndianaTech</v>
      </c>
      <c r="CL73" s="6" t="s">
        <v>863</v>
      </c>
      <c r="CN73" s="6" t="s">
        <v>373</v>
      </c>
      <c r="CQ73" s="7">
        <v>1276</v>
      </c>
      <c r="CR73" s="6">
        <v>3</v>
      </c>
      <c r="CU73" s="6" t="s">
        <v>887</v>
      </c>
      <c r="CV73" s="6" t="s">
        <v>420</v>
      </c>
      <c r="CX73" s="10">
        <v>43873</v>
      </c>
      <c r="CY73" s="6" t="s">
        <v>427</v>
      </c>
      <c r="DL73" s="6" t="s">
        <v>420</v>
      </c>
      <c r="DN73" s="6" t="s">
        <v>491</v>
      </c>
      <c r="DT73" s="10">
        <v>43570</v>
      </c>
      <c r="DU73" s="7">
        <v>1276</v>
      </c>
      <c r="DV73" s="6" t="s">
        <v>888</v>
      </c>
      <c r="DW73" s="6" t="s">
        <v>496</v>
      </c>
    </row>
    <row r="74" spans="1:127" hidden="1" x14ac:dyDescent="0.2">
      <c r="A74" s="6" t="s">
        <v>80</v>
      </c>
      <c r="B74" s="6" t="s">
        <v>881</v>
      </c>
      <c r="C74" s="6" t="s">
        <v>482</v>
      </c>
      <c r="D74" s="6" t="s">
        <v>882</v>
      </c>
      <c r="E74" s="6" t="s">
        <v>883</v>
      </c>
      <c r="F74" s="6">
        <v>1920</v>
      </c>
      <c r="G74" s="6" t="s">
        <v>413</v>
      </c>
      <c r="H74" s="30" t="str">
        <f>VLOOKUP(A74,'DD Spring Selection Info'!A$1:F$156,6,FALSE)</f>
        <v>To The Parents of</v>
      </c>
      <c r="I74" s="6" t="s">
        <v>414</v>
      </c>
      <c r="J74" s="6" t="s">
        <v>3</v>
      </c>
      <c r="L74" s="6">
        <v>0</v>
      </c>
      <c r="M74" s="6">
        <v>300</v>
      </c>
      <c r="P74" s="8">
        <v>43812.589814814812</v>
      </c>
      <c r="R74" s="9">
        <v>43853</v>
      </c>
      <c r="S74" s="10">
        <v>43945</v>
      </c>
      <c r="V74" s="6" t="s">
        <v>415</v>
      </c>
      <c r="W74" s="6" t="s">
        <v>416</v>
      </c>
      <c r="X74" s="6" t="s">
        <v>80</v>
      </c>
      <c r="AG74" s="6" t="s">
        <v>496</v>
      </c>
      <c r="AH74" s="6" t="s">
        <v>884</v>
      </c>
      <c r="AI74" s="6" t="s">
        <v>420</v>
      </c>
      <c r="AL74" s="6" t="s">
        <v>431</v>
      </c>
      <c r="AM74" s="6" t="s">
        <v>885</v>
      </c>
      <c r="AN74" s="6">
        <v>1</v>
      </c>
      <c r="AO74" s="6" t="s">
        <v>420</v>
      </c>
      <c r="AT74" s="6">
        <v>300</v>
      </c>
      <c r="AV74" s="6" t="s">
        <v>420</v>
      </c>
      <c r="AX74" s="6" t="s">
        <v>424</v>
      </c>
      <c r="AY74" s="6">
        <v>180</v>
      </c>
      <c r="AZ74" s="10">
        <v>43782</v>
      </c>
      <c r="BB74" s="8">
        <v>43866</v>
      </c>
      <c r="BE74" s="6">
        <v>300</v>
      </c>
      <c r="BJ74" s="8">
        <v>43873</v>
      </c>
      <c r="BK74" s="6">
        <v>300</v>
      </c>
      <c r="BV74" s="6" t="s">
        <v>1838</v>
      </c>
      <c r="BW74" s="6" t="s">
        <v>473</v>
      </c>
      <c r="BX74" s="6" t="str">
        <f>VLOOKUP(A74,'DD Spring Selection Info'!A$1:V$156,21,FALSE)</f>
        <v>IndianaTech</v>
      </c>
      <c r="CB74" s="6" t="str">
        <f t="shared" si="1"/>
        <v>DD-IAT1R9DQQQ30GradGradsReuseIndianaTech</v>
      </c>
      <c r="CL74" s="6" t="s">
        <v>863</v>
      </c>
      <c r="CN74" s="6" t="s">
        <v>373</v>
      </c>
      <c r="CQ74" s="6">
        <v>300</v>
      </c>
      <c r="CR74" s="6">
        <v>3</v>
      </c>
      <c r="CU74" s="6" t="s">
        <v>889</v>
      </c>
      <c r="CV74" s="6" t="s">
        <v>420</v>
      </c>
      <c r="CX74" s="10">
        <v>43873</v>
      </c>
      <c r="CY74" s="6" t="s">
        <v>427</v>
      </c>
      <c r="DL74" s="6" t="s">
        <v>420</v>
      </c>
      <c r="DN74" s="6" t="s">
        <v>491</v>
      </c>
      <c r="DV74" s="6" t="s">
        <v>888</v>
      </c>
      <c r="DW74" s="6" t="s">
        <v>496</v>
      </c>
    </row>
    <row r="75" spans="1:127" hidden="1" x14ac:dyDescent="0.2">
      <c r="A75" s="6" t="s">
        <v>81</v>
      </c>
      <c r="B75" s="6" t="s">
        <v>890</v>
      </c>
      <c r="C75" s="6" t="s">
        <v>566</v>
      </c>
      <c r="D75" s="6" t="s">
        <v>891</v>
      </c>
      <c r="E75" s="6" t="s">
        <v>892</v>
      </c>
      <c r="F75" s="6">
        <v>1920</v>
      </c>
      <c r="G75" s="6" t="s">
        <v>413</v>
      </c>
      <c r="H75" s="30" t="str">
        <f>VLOOKUP(A75,'DD Spring Selection Info'!A$1:F$156,6,FALSE)</f>
        <v>To The Parents of</v>
      </c>
      <c r="I75" s="6" t="s">
        <v>569</v>
      </c>
      <c r="J75" s="6" t="s">
        <v>3</v>
      </c>
      <c r="L75" s="6">
        <v>0</v>
      </c>
      <c r="M75" s="7">
        <v>1302</v>
      </c>
      <c r="P75" s="8">
        <v>43817.646099537036</v>
      </c>
      <c r="R75" s="9">
        <v>43853</v>
      </c>
      <c r="S75" s="10">
        <v>43945</v>
      </c>
      <c r="V75" s="6" t="s">
        <v>415</v>
      </c>
      <c r="W75" s="6" t="s">
        <v>416</v>
      </c>
      <c r="X75" s="6" t="s">
        <v>81</v>
      </c>
      <c r="AG75" s="6" t="s">
        <v>418</v>
      </c>
      <c r="AH75" s="6" t="s">
        <v>893</v>
      </c>
      <c r="AI75" s="6" t="s">
        <v>420</v>
      </c>
      <c r="AL75" s="6" t="s">
        <v>421</v>
      </c>
      <c r="AM75" s="6" t="s">
        <v>894</v>
      </c>
      <c r="AN75" s="6">
        <v>1</v>
      </c>
      <c r="AO75" s="6" t="s">
        <v>420</v>
      </c>
      <c r="AT75" s="7">
        <v>1302</v>
      </c>
      <c r="AU75" s="6" t="s">
        <v>420</v>
      </c>
      <c r="AV75" s="6" t="s">
        <v>420</v>
      </c>
      <c r="AX75" s="6" t="s">
        <v>424</v>
      </c>
      <c r="AY75" s="6">
        <v>180</v>
      </c>
      <c r="AZ75" s="10">
        <v>43782</v>
      </c>
      <c r="BB75" s="8">
        <v>43866</v>
      </c>
      <c r="BE75" s="7">
        <v>1302</v>
      </c>
      <c r="BJ75" s="8">
        <v>43873</v>
      </c>
      <c r="BK75" s="7">
        <v>1302</v>
      </c>
      <c r="BV75" s="6" t="s">
        <v>1838</v>
      </c>
      <c r="BW75" s="6" t="s">
        <v>473</v>
      </c>
      <c r="BX75" s="6" t="str">
        <f>VLOOKUP(A75,'DD Spring Selection Info'!A$1:V$156,21,FALSE)</f>
        <v>IndianaUnvofPennsylvania</v>
      </c>
      <c r="CB75" s="6" t="str">
        <f t="shared" si="1"/>
        <v>DD-IUP1R9DQQQ01GradSenReuseIndianaUnvofPennsylvania</v>
      </c>
      <c r="CL75" s="6" t="s">
        <v>863</v>
      </c>
      <c r="CN75" s="6" t="s">
        <v>373</v>
      </c>
      <c r="CQ75" s="7">
        <v>1302</v>
      </c>
      <c r="CR75" s="6">
        <v>3</v>
      </c>
      <c r="CU75" s="6" t="s">
        <v>895</v>
      </c>
      <c r="CV75" s="6" t="s">
        <v>420</v>
      </c>
      <c r="CX75" s="10">
        <v>43873</v>
      </c>
      <c r="CY75" s="6" t="s">
        <v>427</v>
      </c>
      <c r="DD75" s="10">
        <v>43898</v>
      </c>
      <c r="DE75" s="10">
        <v>43905</v>
      </c>
      <c r="DH75" s="10">
        <v>43851</v>
      </c>
      <c r="DI75" s="10">
        <v>43955</v>
      </c>
      <c r="DJ75" s="10">
        <v>43956</v>
      </c>
      <c r="DK75" s="10">
        <v>43959</v>
      </c>
      <c r="DL75" s="6" t="s">
        <v>420</v>
      </c>
      <c r="DN75" s="6" t="s">
        <v>428</v>
      </c>
      <c r="DP75" s="6" t="s">
        <v>564</v>
      </c>
      <c r="DT75" s="10">
        <v>43508</v>
      </c>
      <c r="DU75" s="7">
        <v>1302</v>
      </c>
      <c r="DV75" s="6" t="s">
        <v>896</v>
      </c>
      <c r="DW75" s="6" t="s">
        <v>418</v>
      </c>
    </row>
    <row r="76" spans="1:127" hidden="1" x14ac:dyDescent="0.2">
      <c r="A76" s="6" t="s">
        <v>99</v>
      </c>
      <c r="B76" s="6" t="s">
        <v>897</v>
      </c>
      <c r="C76" s="6" t="s">
        <v>409</v>
      </c>
      <c r="D76" s="6" t="s">
        <v>898</v>
      </c>
      <c r="E76" s="6" t="s">
        <v>899</v>
      </c>
      <c r="F76" s="6">
        <v>1920</v>
      </c>
      <c r="G76" s="6" t="s">
        <v>413</v>
      </c>
      <c r="H76" s="30" t="str">
        <f>VLOOKUP(A76,'DD Spring Selection Info'!A$1:F$156,6,FALSE)</f>
        <v>To The Parents of</v>
      </c>
      <c r="I76" s="6" t="s">
        <v>414</v>
      </c>
      <c r="J76" s="6" t="s">
        <v>3</v>
      </c>
      <c r="L76" s="6">
        <v>0</v>
      </c>
      <c r="M76" s="7">
        <v>3302</v>
      </c>
      <c r="P76" s="8">
        <v>43790.617766203701</v>
      </c>
      <c r="R76" s="9">
        <v>43853</v>
      </c>
      <c r="S76" s="10">
        <v>43952</v>
      </c>
      <c r="T76" s="6" t="s">
        <v>900</v>
      </c>
      <c r="V76" s="6" t="s">
        <v>415</v>
      </c>
      <c r="W76" s="6" t="s">
        <v>416</v>
      </c>
      <c r="X76" s="6" t="s">
        <v>99</v>
      </c>
      <c r="Z76" s="6" t="s">
        <v>417</v>
      </c>
      <c r="AG76" s="6" t="s">
        <v>418</v>
      </c>
      <c r="AH76" s="6" t="s">
        <v>901</v>
      </c>
      <c r="AI76" s="6" t="s">
        <v>420</v>
      </c>
      <c r="AL76" s="6" t="s">
        <v>421</v>
      </c>
      <c r="AM76" s="6" t="s">
        <v>902</v>
      </c>
      <c r="AN76" s="6">
        <v>1</v>
      </c>
      <c r="AO76" s="6" t="s">
        <v>420</v>
      </c>
      <c r="AP76" s="6" t="s">
        <v>886</v>
      </c>
      <c r="AS76" s="6" t="s">
        <v>886</v>
      </c>
      <c r="AT76" s="7">
        <v>3302</v>
      </c>
      <c r="AU76" s="6" t="s">
        <v>420</v>
      </c>
      <c r="AV76" s="6" t="s">
        <v>420</v>
      </c>
      <c r="AX76" s="6" t="s">
        <v>424</v>
      </c>
      <c r="AY76" s="6">
        <v>180</v>
      </c>
      <c r="AZ76" s="10">
        <v>43782</v>
      </c>
      <c r="BB76" s="8">
        <v>43866</v>
      </c>
      <c r="BE76" s="7">
        <v>3302</v>
      </c>
      <c r="BJ76" s="8">
        <v>43873</v>
      </c>
      <c r="BK76" s="7">
        <v>3302</v>
      </c>
      <c r="BV76" s="6" t="s">
        <v>1838</v>
      </c>
      <c r="BW76" s="6" t="s">
        <v>473</v>
      </c>
      <c r="BX76" s="6" t="str">
        <f>VLOOKUP(A76,'DD Spring Selection Info'!A$1:V$156,21,FALSE)</f>
        <v>TexasTechUnv</v>
      </c>
      <c r="CB76" s="6" t="str">
        <f>VLOOKUP(A76,'DD Spring Selection Info'!A75:V230,22,FALSE)</f>
        <v>DD-TTU1D9DQQQ01AllSenReuseTexasTechUnv</v>
      </c>
      <c r="CL76" s="6" t="s">
        <v>863</v>
      </c>
      <c r="CN76" s="6" t="s">
        <v>373</v>
      </c>
      <c r="CQ76" s="7">
        <v>3302</v>
      </c>
      <c r="CR76" s="6">
        <v>1</v>
      </c>
      <c r="CU76" s="6" t="s">
        <v>903</v>
      </c>
      <c r="CV76" s="6" t="s">
        <v>420</v>
      </c>
      <c r="CX76" s="10">
        <v>43873</v>
      </c>
      <c r="CY76" s="6" t="s">
        <v>427</v>
      </c>
      <c r="DD76" s="10">
        <v>43904</v>
      </c>
      <c r="DE76" s="10">
        <v>43912</v>
      </c>
      <c r="DH76" s="10">
        <v>43845</v>
      </c>
      <c r="DI76" s="10">
        <v>43956</v>
      </c>
      <c r="DJ76" s="10">
        <v>43958</v>
      </c>
      <c r="DK76" s="10">
        <v>43963</v>
      </c>
      <c r="DL76" s="6" t="s">
        <v>420</v>
      </c>
      <c r="DN76" s="6" t="s">
        <v>428</v>
      </c>
      <c r="DO76" s="6" t="s">
        <v>429</v>
      </c>
      <c r="DT76" s="10">
        <v>43508</v>
      </c>
      <c r="DU76" s="7">
        <v>3302</v>
      </c>
      <c r="DV76" s="6" t="s">
        <v>904</v>
      </c>
      <c r="DW76" s="6" t="s">
        <v>418</v>
      </c>
    </row>
    <row r="77" spans="1:127" hidden="1" x14ac:dyDescent="0.2">
      <c r="A77" s="6" t="s">
        <v>100</v>
      </c>
      <c r="B77" s="6" t="s">
        <v>897</v>
      </c>
      <c r="C77" s="6" t="s">
        <v>409</v>
      </c>
      <c r="D77" s="6" t="s">
        <v>898</v>
      </c>
      <c r="E77" s="6" t="s">
        <v>899</v>
      </c>
      <c r="F77" s="6">
        <v>1920</v>
      </c>
      <c r="G77" s="6" t="s">
        <v>413</v>
      </c>
      <c r="H77" s="30" t="str">
        <f>VLOOKUP(A77,'DD Spring Selection Info'!A$1:F$156,6,FALSE)</f>
        <v>To The Parents of</v>
      </c>
      <c r="I77" s="6" t="s">
        <v>414</v>
      </c>
      <c r="J77" s="6" t="s">
        <v>3</v>
      </c>
      <c r="L77" s="6">
        <v>0</v>
      </c>
      <c r="M77" s="6">
        <v>299</v>
      </c>
      <c r="P77" s="8">
        <v>43790.617824074077</v>
      </c>
      <c r="R77" s="9">
        <v>43853</v>
      </c>
      <c r="S77" s="10">
        <v>43952</v>
      </c>
      <c r="T77" s="6" t="s">
        <v>900</v>
      </c>
      <c r="V77" s="6" t="s">
        <v>415</v>
      </c>
      <c r="W77" s="6" t="s">
        <v>416</v>
      </c>
      <c r="X77" s="6" t="s">
        <v>100</v>
      </c>
      <c r="Z77" s="6" t="s">
        <v>417</v>
      </c>
      <c r="AG77" s="6" t="s">
        <v>418</v>
      </c>
      <c r="AH77" s="6" t="s">
        <v>901</v>
      </c>
      <c r="AI77" s="6" t="s">
        <v>420</v>
      </c>
      <c r="AL77" s="6" t="s">
        <v>431</v>
      </c>
      <c r="AM77" s="6" t="s">
        <v>902</v>
      </c>
      <c r="AN77" s="6">
        <v>1</v>
      </c>
      <c r="AO77" s="6" t="s">
        <v>420</v>
      </c>
      <c r="AT77" s="6">
        <v>299</v>
      </c>
      <c r="AU77" s="6" t="s">
        <v>420</v>
      </c>
      <c r="AV77" s="6" t="s">
        <v>420</v>
      </c>
      <c r="AX77" s="6" t="s">
        <v>424</v>
      </c>
      <c r="AY77" s="6">
        <v>180</v>
      </c>
      <c r="AZ77" s="10">
        <v>43782</v>
      </c>
      <c r="BB77" s="8">
        <v>43866</v>
      </c>
      <c r="BE77" s="6">
        <v>299</v>
      </c>
      <c r="BJ77" s="8">
        <v>43873</v>
      </c>
      <c r="BK77" s="6">
        <v>299</v>
      </c>
      <c r="BV77" s="6" t="s">
        <v>1838</v>
      </c>
      <c r="BW77" s="6" t="s">
        <v>473</v>
      </c>
      <c r="BX77" s="6" t="str">
        <f>VLOOKUP(A77,'DD Spring Selection Info'!A$1:V$156,21,FALSE)</f>
        <v>TexasTechUnv</v>
      </c>
      <c r="CB77" s="6" t="str">
        <f>VLOOKUP(A77,'DD Spring Selection Info'!A76:V231,22,FALSE)</f>
        <v>DD-TTU1D9DQQQ30AllGradsReuseTexasTechUnv</v>
      </c>
      <c r="CL77" s="6" t="s">
        <v>863</v>
      </c>
      <c r="CN77" s="6" t="s">
        <v>373</v>
      </c>
      <c r="CQ77" s="6">
        <v>299</v>
      </c>
      <c r="CR77" s="6">
        <v>1</v>
      </c>
      <c r="CU77" s="6" t="s">
        <v>905</v>
      </c>
      <c r="CV77" s="6" t="s">
        <v>420</v>
      </c>
      <c r="CX77" s="10">
        <v>43873</v>
      </c>
      <c r="CY77" s="6" t="s">
        <v>427</v>
      </c>
      <c r="DD77" s="10">
        <v>43904</v>
      </c>
      <c r="DE77" s="10">
        <v>43912</v>
      </c>
      <c r="DH77" s="10">
        <v>43845</v>
      </c>
      <c r="DI77" s="10">
        <v>43956</v>
      </c>
      <c r="DJ77" s="10">
        <v>43958</v>
      </c>
      <c r="DK77" s="10">
        <v>43963</v>
      </c>
      <c r="DL77" s="6" t="s">
        <v>420</v>
      </c>
      <c r="DN77" s="6" t="s">
        <v>428</v>
      </c>
      <c r="DO77" s="6" t="s">
        <v>429</v>
      </c>
      <c r="DT77" s="10">
        <v>43508</v>
      </c>
      <c r="DU77" s="6">
        <v>299</v>
      </c>
      <c r="DV77" s="6" t="s">
        <v>904</v>
      </c>
      <c r="DW77" s="6" t="s">
        <v>418</v>
      </c>
    </row>
    <row r="78" spans="1:127" hidden="1" x14ac:dyDescent="0.2">
      <c r="A78" s="6" t="s">
        <v>103</v>
      </c>
      <c r="B78" s="6" t="s">
        <v>906</v>
      </c>
      <c r="C78" s="6" t="s">
        <v>470</v>
      </c>
      <c r="D78" s="6" t="s">
        <v>907</v>
      </c>
      <c r="E78" s="6" t="s">
        <v>908</v>
      </c>
      <c r="F78" s="6">
        <v>1920</v>
      </c>
      <c r="G78" s="6" t="s">
        <v>413</v>
      </c>
      <c r="H78" s="30" t="str">
        <f>VLOOKUP(A78,'DD Spring Selection Info'!A$1:F$156,6,FALSE)</f>
        <v>To The Family of</v>
      </c>
      <c r="I78" s="6" t="s">
        <v>414</v>
      </c>
      <c r="J78" s="6" t="s">
        <v>3</v>
      </c>
      <c r="L78" s="6">
        <v>0</v>
      </c>
      <c r="M78" s="7">
        <v>1325</v>
      </c>
      <c r="P78" s="8">
        <v>43804.537939814814</v>
      </c>
      <c r="R78" s="9">
        <v>43853</v>
      </c>
      <c r="S78" s="10">
        <v>43945</v>
      </c>
      <c r="T78" s="6" t="s">
        <v>436</v>
      </c>
      <c r="V78" s="6" t="s">
        <v>415</v>
      </c>
      <c r="W78" s="6" t="s">
        <v>416</v>
      </c>
      <c r="X78" s="6" t="s">
        <v>103</v>
      </c>
      <c r="AG78" s="6" t="s">
        <v>418</v>
      </c>
      <c r="AH78" s="6" t="s">
        <v>909</v>
      </c>
      <c r="AI78" s="6" t="s">
        <v>420</v>
      </c>
      <c r="AL78" s="6" t="s">
        <v>421</v>
      </c>
      <c r="AM78" s="6" t="s">
        <v>910</v>
      </c>
      <c r="AN78" s="6">
        <v>1</v>
      </c>
      <c r="AO78" s="6" t="s">
        <v>420</v>
      </c>
      <c r="AP78" s="6" t="s">
        <v>911</v>
      </c>
      <c r="AS78" s="6" t="s">
        <v>912</v>
      </c>
      <c r="AT78" s="7">
        <v>1325</v>
      </c>
      <c r="AV78" s="6" t="s">
        <v>420</v>
      </c>
      <c r="AX78" s="6" t="s">
        <v>424</v>
      </c>
      <c r="AY78" s="6">
        <v>180</v>
      </c>
      <c r="AZ78" s="10">
        <v>43781</v>
      </c>
      <c r="BB78" s="8">
        <v>43866</v>
      </c>
      <c r="BE78" s="7">
        <v>1325</v>
      </c>
      <c r="BJ78" s="8">
        <v>43873</v>
      </c>
      <c r="BK78" s="7">
        <v>1325</v>
      </c>
      <c r="BV78" s="6" t="s">
        <v>1838</v>
      </c>
      <c r="BW78" s="6" t="s">
        <v>473</v>
      </c>
      <c r="BX78" s="6" t="str">
        <f>VLOOKUP(A78,'DD Spring Selection Info'!A$1:V$156,21,FALSE)</f>
        <v>UnvofIllinoisatSpringfield</v>
      </c>
      <c r="CB78" s="6" t="str">
        <f>VLOOKUP(A78,'DD Spring Selection Info'!A77:V232,22,FALSE)</f>
        <v>DD-UIS1R9DQQQ01AllSenReuseUnvofIllinoisatSpringfield</v>
      </c>
      <c r="CL78" s="6" t="s">
        <v>863</v>
      </c>
      <c r="CN78" s="6" t="s">
        <v>373</v>
      </c>
      <c r="CQ78" s="7">
        <v>1325</v>
      </c>
      <c r="CR78" s="6">
        <v>3</v>
      </c>
      <c r="CS78" s="6" t="s">
        <v>913</v>
      </c>
      <c r="CU78" s="6" t="s">
        <v>914</v>
      </c>
      <c r="CV78" s="6" t="s">
        <v>420</v>
      </c>
      <c r="CX78" s="10">
        <v>43873</v>
      </c>
      <c r="CY78" s="6" t="s">
        <v>427</v>
      </c>
      <c r="DD78" s="10">
        <v>43898</v>
      </c>
      <c r="DE78" s="10">
        <v>43905</v>
      </c>
      <c r="DH78" s="10">
        <v>43843</v>
      </c>
      <c r="DI78" s="10">
        <v>43953</v>
      </c>
      <c r="DJ78" s="10">
        <v>43955</v>
      </c>
      <c r="DK78" s="10">
        <v>43960</v>
      </c>
      <c r="DL78" s="6" t="s">
        <v>420</v>
      </c>
      <c r="DN78" s="6" t="s">
        <v>428</v>
      </c>
      <c r="DO78" s="6" t="s">
        <v>429</v>
      </c>
      <c r="DT78" s="10">
        <v>43515</v>
      </c>
      <c r="DU78" s="6">
        <v>779</v>
      </c>
      <c r="DV78" s="6" t="s">
        <v>915</v>
      </c>
      <c r="DW78" s="6" t="s">
        <v>418</v>
      </c>
    </row>
    <row r="79" spans="1:127" hidden="1" x14ac:dyDescent="0.2">
      <c r="A79" s="6" t="s">
        <v>104</v>
      </c>
      <c r="B79" s="6" t="s">
        <v>906</v>
      </c>
      <c r="C79" s="6" t="s">
        <v>470</v>
      </c>
      <c r="D79" s="6" t="s">
        <v>907</v>
      </c>
      <c r="E79" s="6" t="s">
        <v>908</v>
      </c>
      <c r="F79" s="6">
        <v>1920</v>
      </c>
      <c r="G79" s="6" t="s">
        <v>413</v>
      </c>
      <c r="H79" s="30" t="str">
        <f>VLOOKUP(A79,'DD Spring Selection Info'!A$1:F$156,6,FALSE)</f>
        <v>To The Family of</v>
      </c>
      <c r="I79" s="6" t="s">
        <v>414</v>
      </c>
      <c r="J79" s="6" t="s">
        <v>3</v>
      </c>
      <c r="L79" s="6">
        <v>0</v>
      </c>
      <c r="M79" s="6">
        <v>606</v>
      </c>
      <c r="P79" s="8">
        <v>43804.53800925926</v>
      </c>
      <c r="R79" s="9">
        <v>43853</v>
      </c>
      <c r="S79" s="10">
        <v>43945</v>
      </c>
      <c r="T79" s="6" t="s">
        <v>436</v>
      </c>
      <c r="V79" s="6" t="s">
        <v>415</v>
      </c>
      <c r="W79" s="6" t="s">
        <v>416</v>
      </c>
      <c r="X79" s="6" t="s">
        <v>104</v>
      </c>
      <c r="AG79" s="6" t="s">
        <v>418</v>
      </c>
      <c r="AH79" s="6" t="s">
        <v>909</v>
      </c>
      <c r="AI79" s="6" t="s">
        <v>420</v>
      </c>
      <c r="AL79" s="6" t="s">
        <v>431</v>
      </c>
      <c r="AM79" s="6" t="s">
        <v>910</v>
      </c>
      <c r="AN79" s="6">
        <v>1</v>
      </c>
      <c r="AO79" s="6" t="s">
        <v>420</v>
      </c>
      <c r="AT79" s="6">
        <v>606</v>
      </c>
      <c r="AV79" s="6" t="s">
        <v>420</v>
      </c>
      <c r="AX79" s="6" t="s">
        <v>424</v>
      </c>
      <c r="AY79" s="6">
        <v>180</v>
      </c>
      <c r="AZ79" s="10">
        <v>43781</v>
      </c>
      <c r="BB79" s="8">
        <v>43866</v>
      </c>
      <c r="BE79" s="6">
        <v>606</v>
      </c>
      <c r="BJ79" s="8">
        <v>43873</v>
      </c>
      <c r="BK79" s="6">
        <v>606</v>
      </c>
      <c r="BV79" s="6" t="s">
        <v>1838</v>
      </c>
      <c r="BW79" s="6" t="s">
        <v>473</v>
      </c>
      <c r="BX79" s="6" t="str">
        <f>VLOOKUP(A79,'DD Spring Selection Info'!A$1:V$156,21,FALSE)</f>
        <v>UnvofIllinoisatSpringfield</v>
      </c>
      <c r="CB79" s="6" t="str">
        <f>VLOOKUP(A79,'DD Spring Selection Info'!A78:V233,22,FALSE)</f>
        <v>DD-UIS1R9DQQQ30GradGradsReuseUnvofIllinoisatSpringfield</v>
      </c>
      <c r="CL79" s="6" t="s">
        <v>863</v>
      </c>
      <c r="CN79" s="6" t="s">
        <v>373</v>
      </c>
      <c r="CQ79" s="6">
        <v>606</v>
      </c>
      <c r="CR79" s="6">
        <v>3</v>
      </c>
      <c r="CS79" s="6" t="s">
        <v>592</v>
      </c>
      <c r="CU79" s="6" t="s">
        <v>916</v>
      </c>
      <c r="CV79" s="6" t="s">
        <v>420</v>
      </c>
      <c r="CX79" s="10">
        <v>43873</v>
      </c>
      <c r="CY79" s="6" t="s">
        <v>427</v>
      </c>
      <c r="DD79" s="10">
        <v>43898</v>
      </c>
      <c r="DE79" s="10">
        <v>43905</v>
      </c>
      <c r="DH79" s="10">
        <v>43843</v>
      </c>
      <c r="DI79" s="10">
        <v>43953</v>
      </c>
      <c r="DJ79" s="10">
        <v>43955</v>
      </c>
      <c r="DK79" s="10">
        <v>43960</v>
      </c>
      <c r="DL79" s="6" t="s">
        <v>420</v>
      </c>
      <c r="DN79" s="6" t="s">
        <v>428</v>
      </c>
      <c r="DO79" s="6" t="s">
        <v>429</v>
      </c>
      <c r="DT79" s="10">
        <v>43515</v>
      </c>
      <c r="DU79" s="6">
        <v>606</v>
      </c>
      <c r="DV79" s="6" t="s">
        <v>915</v>
      </c>
      <c r="DW79" s="6" t="s">
        <v>418</v>
      </c>
    </row>
    <row r="80" spans="1:127" hidden="1" x14ac:dyDescent="0.2">
      <c r="A80" s="6" t="s">
        <v>108</v>
      </c>
      <c r="B80" s="6" t="s">
        <v>917</v>
      </c>
      <c r="C80" s="6" t="s">
        <v>566</v>
      </c>
      <c r="D80" s="6" t="s">
        <v>918</v>
      </c>
      <c r="E80" s="6" t="s">
        <v>412</v>
      </c>
      <c r="F80" s="6">
        <v>1920</v>
      </c>
      <c r="G80" s="6" t="s">
        <v>413</v>
      </c>
      <c r="H80" s="30" t="str">
        <f>VLOOKUP(A80,'DD Spring Selection Info'!A$1:F$156,6,FALSE)</f>
        <v>To The Parents of</v>
      </c>
      <c r="I80" s="6" t="s">
        <v>569</v>
      </c>
      <c r="J80" s="6" t="s">
        <v>3</v>
      </c>
      <c r="L80" s="6">
        <v>0</v>
      </c>
      <c r="M80" s="7">
        <v>1208</v>
      </c>
      <c r="P80" s="8">
        <v>43817.647418981483</v>
      </c>
      <c r="R80" s="9">
        <v>43853</v>
      </c>
      <c r="S80" s="10">
        <v>43945</v>
      </c>
      <c r="V80" s="6" t="s">
        <v>415</v>
      </c>
      <c r="W80" s="6" t="s">
        <v>416</v>
      </c>
      <c r="X80" s="6" t="s">
        <v>108</v>
      </c>
      <c r="Z80" s="6" t="s">
        <v>919</v>
      </c>
      <c r="AG80" s="6" t="s">
        <v>418</v>
      </c>
      <c r="AH80" s="6" t="s">
        <v>920</v>
      </c>
      <c r="AI80" s="6" t="s">
        <v>420</v>
      </c>
      <c r="AL80" s="6" t="s">
        <v>421</v>
      </c>
      <c r="AM80" s="6" t="s">
        <v>921</v>
      </c>
      <c r="AN80" s="6">
        <v>1</v>
      </c>
      <c r="AO80" s="6" t="s">
        <v>420</v>
      </c>
      <c r="AP80" s="6" t="s">
        <v>922</v>
      </c>
      <c r="AS80" s="6" t="s">
        <v>923</v>
      </c>
      <c r="AT80" s="7">
        <v>1208</v>
      </c>
      <c r="AU80" s="6" t="s">
        <v>420</v>
      </c>
      <c r="AV80" s="6" t="s">
        <v>420</v>
      </c>
      <c r="AX80" s="6" t="s">
        <v>424</v>
      </c>
      <c r="AY80" s="6">
        <v>180</v>
      </c>
      <c r="AZ80" s="10">
        <v>43782</v>
      </c>
      <c r="BB80" s="8">
        <v>43866</v>
      </c>
      <c r="BE80" s="7">
        <v>1208</v>
      </c>
      <c r="BJ80" s="8">
        <v>43873</v>
      </c>
      <c r="BK80" s="7">
        <v>1208</v>
      </c>
      <c r="BV80" s="6" t="s">
        <v>1838</v>
      </c>
      <c r="BW80" s="6" t="s">
        <v>473</v>
      </c>
      <c r="BX80" s="6" t="str">
        <f>VLOOKUP(A80,'DD Spring Selection Info'!A$1:V$156,21,FALSE)</f>
        <v>TheUnvofSouthernMississippi</v>
      </c>
      <c r="CB80" s="6" t="str">
        <f>VLOOKUP(A80,'DD Spring Selection Info'!A79:V234,22,FALSE)</f>
        <v>DD-USM1W9DQQQ01AllSenReuseTheUnvofSouthernMississippi</v>
      </c>
      <c r="CL80" s="6" t="s">
        <v>863</v>
      </c>
      <c r="CN80" s="6" t="s">
        <v>373</v>
      </c>
      <c r="CQ80" s="7">
        <v>1208</v>
      </c>
      <c r="CR80" s="6">
        <v>3</v>
      </c>
      <c r="CU80" s="6" t="s">
        <v>924</v>
      </c>
      <c r="CV80" s="6" t="s">
        <v>420</v>
      </c>
      <c r="CX80" s="10">
        <v>43873</v>
      </c>
      <c r="CY80" s="6" t="s">
        <v>427</v>
      </c>
      <c r="DD80" s="10">
        <v>43885</v>
      </c>
      <c r="DE80" s="10">
        <v>43886</v>
      </c>
      <c r="DH80" s="10">
        <v>43852</v>
      </c>
      <c r="DI80" s="10">
        <v>43959</v>
      </c>
      <c r="DJ80" s="10">
        <v>43962</v>
      </c>
      <c r="DK80" s="10">
        <v>43965</v>
      </c>
      <c r="DL80" s="6" t="s">
        <v>420</v>
      </c>
      <c r="DN80" s="6" t="s">
        <v>428</v>
      </c>
      <c r="DO80" s="6" t="s">
        <v>429</v>
      </c>
      <c r="DT80" s="10">
        <v>43508</v>
      </c>
      <c r="DU80" s="6">
        <v>402</v>
      </c>
      <c r="DV80" s="6" t="s">
        <v>925</v>
      </c>
      <c r="DW80" s="6" t="s">
        <v>460</v>
      </c>
    </row>
    <row r="81" spans="1:127" hidden="1" x14ac:dyDescent="0.2">
      <c r="A81" s="6" t="s">
        <v>109</v>
      </c>
      <c r="B81" s="6" t="s">
        <v>917</v>
      </c>
      <c r="C81" s="6" t="s">
        <v>566</v>
      </c>
      <c r="D81" s="6" t="s">
        <v>918</v>
      </c>
      <c r="E81" s="6" t="s">
        <v>412</v>
      </c>
      <c r="F81" s="6">
        <v>1920</v>
      </c>
      <c r="G81" s="6" t="s">
        <v>413</v>
      </c>
      <c r="H81" s="30" t="str">
        <f>VLOOKUP(A81,'DD Spring Selection Info'!A$1:F$156,6,FALSE)</f>
        <v>To The Parents of</v>
      </c>
      <c r="I81" s="6" t="s">
        <v>569</v>
      </c>
      <c r="J81" s="6" t="s">
        <v>3</v>
      </c>
      <c r="L81" s="6">
        <v>0</v>
      </c>
      <c r="M81" s="6">
        <v>412</v>
      </c>
      <c r="P81" s="8">
        <v>43817.647488425922</v>
      </c>
      <c r="R81" s="9">
        <v>43853</v>
      </c>
      <c r="S81" s="10">
        <v>43945</v>
      </c>
      <c r="V81" s="6" t="s">
        <v>415</v>
      </c>
      <c r="W81" s="6" t="s">
        <v>416</v>
      </c>
      <c r="X81" s="6" t="s">
        <v>109</v>
      </c>
      <c r="Z81" s="6" t="s">
        <v>919</v>
      </c>
      <c r="AG81" s="6" t="s">
        <v>418</v>
      </c>
      <c r="AH81" s="6" t="s">
        <v>920</v>
      </c>
      <c r="AI81" s="6" t="s">
        <v>420</v>
      </c>
      <c r="AL81" s="6" t="s">
        <v>431</v>
      </c>
      <c r="AM81" s="6" t="s">
        <v>921</v>
      </c>
      <c r="AN81" s="6">
        <v>1</v>
      </c>
      <c r="AO81" s="6" t="s">
        <v>420</v>
      </c>
      <c r="AP81" s="6" t="s">
        <v>922</v>
      </c>
      <c r="AS81" s="6" t="s">
        <v>923</v>
      </c>
      <c r="AT81" s="6">
        <v>412</v>
      </c>
      <c r="AU81" s="6" t="s">
        <v>420</v>
      </c>
      <c r="AV81" s="6" t="s">
        <v>420</v>
      </c>
      <c r="AX81" s="6" t="s">
        <v>424</v>
      </c>
      <c r="AY81" s="6">
        <v>180</v>
      </c>
      <c r="AZ81" s="10">
        <v>43782</v>
      </c>
      <c r="BB81" s="8">
        <v>43866</v>
      </c>
      <c r="BE81" s="6">
        <v>412</v>
      </c>
      <c r="BJ81" s="8">
        <v>43873</v>
      </c>
      <c r="BK81" s="6">
        <v>412</v>
      </c>
      <c r="BV81" s="6" t="s">
        <v>1838</v>
      </c>
      <c r="BW81" s="6" t="s">
        <v>473</v>
      </c>
      <c r="BX81" s="6" t="str">
        <f>VLOOKUP(A81,'DD Spring Selection Info'!A$1:V$156,21,FALSE)</f>
        <v>TheUnvofSouthernMississippi</v>
      </c>
      <c r="CB81" s="6" t="str">
        <f>VLOOKUP(A81,'DD Spring Selection Info'!A80:V235,22,FALSE)</f>
        <v>DD-USM1W9DQQQ30GradGradsReuseTheUnvofSouthernMississippi</v>
      </c>
      <c r="CL81" s="6" t="s">
        <v>863</v>
      </c>
      <c r="CN81" s="6" t="s">
        <v>373</v>
      </c>
      <c r="CQ81" s="6">
        <v>412</v>
      </c>
      <c r="CR81" s="6">
        <v>3</v>
      </c>
      <c r="CU81" s="6" t="s">
        <v>926</v>
      </c>
      <c r="CV81" s="6" t="s">
        <v>420</v>
      </c>
      <c r="CX81" s="10">
        <v>43873</v>
      </c>
      <c r="CY81" s="6" t="s">
        <v>427</v>
      </c>
      <c r="DD81" s="10">
        <v>43885</v>
      </c>
      <c r="DE81" s="10">
        <v>43886</v>
      </c>
      <c r="DH81" s="10">
        <v>43852</v>
      </c>
      <c r="DI81" s="10">
        <v>43959</v>
      </c>
      <c r="DJ81" s="10">
        <v>43962</v>
      </c>
      <c r="DK81" s="10">
        <v>43965</v>
      </c>
      <c r="DL81" s="6" t="s">
        <v>420</v>
      </c>
      <c r="DN81" s="6" t="s">
        <v>428</v>
      </c>
      <c r="DO81" s="6" t="s">
        <v>429</v>
      </c>
      <c r="DV81" s="6" t="s">
        <v>925</v>
      </c>
      <c r="DW81" s="6" t="s">
        <v>460</v>
      </c>
    </row>
    <row r="82" spans="1:127" hidden="1" x14ac:dyDescent="0.2">
      <c r="A82" s="6" t="s">
        <v>111</v>
      </c>
      <c r="B82" s="6" t="s">
        <v>927</v>
      </c>
      <c r="C82" s="6" t="s">
        <v>566</v>
      </c>
      <c r="D82" s="6" t="s">
        <v>928</v>
      </c>
      <c r="E82" s="6" t="s">
        <v>859</v>
      </c>
      <c r="F82" s="6">
        <v>1920</v>
      </c>
      <c r="G82" s="6" t="s">
        <v>413</v>
      </c>
      <c r="H82" s="30" t="str">
        <f>VLOOKUP(A82,'DD Spring Selection Info'!A$1:F$156,6,FALSE)</f>
        <v>To The Parents of</v>
      </c>
      <c r="I82" s="6" t="s">
        <v>486</v>
      </c>
      <c r="J82" s="6" t="s">
        <v>3</v>
      </c>
      <c r="L82" s="6">
        <v>0</v>
      </c>
      <c r="M82" s="6">
        <v>781</v>
      </c>
      <c r="P82" s="8">
        <v>43816.416956018518</v>
      </c>
      <c r="R82" s="9">
        <v>43853</v>
      </c>
      <c r="S82" s="10">
        <v>43938</v>
      </c>
      <c r="V82" s="6" t="s">
        <v>415</v>
      </c>
      <c r="W82" s="6" t="s">
        <v>416</v>
      </c>
      <c r="X82" s="6" t="s">
        <v>111</v>
      </c>
      <c r="AG82" s="6" t="s">
        <v>860</v>
      </c>
      <c r="AH82" s="6" t="s">
        <v>929</v>
      </c>
      <c r="AI82" s="6" t="s">
        <v>420</v>
      </c>
      <c r="AL82" s="6" t="s">
        <v>447</v>
      </c>
      <c r="AM82" s="6" t="s">
        <v>930</v>
      </c>
      <c r="AN82" s="6">
        <v>1</v>
      </c>
      <c r="AO82" s="6" t="s">
        <v>420</v>
      </c>
      <c r="AT82" s="6">
        <v>781</v>
      </c>
      <c r="AV82" s="6" t="s">
        <v>420</v>
      </c>
      <c r="AX82" s="6" t="s">
        <v>424</v>
      </c>
      <c r="AY82" s="6">
        <v>180</v>
      </c>
      <c r="AZ82" s="10">
        <v>43781</v>
      </c>
      <c r="BB82" s="8">
        <v>43866</v>
      </c>
      <c r="BE82" s="6">
        <v>781</v>
      </c>
      <c r="BJ82" s="8">
        <v>43873</v>
      </c>
      <c r="BK82" s="6">
        <v>781</v>
      </c>
      <c r="BV82" s="6" t="s">
        <v>1838</v>
      </c>
      <c r="BW82" s="6" t="s">
        <v>473</v>
      </c>
      <c r="BX82" s="6" t="str">
        <f>VLOOKUP(A82,'DD Spring Selection Info'!A$1:V$156,21,FALSE)</f>
        <v>UnvofWestAlabama</v>
      </c>
      <c r="CB82" s="6" t="str">
        <f>VLOOKUP(A82,'DD Spring Selection Info'!A81:V236,22,FALSE)</f>
        <v>DD-WAL1R9DQQQ01ReuseUnvofWestAlabama</v>
      </c>
      <c r="CL82" s="6" t="s">
        <v>863</v>
      </c>
      <c r="CN82" s="6" t="s">
        <v>373</v>
      </c>
      <c r="CQ82" s="6">
        <v>781</v>
      </c>
      <c r="CR82" s="6">
        <v>5</v>
      </c>
      <c r="CU82" s="6" t="s">
        <v>931</v>
      </c>
      <c r="CV82" s="6" t="s">
        <v>420</v>
      </c>
      <c r="CX82" s="10">
        <v>43873</v>
      </c>
      <c r="CY82" s="6" t="s">
        <v>427</v>
      </c>
      <c r="DD82" s="10">
        <v>43912</v>
      </c>
      <c r="DE82" s="10">
        <v>43919</v>
      </c>
      <c r="DH82" s="10">
        <v>43843</v>
      </c>
      <c r="DI82" s="10">
        <v>43951</v>
      </c>
      <c r="DJ82" s="10">
        <v>43952</v>
      </c>
      <c r="DK82" s="10">
        <v>43958</v>
      </c>
      <c r="DL82" s="6" t="s">
        <v>420</v>
      </c>
      <c r="DN82" s="6" t="s">
        <v>428</v>
      </c>
      <c r="DO82" s="6" t="s">
        <v>429</v>
      </c>
      <c r="DT82" s="10">
        <v>43508</v>
      </c>
      <c r="DU82" s="6">
        <v>781</v>
      </c>
      <c r="DV82" s="6" t="s">
        <v>932</v>
      </c>
      <c r="DW82" s="6" t="s">
        <v>860</v>
      </c>
    </row>
    <row r="83" spans="1:127" hidden="1" x14ac:dyDescent="0.2">
      <c r="A83" s="6" t="s">
        <v>82</v>
      </c>
      <c r="B83" s="6" t="s">
        <v>933</v>
      </c>
      <c r="C83" s="6" t="s">
        <v>470</v>
      </c>
      <c r="D83" s="6" t="s">
        <v>934</v>
      </c>
      <c r="E83" s="6" t="s">
        <v>883</v>
      </c>
      <c r="F83" s="6">
        <v>1920</v>
      </c>
      <c r="G83" s="6" t="s">
        <v>413</v>
      </c>
      <c r="H83" s="30" t="str">
        <f>VLOOKUP(A83,'DD Spring Selection Info'!A$1:F$156,6,FALSE)</f>
        <v>To The Parents of</v>
      </c>
      <c r="I83" s="6" t="s">
        <v>569</v>
      </c>
      <c r="J83" s="6" t="s">
        <v>3</v>
      </c>
      <c r="L83" s="6">
        <v>0</v>
      </c>
      <c r="M83" s="6">
        <v>842</v>
      </c>
      <c r="P83" s="8">
        <v>43817.616053240738</v>
      </c>
      <c r="R83" s="9">
        <v>43853</v>
      </c>
      <c r="S83" s="10">
        <v>43938</v>
      </c>
      <c r="V83" s="6" t="s">
        <v>415</v>
      </c>
      <c r="W83" s="6" t="s">
        <v>416</v>
      </c>
      <c r="X83" s="6" t="s">
        <v>82</v>
      </c>
      <c r="Z83" s="6" t="s">
        <v>417</v>
      </c>
      <c r="AG83" s="6" t="s">
        <v>496</v>
      </c>
      <c r="AH83" s="6" t="s">
        <v>935</v>
      </c>
      <c r="AI83" s="6" t="s">
        <v>420</v>
      </c>
      <c r="AL83" s="6" t="s">
        <v>447</v>
      </c>
      <c r="AM83" s="6" t="s">
        <v>936</v>
      </c>
      <c r="AN83" s="6">
        <v>1</v>
      </c>
      <c r="AO83" s="6" t="s">
        <v>420</v>
      </c>
      <c r="AS83" s="6" t="s">
        <v>457</v>
      </c>
      <c r="AT83" s="6">
        <v>842</v>
      </c>
      <c r="AU83" s="6" t="s">
        <v>420</v>
      </c>
      <c r="AV83" s="6" t="s">
        <v>420</v>
      </c>
      <c r="AX83" s="6" t="s">
        <v>424</v>
      </c>
      <c r="AY83" s="6">
        <v>180</v>
      </c>
      <c r="AZ83" s="10">
        <v>43782</v>
      </c>
      <c r="BB83" s="8">
        <v>43868</v>
      </c>
      <c r="BE83" s="6">
        <v>842</v>
      </c>
      <c r="BJ83" s="8">
        <v>43875</v>
      </c>
      <c r="BK83" s="6">
        <v>842</v>
      </c>
      <c r="BV83" s="6" t="s">
        <v>1838</v>
      </c>
      <c r="BW83" s="6" t="s">
        <v>473</v>
      </c>
      <c r="BX83" s="6" t="str">
        <f>VLOOKUP(A83,'DD Spring Selection Info'!A$1:V$156,21,FALSE)</f>
        <v>JacksonvilleStateUnv</v>
      </c>
      <c r="CB83" s="6" t="str">
        <f t="shared" ref="CB83:CB97" si="2">BV83&amp;A83&amp;AL83&amp;BW83&amp;BX83</f>
        <v>DD-JSU1R9DQQQ01AllSenReuseJacksonvilleStateUnv</v>
      </c>
      <c r="CL83" s="6" t="s">
        <v>863</v>
      </c>
      <c r="CN83" s="6" t="s">
        <v>373</v>
      </c>
      <c r="CQ83" s="6">
        <v>842</v>
      </c>
      <c r="CR83" s="6">
        <v>2</v>
      </c>
      <c r="CU83" s="6" t="s">
        <v>937</v>
      </c>
      <c r="CV83" s="6" t="s">
        <v>420</v>
      </c>
      <c r="CX83" s="10">
        <v>43875</v>
      </c>
      <c r="CY83" s="6" t="s">
        <v>427</v>
      </c>
      <c r="DL83" s="6" t="s">
        <v>420</v>
      </c>
      <c r="DN83" s="6" t="s">
        <v>491</v>
      </c>
      <c r="DT83" s="10">
        <v>43522</v>
      </c>
      <c r="DU83" s="6">
        <v>281</v>
      </c>
      <c r="DV83" s="6" t="s">
        <v>938</v>
      </c>
      <c r="DW83" s="6" t="s">
        <v>734</v>
      </c>
    </row>
    <row r="84" spans="1:127" hidden="1" x14ac:dyDescent="0.2">
      <c r="A84" s="6" t="s">
        <v>129</v>
      </c>
      <c r="B84" s="6" t="s">
        <v>939</v>
      </c>
      <c r="C84" s="6" t="s">
        <v>470</v>
      </c>
      <c r="D84" s="6" t="s">
        <v>940</v>
      </c>
      <c r="E84" s="6" t="s">
        <v>412</v>
      </c>
      <c r="F84" s="6">
        <v>1920</v>
      </c>
      <c r="G84" s="6" t="s">
        <v>413</v>
      </c>
      <c r="H84" s="30" t="str">
        <f>VLOOKUP(A84,'DD Spring Selection Info'!A$1:F$156,6,FALSE)</f>
        <v>To The Parents of</v>
      </c>
      <c r="I84" s="6" t="s">
        <v>486</v>
      </c>
      <c r="J84" s="6" t="s">
        <v>3</v>
      </c>
      <c r="L84" s="6">
        <v>0</v>
      </c>
      <c r="M84" s="7">
        <v>1619</v>
      </c>
      <c r="P84" s="8">
        <v>43816.680289351854</v>
      </c>
      <c r="R84" s="9">
        <v>43860</v>
      </c>
      <c r="S84" s="10">
        <v>43945</v>
      </c>
      <c r="V84" s="6" t="s">
        <v>415</v>
      </c>
      <c r="W84" s="6" t="s">
        <v>416</v>
      </c>
      <c r="X84" s="6" t="s">
        <v>129</v>
      </c>
      <c r="AG84" s="6" t="s">
        <v>496</v>
      </c>
      <c r="AH84" s="6" t="s">
        <v>941</v>
      </c>
      <c r="AI84" s="6" t="s">
        <v>420</v>
      </c>
      <c r="AL84" s="6" t="s">
        <v>421</v>
      </c>
      <c r="AM84" s="6" t="s">
        <v>942</v>
      </c>
      <c r="AN84" s="6">
        <v>1</v>
      </c>
      <c r="AO84" s="6" t="s">
        <v>420</v>
      </c>
      <c r="AS84" s="6" t="s">
        <v>457</v>
      </c>
      <c r="AT84" s="7">
        <v>1619</v>
      </c>
      <c r="AU84" s="6" t="s">
        <v>420</v>
      </c>
      <c r="AV84" s="6" t="s">
        <v>420</v>
      </c>
      <c r="AX84" s="6" t="s">
        <v>424</v>
      </c>
      <c r="AY84" s="6">
        <v>180</v>
      </c>
      <c r="AZ84" s="10">
        <v>43782</v>
      </c>
      <c r="BB84" s="8">
        <v>43868</v>
      </c>
      <c r="BE84" s="7">
        <v>1619</v>
      </c>
      <c r="BJ84" s="8">
        <v>43875</v>
      </c>
      <c r="BK84" s="7">
        <v>1619</v>
      </c>
      <c r="BV84" s="6" t="s">
        <v>1838</v>
      </c>
      <c r="BW84" s="6" t="s">
        <v>473</v>
      </c>
      <c r="BX84" s="6" t="str">
        <f>VLOOKUP(A84,'DD Spring Selection Info'!A$1:V$156,21,FALSE)</f>
        <v>MillersvilleUnv</v>
      </c>
      <c r="CB84" s="6" t="str">
        <f t="shared" si="2"/>
        <v>DD-MLR1R9DQQQ01GradSenReuseMillersvilleUnv</v>
      </c>
      <c r="CL84" s="6" t="s">
        <v>863</v>
      </c>
      <c r="CN84" s="6" t="s">
        <v>373</v>
      </c>
      <c r="CQ84" s="7">
        <v>1619</v>
      </c>
      <c r="CR84" s="6">
        <v>2</v>
      </c>
      <c r="CU84" s="6" t="s">
        <v>943</v>
      </c>
      <c r="CV84" s="6" t="s">
        <v>420</v>
      </c>
      <c r="CX84" s="10">
        <v>43875</v>
      </c>
      <c r="CY84" s="6" t="s">
        <v>427</v>
      </c>
      <c r="DD84" s="10">
        <v>43905</v>
      </c>
      <c r="DE84" s="10">
        <v>43912</v>
      </c>
      <c r="DH84" s="10">
        <v>43851</v>
      </c>
      <c r="DI84" s="10">
        <v>43955</v>
      </c>
      <c r="DJ84" s="10">
        <v>43956</v>
      </c>
      <c r="DK84" s="10">
        <v>43959</v>
      </c>
      <c r="DL84" s="6" t="s">
        <v>420</v>
      </c>
      <c r="DN84" s="6" t="s">
        <v>428</v>
      </c>
      <c r="DO84" s="6" t="s">
        <v>429</v>
      </c>
      <c r="DT84" s="10">
        <v>43522</v>
      </c>
      <c r="DU84" s="6">
        <v>539</v>
      </c>
      <c r="DV84" s="6" t="s">
        <v>944</v>
      </c>
      <c r="DW84" s="6" t="s">
        <v>734</v>
      </c>
    </row>
    <row r="85" spans="1:127" hidden="1" x14ac:dyDescent="0.2">
      <c r="A85" s="6" t="s">
        <v>130</v>
      </c>
      <c r="B85" s="6" t="s">
        <v>939</v>
      </c>
      <c r="C85" s="6" t="s">
        <v>470</v>
      </c>
      <c r="D85" s="6" t="s">
        <v>940</v>
      </c>
      <c r="E85" s="6" t="s">
        <v>412</v>
      </c>
      <c r="F85" s="6">
        <v>1920</v>
      </c>
      <c r="G85" s="6" t="s">
        <v>413</v>
      </c>
      <c r="H85" s="30" t="str">
        <f>VLOOKUP(A85,'DD Spring Selection Info'!A$1:F$156,6,FALSE)</f>
        <v>To The Parents of</v>
      </c>
      <c r="I85" s="6" t="s">
        <v>486</v>
      </c>
      <c r="J85" s="6" t="s">
        <v>3</v>
      </c>
      <c r="L85" s="6">
        <v>0</v>
      </c>
      <c r="M85" s="6">
        <v>300</v>
      </c>
      <c r="P85" s="8">
        <v>43816.680335648147</v>
      </c>
      <c r="R85" s="9">
        <v>43860</v>
      </c>
      <c r="S85" s="10">
        <v>43945</v>
      </c>
      <c r="V85" s="6" t="s">
        <v>415</v>
      </c>
      <c r="W85" s="6" t="s">
        <v>416</v>
      </c>
      <c r="X85" s="6" t="s">
        <v>130</v>
      </c>
      <c r="AG85" s="6" t="s">
        <v>496</v>
      </c>
      <c r="AH85" s="6" t="s">
        <v>941</v>
      </c>
      <c r="AI85" s="6" t="s">
        <v>420</v>
      </c>
      <c r="AL85" s="6" t="s">
        <v>431</v>
      </c>
      <c r="AM85" s="6" t="s">
        <v>942</v>
      </c>
      <c r="AN85" s="6">
        <v>1</v>
      </c>
      <c r="AO85" s="6" t="s">
        <v>420</v>
      </c>
      <c r="AS85" s="6" t="s">
        <v>457</v>
      </c>
      <c r="AT85" s="6">
        <v>300</v>
      </c>
      <c r="AU85" s="6" t="s">
        <v>420</v>
      </c>
      <c r="AV85" s="6" t="s">
        <v>420</v>
      </c>
      <c r="AX85" s="6" t="s">
        <v>424</v>
      </c>
      <c r="AY85" s="6">
        <v>180</v>
      </c>
      <c r="AZ85" s="10">
        <v>43782</v>
      </c>
      <c r="BB85" s="8">
        <v>43868</v>
      </c>
      <c r="BE85" s="6">
        <v>300</v>
      </c>
      <c r="BJ85" s="8">
        <v>43875</v>
      </c>
      <c r="BK85" s="6">
        <v>300</v>
      </c>
      <c r="BV85" s="6" t="s">
        <v>1838</v>
      </c>
      <c r="BW85" s="6" t="s">
        <v>473</v>
      </c>
      <c r="BX85" s="6" t="str">
        <f>VLOOKUP(A85,'DD Spring Selection Info'!A$1:V$156,21,FALSE)</f>
        <v>MillersvilleUnv</v>
      </c>
      <c r="CB85" s="6" t="str">
        <f t="shared" si="2"/>
        <v>DD-MLR1R9DQQQ30GradGradsReuseMillersvilleUnv</v>
      </c>
      <c r="CL85" s="6" t="s">
        <v>863</v>
      </c>
      <c r="CN85" s="6" t="s">
        <v>373</v>
      </c>
      <c r="CQ85" s="6">
        <v>300</v>
      </c>
      <c r="CR85" s="6">
        <v>2</v>
      </c>
      <c r="CU85" s="6" t="s">
        <v>945</v>
      </c>
      <c r="CV85" s="6" t="s">
        <v>420</v>
      </c>
      <c r="CX85" s="10">
        <v>43875</v>
      </c>
      <c r="CY85" s="6" t="s">
        <v>427</v>
      </c>
      <c r="DD85" s="10">
        <v>43905</v>
      </c>
      <c r="DE85" s="10">
        <v>43912</v>
      </c>
      <c r="DH85" s="10">
        <v>43851</v>
      </c>
      <c r="DI85" s="10">
        <v>43955</v>
      </c>
      <c r="DJ85" s="10">
        <v>43956</v>
      </c>
      <c r="DK85" s="10">
        <v>43959</v>
      </c>
      <c r="DL85" s="6" t="s">
        <v>420</v>
      </c>
      <c r="DN85" s="6" t="s">
        <v>428</v>
      </c>
      <c r="DO85" s="6" t="s">
        <v>429</v>
      </c>
      <c r="DV85" s="6" t="s">
        <v>944</v>
      </c>
      <c r="DW85" s="6" t="s">
        <v>734</v>
      </c>
    </row>
    <row r="86" spans="1:127" hidden="1" x14ac:dyDescent="0.2">
      <c r="A86" s="6" t="s">
        <v>86</v>
      </c>
      <c r="B86" s="6" t="s">
        <v>946</v>
      </c>
      <c r="C86" s="6" t="s">
        <v>470</v>
      </c>
      <c r="D86" s="6" t="s">
        <v>947</v>
      </c>
      <c r="E86" s="6" t="s">
        <v>412</v>
      </c>
      <c r="F86" s="6">
        <v>1920</v>
      </c>
      <c r="G86" s="6" t="s">
        <v>413</v>
      </c>
      <c r="H86" s="30" t="str">
        <f>VLOOKUP(A86,'DD Spring Selection Info'!A$1:F$156,6,FALSE)</f>
        <v>To The Parents of</v>
      </c>
      <c r="I86" s="6" t="s">
        <v>569</v>
      </c>
      <c r="J86" s="6" t="s">
        <v>3</v>
      </c>
      <c r="L86" s="6">
        <v>0</v>
      </c>
      <c r="M86" s="7">
        <v>2170</v>
      </c>
      <c r="P86" s="8">
        <v>43817.615185185183</v>
      </c>
      <c r="R86" s="9">
        <v>43853</v>
      </c>
      <c r="S86" s="10">
        <v>43938</v>
      </c>
      <c r="V86" s="6" t="s">
        <v>415</v>
      </c>
      <c r="W86" s="6" t="s">
        <v>416</v>
      </c>
      <c r="X86" s="6" t="s">
        <v>86</v>
      </c>
      <c r="Z86" s="6" t="s">
        <v>417</v>
      </c>
      <c r="AG86" s="6" t="s">
        <v>496</v>
      </c>
      <c r="AH86" s="6" t="s">
        <v>948</v>
      </c>
      <c r="AI86" s="6" t="s">
        <v>420</v>
      </c>
      <c r="AL86" s="6" t="s">
        <v>619</v>
      </c>
      <c r="AM86" s="6" t="s">
        <v>949</v>
      </c>
      <c r="AN86" s="6">
        <v>1</v>
      </c>
      <c r="AS86" s="6" t="s">
        <v>457</v>
      </c>
      <c r="AT86" s="7">
        <v>2170</v>
      </c>
      <c r="AU86" s="6" t="s">
        <v>420</v>
      </c>
      <c r="AV86" s="6" t="s">
        <v>420</v>
      </c>
      <c r="AX86" s="6" t="s">
        <v>424</v>
      </c>
      <c r="AY86" s="6">
        <v>180</v>
      </c>
      <c r="AZ86" s="10">
        <v>43782</v>
      </c>
      <c r="BB86" s="8">
        <v>43868</v>
      </c>
      <c r="BE86" s="7">
        <v>2170</v>
      </c>
      <c r="BJ86" s="8">
        <v>43875</v>
      </c>
      <c r="BK86" s="7">
        <v>2170</v>
      </c>
      <c r="BV86" s="6" t="s">
        <v>1838</v>
      </c>
      <c r="BW86" s="6" t="s">
        <v>473</v>
      </c>
      <c r="BX86" s="6" t="str">
        <f>VLOOKUP(A86,'DD Spring Selection Info'!A$1:V$156,21,FALSE)</f>
        <v>NortheasternStateUnv</v>
      </c>
      <c r="CB86" s="6" t="str">
        <f t="shared" si="2"/>
        <v>DD-NSU1S9DQQQ01GradBothReuseNortheasternStateUnv</v>
      </c>
      <c r="CL86" s="6" t="s">
        <v>863</v>
      </c>
      <c r="CN86" s="6" t="s">
        <v>373</v>
      </c>
      <c r="CQ86" s="7">
        <v>2170</v>
      </c>
      <c r="CR86" s="6">
        <v>2</v>
      </c>
      <c r="CU86" s="6" t="s">
        <v>950</v>
      </c>
      <c r="CV86" s="6" t="s">
        <v>420</v>
      </c>
      <c r="CX86" s="10">
        <v>43875</v>
      </c>
      <c r="CY86" s="6" t="s">
        <v>427</v>
      </c>
      <c r="DD86" s="10">
        <v>43906</v>
      </c>
      <c r="DE86" s="10">
        <v>43910</v>
      </c>
      <c r="DH86" s="10">
        <v>43843</v>
      </c>
      <c r="DI86" s="10">
        <v>43952</v>
      </c>
      <c r="DJ86" s="10">
        <v>43955</v>
      </c>
      <c r="DK86" s="10">
        <v>43959</v>
      </c>
      <c r="DL86" s="6" t="s">
        <v>420</v>
      </c>
      <c r="DN86" s="6" t="s">
        <v>491</v>
      </c>
      <c r="DT86" s="10">
        <v>43522</v>
      </c>
      <c r="DU86" s="6">
        <v>724</v>
      </c>
      <c r="DV86" s="6" t="s">
        <v>951</v>
      </c>
      <c r="DW86" s="6" t="s">
        <v>734</v>
      </c>
    </row>
    <row r="87" spans="1:127" s="25" customFormat="1" hidden="1" x14ac:dyDescent="0.2">
      <c r="A87" s="25" t="s">
        <v>7</v>
      </c>
      <c r="B87" s="25" t="s">
        <v>952</v>
      </c>
      <c r="C87" s="25" t="s">
        <v>594</v>
      </c>
      <c r="D87" s="25" t="s">
        <v>953</v>
      </c>
      <c r="E87" s="25" t="s">
        <v>696</v>
      </c>
      <c r="F87" s="25">
        <v>1920</v>
      </c>
      <c r="G87" s="25" t="s">
        <v>413</v>
      </c>
      <c r="H87" s="30" t="s">
        <v>1989</v>
      </c>
      <c r="I87" s="25" t="s">
        <v>414</v>
      </c>
      <c r="J87" s="25" t="s">
        <v>3</v>
      </c>
      <c r="L87" s="25">
        <v>0</v>
      </c>
      <c r="M87" s="28">
        <v>2700</v>
      </c>
      <c r="P87" s="26">
        <v>43809.560173611113</v>
      </c>
      <c r="R87" s="27">
        <v>43831</v>
      </c>
      <c r="S87" s="27">
        <v>43938</v>
      </c>
      <c r="T87" s="25" t="s">
        <v>954</v>
      </c>
      <c r="V87" s="25" t="s">
        <v>415</v>
      </c>
      <c r="W87" s="25" t="s">
        <v>416</v>
      </c>
      <c r="X87" s="25" t="s">
        <v>7</v>
      </c>
      <c r="Z87" s="25" t="s">
        <v>417</v>
      </c>
      <c r="AG87" s="25" t="s">
        <v>418</v>
      </c>
      <c r="AH87" s="25" t="s">
        <v>955</v>
      </c>
      <c r="AI87" s="25" t="s">
        <v>420</v>
      </c>
      <c r="AL87" s="25" t="s">
        <v>421</v>
      </c>
      <c r="AM87" s="25" t="s">
        <v>956</v>
      </c>
      <c r="AN87" s="25">
        <v>7</v>
      </c>
      <c r="AO87" s="25" t="s">
        <v>438</v>
      </c>
      <c r="AP87" s="25" t="s">
        <v>957</v>
      </c>
      <c r="AS87" s="25" t="s">
        <v>957</v>
      </c>
      <c r="AT87" s="28">
        <v>2700</v>
      </c>
      <c r="AU87" s="25" t="s">
        <v>420</v>
      </c>
      <c r="AV87" s="25" t="s">
        <v>420</v>
      </c>
      <c r="AY87" s="25">
        <v>190</v>
      </c>
      <c r="AZ87" s="27">
        <v>43782</v>
      </c>
      <c r="BF87" s="26">
        <v>43826</v>
      </c>
      <c r="BG87" s="28">
        <v>2700</v>
      </c>
      <c r="BV87" s="25" t="s">
        <v>1838</v>
      </c>
      <c r="BW87" s="25" t="s">
        <v>473</v>
      </c>
      <c r="BX87" s="25" t="s">
        <v>1984</v>
      </c>
      <c r="BZ87" s="26">
        <v>43845</v>
      </c>
      <c r="CA87" s="28">
        <v>2700</v>
      </c>
      <c r="CB87" s="6" t="str">
        <f t="shared" si="2"/>
        <v>DD-NEU7R9DQQQ01GradSenReuseNortheastern</v>
      </c>
      <c r="CL87" s="25" t="s">
        <v>958</v>
      </c>
      <c r="CM87" s="26">
        <v>43831</v>
      </c>
      <c r="CN87" s="25" t="s">
        <v>373</v>
      </c>
      <c r="CQ87" s="28">
        <v>2700</v>
      </c>
      <c r="CR87" s="25">
        <v>1</v>
      </c>
      <c r="CS87" s="25" t="s">
        <v>959</v>
      </c>
      <c r="CU87" s="25" t="s">
        <v>960</v>
      </c>
      <c r="CV87" s="25" t="s">
        <v>420</v>
      </c>
      <c r="CX87" s="27">
        <v>43845</v>
      </c>
      <c r="CY87" s="25" t="s">
        <v>556</v>
      </c>
      <c r="DD87" s="27">
        <v>43890</v>
      </c>
      <c r="DE87" s="27">
        <v>43898</v>
      </c>
      <c r="DH87" s="27">
        <v>43836</v>
      </c>
      <c r="DI87" s="27">
        <v>43935</v>
      </c>
      <c r="DJ87" s="27">
        <v>43937</v>
      </c>
      <c r="DK87" s="27">
        <v>43945</v>
      </c>
      <c r="DL87" s="25" t="s">
        <v>420</v>
      </c>
      <c r="DN87" s="25" t="s">
        <v>428</v>
      </c>
      <c r="DO87" s="25" t="s">
        <v>429</v>
      </c>
      <c r="DP87" s="25" t="s">
        <v>564</v>
      </c>
      <c r="DT87" s="27">
        <v>43480</v>
      </c>
      <c r="DU87" s="28">
        <v>2638</v>
      </c>
      <c r="DV87" s="25" t="s">
        <v>961</v>
      </c>
      <c r="DW87" s="25" t="s">
        <v>418</v>
      </c>
    </row>
    <row r="88" spans="1:127" s="25" customFormat="1" hidden="1" x14ac:dyDescent="0.2">
      <c r="A88" s="25" t="s">
        <v>8</v>
      </c>
      <c r="B88" s="25" t="s">
        <v>952</v>
      </c>
      <c r="C88" s="25" t="s">
        <v>594</v>
      </c>
      <c r="D88" s="25" t="s">
        <v>953</v>
      </c>
      <c r="E88" s="25" t="s">
        <v>696</v>
      </c>
      <c r="F88" s="25">
        <v>1920</v>
      </c>
      <c r="G88" s="25" t="s">
        <v>413</v>
      </c>
      <c r="H88" s="30" t="s">
        <v>1989</v>
      </c>
      <c r="I88" s="25" t="s">
        <v>414</v>
      </c>
      <c r="J88" s="25" t="s">
        <v>3</v>
      </c>
      <c r="L88" s="25">
        <v>0</v>
      </c>
      <c r="M88" s="28">
        <v>2800</v>
      </c>
      <c r="P88" s="26">
        <v>43809.560208333336</v>
      </c>
      <c r="R88" s="27">
        <v>43831</v>
      </c>
      <c r="S88" s="27">
        <v>43938</v>
      </c>
      <c r="T88" s="25" t="s">
        <v>954</v>
      </c>
      <c r="V88" s="25" t="s">
        <v>415</v>
      </c>
      <c r="W88" s="25" t="s">
        <v>416</v>
      </c>
      <c r="X88" s="25" t="s">
        <v>8</v>
      </c>
      <c r="Z88" s="25" t="s">
        <v>417</v>
      </c>
      <c r="AG88" s="25" t="s">
        <v>418</v>
      </c>
      <c r="AH88" s="25" t="s">
        <v>955</v>
      </c>
      <c r="AI88" s="25" t="s">
        <v>420</v>
      </c>
      <c r="AL88" s="25" t="s">
        <v>431</v>
      </c>
      <c r="AM88" s="25" t="s">
        <v>956</v>
      </c>
      <c r="AN88" s="25">
        <v>7</v>
      </c>
      <c r="AO88" s="25" t="s">
        <v>438</v>
      </c>
      <c r="AP88" s="25" t="s">
        <v>957</v>
      </c>
      <c r="AS88" s="25" t="s">
        <v>957</v>
      </c>
      <c r="AT88" s="28">
        <v>2800</v>
      </c>
      <c r="AU88" s="25" t="s">
        <v>420</v>
      </c>
      <c r="AV88" s="25" t="s">
        <v>420</v>
      </c>
      <c r="AY88" s="25">
        <v>190</v>
      </c>
      <c r="AZ88" s="27">
        <v>43782</v>
      </c>
      <c r="BF88" s="26">
        <v>43826</v>
      </c>
      <c r="BG88" s="28">
        <v>2800</v>
      </c>
      <c r="BV88" s="25" t="s">
        <v>1838</v>
      </c>
      <c r="BW88" s="25" t="s">
        <v>473</v>
      </c>
      <c r="BX88" s="25" t="s">
        <v>1984</v>
      </c>
      <c r="BZ88" s="26">
        <v>43845</v>
      </c>
      <c r="CA88" s="28">
        <v>2800</v>
      </c>
      <c r="CB88" s="6" t="str">
        <f t="shared" si="2"/>
        <v>DD-NEU7R9DQQQ30GradGradsReuseNortheastern</v>
      </c>
      <c r="CL88" s="25" t="s">
        <v>958</v>
      </c>
      <c r="CM88" s="26">
        <v>43831</v>
      </c>
      <c r="CN88" s="25" t="s">
        <v>373</v>
      </c>
      <c r="CQ88" s="28">
        <v>2800</v>
      </c>
      <c r="CR88" s="25">
        <v>1</v>
      </c>
      <c r="CS88" s="25" t="s">
        <v>959</v>
      </c>
      <c r="CU88" s="25" t="s">
        <v>962</v>
      </c>
      <c r="CV88" s="25" t="s">
        <v>420</v>
      </c>
      <c r="CX88" s="27">
        <v>43845</v>
      </c>
      <c r="CY88" s="25" t="s">
        <v>556</v>
      </c>
      <c r="DD88" s="27">
        <v>43890</v>
      </c>
      <c r="DE88" s="27">
        <v>43898</v>
      </c>
      <c r="DH88" s="27">
        <v>43836</v>
      </c>
      <c r="DI88" s="27">
        <v>43935</v>
      </c>
      <c r="DJ88" s="27">
        <v>43937</v>
      </c>
      <c r="DK88" s="27">
        <v>43945</v>
      </c>
      <c r="DL88" s="25" t="s">
        <v>420</v>
      </c>
      <c r="DN88" s="25" t="s">
        <v>428</v>
      </c>
      <c r="DO88" s="25" t="s">
        <v>429</v>
      </c>
      <c r="DP88" s="25" t="s">
        <v>564</v>
      </c>
      <c r="DT88" s="27">
        <v>43480</v>
      </c>
      <c r="DU88" s="28">
        <v>2800</v>
      </c>
      <c r="DV88" s="25" t="s">
        <v>961</v>
      </c>
      <c r="DW88" s="25" t="s">
        <v>418</v>
      </c>
    </row>
    <row r="89" spans="1:127" s="25" customFormat="1" hidden="1" x14ac:dyDescent="0.2">
      <c r="A89" s="25" t="s">
        <v>9</v>
      </c>
      <c r="B89" s="25" t="s">
        <v>963</v>
      </c>
      <c r="C89" s="25" t="s">
        <v>409</v>
      </c>
      <c r="D89" s="25" t="s">
        <v>964</v>
      </c>
      <c r="E89" s="25" t="s">
        <v>464</v>
      </c>
      <c r="F89" s="25">
        <v>1920</v>
      </c>
      <c r="G89" s="25" t="s">
        <v>413</v>
      </c>
      <c r="H89" s="30" t="s">
        <v>1989</v>
      </c>
      <c r="I89" s="25" t="s">
        <v>414</v>
      </c>
      <c r="J89" s="25" t="s">
        <v>3</v>
      </c>
      <c r="L89" s="25">
        <v>0</v>
      </c>
      <c r="M89" s="28">
        <v>10700</v>
      </c>
      <c r="P89" s="26">
        <v>43804.571134259262</v>
      </c>
      <c r="R89" s="27">
        <v>43831</v>
      </c>
      <c r="S89" s="27">
        <v>43938</v>
      </c>
      <c r="T89" s="25" t="s">
        <v>954</v>
      </c>
      <c r="V89" s="25" t="s">
        <v>415</v>
      </c>
      <c r="W89" s="25" t="s">
        <v>416</v>
      </c>
      <c r="X89" s="25" t="s">
        <v>9</v>
      </c>
      <c r="Z89" s="25" t="s">
        <v>417</v>
      </c>
      <c r="AG89" s="25" t="s">
        <v>418</v>
      </c>
      <c r="AH89" s="25" t="s">
        <v>965</v>
      </c>
      <c r="AI89" s="25" t="s">
        <v>420</v>
      </c>
      <c r="AL89" s="25" t="s">
        <v>421</v>
      </c>
      <c r="AM89" s="25" t="s">
        <v>966</v>
      </c>
      <c r="AN89" s="25">
        <v>7</v>
      </c>
      <c r="AO89" s="25" t="s">
        <v>420</v>
      </c>
      <c r="AP89" s="25" t="s">
        <v>967</v>
      </c>
      <c r="AS89" s="25" t="s">
        <v>968</v>
      </c>
      <c r="AT89" s="28">
        <v>10700</v>
      </c>
      <c r="AU89" s="25" t="s">
        <v>420</v>
      </c>
      <c r="AV89" s="25" t="s">
        <v>420</v>
      </c>
      <c r="AY89" s="25">
        <v>190</v>
      </c>
      <c r="AZ89" s="27">
        <v>43782</v>
      </c>
      <c r="BF89" s="26">
        <v>43826</v>
      </c>
      <c r="BG89" s="28">
        <v>10700</v>
      </c>
      <c r="BV89" s="25" t="s">
        <v>1838</v>
      </c>
      <c r="BW89" s="25" t="s">
        <v>473</v>
      </c>
      <c r="BX89" s="25" t="e">
        <f>VLOOKUP(A89,'DD Spring Selection Info'!A$1:V$156,21,FALSE)</f>
        <v>#N/A</v>
      </c>
      <c r="BZ89" s="26">
        <v>43845</v>
      </c>
      <c r="CA89" s="28">
        <v>10700</v>
      </c>
      <c r="CB89" s="6" t="e">
        <f t="shared" si="2"/>
        <v>#N/A</v>
      </c>
      <c r="CL89" s="25" t="s">
        <v>958</v>
      </c>
      <c r="CM89" s="26">
        <v>43831</v>
      </c>
      <c r="CN89" s="25" t="s">
        <v>373</v>
      </c>
      <c r="CQ89" s="28">
        <v>10700</v>
      </c>
      <c r="CR89" s="25">
        <v>1</v>
      </c>
      <c r="CS89" s="25" t="s">
        <v>969</v>
      </c>
      <c r="CU89" s="25" t="s">
        <v>970</v>
      </c>
      <c r="CV89" s="25" t="s">
        <v>420</v>
      </c>
      <c r="CX89" s="27">
        <v>43845</v>
      </c>
      <c r="CY89" s="25" t="s">
        <v>427</v>
      </c>
      <c r="DD89" s="27">
        <v>43898</v>
      </c>
      <c r="DE89" s="27">
        <v>43905</v>
      </c>
      <c r="DH89" s="27">
        <v>43843</v>
      </c>
      <c r="DI89" s="27">
        <v>43952</v>
      </c>
      <c r="DJ89" s="27">
        <v>43955</v>
      </c>
      <c r="DK89" s="27">
        <v>43959</v>
      </c>
      <c r="DL89" s="25" t="s">
        <v>420</v>
      </c>
      <c r="DN89" s="25" t="s">
        <v>491</v>
      </c>
      <c r="DT89" s="27">
        <v>43525</v>
      </c>
      <c r="DU89" s="28">
        <v>8200</v>
      </c>
      <c r="DV89" s="25" t="s">
        <v>971</v>
      </c>
      <c r="DW89" s="25" t="s">
        <v>418</v>
      </c>
    </row>
    <row r="90" spans="1:127" s="25" customFormat="1" hidden="1" x14ac:dyDescent="0.2">
      <c r="A90" s="25" t="s">
        <v>10</v>
      </c>
      <c r="B90" s="25" t="s">
        <v>963</v>
      </c>
      <c r="C90" s="25" t="s">
        <v>409</v>
      </c>
      <c r="D90" s="25" t="s">
        <v>964</v>
      </c>
      <c r="E90" s="25" t="s">
        <v>464</v>
      </c>
      <c r="F90" s="25">
        <v>1920</v>
      </c>
      <c r="G90" s="25" t="s">
        <v>413</v>
      </c>
      <c r="H90" s="30" t="s">
        <v>1989</v>
      </c>
      <c r="I90" s="25" t="s">
        <v>414</v>
      </c>
      <c r="J90" s="25" t="s">
        <v>3</v>
      </c>
      <c r="L90" s="25">
        <v>0</v>
      </c>
      <c r="M90" s="25">
        <v>900</v>
      </c>
      <c r="P90" s="26">
        <v>43804.571226851855</v>
      </c>
      <c r="R90" s="27">
        <v>43831</v>
      </c>
      <c r="S90" s="27">
        <v>43938</v>
      </c>
      <c r="T90" s="25" t="s">
        <v>954</v>
      </c>
      <c r="V90" s="25" t="s">
        <v>415</v>
      </c>
      <c r="W90" s="25" t="s">
        <v>416</v>
      </c>
      <c r="X90" s="25" t="s">
        <v>10</v>
      </c>
      <c r="Z90" s="25" t="s">
        <v>417</v>
      </c>
      <c r="AG90" s="25" t="s">
        <v>418</v>
      </c>
      <c r="AH90" s="25" t="s">
        <v>965</v>
      </c>
      <c r="AI90" s="25" t="s">
        <v>420</v>
      </c>
      <c r="AL90" s="25" t="s">
        <v>431</v>
      </c>
      <c r="AM90" s="25" t="s">
        <v>966</v>
      </c>
      <c r="AN90" s="25">
        <v>7</v>
      </c>
      <c r="AO90" s="25" t="s">
        <v>420</v>
      </c>
      <c r="AP90" s="25" t="s">
        <v>967</v>
      </c>
      <c r="AS90" s="25" t="s">
        <v>968</v>
      </c>
      <c r="AT90" s="25">
        <v>900</v>
      </c>
      <c r="AU90" s="25" t="s">
        <v>420</v>
      </c>
      <c r="AV90" s="25" t="s">
        <v>420</v>
      </c>
      <c r="AY90" s="25">
        <v>190</v>
      </c>
      <c r="AZ90" s="27">
        <v>43782</v>
      </c>
      <c r="BF90" s="26">
        <v>43826</v>
      </c>
      <c r="BG90" s="25">
        <v>900</v>
      </c>
      <c r="BV90" s="25" t="s">
        <v>1838</v>
      </c>
      <c r="BW90" s="25" t="s">
        <v>473</v>
      </c>
      <c r="BX90" s="25" t="e">
        <f>VLOOKUP(A90,'DD Spring Selection Info'!A$1:V$156,21,FALSE)</f>
        <v>#N/A</v>
      </c>
      <c r="BZ90" s="26">
        <v>43845</v>
      </c>
      <c r="CA90" s="25">
        <v>900</v>
      </c>
      <c r="CB90" s="6" t="e">
        <f t="shared" si="2"/>
        <v>#N/A</v>
      </c>
      <c r="CL90" s="25" t="s">
        <v>958</v>
      </c>
      <c r="CM90" s="26">
        <v>43831</v>
      </c>
      <c r="CN90" s="25" t="s">
        <v>373</v>
      </c>
      <c r="CQ90" s="25">
        <v>900</v>
      </c>
      <c r="CR90" s="25">
        <v>1</v>
      </c>
      <c r="CS90" s="25" t="s">
        <v>972</v>
      </c>
      <c r="CU90" s="25" t="s">
        <v>973</v>
      </c>
      <c r="CV90" s="25" t="s">
        <v>420</v>
      </c>
      <c r="CX90" s="27">
        <v>43845</v>
      </c>
      <c r="CY90" s="25" t="s">
        <v>427</v>
      </c>
      <c r="DD90" s="27">
        <v>43898</v>
      </c>
      <c r="DE90" s="27">
        <v>43905</v>
      </c>
      <c r="DH90" s="27">
        <v>43843</v>
      </c>
      <c r="DI90" s="27">
        <v>43952</v>
      </c>
      <c r="DJ90" s="27">
        <v>43955</v>
      </c>
      <c r="DK90" s="27">
        <v>43959</v>
      </c>
      <c r="DL90" s="25" t="s">
        <v>420</v>
      </c>
      <c r="DN90" s="25" t="s">
        <v>491</v>
      </c>
      <c r="DT90" s="27">
        <v>43525</v>
      </c>
      <c r="DU90" s="25">
        <v>900</v>
      </c>
      <c r="DV90" s="25" t="s">
        <v>971</v>
      </c>
      <c r="DW90" s="25" t="s">
        <v>418</v>
      </c>
    </row>
    <row r="91" spans="1:127" s="25" customFormat="1" hidden="1" x14ac:dyDescent="0.2">
      <c r="A91" s="25" t="s">
        <v>11</v>
      </c>
      <c r="B91" s="25" t="s">
        <v>974</v>
      </c>
      <c r="C91" s="25" t="s">
        <v>566</v>
      </c>
      <c r="D91" s="25" t="s">
        <v>975</v>
      </c>
      <c r="E91" s="25" t="s">
        <v>768</v>
      </c>
      <c r="F91" s="25">
        <v>1920</v>
      </c>
      <c r="G91" s="25" t="s">
        <v>413</v>
      </c>
      <c r="H91" s="30" t="s">
        <v>1989</v>
      </c>
      <c r="I91" s="25" t="s">
        <v>414</v>
      </c>
      <c r="J91" s="25" t="s">
        <v>3</v>
      </c>
      <c r="L91" s="25">
        <v>0</v>
      </c>
      <c r="M91" s="28">
        <v>3500</v>
      </c>
      <c r="P91" s="26">
        <v>43816.447881944441</v>
      </c>
      <c r="R91" s="27">
        <v>43831</v>
      </c>
      <c r="S91" s="27">
        <v>43952</v>
      </c>
      <c r="V91" s="25" t="s">
        <v>415</v>
      </c>
      <c r="W91" s="25" t="s">
        <v>416</v>
      </c>
      <c r="X91" s="25" t="s">
        <v>11</v>
      </c>
      <c r="AG91" s="25" t="s">
        <v>474</v>
      </c>
      <c r="AH91" s="25" t="s">
        <v>976</v>
      </c>
      <c r="AI91" s="25" t="s">
        <v>420</v>
      </c>
      <c r="AL91" s="25" t="s">
        <v>421</v>
      </c>
      <c r="AM91" s="25" t="s">
        <v>977</v>
      </c>
      <c r="AN91" s="25">
        <v>7</v>
      </c>
      <c r="AO91" s="25" t="s">
        <v>438</v>
      </c>
      <c r="AP91" s="25" t="s">
        <v>978</v>
      </c>
      <c r="AS91" s="25" t="s">
        <v>978</v>
      </c>
      <c r="AT91" s="28">
        <v>3500</v>
      </c>
      <c r="AU91" s="25" t="s">
        <v>420</v>
      </c>
      <c r="AV91" s="25" t="s">
        <v>420</v>
      </c>
      <c r="AY91" s="25">
        <v>190</v>
      </c>
      <c r="AZ91" s="27">
        <v>43782</v>
      </c>
      <c r="BF91" s="26">
        <v>43826</v>
      </c>
      <c r="BG91" s="28">
        <v>3500</v>
      </c>
      <c r="BV91" s="25" t="s">
        <v>1838</v>
      </c>
      <c r="BW91" s="25" t="s">
        <v>473</v>
      </c>
      <c r="BX91" s="25" t="e">
        <f>VLOOKUP(A91,'DD Spring Selection Info'!A$1:V$156,21,FALSE)</f>
        <v>#N/A</v>
      </c>
      <c r="BZ91" s="26">
        <v>43845</v>
      </c>
      <c r="CA91" s="28">
        <v>3500</v>
      </c>
      <c r="CB91" s="6" t="e">
        <f t="shared" si="2"/>
        <v>#N/A</v>
      </c>
      <c r="CL91" s="25" t="s">
        <v>958</v>
      </c>
      <c r="CM91" s="26">
        <v>43831</v>
      </c>
      <c r="CN91" s="25" t="s">
        <v>373</v>
      </c>
      <c r="CQ91" s="28">
        <v>3500</v>
      </c>
      <c r="CR91" s="25">
        <v>4</v>
      </c>
      <c r="CU91" s="25" t="s">
        <v>979</v>
      </c>
      <c r="CV91" s="25" t="s">
        <v>420</v>
      </c>
      <c r="CX91" s="27">
        <v>43845</v>
      </c>
      <c r="CY91" s="25" t="s">
        <v>427</v>
      </c>
      <c r="DD91" s="27">
        <v>43904</v>
      </c>
      <c r="DE91" s="27">
        <v>43912</v>
      </c>
      <c r="DH91" s="27">
        <v>43851</v>
      </c>
      <c r="DI91" s="27">
        <v>43959</v>
      </c>
      <c r="DJ91" s="27">
        <v>43962</v>
      </c>
      <c r="DK91" s="27">
        <v>43966</v>
      </c>
      <c r="DL91" s="25" t="s">
        <v>420</v>
      </c>
      <c r="DN91" s="25" t="s">
        <v>491</v>
      </c>
      <c r="DT91" s="27">
        <v>43517</v>
      </c>
      <c r="DU91" s="28">
        <v>3500</v>
      </c>
      <c r="DV91" s="25" t="s">
        <v>980</v>
      </c>
      <c r="DW91" s="25" t="s">
        <v>474</v>
      </c>
    </row>
    <row r="92" spans="1:127" s="25" customFormat="1" hidden="1" x14ac:dyDescent="0.2">
      <c r="A92" s="25" t="s">
        <v>12</v>
      </c>
      <c r="B92" s="25" t="s">
        <v>981</v>
      </c>
      <c r="C92" s="25" t="s">
        <v>461</v>
      </c>
      <c r="D92" s="25" t="s">
        <v>982</v>
      </c>
      <c r="E92" s="25" t="s">
        <v>983</v>
      </c>
      <c r="F92" s="25">
        <v>1920</v>
      </c>
      <c r="G92" s="25" t="s">
        <v>413</v>
      </c>
      <c r="H92" s="30" t="s">
        <v>1989</v>
      </c>
      <c r="I92" s="25" t="s">
        <v>414</v>
      </c>
      <c r="J92" s="25" t="s">
        <v>3</v>
      </c>
      <c r="L92" s="25">
        <v>0</v>
      </c>
      <c r="M92" s="28">
        <v>8700</v>
      </c>
      <c r="P92" s="26">
        <v>43810.540173611109</v>
      </c>
      <c r="R92" s="27">
        <v>43831</v>
      </c>
      <c r="S92" s="27">
        <v>43938</v>
      </c>
      <c r="T92" s="25" t="s">
        <v>954</v>
      </c>
      <c r="V92" s="25" t="s">
        <v>415</v>
      </c>
      <c r="W92" s="25" t="s">
        <v>416</v>
      </c>
      <c r="X92" s="25" t="s">
        <v>12</v>
      </c>
      <c r="Z92" s="25" t="s">
        <v>417</v>
      </c>
      <c r="AG92" s="25" t="s">
        <v>418</v>
      </c>
      <c r="AH92" s="25" t="s">
        <v>984</v>
      </c>
      <c r="AI92" s="25" t="s">
        <v>420</v>
      </c>
      <c r="AL92" s="25" t="s">
        <v>619</v>
      </c>
      <c r="AM92" s="25" t="s">
        <v>985</v>
      </c>
      <c r="AN92" s="25">
        <v>7</v>
      </c>
      <c r="AO92" s="25" t="s">
        <v>420</v>
      </c>
      <c r="AP92" s="25" t="s">
        <v>986</v>
      </c>
      <c r="AS92" s="25" t="s">
        <v>968</v>
      </c>
      <c r="AT92" s="28">
        <v>8700</v>
      </c>
      <c r="AU92" s="25" t="s">
        <v>420</v>
      </c>
      <c r="AV92" s="25" t="s">
        <v>420</v>
      </c>
      <c r="AY92" s="25">
        <v>190</v>
      </c>
      <c r="AZ92" s="27">
        <v>43782</v>
      </c>
      <c r="BF92" s="26">
        <v>43826</v>
      </c>
      <c r="BG92" s="28">
        <v>8700</v>
      </c>
      <c r="BV92" s="25" t="s">
        <v>1838</v>
      </c>
      <c r="BW92" s="25" t="s">
        <v>473</v>
      </c>
      <c r="BX92" s="25" t="e">
        <f>VLOOKUP(A92,'DD Spring Selection Info'!A$1:V$156,21,FALSE)</f>
        <v>#N/A</v>
      </c>
      <c r="BZ92" s="26">
        <v>43838</v>
      </c>
      <c r="CA92" s="28">
        <v>8700</v>
      </c>
      <c r="CB92" s="6" t="e">
        <f t="shared" si="2"/>
        <v>#N/A</v>
      </c>
      <c r="CL92" s="25" t="s">
        <v>958</v>
      </c>
      <c r="CM92" s="26">
        <v>43831</v>
      </c>
      <c r="CN92" s="25" t="s">
        <v>373</v>
      </c>
      <c r="CQ92" s="28">
        <v>8700</v>
      </c>
      <c r="CR92" s="25">
        <v>1</v>
      </c>
      <c r="CS92" s="25" t="s">
        <v>987</v>
      </c>
      <c r="CU92" s="25" t="s">
        <v>988</v>
      </c>
      <c r="CV92" s="25" t="s">
        <v>420</v>
      </c>
      <c r="CX92" s="27">
        <v>43838</v>
      </c>
      <c r="CY92" s="25" t="s">
        <v>556</v>
      </c>
      <c r="DD92" s="27">
        <v>43904</v>
      </c>
      <c r="DE92" s="27">
        <v>43912</v>
      </c>
      <c r="DH92" s="27">
        <v>43838</v>
      </c>
      <c r="DI92" s="27">
        <v>43945</v>
      </c>
      <c r="DJ92" s="27">
        <v>43948</v>
      </c>
      <c r="DK92" s="27">
        <v>43952</v>
      </c>
      <c r="DL92" s="25" t="s">
        <v>420</v>
      </c>
      <c r="DN92" s="25" t="s">
        <v>491</v>
      </c>
      <c r="DT92" s="27">
        <v>43468</v>
      </c>
      <c r="DU92" s="28">
        <v>8700</v>
      </c>
      <c r="DV92" s="25" t="s">
        <v>989</v>
      </c>
      <c r="DW92" s="25" t="s">
        <v>418</v>
      </c>
    </row>
    <row r="93" spans="1:127" s="25" customFormat="1" hidden="1" x14ac:dyDescent="0.2">
      <c r="A93" s="25" t="s">
        <v>13</v>
      </c>
      <c r="B93" s="25" t="s">
        <v>990</v>
      </c>
      <c r="C93" s="25" t="s">
        <v>594</v>
      </c>
      <c r="D93" s="25" t="s">
        <v>991</v>
      </c>
      <c r="E93" s="25" t="s">
        <v>412</v>
      </c>
      <c r="F93" s="25">
        <v>1920</v>
      </c>
      <c r="G93" s="25" t="s">
        <v>413</v>
      </c>
      <c r="H93" s="30" t="s">
        <v>1989</v>
      </c>
      <c r="I93" s="25" t="s">
        <v>414</v>
      </c>
      <c r="J93" s="25" t="s">
        <v>3</v>
      </c>
      <c r="L93" s="25">
        <v>0</v>
      </c>
      <c r="M93" s="28">
        <v>3000</v>
      </c>
      <c r="P93" s="26">
        <v>43790.610925925925</v>
      </c>
      <c r="R93" s="27">
        <v>43831</v>
      </c>
      <c r="S93" s="27">
        <v>43938</v>
      </c>
      <c r="T93" s="25" t="s">
        <v>954</v>
      </c>
      <c r="V93" s="25" t="s">
        <v>415</v>
      </c>
      <c r="W93" s="25" t="s">
        <v>416</v>
      </c>
      <c r="X93" s="25" t="s">
        <v>13</v>
      </c>
      <c r="Z93" s="25" t="s">
        <v>417</v>
      </c>
      <c r="AG93" s="25" t="s">
        <v>496</v>
      </c>
      <c r="AH93" s="25" t="s">
        <v>992</v>
      </c>
      <c r="AI93" s="25" t="s">
        <v>420</v>
      </c>
      <c r="AL93" s="25" t="s">
        <v>421</v>
      </c>
      <c r="AM93" s="25" t="s">
        <v>993</v>
      </c>
      <c r="AN93" s="25">
        <v>7</v>
      </c>
      <c r="AO93" s="25" t="s">
        <v>420</v>
      </c>
      <c r="AP93" s="25" t="s">
        <v>994</v>
      </c>
      <c r="AS93" s="25" t="s">
        <v>995</v>
      </c>
      <c r="AT93" s="28">
        <v>3000</v>
      </c>
      <c r="AU93" s="25" t="s">
        <v>420</v>
      </c>
      <c r="AV93" s="25" t="s">
        <v>420</v>
      </c>
      <c r="AY93" s="25">
        <v>190</v>
      </c>
      <c r="AZ93" s="27">
        <v>43781</v>
      </c>
      <c r="BF93" s="26">
        <v>43826</v>
      </c>
      <c r="BG93" s="28">
        <v>3000</v>
      </c>
      <c r="BV93" s="25" t="s">
        <v>1838</v>
      </c>
      <c r="BW93" s="25" t="s">
        <v>473</v>
      </c>
      <c r="BX93" s="25" t="e">
        <f>VLOOKUP(A93,'DD Spring Selection Info'!A$1:V$156,21,FALSE)</f>
        <v>#N/A</v>
      </c>
      <c r="BZ93" s="26">
        <v>43838</v>
      </c>
      <c r="CA93" s="28">
        <v>3000</v>
      </c>
      <c r="CB93" s="6" t="e">
        <f t="shared" si="2"/>
        <v>#N/A</v>
      </c>
      <c r="CL93" s="25" t="s">
        <v>958</v>
      </c>
      <c r="CM93" s="26">
        <v>43831</v>
      </c>
      <c r="CN93" s="25" t="s">
        <v>373</v>
      </c>
      <c r="CQ93" s="28">
        <v>3000</v>
      </c>
      <c r="CR93" s="25">
        <v>2</v>
      </c>
      <c r="CS93" s="25" t="s">
        <v>996</v>
      </c>
      <c r="CU93" s="25" t="s">
        <v>997</v>
      </c>
      <c r="CV93" s="25" t="s">
        <v>420</v>
      </c>
      <c r="CX93" s="27">
        <v>43838</v>
      </c>
      <c r="CY93" s="25" t="s">
        <v>556</v>
      </c>
      <c r="DD93" s="27">
        <v>43898</v>
      </c>
      <c r="DE93" s="27">
        <v>43905</v>
      </c>
      <c r="DH93" s="27">
        <v>43843</v>
      </c>
      <c r="DI93" s="27">
        <v>43943</v>
      </c>
      <c r="DJ93" s="27">
        <v>43948</v>
      </c>
      <c r="DK93" s="27">
        <v>43959</v>
      </c>
      <c r="DL93" s="25" t="s">
        <v>420</v>
      </c>
      <c r="DN93" s="25" t="s">
        <v>491</v>
      </c>
      <c r="DT93" s="27">
        <v>43468</v>
      </c>
      <c r="DU93" s="28">
        <v>3000</v>
      </c>
      <c r="DV93" s="25" t="s">
        <v>998</v>
      </c>
      <c r="DW93" s="25" t="s">
        <v>496</v>
      </c>
    </row>
    <row r="94" spans="1:127" s="25" customFormat="1" hidden="1" x14ac:dyDescent="0.2">
      <c r="A94" s="25" t="s">
        <v>14</v>
      </c>
      <c r="B94" s="25" t="s">
        <v>990</v>
      </c>
      <c r="C94" s="25" t="s">
        <v>594</v>
      </c>
      <c r="D94" s="25" t="s">
        <v>991</v>
      </c>
      <c r="E94" s="25" t="s">
        <v>412</v>
      </c>
      <c r="F94" s="25">
        <v>1920</v>
      </c>
      <c r="G94" s="25" t="s">
        <v>413</v>
      </c>
      <c r="H94" s="30" t="s">
        <v>1989</v>
      </c>
      <c r="I94" s="25" t="s">
        <v>414</v>
      </c>
      <c r="J94" s="25" t="s">
        <v>3</v>
      </c>
      <c r="L94" s="25">
        <v>0</v>
      </c>
      <c r="M94" s="25">
        <v>900</v>
      </c>
      <c r="P94" s="26">
        <v>43790.610995370371</v>
      </c>
      <c r="R94" s="27">
        <v>43831</v>
      </c>
      <c r="S94" s="27">
        <v>43938</v>
      </c>
      <c r="T94" s="25" t="s">
        <v>954</v>
      </c>
      <c r="V94" s="25" t="s">
        <v>415</v>
      </c>
      <c r="W94" s="25" t="s">
        <v>416</v>
      </c>
      <c r="X94" s="25" t="s">
        <v>14</v>
      </c>
      <c r="Z94" s="25" t="s">
        <v>417</v>
      </c>
      <c r="AG94" s="25" t="s">
        <v>496</v>
      </c>
      <c r="AH94" s="25" t="s">
        <v>992</v>
      </c>
      <c r="AI94" s="25" t="s">
        <v>420</v>
      </c>
      <c r="AL94" s="25" t="s">
        <v>431</v>
      </c>
      <c r="AM94" s="25" t="s">
        <v>993</v>
      </c>
      <c r="AN94" s="25">
        <v>7</v>
      </c>
      <c r="AO94" s="25" t="s">
        <v>420</v>
      </c>
      <c r="AP94" s="25" t="s">
        <v>994</v>
      </c>
      <c r="AS94" s="25" t="s">
        <v>995</v>
      </c>
      <c r="AT94" s="25">
        <v>900</v>
      </c>
      <c r="AU94" s="25" t="s">
        <v>420</v>
      </c>
      <c r="AV94" s="25" t="s">
        <v>420</v>
      </c>
      <c r="AY94" s="25">
        <v>190</v>
      </c>
      <c r="AZ94" s="27">
        <v>43781</v>
      </c>
      <c r="BF94" s="26">
        <v>43826</v>
      </c>
      <c r="BG94" s="25">
        <v>900</v>
      </c>
      <c r="BV94" s="25" t="s">
        <v>1838</v>
      </c>
      <c r="BW94" s="25" t="s">
        <v>473</v>
      </c>
      <c r="BX94" s="25" t="e">
        <f>VLOOKUP(A94,'DD Spring Selection Info'!A$1:V$156,21,FALSE)</f>
        <v>#N/A</v>
      </c>
      <c r="BZ94" s="26">
        <v>43838</v>
      </c>
      <c r="CA94" s="25">
        <v>900</v>
      </c>
      <c r="CB94" s="6" t="e">
        <f t="shared" si="2"/>
        <v>#N/A</v>
      </c>
      <c r="CL94" s="25" t="s">
        <v>958</v>
      </c>
      <c r="CM94" s="26">
        <v>43831</v>
      </c>
      <c r="CN94" s="25" t="s">
        <v>373</v>
      </c>
      <c r="CQ94" s="25">
        <v>900</v>
      </c>
      <c r="CR94" s="25">
        <v>2</v>
      </c>
      <c r="CS94" s="25" t="s">
        <v>592</v>
      </c>
      <c r="CU94" s="25" t="s">
        <v>999</v>
      </c>
      <c r="CV94" s="25" t="s">
        <v>420</v>
      </c>
      <c r="CX94" s="27">
        <v>43838</v>
      </c>
      <c r="CY94" s="25" t="s">
        <v>556</v>
      </c>
      <c r="DD94" s="27">
        <v>43898</v>
      </c>
      <c r="DE94" s="27">
        <v>43905</v>
      </c>
      <c r="DH94" s="27">
        <v>43843</v>
      </c>
      <c r="DI94" s="27">
        <v>43943</v>
      </c>
      <c r="DJ94" s="27">
        <v>43948</v>
      </c>
      <c r="DK94" s="27">
        <v>43959</v>
      </c>
      <c r="DL94" s="25" t="s">
        <v>420</v>
      </c>
      <c r="DN94" s="25" t="s">
        <v>491</v>
      </c>
      <c r="DT94" s="27">
        <v>43468</v>
      </c>
      <c r="DU94" s="25">
        <v>900</v>
      </c>
      <c r="DV94" s="25" t="s">
        <v>998</v>
      </c>
      <c r="DW94" s="25" t="s">
        <v>496</v>
      </c>
    </row>
    <row r="95" spans="1:127" s="25" customFormat="1" hidden="1" x14ac:dyDescent="0.2">
      <c r="A95" s="25" t="s">
        <v>15</v>
      </c>
      <c r="B95" s="25" t="s">
        <v>1000</v>
      </c>
      <c r="C95" s="25" t="s">
        <v>482</v>
      </c>
      <c r="D95" s="25" t="s">
        <v>1001</v>
      </c>
      <c r="E95" s="25" t="s">
        <v>1002</v>
      </c>
      <c r="F95" s="25">
        <v>1920</v>
      </c>
      <c r="G95" s="25" t="s">
        <v>413</v>
      </c>
      <c r="H95" s="30" t="s">
        <v>1989</v>
      </c>
      <c r="I95" s="25" t="s">
        <v>414</v>
      </c>
      <c r="J95" s="25" t="s">
        <v>3</v>
      </c>
      <c r="K95" s="25">
        <v>798</v>
      </c>
      <c r="L95" s="25">
        <v>0</v>
      </c>
      <c r="M95" s="25">
        <v>780</v>
      </c>
      <c r="P95" s="26">
        <v>43804.599791666667</v>
      </c>
      <c r="R95" s="27">
        <v>43833</v>
      </c>
      <c r="S95" s="27">
        <v>43938</v>
      </c>
      <c r="T95" s="25" t="s">
        <v>954</v>
      </c>
      <c r="V95" s="25" t="s">
        <v>415</v>
      </c>
      <c r="W95" s="25" t="s">
        <v>416</v>
      </c>
      <c r="X95" s="25" t="s">
        <v>15</v>
      </c>
      <c r="AG95" s="25" t="s">
        <v>496</v>
      </c>
      <c r="AH95" s="25" t="s">
        <v>1003</v>
      </c>
      <c r="AI95" s="25" t="s">
        <v>420</v>
      </c>
      <c r="AL95" s="25" t="s">
        <v>421</v>
      </c>
      <c r="AM95" s="25" t="s">
        <v>1004</v>
      </c>
      <c r="AN95" s="25">
        <v>7</v>
      </c>
      <c r="AO95" s="25" t="s">
        <v>438</v>
      </c>
      <c r="AP95" s="25" t="s">
        <v>1005</v>
      </c>
      <c r="AS95" s="25" t="s">
        <v>1005</v>
      </c>
      <c r="AT95" s="25">
        <v>780</v>
      </c>
      <c r="AV95" s="25" t="s">
        <v>420</v>
      </c>
      <c r="AY95" s="25">
        <v>190</v>
      </c>
      <c r="AZ95" s="27">
        <v>43781</v>
      </c>
      <c r="BF95" s="26">
        <v>43828</v>
      </c>
      <c r="BG95" s="25">
        <v>780</v>
      </c>
      <c r="BV95" s="25" t="s">
        <v>1838</v>
      </c>
      <c r="BW95" s="25" t="s">
        <v>473</v>
      </c>
      <c r="BX95" s="25" t="e">
        <f>VLOOKUP(A95,'DD Spring Selection Info'!A$1:V$156,21,FALSE)</f>
        <v>#N/A</v>
      </c>
      <c r="BZ95" s="26">
        <v>43847</v>
      </c>
      <c r="CA95" s="25">
        <v>780</v>
      </c>
      <c r="CB95" s="6" t="e">
        <f t="shared" si="2"/>
        <v>#N/A</v>
      </c>
      <c r="CL95" s="25" t="s">
        <v>1006</v>
      </c>
      <c r="CM95" s="26">
        <v>43833</v>
      </c>
      <c r="CN95" s="25" t="s">
        <v>373</v>
      </c>
      <c r="CQ95" s="25">
        <v>780</v>
      </c>
      <c r="CR95" s="25">
        <v>3</v>
      </c>
      <c r="CS95" s="25" t="s">
        <v>1007</v>
      </c>
      <c r="CU95" s="25" t="s">
        <v>1008</v>
      </c>
      <c r="CV95" s="25" t="s">
        <v>420</v>
      </c>
      <c r="CX95" s="27">
        <v>43847</v>
      </c>
      <c r="CY95" s="25" t="s">
        <v>556</v>
      </c>
      <c r="DL95" s="25" t="s">
        <v>420</v>
      </c>
      <c r="DN95" s="25" t="s">
        <v>428</v>
      </c>
      <c r="DO95" s="25" t="s">
        <v>429</v>
      </c>
      <c r="DT95" s="27">
        <v>43476</v>
      </c>
      <c r="DU95" s="25">
        <v>600</v>
      </c>
      <c r="DV95" s="25" t="s">
        <v>1009</v>
      </c>
      <c r="DW95" s="25" t="s">
        <v>496</v>
      </c>
    </row>
    <row r="96" spans="1:127" s="25" customFormat="1" hidden="1" x14ac:dyDescent="0.2">
      <c r="A96" s="25" t="s">
        <v>16</v>
      </c>
      <c r="B96" s="25" t="s">
        <v>1010</v>
      </c>
      <c r="C96" s="25" t="s">
        <v>594</v>
      </c>
      <c r="D96" s="25" t="s">
        <v>1011</v>
      </c>
      <c r="E96" s="25" t="s">
        <v>1012</v>
      </c>
      <c r="F96" s="25">
        <v>1920</v>
      </c>
      <c r="G96" s="25" t="s">
        <v>413</v>
      </c>
      <c r="H96" s="30" t="s">
        <v>1989</v>
      </c>
      <c r="I96" s="25" t="s">
        <v>414</v>
      </c>
      <c r="J96" s="25" t="s">
        <v>3</v>
      </c>
      <c r="L96" s="25">
        <v>0</v>
      </c>
      <c r="M96" s="25">
        <v>600</v>
      </c>
      <c r="P96" s="26">
        <v>43809.546377314815</v>
      </c>
      <c r="R96" s="27">
        <v>43833</v>
      </c>
      <c r="S96" s="27">
        <v>43952</v>
      </c>
      <c r="T96" s="25" t="s">
        <v>954</v>
      </c>
      <c r="V96" s="25" t="s">
        <v>415</v>
      </c>
      <c r="W96" s="25" t="s">
        <v>416</v>
      </c>
      <c r="X96" s="25" t="s">
        <v>16</v>
      </c>
      <c r="AG96" s="25" t="s">
        <v>860</v>
      </c>
      <c r="AH96" s="25" t="s">
        <v>1013</v>
      </c>
      <c r="AI96" s="25" t="s">
        <v>420</v>
      </c>
      <c r="AL96" s="25" t="s">
        <v>421</v>
      </c>
      <c r="AM96" s="25" t="s">
        <v>1014</v>
      </c>
      <c r="AN96" s="25">
        <v>7</v>
      </c>
      <c r="AO96" s="25" t="s">
        <v>438</v>
      </c>
      <c r="AP96" s="25" t="s">
        <v>1015</v>
      </c>
      <c r="AS96" s="25" t="s">
        <v>1015</v>
      </c>
      <c r="AT96" s="25">
        <v>600</v>
      </c>
      <c r="AU96" s="25" t="s">
        <v>420</v>
      </c>
      <c r="AV96" s="25" t="s">
        <v>420</v>
      </c>
      <c r="AY96" s="25">
        <v>190</v>
      </c>
      <c r="AZ96" s="27">
        <v>43782</v>
      </c>
      <c r="BF96" s="26">
        <v>43828</v>
      </c>
      <c r="BG96" s="25">
        <v>600</v>
      </c>
      <c r="BV96" s="25" t="s">
        <v>1838</v>
      </c>
      <c r="BW96" s="25" t="s">
        <v>473</v>
      </c>
      <c r="BX96" s="25" t="e">
        <f>VLOOKUP(A96,'DD Spring Selection Info'!A$1:V$156,21,FALSE)</f>
        <v>#N/A</v>
      </c>
      <c r="BZ96" s="26">
        <v>43847</v>
      </c>
      <c r="CA96" s="25">
        <v>600</v>
      </c>
      <c r="CB96" s="6" t="e">
        <f t="shared" si="2"/>
        <v>#N/A</v>
      </c>
      <c r="CL96" s="25" t="s">
        <v>1006</v>
      </c>
      <c r="CM96" s="26">
        <v>43833</v>
      </c>
      <c r="CN96" s="25" t="s">
        <v>373</v>
      </c>
      <c r="CQ96" s="25">
        <v>600</v>
      </c>
      <c r="CR96" s="25">
        <v>5</v>
      </c>
      <c r="CS96" s="25" t="s">
        <v>1016</v>
      </c>
      <c r="CU96" s="25" t="s">
        <v>1017</v>
      </c>
      <c r="CV96" s="25" t="s">
        <v>420</v>
      </c>
      <c r="CX96" s="27">
        <v>43847</v>
      </c>
      <c r="CY96" s="25" t="s">
        <v>556</v>
      </c>
      <c r="DD96" s="27">
        <v>43891</v>
      </c>
      <c r="DE96" s="27">
        <v>43898</v>
      </c>
      <c r="DH96" s="27">
        <v>43844</v>
      </c>
      <c r="DI96" s="27">
        <v>43950</v>
      </c>
      <c r="DJ96" s="27">
        <v>43952</v>
      </c>
      <c r="DK96" s="27">
        <v>43958</v>
      </c>
      <c r="DL96" s="25" t="s">
        <v>420</v>
      </c>
      <c r="DN96" s="25" t="s">
        <v>491</v>
      </c>
      <c r="DT96" s="27">
        <v>43479</v>
      </c>
      <c r="DU96" s="25">
        <v>600</v>
      </c>
      <c r="DV96" s="25" t="s">
        <v>1018</v>
      </c>
      <c r="DW96" s="25" t="s">
        <v>860</v>
      </c>
    </row>
    <row r="97" spans="1:127" hidden="1" x14ac:dyDescent="0.2">
      <c r="A97" s="6" t="s">
        <v>17</v>
      </c>
      <c r="B97" s="6" t="s">
        <v>1019</v>
      </c>
      <c r="C97" s="6" t="s">
        <v>582</v>
      </c>
      <c r="D97" s="6" t="s">
        <v>1020</v>
      </c>
      <c r="E97" s="6" t="s">
        <v>768</v>
      </c>
      <c r="F97" s="6">
        <v>1920</v>
      </c>
      <c r="G97" s="6" t="s">
        <v>413</v>
      </c>
      <c r="H97" s="30" t="str">
        <f>VLOOKUP(A97,'DD Spring Selection Info'!A$1:F$156,6,FALSE)</f>
        <v>To The Parents of</v>
      </c>
      <c r="I97" s="6" t="s">
        <v>569</v>
      </c>
      <c r="J97" s="6" t="s">
        <v>3</v>
      </c>
      <c r="L97" s="6">
        <v>0</v>
      </c>
      <c r="M97" s="6">
        <v>584</v>
      </c>
      <c r="P97" s="8">
        <v>43816.673657407409</v>
      </c>
      <c r="R97" s="10">
        <v>43836</v>
      </c>
      <c r="S97" s="10">
        <v>43952</v>
      </c>
      <c r="V97" s="6" t="s">
        <v>415</v>
      </c>
      <c r="W97" s="6" t="s">
        <v>416</v>
      </c>
      <c r="X97" s="6" t="s">
        <v>17</v>
      </c>
      <c r="AG97" s="6" t="s">
        <v>418</v>
      </c>
      <c r="AH97" s="6" t="s">
        <v>1021</v>
      </c>
      <c r="AI97" s="6" t="s">
        <v>420</v>
      </c>
      <c r="AL97" s="6" t="s">
        <v>421</v>
      </c>
      <c r="AM97" s="6" t="s">
        <v>1022</v>
      </c>
      <c r="AN97" s="6">
        <v>1</v>
      </c>
      <c r="AP97" s="6" t="s">
        <v>423</v>
      </c>
      <c r="AS97" s="6" t="s">
        <v>1023</v>
      </c>
      <c r="AT97" s="6">
        <v>584</v>
      </c>
      <c r="AU97" s="6" t="s">
        <v>420</v>
      </c>
      <c r="AV97" s="6" t="s">
        <v>420</v>
      </c>
      <c r="AX97" s="6" t="s">
        <v>424</v>
      </c>
      <c r="AY97" s="6">
        <v>180</v>
      </c>
      <c r="AZ97" s="10">
        <v>43782</v>
      </c>
      <c r="BB97" s="8">
        <v>43829</v>
      </c>
      <c r="BE97" s="6">
        <v>584</v>
      </c>
      <c r="BJ97" s="8">
        <v>43836</v>
      </c>
      <c r="BK97" s="6">
        <v>584</v>
      </c>
      <c r="BV97" s="6" t="s">
        <v>1838</v>
      </c>
      <c r="BW97" s="6" t="s">
        <v>473</v>
      </c>
      <c r="BX97" s="6" t="str">
        <f>VLOOKUP(A97,'DD Spring Selection Info'!A$1:V$156,21,FALSE)</f>
        <v>LoyolaUnvMaryland</v>
      </c>
      <c r="CB97" s="6" t="str">
        <f t="shared" si="2"/>
        <v>DD-LOM1R9DQQQ01GradSenReuseLoyolaUnvMaryland</v>
      </c>
      <c r="CL97" s="6" t="s">
        <v>1024</v>
      </c>
      <c r="CN97" s="6" t="s">
        <v>373</v>
      </c>
      <c r="CQ97" s="6">
        <v>584</v>
      </c>
      <c r="CR97" s="6">
        <v>3</v>
      </c>
      <c r="CU97" s="6" t="s">
        <v>1025</v>
      </c>
      <c r="CV97" s="6" t="s">
        <v>420</v>
      </c>
      <c r="CX97" s="10">
        <v>43836</v>
      </c>
      <c r="CY97" s="6" t="s">
        <v>427</v>
      </c>
      <c r="DD97" s="10">
        <v>43930</v>
      </c>
      <c r="DE97" s="10">
        <v>43934</v>
      </c>
      <c r="DH97" s="10">
        <v>43843</v>
      </c>
      <c r="DI97" s="10">
        <v>43949</v>
      </c>
      <c r="DJ97" s="10">
        <v>43951</v>
      </c>
      <c r="DK97" s="10">
        <v>43959</v>
      </c>
      <c r="DL97" s="6" t="s">
        <v>420</v>
      </c>
      <c r="DN97" s="6" t="s">
        <v>491</v>
      </c>
      <c r="DT97" s="10">
        <v>43487</v>
      </c>
      <c r="DU97" s="6">
        <v>194</v>
      </c>
      <c r="DV97" s="6" t="s">
        <v>1026</v>
      </c>
      <c r="DW97" s="6" t="s">
        <v>734</v>
      </c>
    </row>
    <row r="98" spans="1:127" hidden="1" x14ac:dyDescent="0.2">
      <c r="A98" s="6" t="s">
        <v>18</v>
      </c>
      <c r="B98" s="6" t="s">
        <v>1027</v>
      </c>
      <c r="C98" s="6" t="s">
        <v>409</v>
      </c>
      <c r="D98" s="6" t="s">
        <v>1028</v>
      </c>
      <c r="E98" s="6" t="s">
        <v>464</v>
      </c>
      <c r="F98" s="6">
        <v>1920</v>
      </c>
      <c r="G98" s="6" t="s">
        <v>413</v>
      </c>
      <c r="H98" s="30" t="str">
        <f>VLOOKUP(A98,'DD Spring Selection Info'!A$1:F$156,6,FALSE)</f>
        <v>To The Parents of</v>
      </c>
      <c r="I98" s="6" t="s">
        <v>414</v>
      </c>
      <c r="J98" s="6" t="s">
        <v>3</v>
      </c>
      <c r="L98" s="6">
        <v>0</v>
      </c>
      <c r="M98" s="7">
        <v>2728</v>
      </c>
      <c r="N98" s="6" t="s">
        <v>473</v>
      </c>
      <c r="P98" s="8">
        <v>43817.722291666665</v>
      </c>
      <c r="R98" s="10">
        <v>43837</v>
      </c>
      <c r="S98" s="10">
        <v>43938</v>
      </c>
      <c r="V98" s="6" t="s">
        <v>415</v>
      </c>
      <c r="W98" s="6" t="s">
        <v>416</v>
      </c>
      <c r="X98" s="6" t="s">
        <v>18</v>
      </c>
      <c r="Z98" s="6" t="s">
        <v>417</v>
      </c>
      <c r="AF98" s="10">
        <v>43808</v>
      </c>
      <c r="AG98" s="6" t="s">
        <v>418</v>
      </c>
      <c r="AH98" s="6" t="s">
        <v>1029</v>
      </c>
      <c r="AI98" s="6" t="s">
        <v>420</v>
      </c>
      <c r="AL98" s="6" t="s">
        <v>447</v>
      </c>
      <c r="AM98" s="6" t="s">
        <v>1030</v>
      </c>
      <c r="AN98" s="6">
        <v>1</v>
      </c>
      <c r="AS98" s="6" t="s">
        <v>457</v>
      </c>
      <c r="AT98" s="7">
        <v>2728</v>
      </c>
      <c r="AU98" s="6" t="s">
        <v>420</v>
      </c>
      <c r="AV98" s="6" t="s">
        <v>420</v>
      </c>
      <c r="AX98" s="6" t="s">
        <v>424</v>
      </c>
      <c r="AY98" s="6">
        <v>180</v>
      </c>
      <c r="AZ98" s="10">
        <v>43781</v>
      </c>
      <c r="BB98" s="8">
        <v>43830</v>
      </c>
      <c r="BE98" s="7">
        <v>2728</v>
      </c>
      <c r="BJ98" s="8">
        <v>43837</v>
      </c>
      <c r="BK98" s="7">
        <v>2728</v>
      </c>
      <c r="BV98" s="6" t="s">
        <v>1838</v>
      </c>
      <c r="BW98" s="6" t="s">
        <v>473</v>
      </c>
      <c r="BX98" s="6" t="str">
        <f>VLOOKUP(A98,'DD Spring Selection Info'!A$1:V$156,21,FALSE)</f>
        <v>UnvofNorthernColorado</v>
      </c>
      <c r="CB98" s="6" t="str">
        <f>VLOOKUP(A98,'DD Spring Selection Info'!A97:V252,22,FALSE)</f>
        <v>DD-UNC1W9DQQQ01AllSenReuseUnvofNorthernColorado</v>
      </c>
      <c r="CL98" s="6" t="s">
        <v>1024</v>
      </c>
      <c r="CN98" s="6" t="s">
        <v>373</v>
      </c>
      <c r="CQ98" s="7">
        <v>2728</v>
      </c>
      <c r="CR98" s="6">
        <v>2</v>
      </c>
      <c r="CU98" s="6" t="s">
        <v>1031</v>
      </c>
      <c r="CV98" s="6" t="s">
        <v>420</v>
      </c>
      <c r="CX98" s="10">
        <v>43837</v>
      </c>
      <c r="CY98" s="6" t="s">
        <v>428</v>
      </c>
      <c r="DD98" s="10">
        <v>43904</v>
      </c>
      <c r="DE98" s="10">
        <v>43912</v>
      </c>
      <c r="DH98" s="10">
        <v>43843</v>
      </c>
      <c r="DI98" s="10">
        <v>43952</v>
      </c>
      <c r="DJ98" s="10">
        <v>43955</v>
      </c>
      <c r="DK98" s="10">
        <v>43959</v>
      </c>
      <c r="DL98" s="6" t="s">
        <v>420</v>
      </c>
      <c r="DN98" s="6" t="s">
        <v>428</v>
      </c>
      <c r="DO98" s="6" t="s">
        <v>429</v>
      </c>
      <c r="DP98" s="6" t="s">
        <v>564</v>
      </c>
      <c r="DT98" s="10">
        <v>43480</v>
      </c>
      <c r="DU98" s="7">
        <v>1023</v>
      </c>
      <c r="DV98" s="6" t="s">
        <v>1032</v>
      </c>
      <c r="DW98" s="6" t="s">
        <v>734</v>
      </c>
    </row>
    <row r="99" spans="1:127" s="25" customFormat="1" hidden="1" x14ac:dyDescent="0.2">
      <c r="A99" s="25" t="s">
        <v>19</v>
      </c>
      <c r="B99" s="25" t="s">
        <v>1033</v>
      </c>
      <c r="C99" s="25" t="s">
        <v>582</v>
      </c>
      <c r="D99" s="25" t="s">
        <v>1034</v>
      </c>
      <c r="E99" s="25" t="s">
        <v>1035</v>
      </c>
      <c r="F99" s="25">
        <v>1920</v>
      </c>
      <c r="G99" s="25" t="s">
        <v>413</v>
      </c>
      <c r="H99" s="30" t="s">
        <v>1989</v>
      </c>
      <c r="I99" s="25" t="s">
        <v>414</v>
      </c>
      <c r="J99" s="25" t="s">
        <v>3</v>
      </c>
      <c r="L99" s="25">
        <v>0</v>
      </c>
      <c r="M99" s="28">
        <v>1500</v>
      </c>
      <c r="P99" s="26">
        <v>43816.473761574074</v>
      </c>
      <c r="R99" s="27">
        <v>43838</v>
      </c>
      <c r="S99" s="27">
        <v>43945</v>
      </c>
      <c r="V99" s="25" t="s">
        <v>415</v>
      </c>
      <c r="W99" s="25" t="s">
        <v>416</v>
      </c>
      <c r="X99" s="25" t="s">
        <v>19</v>
      </c>
      <c r="AG99" s="25" t="s">
        <v>860</v>
      </c>
      <c r="AH99" s="25" t="s">
        <v>1036</v>
      </c>
      <c r="AI99" s="25" t="s">
        <v>420</v>
      </c>
      <c r="AL99" s="25" t="s">
        <v>421</v>
      </c>
      <c r="AM99" s="25" t="s">
        <v>1037</v>
      </c>
      <c r="AN99" s="25">
        <v>7</v>
      </c>
      <c r="AO99" s="25" t="s">
        <v>438</v>
      </c>
      <c r="AP99" s="25" t="s">
        <v>1038</v>
      </c>
      <c r="AS99" s="25" t="s">
        <v>1038</v>
      </c>
      <c r="AT99" s="28">
        <v>1500</v>
      </c>
      <c r="AU99" s="25" t="s">
        <v>420</v>
      </c>
      <c r="AV99" s="25" t="s">
        <v>420</v>
      </c>
      <c r="AY99" s="25">
        <v>190</v>
      </c>
      <c r="AZ99" s="27">
        <v>43780</v>
      </c>
      <c r="BF99" s="26">
        <v>43833</v>
      </c>
      <c r="BG99" s="28">
        <v>1500</v>
      </c>
      <c r="BV99" s="25" t="s">
        <v>1838</v>
      </c>
      <c r="BW99" s="25" t="s">
        <v>473</v>
      </c>
      <c r="BX99" s="25" t="e">
        <f>VLOOKUP(A99,'DD Spring Selection Info'!A$1:V$156,21,FALSE)</f>
        <v>#N/A</v>
      </c>
      <c r="BZ99" s="26">
        <v>43852</v>
      </c>
      <c r="CA99" s="28">
        <v>1500</v>
      </c>
      <c r="CB99" s="6" t="e">
        <f>BV99&amp;A99&amp;AL99&amp;BW99&amp;BX99</f>
        <v>#N/A</v>
      </c>
      <c r="CL99" s="25" t="s">
        <v>1039</v>
      </c>
      <c r="CM99" s="26">
        <v>43838</v>
      </c>
      <c r="CN99" s="25" t="s">
        <v>373</v>
      </c>
      <c r="CQ99" s="28">
        <v>1500</v>
      </c>
      <c r="CR99" s="25">
        <v>4</v>
      </c>
      <c r="CU99" s="25" t="s">
        <v>1040</v>
      </c>
      <c r="CV99" s="25" t="s">
        <v>420</v>
      </c>
      <c r="CX99" s="27">
        <v>43852</v>
      </c>
      <c r="CY99" s="25" t="s">
        <v>556</v>
      </c>
      <c r="DD99" s="27">
        <v>43905</v>
      </c>
      <c r="DE99" s="27">
        <v>43912</v>
      </c>
      <c r="DH99" s="27">
        <v>43851</v>
      </c>
      <c r="DI99" s="27">
        <v>43955</v>
      </c>
      <c r="DJ99" s="27">
        <v>43959</v>
      </c>
      <c r="DK99" s="27">
        <v>43966</v>
      </c>
      <c r="DL99" s="25" t="s">
        <v>420</v>
      </c>
      <c r="DN99" s="25" t="s">
        <v>428</v>
      </c>
      <c r="DO99" s="25" t="s">
        <v>429</v>
      </c>
      <c r="DT99" s="27">
        <v>43481</v>
      </c>
      <c r="DU99" s="28">
        <v>1500</v>
      </c>
      <c r="DV99" s="25" t="s">
        <v>1041</v>
      </c>
      <c r="DW99" s="25" t="s">
        <v>860</v>
      </c>
    </row>
    <row r="100" spans="1:127" hidden="1" x14ac:dyDescent="0.2">
      <c r="A100" s="6" t="s">
        <v>20</v>
      </c>
      <c r="B100" s="6" t="s">
        <v>1042</v>
      </c>
      <c r="C100" s="6" t="s">
        <v>409</v>
      </c>
      <c r="D100" s="6" t="s">
        <v>1043</v>
      </c>
      <c r="E100" s="6" t="s">
        <v>768</v>
      </c>
      <c r="F100" s="6">
        <v>1920</v>
      </c>
      <c r="G100" s="6" t="s">
        <v>413</v>
      </c>
      <c r="H100" s="30" t="str">
        <f>VLOOKUP(A100,'DD Spring Selection Info'!A$1:F$156,6,FALSE)</f>
        <v>To The Family of</v>
      </c>
      <c r="I100" s="6" t="s">
        <v>414</v>
      </c>
      <c r="J100" s="6" t="s">
        <v>3</v>
      </c>
      <c r="L100" s="6">
        <v>0</v>
      </c>
      <c r="M100" s="7">
        <v>6198</v>
      </c>
      <c r="P100" s="8">
        <v>43811.470833333333</v>
      </c>
      <c r="R100" s="10">
        <v>43838</v>
      </c>
      <c r="S100" s="10">
        <v>43938</v>
      </c>
      <c r="T100" s="6" t="s">
        <v>436</v>
      </c>
      <c r="V100" s="6" t="s">
        <v>415</v>
      </c>
      <c r="W100" s="6" t="s">
        <v>416</v>
      </c>
      <c r="X100" s="6" t="s">
        <v>20</v>
      </c>
      <c r="Z100" s="6" t="s">
        <v>417</v>
      </c>
      <c r="AG100" s="6" t="s">
        <v>418</v>
      </c>
      <c r="AH100" s="6" t="s">
        <v>1044</v>
      </c>
      <c r="AI100" s="6" t="s">
        <v>420</v>
      </c>
      <c r="AL100" s="6" t="s">
        <v>447</v>
      </c>
      <c r="AM100" s="6" t="s">
        <v>1045</v>
      </c>
      <c r="AN100" s="6">
        <v>1</v>
      </c>
      <c r="AT100" s="7">
        <v>6198</v>
      </c>
      <c r="AU100" s="6" t="s">
        <v>420</v>
      </c>
      <c r="AV100" s="6" t="s">
        <v>420</v>
      </c>
      <c r="AX100" s="6" t="s">
        <v>424</v>
      </c>
      <c r="AY100" s="6">
        <v>180</v>
      </c>
      <c r="AZ100" s="10">
        <v>43780</v>
      </c>
      <c r="BB100" s="8">
        <v>43831</v>
      </c>
      <c r="BE100" s="7">
        <v>6198</v>
      </c>
      <c r="BJ100" s="8">
        <v>43838</v>
      </c>
      <c r="BK100" s="7">
        <v>6198</v>
      </c>
      <c r="BV100" s="6" t="s">
        <v>1838</v>
      </c>
      <c r="BW100" s="6" t="s">
        <v>473</v>
      </c>
      <c r="BX100" s="6" t="str">
        <f>VLOOKUP(A100,'DD Spring Selection Info'!A$1:V$156,21,FALSE)</f>
        <v>ClemsonUnv</v>
      </c>
      <c r="CB100" s="6" t="str">
        <f t="shared" ref="CB100:CB107" si="3">BV100&amp;A100&amp;AL100&amp;BW100&amp;BX100</f>
        <v>DD-CLU1D9DQQQ01AllSenReuseClemsonUnv</v>
      </c>
      <c r="CL100" s="6" t="s">
        <v>1024</v>
      </c>
      <c r="CN100" s="6" t="s">
        <v>373</v>
      </c>
      <c r="CQ100" s="7">
        <v>6198</v>
      </c>
      <c r="CR100" s="6">
        <v>1</v>
      </c>
      <c r="CU100" s="6" t="s">
        <v>1046</v>
      </c>
      <c r="CV100" s="6" t="s">
        <v>420</v>
      </c>
      <c r="CX100" s="10">
        <v>43838</v>
      </c>
      <c r="CY100" s="6" t="s">
        <v>427</v>
      </c>
      <c r="DD100" s="10">
        <v>43906</v>
      </c>
      <c r="DE100" s="10">
        <v>43910</v>
      </c>
      <c r="DH100" s="10">
        <v>43838</v>
      </c>
      <c r="DI100" s="10">
        <v>43945</v>
      </c>
      <c r="DJ100" s="10">
        <v>43948</v>
      </c>
      <c r="DK100" s="10">
        <v>43952</v>
      </c>
      <c r="DL100" s="6" t="s">
        <v>420</v>
      </c>
      <c r="DN100" s="6" t="s">
        <v>491</v>
      </c>
      <c r="DT100" s="10">
        <v>43473</v>
      </c>
      <c r="DU100" s="7">
        <v>1605</v>
      </c>
      <c r="DV100" s="6" t="s">
        <v>1047</v>
      </c>
      <c r="DW100" s="6" t="s">
        <v>418</v>
      </c>
    </row>
    <row r="101" spans="1:127" hidden="1" x14ac:dyDescent="0.2">
      <c r="A101" s="6" t="s">
        <v>21</v>
      </c>
      <c r="B101" s="6" t="s">
        <v>1048</v>
      </c>
      <c r="C101" s="6" t="s">
        <v>409</v>
      </c>
      <c r="D101" s="6" t="s">
        <v>1049</v>
      </c>
      <c r="E101" s="6" t="s">
        <v>464</v>
      </c>
      <c r="F101" s="6">
        <v>1920</v>
      </c>
      <c r="G101" s="6" t="s">
        <v>413</v>
      </c>
      <c r="H101" s="30" t="str">
        <f>VLOOKUP(A101,'DD Spring Selection Info'!A$1:F$156,6,FALSE)</f>
        <v>To The Family of</v>
      </c>
      <c r="I101" s="6" t="s">
        <v>414</v>
      </c>
      <c r="J101" s="6" t="s">
        <v>3</v>
      </c>
      <c r="L101" s="6">
        <v>0</v>
      </c>
      <c r="M101" s="7">
        <v>2906</v>
      </c>
      <c r="N101" s="6" t="s">
        <v>473</v>
      </c>
      <c r="P101" s="8">
        <v>43816.699108796296</v>
      </c>
      <c r="R101" s="10">
        <v>43838</v>
      </c>
      <c r="S101" s="10">
        <v>43938</v>
      </c>
      <c r="V101" s="6" t="s">
        <v>415</v>
      </c>
      <c r="W101" s="6" t="s">
        <v>416</v>
      </c>
      <c r="X101" s="6" t="s">
        <v>21</v>
      </c>
      <c r="Z101" s="6" t="s">
        <v>417</v>
      </c>
      <c r="AF101" s="10">
        <v>43811</v>
      </c>
      <c r="AG101" s="6" t="s">
        <v>418</v>
      </c>
      <c r="AH101" s="6" t="s">
        <v>1050</v>
      </c>
      <c r="AI101" s="6" t="s">
        <v>420</v>
      </c>
      <c r="AL101" s="6" t="s">
        <v>619</v>
      </c>
      <c r="AM101" s="6" t="s">
        <v>1051</v>
      </c>
      <c r="AN101" s="6">
        <v>1</v>
      </c>
      <c r="AO101" s="6" t="s">
        <v>420</v>
      </c>
      <c r="AS101" s="6" t="s">
        <v>457</v>
      </c>
      <c r="AT101" s="7">
        <v>2906</v>
      </c>
      <c r="AU101" s="6" t="s">
        <v>420</v>
      </c>
      <c r="AV101" s="6" t="s">
        <v>420</v>
      </c>
      <c r="AX101" s="6" t="s">
        <v>424</v>
      </c>
      <c r="AY101" s="6">
        <v>180</v>
      </c>
      <c r="AZ101" s="10">
        <v>43781</v>
      </c>
      <c r="BB101" s="8">
        <v>43831</v>
      </c>
      <c r="BE101" s="7">
        <v>2906</v>
      </c>
      <c r="BJ101" s="8">
        <v>43838</v>
      </c>
      <c r="BK101" s="7">
        <v>2906</v>
      </c>
      <c r="BV101" s="6" t="s">
        <v>1838</v>
      </c>
      <c r="BW101" s="6" t="s">
        <v>473</v>
      </c>
      <c r="BX101" s="6" t="str">
        <f>VLOOKUP(A101,'DD Spring Selection Info'!A$1:V$156,21,FALSE)</f>
        <v>EasternIllinoisUnv</v>
      </c>
      <c r="CB101" s="6" t="str">
        <f t="shared" si="3"/>
        <v>DD-EIU1D9DQQQ01GradBothReuseEasternIllinoisUnv</v>
      </c>
      <c r="CL101" s="6" t="s">
        <v>1024</v>
      </c>
      <c r="CN101" s="6" t="s">
        <v>373</v>
      </c>
      <c r="CQ101" s="7">
        <v>2906</v>
      </c>
      <c r="CR101" s="6">
        <v>2</v>
      </c>
      <c r="CU101" s="6" t="s">
        <v>1052</v>
      </c>
      <c r="CV101" s="6" t="s">
        <v>420</v>
      </c>
      <c r="CX101" s="10">
        <v>43838</v>
      </c>
      <c r="CY101" s="6" t="s">
        <v>428</v>
      </c>
      <c r="DD101" s="10">
        <v>43906</v>
      </c>
      <c r="DE101" s="10">
        <v>43910</v>
      </c>
      <c r="DH101" s="10">
        <v>43843</v>
      </c>
      <c r="DI101" s="10">
        <v>43952</v>
      </c>
      <c r="DJ101" s="10">
        <v>43955</v>
      </c>
      <c r="DK101" s="10">
        <v>43959</v>
      </c>
      <c r="DL101" s="6" t="s">
        <v>420</v>
      </c>
      <c r="DN101" s="6" t="s">
        <v>428</v>
      </c>
      <c r="DO101" s="6" t="s">
        <v>429</v>
      </c>
      <c r="DT101" s="10">
        <v>43473</v>
      </c>
      <c r="DU101" s="7">
        <v>2906</v>
      </c>
      <c r="DV101" s="6" t="s">
        <v>1053</v>
      </c>
      <c r="DW101" s="6" t="s">
        <v>418</v>
      </c>
    </row>
    <row r="102" spans="1:127" hidden="1" x14ac:dyDescent="0.2">
      <c r="A102" s="6" t="s">
        <v>22</v>
      </c>
      <c r="B102" s="6" t="s">
        <v>1054</v>
      </c>
      <c r="C102" s="6" t="s">
        <v>409</v>
      </c>
      <c r="D102" s="6" t="s">
        <v>1055</v>
      </c>
      <c r="E102" s="6" t="s">
        <v>883</v>
      </c>
      <c r="F102" s="6">
        <v>1920</v>
      </c>
      <c r="G102" s="6" t="s">
        <v>413</v>
      </c>
      <c r="H102" s="30" t="s">
        <v>1989</v>
      </c>
      <c r="I102" s="6" t="s">
        <v>414</v>
      </c>
      <c r="J102" s="6" t="s">
        <v>3</v>
      </c>
      <c r="L102" s="6">
        <v>0</v>
      </c>
      <c r="M102" s="7">
        <v>4120</v>
      </c>
      <c r="P102" s="8">
        <v>43791.352164351854</v>
      </c>
      <c r="R102" s="10">
        <v>43838</v>
      </c>
      <c r="S102" s="10">
        <v>43945</v>
      </c>
      <c r="T102" s="6" t="s">
        <v>954</v>
      </c>
      <c r="V102" s="6" t="s">
        <v>415</v>
      </c>
      <c r="W102" s="6" t="s">
        <v>416</v>
      </c>
      <c r="X102" s="6" t="s">
        <v>22</v>
      </c>
      <c r="AG102" s="6" t="s">
        <v>496</v>
      </c>
      <c r="AH102" s="6" t="s">
        <v>1056</v>
      </c>
      <c r="AI102" s="6" t="s">
        <v>420</v>
      </c>
      <c r="AL102" s="6" t="s">
        <v>619</v>
      </c>
      <c r="AM102" s="6" t="s">
        <v>1057</v>
      </c>
      <c r="AN102" s="6">
        <v>7</v>
      </c>
      <c r="AO102" s="6" t="s">
        <v>420</v>
      </c>
      <c r="AP102" s="6" t="s">
        <v>1058</v>
      </c>
      <c r="AS102" s="6" t="s">
        <v>1059</v>
      </c>
      <c r="AT102" s="7">
        <v>4120</v>
      </c>
      <c r="AV102" s="6" t="s">
        <v>420</v>
      </c>
      <c r="AY102" s="6">
        <v>190</v>
      </c>
      <c r="AZ102" s="10">
        <v>43782</v>
      </c>
      <c r="BF102" s="8">
        <v>43833</v>
      </c>
      <c r="BG102" s="7">
        <v>4120</v>
      </c>
      <c r="BV102" s="6" t="s">
        <v>1838</v>
      </c>
      <c r="BW102" s="6" t="s">
        <v>473</v>
      </c>
      <c r="BX102" s="6" t="e">
        <f>VLOOKUP(A102,'DD Spring Selection Info'!A$1:V$156,21,FALSE)</f>
        <v>#N/A</v>
      </c>
      <c r="BZ102" s="8">
        <v>43852</v>
      </c>
      <c r="CA102" s="7">
        <v>4120</v>
      </c>
      <c r="CB102" s="6" t="e">
        <f t="shared" si="3"/>
        <v>#N/A</v>
      </c>
      <c r="CL102" s="6" t="s">
        <v>1039</v>
      </c>
      <c r="CM102" s="8">
        <v>43838</v>
      </c>
      <c r="CN102" s="6" t="s">
        <v>373</v>
      </c>
      <c r="CQ102" s="7">
        <v>4120</v>
      </c>
      <c r="CR102" s="6">
        <v>1</v>
      </c>
      <c r="CS102" s="6" t="s">
        <v>1060</v>
      </c>
      <c r="CU102" s="6" t="s">
        <v>1061</v>
      </c>
      <c r="CV102" s="6" t="s">
        <v>420</v>
      </c>
      <c r="CX102" s="10">
        <v>43852</v>
      </c>
      <c r="CY102" s="6" t="s">
        <v>556</v>
      </c>
      <c r="DD102" s="10">
        <v>43912</v>
      </c>
      <c r="DE102" s="10">
        <v>43919</v>
      </c>
      <c r="DH102" s="10">
        <v>43843</v>
      </c>
      <c r="DI102" s="10">
        <v>43949</v>
      </c>
      <c r="DJ102" s="10">
        <v>43951</v>
      </c>
      <c r="DK102" s="10">
        <v>43957</v>
      </c>
      <c r="DL102" s="6" t="s">
        <v>420</v>
      </c>
      <c r="DN102" s="6" t="s">
        <v>491</v>
      </c>
      <c r="DT102" s="10">
        <v>43482</v>
      </c>
      <c r="DU102" s="7">
        <v>4120</v>
      </c>
      <c r="DV102" s="6" t="s">
        <v>1062</v>
      </c>
      <c r="DW102" s="6" t="s">
        <v>496</v>
      </c>
    </row>
    <row r="103" spans="1:127" hidden="1" x14ac:dyDescent="0.2">
      <c r="A103" s="6" t="s">
        <v>23</v>
      </c>
      <c r="B103" s="6" t="s">
        <v>1063</v>
      </c>
      <c r="C103" s="6" t="s">
        <v>482</v>
      </c>
      <c r="D103" s="6" t="s">
        <v>1064</v>
      </c>
      <c r="E103" s="6" t="s">
        <v>1065</v>
      </c>
      <c r="F103" s="6">
        <v>1920</v>
      </c>
      <c r="G103" s="6" t="s">
        <v>413</v>
      </c>
      <c r="H103" s="30" t="str">
        <f>VLOOKUP(A103,'DD Spring Selection Info'!A$1:F$156,6,FALSE)</f>
        <v>To The Parents of</v>
      </c>
      <c r="I103" s="6" t="s">
        <v>414</v>
      </c>
      <c r="J103" s="6" t="s">
        <v>3</v>
      </c>
      <c r="L103" s="6">
        <v>0</v>
      </c>
      <c r="M103" s="7">
        <v>1113</v>
      </c>
      <c r="P103" s="8">
        <v>43812.468148148146</v>
      </c>
      <c r="R103" s="10">
        <v>43838</v>
      </c>
      <c r="S103" s="10">
        <v>43959</v>
      </c>
      <c r="V103" s="6" t="s">
        <v>415</v>
      </c>
      <c r="W103" s="6" t="s">
        <v>416</v>
      </c>
      <c r="X103" s="6" t="s">
        <v>23</v>
      </c>
      <c r="Z103" s="6" t="s">
        <v>417</v>
      </c>
      <c r="AG103" s="6" t="s">
        <v>496</v>
      </c>
      <c r="AH103" s="6" t="s">
        <v>1066</v>
      </c>
      <c r="AI103" s="6" t="s">
        <v>420</v>
      </c>
      <c r="AL103" s="6" t="s">
        <v>421</v>
      </c>
      <c r="AM103" s="6" t="s">
        <v>1067</v>
      </c>
      <c r="AN103" s="6">
        <v>1</v>
      </c>
      <c r="AP103" s="6" t="s">
        <v>1068</v>
      </c>
      <c r="AS103" s="6" t="s">
        <v>1069</v>
      </c>
      <c r="AT103" s="7">
        <v>1113</v>
      </c>
      <c r="AV103" s="6" t="s">
        <v>420</v>
      </c>
      <c r="AX103" s="6" t="s">
        <v>424</v>
      </c>
      <c r="AY103" s="6">
        <v>180</v>
      </c>
      <c r="AZ103" s="10">
        <v>43782</v>
      </c>
      <c r="BB103" s="8">
        <v>43831</v>
      </c>
      <c r="BE103" s="7">
        <v>1113</v>
      </c>
      <c r="BJ103" s="8">
        <v>43838</v>
      </c>
      <c r="BK103" s="7">
        <v>1113</v>
      </c>
      <c r="BV103" s="6" t="s">
        <v>1838</v>
      </c>
      <c r="BW103" s="6" t="s">
        <v>473</v>
      </c>
      <c r="BX103" s="6" t="str">
        <f>VLOOKUP(A103,'DD Spring Selection Info'!A$1:V$156,21,FALSE)</f>
        <v>UnitedStatesNavalAcademy</v>
      </c>
      <c r="CB103" s="6" t="str">
        <f t="shared" si="3"/>
        <v>DD-NAV1S9DQQQ01GradSenReuseUnitedStatesNavalAcademy</v>
      </c>
      <c r="CL103" s="6" t="s">
        <v>1024</v>
      </c>
      <c r="CN103" s="6" t="s">
        <v>373</v>
      </c>
      <c r="CQ103" s="7">
        <v>1113</v>
      </c>
      <c r="CR103" s="6">
        <v>1</v>
      </c>
      <c r="CU103" s="6" t="s">
        <v>1070</v>
      </c>
      <c r="CV103" s="6" t="s">
        <v>420</v>
      </c>
      <c r="CX103" s="10">
        <v>43838</v>
      </c>
      <c r="CY103" s="6" t="s">
        <v>427</v>
      </c>
      <c r="DD103" s="10">
        <v>43897</v>
      </c>
      <c r="DE103" s="10">
        <v>43904</v>
      </c>
      <c r="DH103" s="10">
        <v>43837</v>
      </c>
      <c r="DI103" s="10">
        <v>43949</v>
      </c>
      <c r="DJ103" s="10">
        <v>43951</v>
      </c>
      <c r="DK103" s="10">
        <v>43958</v>
      </c>
      <c r="DL103" s="6" t="s">
        <v>420</v>
      </c>
      <c r="DN103" s="6" t="s">
        <v>428</v>
      </c>
      <c r="DO103" s="6" t="s">
        <v>429</v>
      </c>
      <c r="DT103" s="10">
        <v>43473</v>
      </c>
      <c r="DU103" s="7">
        <v>1113</v>
      </c>
      <c r="DV103" s="6" t="s">
        <v>1071</v>
      </c>
      <c r="DW103" s="6" t="s">
        <v>496</v>
      </c>
    </row>
    <row r="104" spans="1:127" hidden="1" x14ac:dyDescent="0.2">
      <c r="A104" s="6" t="s">
        <v>24</v>
      </c>
      <c r="B104" s="6" t="s">
        <v>1072</v>
      </c>
      <c r="C104" s="6" t="s">
        <v>482</v>
      </c>
      <c r="D104" s="6" t="s">
        <v>1073</v>
      </c>
      <c r="E104" s="6" t="s">
        <v>768</v>
      </c>
      <c r="F104" s="6">
        <v>1920</v>
      </c>
      <c r="G104" s="6" t="s">
        <v>413</v>
      </c>
      <c r="H104" s="30" t="s">
        <v>1989</v>
      </c>
      <c r="I104" s="6" t="s">
        <v>486</v>
      </c>
      <c r="J104" s="6" t="s">
        <v>3</v>
      </c>
      <c r="L104" s="6">
        <v>0</v>
      </c>
      <c r="M104" s="7">
        <v>2700</v>
      </c>
      <c r="P104" s="8">
        <v>43795.694895833331</v>
      </c>
      <c r="R104" s="10">
        <v>43838</v>
      </c>
      <c r="S104" s="10">
        <v>43959</v>
      </c>
      <c r="V104" s="6" t="s">
        <v>415</v>
      </c>
      <c r="W104" s="6" t="s">
        <v>416</v>
      </c>
      <c r="X104" s="6" t="s">
        <v>24</v>
      </c>
      <c r="Z104" s="6" t="s">
        <v>417</v>
      </c>
      <c r="AG104" s="6" t="s">
        <v>418</v>
      </c>
      <c r="AH104" s="6" t="s">
        <v>1074</v>
      </c>
      <c r="AI104" s="6" t="s">
        <v>420</v>
      </c>
      <c r="AL104" s="6" t="s">
        <v>421</v>
      </c>
      <c r="AM104" s="6" t="s">
        <v>1075</v>
      </c>
      <c r="AN104" s="6">
        <v>7</v>
      </c>
      <c r="AO104" s="6" t="s">
        <v>438</v>
      </c>
      <c r="AP104" s="6" t="s">
        <v>978</v>
      </c>
      <c r="AS104" s="6" t="s">
        <v>1076</v>
      </c>
      <c r="AT104" s="7">
        <v>2700</v>
      </c>
      <c r="AU104" s="6" t="s">
        <v>420</v>
      </c>
      <c r="AV104" s="6" t="s">
        <v>420</v>
      </c>
      <c r="AY104" s="6">
        <v>190</v>
      </c>
      <c r="AZ104" s="10">
        <v>43782</v>
      </c>
      <c r="BF104" s="8">
        <v>43833</v>
      </c>
      <c r="BG104" s="7">
        <v>2700</v>
      </c>
      <c r="BV104" s="6" t="s">
        <v>1838</v>
      </c>
      <c r="BW104" s="6" t="s">
        <v>473</v>
      </c>
      <c r="BX104" s="6" t="e">
        <f>VLOOKUP(A104,'DD Spring Selection Info'!A$1:V$156,21,FALSE)</f>
        <v>#N/A</v>
      </c>
      <c r="BZ104" s="8">
        <v>43852</v>
      </c>
      <c r="CA104" s="7">
        <v>2700</v>
      </c>
      <c r="CB104" s="6" t="e">
        <f t="shared" si="3"/>
        <v>#N/A</v>
      </c>
      <c r="CL104" s="6" t="s">
        <v>1039</v>
      </c>
      <c r="CM104" s="8">
        <v>43838</v>
      </c>
      <c r="CN104" s="6" t="s">
        <v>373</v>
      </c>
      <c r="CQ104" s="7">
        <v>2700</v>
      </c>
      <c r="CR104" s="6">
        <v>3</v>
      </c>
      <c r="CU104" s="6" t="s">
        <v>1077</v>
      </c>
      <c r="CV104" s="6" t="s">
        <v>420</v>
      </c>
      <c r="CX104" s="10">
        <v>43852</v>
      </c>
      <c r="CY104" s="6" t="s">
        <v>556</v>
      </c>
      <c r="DD104" s="10">
        <v>43905</v>
      </c>
      <c r="DE104" s="10">
        <v>43912</v>
      </c>
      <c r="DH104" s="10">
        <v>43857</v>
      </c>
      <c r="DI104" s="10">
        <v>43960</v>
      </c>
      <c r="DJ104" s="10">
        <v>43963</v>
      </c>
      <c r="DK104" s="10">
        <v>43971</v>
      </c>
      <c r="DL104" s="6" t="s">
        <v>420</v>
      </c>
      <c r="DN104" s="6" t="s">
        <v>428</v>
      </c>
      <c r="DO104" s="6" t="s">
        <v>429</v>
      </c>
      <c r="DT104" s="10">
        <v>43481</v>
      </c>
      <c r="DU104" s="7">
        <v>2700</v>
      </c>
      <c r="DV104" s="6" t="s">
        <v>1078</v>
      </c>
      <c r="DW104" s="6" t="s">
        <v>418</v>
      </c>
    </row>
    <row r="105" spans="1:127" hidden="1" x14ac:dyDescent="0.2">
      <c r="A105" s="6" t="s">
        <v>25</v>
      </c>
      <c r="B105" s="6" t="s">
        <v>1072</v>
      </c>
      <c r="C105" s="6" t="s">
        <v>482</v>
      </c>
      <c r="D105" s="6" t="s">
        <v>1073</v>
      </c>
      <c r="E105" s="6" t="s">
        <v>768</v>
      </c>
      <c r="F105" s="6">
        <v>1920</v>
      </c>
      <c r="G105" s="6" t="s">
        <v>413</v>
      </c>
      <c r="H105" s="30" t="s">
        <v>1989</v>
      </c>
      <c r="I105" s="6" t="s">
        <v>486</v>
      </c>
      <c r="J105" s="6" t="s">
        <v>3</v>
      </c>
      <c r="L105" s="6">
        <v>0</v>
      </c>
      <c r="M105" s="6">
        <v>400</v>
      </c>
      <c r="P105" s="8">
        <v>43795.694953703707</v>
      </c>
      <c r="R105" s="10">
        <v>43838</v>
      </c>
      <c r="S105" s="10">
        <v>43959</v>
      </c>
      <c r="V105" s="6" t="s">
        <v>415</v>
      </c>
      <c r="W105" s="6" t="s">
        <v>416</v>
      </c>
      <c r="X105" s="6" t="s">
        <v>25</v>
      </c>
      <c r="Z105" s="6" t="s">
        <v>417</v>
      </c>
      <c r="AG105" s="6" t="s">
        <v>418</v>
      </c>
      <c r="AH105" s="6" t="s">
        <v>1074</v>
      </c>
      <c r="AI105" s="6" t="s">
        <v>420</v>
      </c>
      <c r="AL105" s="6" t="s">
        <v>431</v>
      </c>
      <c r="AM105" s="6" t="s">
        <v>1075</v>
      </c>
      <c r="AN105" s="6">
        <v>7</v>
      </c>
      <c r="AO105" s="6" t="s">
        <v>438</v>
      </c>
      <c r="AP105" s="6" t="s">
        <v>978</v>
      </c>
      <c r="AS105" s="6" t="s">
        <v>978</v>
      </c>
      <c r="AT105" s="6">
        <v>400</v>
      </c>
      <c r="AU105" s="6" t="s">
        <v>420</v>
      </c>
      <c r="AV105" s="6" t="s">
        <v>420</v>
      </c>
      <c r="AY105" s="6">
        <v>190</v>
      </c>
      <c r="AZ105" s="10">
        <v>43782</v>
      </c>
      <c r="BF105" s="8">
        <v>43833</v>
      </c>
      <c r="BG105" s="6">
        <v>400</v>
      </c>
      <c r="BV105" s="6" t="s">
        <v>1838</v>
      </c>
      <c r="BW105" s="6" t="s">
        <v>473</v>
      </c>
      <c r="BX105" s="6" t="e">
        <f>VLOOKUP(A105,'DD Spring Selection Info'!A$1:V$156,21,FALSE)</f>
        <v>#N/A</v>
      </c>
      <c r="BZ105" s="8">
        <v>43852</v>
      </c>
      <c r="CA105" s="6">
        <v>400</v>
      </c>
      <c r="CB105" s="6" t="e">
        <f t="shared" si="3"/>
        <v>#N/A</v>
      </c>
      <c r="CL105" s="6" t="s">
        <v>1039</v>
      </c>
      <c r="CM105" s="8">
        <v>43838</v>
      </c>
      <c r="CN105" s="6" t="s">
        <v>373</v>
      </c>
      <c r="CQ105" s="6">
        <v>400</v>
      </c>
      <c r="CR105" s="6">
        <v>3</v>
      </c>
      <c r="CU105" s="6" t="s">
        <v>1079</v>
      </c>
      <c r="CV105" s="6" t="s">
        <v>420</v>
      </c>
      <c r="CX105" s="10">
        <v>43852</v>
      </c>
      <c r="CY105" s="6" t="s">
        <v>556</v>
      </c>
      <c r="DD105" s="10">
        <v>43905</v>
      </c>
      <c r="DE105" s="10">
        <v>43912</v>
      </c>
      <c r="DH105" s="10">
        <v>43857</v>
      </c>
      <c r="DI105" s="10">
        <v>43960</v>
      </c>
      <c r="DJ105" s="10">
        <v>43963</v>
      </c>
      <c r="DK105" s="10">
        <v>43971</v>
      </c>
      <c r="DL105" s="6" t="s">
        <v>420</v>
      </c>
      <c r="DN105" s="6" t="s">
        <v>428</v>
      </c>
      <c r="DO105" s="6" t="s">
        <v>429</v>
      </c>
      <c r="DT105" s="10">
        <v>43481</v>
      </c>
      <c r="DU105" s="6">
        <v>400</v>
      </c>
      <c r="DV105" s="6" t="s">
        <v>1078</v>
      </c>
      <c r="DW105" s="6" t="s">
        <v>418</v>
      </c>
    </row>
    <row r="106" spans="1:127" hidden="1" x14ac:dyDescent="0.2">
      <c r="A106" s="6" t="s">
        <v>26</v>
      </c>
      <c r="B106" s="6" t="s">
        <v>1080</v>
      </c>
      <c r="C106" s="6" t="s">
        <v>482</v>
      </c>
      <c r="D106" s="6" t="s">
        <v>1081</v>
      </c>
      <c r="E106" s="6" t="s">
        <v>1082</v>
      </c>
      <c r="F106" s="6">
        <v>1920</v>
      </c>
      <c r="G106" s="6" t="s">
        <v>413</v>
      </c>
      <c r="H106" s="30" t="str">
        <f>VLOOKUP(A106,'DD Spring Selection Info'!A$1:F$156,6,FALSE)</f>
        <v>To The Family of</v>
      </c>
      <c r="I106" s="6" t="s">
        <v>414</v>
      </c>
      <c r="J106" s="6" t="s">
        <v>3</v>
      </c>
      <c r="L106" s="6">
        <v>0</v>
      </c>
      <c r="M106" s="6">
        <v>617</v>
      </c>
      <c r="P106" s="8">
        <v>43804.548113425924</v>
      </c>
      <c r="R106" s="10">
        <v>43838</v>
      </c>
      <c r="S106" s="10">
        <v>43938</v>
      </c>
      <c r="T106" s="6" t="s">
        <v>436</v>
      </c>
      <c r="V106" s="6" t="s">
        <v>415</v>
      </c>
      <c r="W106" s="6" t="s">
        <v>416</v>
      </c>
      <c r="X106" s="6" t="s">
        <v>26</v>
      </c>
      <c r="Z106" s="6" t="s">
        <v>3</v>
      </c>
      <c r="AG106" s="6" t="s">
        <v>418</v>
      </c>
      <c r="AH106" s="6" t="s">
        <v>1083</v>
      </c>
      <c r="AI106" s="6" t="s">
        <v>420</v>
      </c>
      <c r="AL106" s="6" t="s">
        <v>421</v>
      </c>
      <c r="AM106" s="6" t="s">
        <v>1084</v>
      </c>
      <c r="AN106" s="6">
        <v>1</v>
      </c>
      <c r="AO106" s="6" t="s">
        <v>420</v>
      </c>
      <c r="AT106" s="6">
        <v>617</v>
      </c>
      <c r="AU106" s="6" t="s">
        <v>420</v>
      </c>
      <c r="AV106" s="6" t="s">
        <v>420</v>
      </c>
      <c r="AX106" s="6" t="s">
        <v>424</v>
      </c>
      <c r="AY106" s="6">
        <v>180</v>
      </c>
      <c r="AZ106" s="10">
        <v>43782</v>
      </c>
      <c r="BB106" s="8">
        <v>43831</v>
      </c>
      <c r="BE106" s="6">
        <v>617</v>
      </c>
      <c r="BJ106" s="8">
        <v>43838</v>
      </c>
      <c r="BK106" s="6">
        <v>617</v>
      </c>
      <c r="BV106" s="6" t="s">
        <v>1838</v>
      </c>
      <c r="BW106" s="6" t="s">
        <v>473</v>
      </c>
      <c r="BX106" s="6" t="str">
        <f>VLOOKUP(A106,'DD Spring Selection Info'!A$1:V$156,21,FALSE)</f>
        <v>TheUnvofTulsa</v>
      </c>
      <c r="CB106" s="6" t="str">
        <f t="shared" si="3"/>
        <v>DD-TUL1D9DQQQ01GradSenReuseTheUnvofTulsa</v>
      </c>
      <c r="CL106" s="6" t="s">
        <v>1024</v>
      </c>
      <c r="CN106" s="6" t="s">
        <v>373</v>
      </c>
      <c r="CQ106" s="6">
        <v>617</v>
      </c>
      <c r="CR106" s="6">
        <v>3</v>
      </c>
      <c r="CS106" s="6" t="s">
        <v>913</v>
      </c>
      <c r="CU106" s="6" t="s">
        <v>1085</v>
      </c>
      <c r="CV106" s="6" t="s">
        <v>420</v>
      </c>
      <c r="CX106" s="10">
        <v>43838</v>
      </c>
      <c r="CY106" s="6" t="s">
        <v>427</v>
      </c>
      <c r="DD106" s="10">
        <v>43905</v>
      </c>
      <c r="DE106" s="10">
        <v>43912</v>
      </c>
      <c r="DH106" s="10">
        <v>43843</v>
      </c>
      <c r="DI106" s="10">
        <v>43948</v>
      </c>
      <c r="DJ106" s="10">
        <v>43951</v>
      </c>
      <c r="DK106" s="10">
        <v>43958</v>
      </c>
      <c r="DL106" s="6" t="s">
        <v>420</v>
      </c>
      <c r="DN106" s="6" t="s">
        <v>428</v>
      </c>
      <c r="DO106" s="6" t="s">
        <v>429</v>
      </c>
      <c r="DT106" s="10">
        <v>43479</v>
      </c>
      <c r="DU106" s="6">
        <v>617</v>
      </c>
      <c r="DV106" s="6" t="s">
        <v>1086</v>
      </c>
      <c r="DW106" s="6" t="s">
        <v>496</v>
      </c>
    </row>
    <row r="107" spans="1:127" hidden="1" x14ac:dyDescent="0.2">
      <c r="A107" s="6" t="s">
        <v>27</v>
      </c>
      <c r="B107" s="6" t="s">
        <v>1080</v>
      </c>
      <c r="C107" s="6" t="s">
        <v>482</v>
      </c>
      <c r="D107" s="6" t="s">
        <v>1081</v>
      </c>
      <c r="E107" s="6" t="s">
        <v>1082</v>
      </c>
      <c r="F107" s="6">
        <v>1920</v>
      </c>
      <c r="G107" s="6" t="s">
        <v>413</v>
      </c>
      <c r="H107" s="30" t="str">
        <f>VLOOKUP(A107,'DD Spring Selection Info'!A$1:F$156,6,FALSE)</f>
        <v>To The Family of</v>
      </c>
      <c r="I107" s="6" t="s">
        <v>414</v>
      </c>
      <c r="J107" s="6" t="s">
        <v>3</v>
      </c>
      <c r="L107" s="6">
        <v>0</v>
      </c>
      <c r="M107" s="6">
        <v>273</v>
      </c>
      <c r="P107" s="8">
        <v>43804.548263888886</v>
      </c>
      <c r="R107" s="10">
        <v>43838</v>
      </c>
      <c r="S107" s="10">
        <v>43938</v>
      </c>
      <c r="T107" s="6" t="s">
        <v>436</v>
      </c>
      <c r="V107" s="6" t="s">
        <v>415</v>
      </c>
      <c r="W107" s="6" t="s">
        <v>416</v>
      </c>
      <c r="X107" s="6" t="s">
        <v>27</v>
      </c>
      <c r="Z107" s="6" t="s">
        <v>3</v>
      </c>
      <c r="AG107" s="6" t="s">
        <v>418</v>
      </c>
      <c r="AH107" s="6" t="s">
        <v>1083</v>
      </c>
      <c r="AI107" s="6" t="s">
        <v>420</v>
      </c>
      <c r="AL107" s="6" t="s">
        <v>431</v>
      </c>
      <c r="AM107" s="6" t="s">
        <v>1084</v>
      </c>
      <c r="AN107" s="6">
        <v>1</v>
      </c>
      <c r="AT107" s="6">
        <v>273</v>
      </c>
      <c r="AU107" s="6" t="s">
        <v>420</v>
      </c>
      <c r="AV107" s="6" t="s">
        <v>420</v>
      </c>
      <c r="AX107" s="6" t="s">
        <v>424</v>
      </c>
      <c r="AY107" s="6">
        <v>180</v>
      </c>
      <c r="AZ107" s="10">
        <v>43782</v>
      </c>
      <c r="BB107" s="8">
        <v>43831</v>
      </c>
      <c r="BE107" s="6">
        <v>273</v>
      </c>
      <c r="BJ107" s="8">
        <v>43838</v>
      </c>
      <c r="BK107" s="6">
        <v>273</v>
      </c>
      <c r="BV107" s="6" t="s">
        <v>1838</v>
      </c>
      <c r="BW107" s="6" t="s">
        <v>473</v>
      </c>
      <c r="BX107" s="6" t="str">
        <f>VLOOKUP(A107,'DD Spring Selection Info'!A$1:V$156,21,FALSE)</f>
        <v>TheUnvofTulsa</v>
      </c>
      <c r="CB107" s="6" t="str">
        <f t="shared" si="3"/>
        <v>DD-TUL1D9DQQQ30GradGradsReuseTheUnvofTulsa</v>
      </c>
      <c r="CL107" s="6" t="s">
        <v>1024</v>
      </c>
      <c r="CN107" s="6" t="s">
        <v>373</v>
      </c>
      <c r="CQ107" s="6">
        <v>273</v>
      </c>
      <c r="CR107" s="6">
        <v>3</v>
      </c>
      <c r="CS107" s="6" t="s">
        <v>592</v>
      </c>
      <c r="CU107" s="6" t="s">
        <v>1087</v>
      </c>
      <c r="CV107" s="6" t="s">
        <v>420</v>
      </c>
      <c r="CX107" s="10">
        <v>43838</v>
      </c>
      <c r="CY107" s="6" t="s">
        <v>427</v>
      </c>
      <c r="DD107" s="10">
        <v>43905</v>
      </c>
      <c r="DE107" s="10">
        <v>43912</v>
      </c>
      <c r="DH107" s="10">
        <v>43843</v>
      </c>
      <c r="DI107" s="10">
        <v>43948</v>
      </c>
      <c r="DJ107" s="10">
        <v>43951</v>
      </c>
      <c r="DK107" s="10">
        <v>43958</v>
      </c>
      <c r="DL107" s="6" t="s">
        <v>420</v>
      </c>
      <c r="DN107" s="6" t="s">
        <v>428</v>
      </c>
      <c r="DO107" s="6" t="s">
        <v>429</v>
      </c>
      <c r="DT107" s="10">
        <v>43479</v>
      </c>
      <c r="DU107" s="6">
        <v>273</v>
      </c>
      <c r="DV107" s="6" t="s">
        <v>1086</v>
      </c>
      <c r="DW107" s="6" t="s">
        <v>496</v>
      </c>
    </row>
    <row r="108" spans="1:127" hidden="1" x14ac:dyDescent="0.2">
      <c r="A108" s="6" t="s">
        <v>28</v>
      </c>
      <c r="B108" s="6" t="s">
        <v>1088</v>
      </c>
      <c r="C108" s="6" t="s">
        <v>601</v>
      </c>
      <c r="D108" s="6" t="s">
        <v>1089</v>
      </c>
      <c r="E108" s="6" t="s">
        <v>1090</v>
      </c>
      <c r="F108" s="6">
        <v>1920</v>
      </c>
      <c r="G108" s="6" t="s">
        <v>413</v>
      </c>
      <c r="H108" s="30" t="str">
        <f>VLOOKUP(A108,'DD Spring Selection Info'!A$1:F$156,6,FALSE)</f>
        <v>To The Parents of</v>
      </c>
      <c r="I108" s="6" t="s">
        <v>486</v>
      </c>
      <c r="J108" s="6" t="s">
        <v>3</v>
      </c>
      <c r="L108" s="6">
        <v>0</v>
      </c>
      <c r="M108" s="6">
        <v>897</v>
      </c>
      <c r="P108" s="8">
        <v>43796.519571759258</v>
      </c>
      <c r="R108" s="10">
        <v>43838</v>
      </c>
      <c r="S108" s="10">
        <v>43952</v>
      </c>
      <c r="V108" s="6" t="s">
        <v>415</v>
      </c>
      <c r="W108" s="6" t="s">
        <v>416</v>
      </c>
      <c r="X108" s="6" t="s">
        <v>28</v>
      </c>
      <c r="AG108" s="6" t="s">
        <v>418</v>
      </c>
      <c r="AH108" s="6" t="s">
        <v>1091</v>
      </c>
      <c r="AI108" s="6" t="s">
        <v>420</v>
      </c>
      <c r="AL108" s="6" t="s">
        <v>421</v>
      </c>
      <c r="AM108" s="6" t="s">
        <v>1092</v>
      </c>
      <c r="AN108" s="6">
        <v>1</v>
      </c>
      <c r="AO108" s="6" t="s">
        <v>420</v>
      </c>
      <c r="AP108" s="6" t="s">
        <v>423</v>
      </c>
      <c r="AS108" s="6" t="s">
        <v>423</v>
      </c>
      <c r="AT108" s="6">
        <v>897</v>
      </c>
      <c r="AU108" s="6" t="s">
        <v>420</v>
      </c>
      <c r="AV108" s="6" t="s">
        <v>420</v>
      </c>
      <c r="AX108" s="6" t="s">
        <v>424</v>
      </c>
      <c r="AY108" s="6">
        <v>180</v>
      </c>
      <c r="AZ108" s="10">
        <v>43782</v>
      </c>
      <c r="BB108" s="8">
        <v>43831</v>
      </c>
      <c r="BE108" s="6">
        <v>897</v>
      </c>
      <c r="BJ108" s="8">
        <v>43838</v>
      </c>
      <c r="BK108" s="6">
        <v>897</v>
      </c>
      <c r="BV108" s="6" t="s">
        <v>1838</v>
      </c>
      <c r="BW108" s="6" t="s">
        <v>473</v>
      </c>
      <c r="BX108" s="6" t="str">
        <f>VLOOKUP(A108,'DD Spring Selection Info'!A$1:V$156,21,FALSE)</f>
        <v>UnvofRochester</v>
      </c>
      <c r="CB108" s="6" t="str">
        <f>VLOOKUP(A108,'DD Spring Selection Info'!A107:V262,22,FALSE)</f>
        <v>DD-URO1R9DQQQ01ReuseUnvofRochester</v>
      </c>
      <c r="CL108" s="6" t="s">
        <v>1024</v>
      </c>
      <c r="CN108" s="6" t="s">
        <v>373</v>
      </c>
      <c r="CQ108" s="6">
        <v>897</v>
      </c>
      <c r="CR108" s="6">
        <v>2</v>
      </c>
      <c r="CU108" s="6" t="s">
        <v>1093</v>
      </c>
      <c r="CV108" s="6" t="s">
        <v>420</v>
      </c>
      <c r="CX108" s="10">
        <v>43838</v>
      </c>
      <c r="CY108" s="6" t="s">
        <v>427</v>
      </c>
      <c r="DD108" s="10">
        <v>43897</v>
      </c>
      <c r="DE108" s="10">
        <v>43905</v>
      </c>
      <c r="DH108" s="10">
        <v>43845</v>
      </c>
      <c r="DI108" s="10">
        <v>43950</v>
      </c>
      <c r="DJ108" s="10">
        <v>43955</v>
      </c>
      <c r="DK108" s="10">
        <v>43962</v>
      </c>
      <c r="DL108" s="6" t="s">
        <v>420</v>
      </c>
      <c r="DN108" s="6" t="s">
        <v>428</v>
      </c>
      <c r="DO108" s="6" t="s">
        <v>429</v>
      </c>
      <c r="DT108" s="10">
        <v>43473</v>
      </c>
      <c r="DU108" s="6">
        <v>897</v>
      </c>
      <c r="DV108" s="6" t="s">
        <v>1094</v>
      </c>
      <c r="DW108" s="6" t="s">
        <v>418</v>
      </c>
    </row>
    <row r="109" spans="1:127" hidden="1" x14ac:dyDescent="0.2">
      <c r="A109" s="6" t="s">
        <v>29</v>
      </c>
      <c r="B109" s="6" t="s">
        <v>1095</v>
      </c>
      <c r="C109" s="6" t="s">
        <v>482</v>
      </c>
      <c r="D109" s="6" t="s">
        <v>1096</v>
      </c>
      <c r="E109" s="6" t="s">
        <v>789</v>
      </c>
      <c r="F109" s="6">
        <v>1920</v>
      </c>
      <c r="G109" s="6" t="s">
        <v>413</v>
      </c>
      <c r="H109" s="30" t="str">
        <f>VLOOKUP(A109,'DD Spring Selection Info'!A$1:F$156,6,FALSE)</f>
        <v>To The Family of</v>
      </c>
      <c r="I109" s="6" t="s">
        <v>569</v>
      </c>
      <c r="J109" s="6" t="s">
        <v>3</v>
      </c>
      <c r="L109" s="6">
        <v>0</v>
      </c>
      <c r="M109" s="7">
        <v>1200</v>
      </c>
      <c r="P109" s="8">
        <v>43817.628969907404</v>
      </c>
      <c r="R109" s="10">
        <v>43838</v>
      </c>
      <c r="S109" s="10">
        <v>43952</v>
      </c>
      <c r="V109" s="6" t="s">
        <v>415</v>
      </c>
      <c r="W109" s="6" t="s">
        <v>416</v>
      </c>
      <c r="X109" s="6" t="s">
        <v>29</v>
      </c>
      <c r="Z109" s="6" t="s">
        <v>417</v>
      </c>
      <c r="AG109" s="6" t="s">
        <v>418</v>
      </c>
      <c r="AH109" s="6" t="s">
        <v>1097</v>
      </c>
      <c r="AI109" s="6" t="s">
        <v>420</v>
      </c>
      <c r="AL109" s="6" t="s">
        <v>421</v>
      </c>
      <c r="AM109" s="6" t="s">
        <v>1098</v>
      </c>
      <c r="AN109" s="6">
        <v>1</v>
      </c>
      <c r="AP109" s="6" t="s">
        <v>1099</v>
      </c>
      <c r="AT109" s="7">
        <v>1200</v>
      </c>
      <c r="AU109" s="6" t="s">
        <v>420</v>
      </c>
      <c r="AV109" s="6" t="s">
        <v>420</v>
      </c>
      <c r="AX109" s="6" t="s">
        <v>424</v>
      </c>
      <c r="AY109" s="6">
        <v>180</v>
      </c>
      <c r="AZ109" s="10">
        <v>43780</v>
      </c>
      <c r="BB109" s="8">
        <v>43831</v>
      </c>
      <c r="BE109" s="7">
        <v>1200</v>
      </c>
      <c r="BJ109" s="8">
        <v>43838</v>
      </c>
      <c r="BK109" s="7">
        <v>1200</v>
      </c>
      <c r="BV109" s="6" t="s">
        <v>1838</v>
      </c>
      <c r="BW109" s="6" t="s">
        <v>473</v>
      </c>
      <c r="BX109" s="6" t="str">
        <f>VLOOKUP(A109,'DD Spring Selection Info'!A$1:V$156,21,FALSE)</f>
        <v>WakeForestUnv</v>
      </c>
      <c r="CB109" s="6" t="str">
        <f>VLOOKUP(A109,'DD Spring Selection Info'!A108:V263,22,FALSE)</f>
        <v>DD-WFU1R9DQQQ01AllSenReuseWakeForestUnv</v>
      </c>
      <c r="CL109" s="6" t="s">
        <v>1024</v>
      </c>
      <c r="CN109" s="6" t="s">
        <v>373</v>
      </c>
      <c r="CQ109" s="7">
        <v>1200</v>
      </c>
      <c r="CR109" s="6">
        <v>2</v>
      </c>
      <c r="CU109" s="6" t="s">
        <v>1100</v>
      </c>
      <c r="CV109" s="6" t="s">
        <v>420</v>
      </c>
      <c r="CX109" s="10">
        <v>43838</v>
      </c>
      <c r="CY109" s="6" t="s">
        <v>427</v>
      </c>
      <c r="DD109" s="10">
        <v>43897</v>
      </c>
      <c r="DE109" s="10">
        <v>43905</v>
      </c>
      <c r="DH109" s="10">
        <v>43843</v>
      </c>
      <c r="DI109" s="10">
        <v>43950</v>
      </c>
      <c r="DJ109" s="10">
        <v>43952</v>
      </c>
      <c r="DK109" s="10">
        <v>43959</v>
      </c>
      <c r="DL109" s="6" t="s">
        <v>420</v>
      </c>
      <c r="DN109" s="6" t="s">
        <v>428</v>
      </c>
      <c r="DO109" s="6" t="s">
        <v>429</v>
      </c>
      <c r="DT109" s="10">
        <v>43468</v>
      </c>
      <c r="DU109" s="7">
        <v>1200</v>
      </c>
      <c r="DV109" s="6" t="s">
        <v>1101</v>
      </c>
      <c r="DW109" s="6" t="s">
        <v>418</v>
      </c>
    </row>
    <row r="110" spans="1:127" hidden="1" x14ac:dyDescent="0.2">
      <c r="A110" s="6" t="s">
        <v>30</v>
      </c>
      <c r="B110" s="6" t="s">
        <v>1102</v>
      </c>
      <c r="C110" s="6" t="s">
        <v>409</v>
      </c>
      <c r="D110" s="6" t="s">
        <v>1103</v>
      </c>
      <c r="E110" s="6" t="s">
        <v>435</v>
      </c>
      <c r="F110" s="6">
        <v>1920</v>
      </c>
      <c r="G110" s="6" t="s">
        <v>413</v>
      </c>
      <c r="H110" s="30" t="str">
        <f>VLOOKUP(A110,'DD Spring Selection Info'!A$1:F$156,6,FALSE)</f>
        <v>To The Family of</v>
      </c>
      <c r="I110" s="6" t="s">
        <v>414</v>
      </c>
      <c r="J110" s="6" t="s">
        <v>3</v>
      </c>
      <c r="L110" s="6">
        <v>0</v>
      </c>
      <c r="M110" s="7">
        <v>3058</v>
      </c>
      <c r="P110" s="8">
        <v>43816.561562499999</v>
      </c>
      <c r="R110" s="10">
        <v>43840</v>
      </c>
      <c r="S110" s="10">
        <v>43938</v>
      </c>
      <c r="V110" s="6" t="s">
        <v>415</v>
      </c>
      <c r="W110" s="6" t="s">
        <v>416</v>
      </c>
      <c r="X110" s="6" t="s">
        <v>30</v>
      </c>
      <c r="AG110" s="6" t="s">
        <v>418</v>
      </c>
      <c r="AH110" s="6" t="s">
        <v>1104</v>
      </c>
      <c r="AI110" s="6" t="s">
        <v>438</v>
      </c>
      <c r="AL110" s="6" t="s">
        <v>619</v>
      </c>
      <c r="AM110" s="6" t="s">
        <v>1105</v>
      </c>
      <c r="AN110" s="6">
        <v>1</v>
      </c>
      <c r="AO110" s="6" t="s">
        <v>420</v>
      </c>
      <c r="AP110" s="6" t="s">
        <v>621</v>
      </c>
      <c r="AS110" s="6" t="s">
        <v>622</v>
      </c>
      <c r="AT110" s="7">
        <v>3058</v>
      </c>
      <c r="AU110" s="6" t="s">
        <v>420</v>
      </c>
      <c r="AV110" s="6" t="s">
        <v>420</v>
      </c>
      <c r="AX110" s="6" t="s">
        <v>424</v>
      </c>
      <c r="AY110" s="6">
        <v>180</v>
      </c>
      <c r="AZ110" s="10">
        <v>43781</v>
      </c>
      <c r="BB110" s="8">
        <v>43833</v>
      </c>
      <c r="BE110" s="7">
        <v>3058</v>
      </c>
      <c r="BJ110" s="8">
        <v>43840</v>
      </c>
      <c r="BK110" s="7">
        <v>3058</v>
      </c>
      <c r="BV110" s="6" t="s">
        <v>1838</v>
      </c>
      <c r="BW110" s="6" t="s">
        <v>473</v>
      </c>
      <c r="BX110" s="6" t="str">
        <f>VLOOKUP(A110,'DD Spring Selection Info'!A$1:V$156,21,FALSE)</f>
        <v>ColoradoStateUnv</v>
      </c>
      <c r="CB110" s="6" t="str">
        <f t="shared" ref="CB110:CB114" si="4">BV110&amp;A110&amp;AL110&amp;BW110&amp;BX110</f>
        <v>DD-CSU1D9DQQQ01GradBothReuseColoradoStateUnv</v>
      </c>
      <c r="CL110" s="6" t="s">
        <v>1024</v>
      </c>
      <c r="CN110" s="6" t="s">
        <v>373</v>
      </c>
      <c r="CQ110" s="7">
        <v>3058</v>
      </c>
      <c r="CR110" s="6">
        <v>1</v>
      </c>
      <c r="CU110" s="6" t="s">
        <v>1106</v>
      </c>
      <c r="CV110" s="6" t="s">
        <v>420</v>
      </c>
      <c r="CX110" s="10">
        <v>43840</v>
      </c>
      <c r="CY110" s="6" t="s">
        <v>427</v>
      </c>
      <c r="DD110" s="10">
        <v>43904</v>
      </c>
      <c r="DE110" s="10">
        <v>43912</v>
      </c>
      <c r="DH110" s="10">
        <v>43851</v>
      </c>
      <c r="DI110" s="10">
        <v>43959</v>
      </c>
      <c r="DJ110" s="10">
        <v>43962</v>
      </c>
      <c r="DK110" s="10">
        <v>43966</v>
      </c>
      <c r="DL110" s="6" t="s">
        <v>420</v>
      </c>
      <c r="DT110" s="10">
        <v>43487</v>
      </c>
      <c r="DU110" s="7">
        <v>1020</v>
      </c>
      <c r="DV110" s="6" t="s">
        <v>1107</v>
      </c>
      <c r="DW110" s="6" t="s">
        <v>734</v>
      </c>
    </row>
    <row r="111" spans="1:127" hidden="1" x14ac:dyDescent="0.2">
      <c r="A111" s="6" t="s">
        <v>31</v>
      </c>
      <c r="B111" s="6" t="s">
        <v>1108</v>
      </c>
      <c r="C111" s="6" t="s">
        <v>594</v>
      </c>
      <c r="D111" s="6" t="s">
        <v>1109</v>
      </c>
      <c r="E111" s="6" t="s">
        <v>412</v>
      </c>
      <c r="F111" s="6">
        <v>1920</v>
      </c>
      <c r="G111" s="6" t="s">
        <v>413</v>
      </c>
      <c r="H111" s="30" t="str">
        <f>VLOOKUP(A111,'DD Spring Selection Info'!A$1:F$156,6,FALSE)</f>
        <v>To The Family of</v>
      </c>
      <c r="I111" s="6" t="s">
        <v>414</v>
      </c>
      <c r="J111" s="6" t="s">
        <v>3</v>
      </c>
      <c r="L111" s="6">
        <v>0</v>
      </c>
      <c r="M111" s="7">
        <v>2326</v>
      </c>
      <c r="P111" s="8">
        <v>43817.664421296293</v>
      </c>
      <c r="R111" s="10">
        <v>43840</v>
      </c>
      <c r="S111" s="10">
        <v>43952</v>
      </c>
      <c r="V111" s="6" t="s">
        <v>415</v>
      </c>
      <c r="W111" s="6" t="s">
        <v>416</v>
      </c>
      <c r="X111" s="6" t="s">
        <v>31</v>
      </c>
      <c r="Z111" s="6" t="s">
        <v>417</v>
      </c>
      <c r="AG111" s="6" t="s">
        <v>496</v>
      </c>
      <c r="AH111" s="6" t="s">
        <v>1110</v>
      </c>
      <c r="AI111" s="6" t="s">
        <v>420</v>
      </c>
      <c r="AL111" s="6" t="s">
        <v>421</v>
      </c>
      <c r="AM111" s="6" t="s">
        <v>1111</v>
      </c>
      <c r="AN111" s="6">
        <v>1</v>
      </c>
      <c r="AO111" s="6" t="s">
        <v>420</v>
      </c>
      <c r="AP111" s="6" t="s">
        <v>621</v>
      </c>
      <c r="AS111" s="6" t="s">
        <v>622</v>
      </c>
      <c r="AT111" s="7">
        <v>2326</v>
      </c>
      <c r="AU111" s="6" t="s">
        <v>420</v>
      </c>
      <c r="AV111" s="6" t="s">
        <v>420</v>
      </c>
      <c r="AX111" s="6" t="s">
        <v>424</v>
      </c>
      <c r="AY111" s="6">
        <v>180</v>
      </c>
      <c r="AZ111" s="10">
        <v>43781</v>
      </c>
      <c r="BB111" s="8">
        <v>43833</v>
      </c>
      <c r="BE111" s="7">
        <v>2326</v>
      </c>
      <c r="BJ111" s="8">
        <v>43840</v>
      </c>
      <c r="BK111" s="7">
        <v>2326</v>
      </c>
      <c r="BV111" s="6" t="s">
        <v>1838</v>
      </c>
      <c r="BW111" s="6" t="s">
        <v>473</v>
      </c>
      <c r="BX111" s="6" t="str">
        <f>VLOOKUP(A111,'DD Spring Selection Info'!A$1:V$156,21,FALSE)</f>
        <v>HumboldtStateUnv</v>
      </c>
      <c r="CB111" s="6" t="str">
        <f t="shared" si="4"/>
        <v>DD-HBT1S9DQQQ01GradSenReuseHumboldtStateUnv</v>
      </c>
      <c r="CL111" s="6" t="s">
        <v>1024</v>
      </c>
      <c r="CN111" s="6" t="s">
        <v>373</v>
      </c>
      <c r="CQ111" s="7">
        <v>2326</v>
      </c>
      <c r="CR111" s="6">
        <v>2</v>
      </c>
      <c r="CU111" s="6" t="s">
        <v>1112</v>
      </c>
      <c r="CV111" s="6" t="s">
        <v>420</v>
      </c>
      <c r="CX111" s="10">
        <v>43840</v>
      </c>
      <c r="CY111" s="6" t="s">
        <v>427</v>
      </c>
      <c r="DD111" s="10">
        <v>43905</v>
      </c>
      <c r="DE111" s="10">
        <v>43912</v>
      </c>
      <c r="DH111" s="10">
        <v>43851</v>
      </c>
      <c r="DI111" s="10">
        <v>43959</v>
      </c>
      <c r="DJ111" s="10">
        <v>43962</v>
      </c>
      <c r="DK111" s="10">
        <v>43966</v>
      </c>
      <c r="DL111" s="6" t="s">
        <v>420</v>
      </c>
      <c r="DN111" s="6" t="s">
        <v>428</v>
      </c>
      <c r="DO111" s="6" t="s">
        <v>429</v>
      </c>
      <c r="DT111" s="10">
        <v>43487</v>
      </c>
      <c r="DU111" s="6">
        <v>776</v>
      </c>
      <c r="DV111" s="6" t="s">
        <v>1113</v>
      </c>
      <c r="DW111" s="6" t="s">
        <v>734</v>
      </c>
    </row>
    <row r="112" spans="1:127" hidden="1" x14ac:dyDescent="0.2">
      <c r="A112" s="6" t="s">
        <v>32</v>
      </c>
      <c r="B112" s="6" t="s">
        <v>1114</v>
      </c>
      <c r="C112" s="6" t="s">
        <v>582</v>
      </c>
      <c r="D112" s="6" t="s">
        <v>1115</v>
      </c>
      <c r="E112" s="6" t="s">
        <v>412</v>
      </c>
      <c r="F112" s="6">
        <v>1920</v>
      </c>
      <c r="G112" s="6" t="s">
        <v>413</v>
      </c>
      <c r="H112" s="30" t="str">
        <f>VLOOKUP(A112,'DD Spring Selection Info'!A$1:F$156,6,FALSE)</f>
        <v>To The Parents of</v>
      </c>
      <c r="I112" s="6" t="s">
        <v>1116</v>
      </c>
      <c r="J112" s="6" t="s">
        <v>3</v>
      </c>
      <c r="L112" s="6">
        <v>0</v>
      </c>
      <c r="M112" s="6">
        <v>513</v>
      </c>
      <c r="P112" s="8">
        <v>43817.655891203707</v>
      </c>
      <c r="R112" s="10">
        <v>43840</v>
      </c>
      <c r="S112" s="10">
        <v>43959</v>
      </c>
      <c r="V112" s="6" t="s">
        <v>415</v>
      </c>
      <c r="W112" s="6" t="s">
        <v>416</v>
      </c>
      <c r="X112" s="6" t="s">
        <v>32</v>
      </c>
      <c r="Z112" s="6" t="s">
        <v>417</v>
      </c>
      <c r="AG112" s="6" t="s">
        <v>418</v>
      </c>
      <c r="AH112" s="6" t="s">
        <v>1117</v>
      </c>
      <c r="AI112" s="6" t="s">
        <v>420</v>
      </c>
      <c r="AL112" s="6" t="s">
        <v>421</v>
      </c>
      <c r="AM112" s="6" t="s">
        <v>1118</v>
      </c>
      <c r="AN112" s="6">
        <v>1</v>
      </c>
      <c r="AO112" s="6" t="s">
        <v>420</v>
      </c>
      <c r="AP112" s="6" t="s">
        <v>1119</v>
      </c>
      <c r="AS112" s="6" t="s">
        <v>1119</v>
      </c>
      <c r="AT112" s="6">
        <v>513</v>
      </c>
      <c r="AU112" s="6" t="s">
        <v>420</v>
      </c>
      <c r="AV112" s="6" t="s">
        <v>420</v>
      </c>
      <c r="AX112" s="6" t="s">
        <v>424</v>
      </c>
      <c r="AY112" s="6">
        <v>180</v>
      </c>
      <c r="AZ112" s="10">
        <v>43782</v>
      </c>
      <c r="BB112" s="8">
        <v>43833</v>
      </c>
      <c r="BE112" s="6">
        <v>513</v>
      </c>
      <c r="BJ112" s="8">
        <v>43840</v>
      </c>
      <c r="BK112" s="6">
        <v>513</v>
      </c>
      <c r="BV112" s="6" t="s">
        <v>1838</v>
      </c>
      <c r="BW112" s="6" t="s">
        <v>473</v>
      </c>
      <c r="BX112" s="6" t="str">
        <f>VLOOKUP(A112,'DD Spring Selection Info'!A$1:V$156,21,FALSE)</f>
        <v>LafayetteCollege</v>
      </c>
      <c r="CB112" s="6" t="str">
        <f t="shared" si="4"/>
        <v>DD-LAF1R9DQQQ01GradSenReuseLafayetteCollege</v>
      </c>
      <c r="CL112" s="6" t="s">
        <v>1024</v>
      </c>
      <c r="CN112" s="6" t="s">
        <v>373</v>
      </c>
      <c r="CQ112" s="6">
        <v>513</v>
      </c>
      <c r="CR112" s="6">
        <v>3</v>
      </c>
      <c r="CU112" s="6" t="s">
        <v>1120</v>
      </c>
      <c r="CV112" s="6" t="s">
        <v>420</v>
      </c>
      <c r="CX112" s="10">
        <v>43840</v>
      </c>
      <c r="CY112" s="6" t="s">
        <v>427</v>
      </c>
      <c r="DD112" s="10">
        <v>43912</v>
      </c>
      <c r="DE112" s="10">
        <v>43919</v>
      </c>
      <c r="DH112" s="10">
        <v>43857</v>
      </c>
      <c r="DI112" s="10">
        <v>43959</v>
      </c>
      <c r="DJ112" s="10">
        <v>43962</v>
      </c>
      <c r="DK112" s="10">
        <v>43969</v>
      </c>
      <c r="DL112" s="6" t="s">
        <v>420</v>
      </c>
      <c r="DN112" s="6" t="s">
        <v>428</v>
      </c>
      <c r="DO112" s="6" t="s">
        <v>429</v>
      </c>
      <c r="DT112" s="10">
        <v>43486</v>
      </c>
      <c r="DU112" s="6">
        <v>171</v>
      </c>
      <c r="DV112" s="6" t="s">
        <v>1121</v>
      </c>
      <c r="DW112" s="6" t="s">
        <v>734</v>
      </c>
    </row>
    <row r="113" spans="1:127" hidden="1" x14ac:dyDescent="0.2">
      <c r="A113" s="6" t="s">
        <v>33</v>
      </c>
      <c r="B113" s="6" t="s">
        <v>1122</v>
      </c>
      <c r="C113" s="6" t="s">
        <v>594</v>
      </c>
      <c r="D113" s="6" t="s">
        <v>1123</v>
      </c>
      <c r="E113" s="6" t="s">
        <v>1124</v>
      </c>
      <c r="F113" s="6">
        <v>1920</v>
      </c>
      <c r="G113" s="6" t="s">
        <v>413</v>
      </c>
      <c r="H113" s="30" t="str">
        <f>VLOOKUP(A113,'DD Spring Selection Info'!A$1:F$156,6,FALSE)</f>
        <v>To The Parents of</v>
      </c>
      <c r="I113" s="6" t="s">
        <v>414</v>
      </c>
      <c r="J113" s="6" t="s">
        <v>3</v>
      </c>
      <c r="L113" s="6">
        <v>0</v>
      </c>
      <c r="M113" s="6">
        <v>980</v>
      </c>
      <c r="P113" s="8">
        <v>43817.61210648148</v>
      </c>
      <c r="R113" s="10">
        <v>43840</v>
      </c>
      <c r="S113" s="10">
        <v>43959</v>
      </c>
      <c r="V113" s="6" t="s">
        <v>415</v>
      </c>
      <c r="W113" s="6" t="s">
        <v>416</v>
      </c>
      <c r="X113" s="6" t="s">
        <v>33</v>
      </c>
      <c r="Z113" s="6" t="s">
        <v>417</v>
      </c>
      <c r="AG113" s="6" t="s">
        <v>496</v>
      </c>
      <c r="AH113" s="6" t="s">
        <v>1125</v>
      </c>
      <c r="AI113" s="6" t="s">
        <v>420</v>
      </c>
      <c r="AL113" s="6" t="s">
        <v>421</v>
      </c>
      <c r="AM113" s="6" t="s">
        <v>1126</v>
      </c>
      <c r="AN113" s="6">
        <v>1</v>
      </c>
      <c r="AO113" s="6" t="s">
        <v>420</v>
      </c>
      <c r="AT113" s="6">
        <v>980</v>
      </c>
      <c r="AU113" s="6" t="s">
        <v>420</v>
      </c>
      <c r="AV113" s="6" t="s">
        <v>420</v>
      </c>
      <c r="AX113" s="6" t="s">
        <v>424</v>
      </c>
      <c r="AY113" s="6">
        <v>180</v>
      </c>
      <c r="AZ113" s="10">
        <v>43782</v>
      </c>
      <c r="BB113" s="8">
        <v>43833</v>
      </c>
      <c r="BE113" s="6">
        <v>980</v>
      </c>
      <c r="BJ113" s="8">
        <v>43840</v>
      </c>
      <c r="BK113" s="6">
        <v>980</v>
      </c>
      <c r="BV113" s="6" t="s">
        <v>1838</v>
      </c>
      <c r="BW113" s="6" t="s">
        <v>473</v>
      </c>
      <c r="BX113" s="6" t="str">
        <f>VLOOKUP(A113,'DD Spring Selection Info'!A$1:V$156,21,FALSE)</f>
        <v>MaristCollege</v>
      </c>
      <c r="CB113" s="6" t="str">
        <f t="shared" si="4"/>
        <v>DD-MAR1R9DQQQ01GradSenReuseMaristCollege</v>
      </c>
      <c r="CL113" s="6" t="s">
        <v>1024</v>
      </c>
      <c r="CN113" s="6" t="s">
        <v>373</v>
      </c>
      <c r="CQ113" s="6">
        <v>980</v>
      </c>
      <c r="CR113" s="6">
        <v>2</v>
      </c>
      <c r="CU113" s="6" t="s">
        <v>1127</v>
      </c>
      <c r="CV113" s="6" t="s">
        <v>420</v>
      </c>
      <c r="CX113" s="10">
        <v>43840</v>
      </c>
      <c r="CY113" s="6" t="s">
        <v>427</v>
      </c>
      <c r="DD113" s="10">
        <v>43904</v>
      </c>
      <c r="DE113" s="10">
        <v>43912</v>
      </c>
      <c r="DH113" s="10">
        <v>43851</v>
      </c>
      <c r="DI113" s="10">
        <v>43959</v>
      </c>
      <c r="DJ113" s="10">
        <v>43962</v>
      </c>
      <c r="DK113" s="10">
        <v>43966</v>
      </c>
      <c r="DL113" s="6" t="s">
        <v>420</v>
      </c>
      <c r="DN113" s="6" t="s">
        <v>428</v>
      </c>
      <c r="DO113" s="6" t="s">
        <v>429</v>
      </c>
      <c r="DT113" s="10">
        <v>43480</v>
      </c>
      <c r="DU113" s="6">
        <v>327</v>
      </c>
      <c r="DV113" s="6" t="s">
        <v>1128</v>
      </c>
      <c r="DW113" s="6" t="s">
        <v>734</v>
      </c>
    </row>
    <row r="114" spans="1:127" hidden="1" x14ac:dyDescent="0.2">
      <c r="A114" s="6" t="s">
        <v>34</v>
      </c>
      <c r="B114" s="6" t="s">
        <v>1129</v>
      </c>
      <c r="C114" s="6" t="s">
        <v>470</v>
      </c>
      <c r="D114" s="6" t="s">
        <v>1130</v>
      </c>
      <c r="E114" s="6" t="s">
        <v>768</v>
      </c>
      <c r="F114" s="6">
        <v>1920</v>
      </c>
      <c r="G114" s="6" t="s">
        <v>413</v>
      </c>
      <c r="H114" s="30" t="s">
        <v>1989</v>
      </c>
      <c r="I114" s="6" t="s">
        <v>414</v>
      </c>
      <c r="J114" s="6" t="s">
        <v>3</v>
      </c>
      <c r="L114" s="6">
        <v>0</v>
      </c>
      <c r="M114" s="6">
        <v>625</v>
      </c>
      <c r="P114" s="8">
        <v>43803.517175925925</v>
      </c>
      <c r="R114" s="10">
        <v>43840</v>
      </c>
      <c r="S114" s="10">
        <v>43938</v>
      </c>
      <c r="T114" s="6" t="s">
        <v>954</v>
      </c>
      <c r="V114" s="6" t="s">
        <v>415</v>
      </c>
      <c r="W114" s="6" t="s">
        <v>416</v>
      </c>
      <c r="X114" s="6" t="s">
        <v>34</v>
      </c>
      <c r="AG114" s="6" t="s">
        <v>1131</v>
      </c>
      <c r="AH114" s="6" t="s">
        <v>1132</v>
      </c>
      <c r="AI114" s="6" t="s">
        <v>420</v>
      </c>
      <c r="AL114" s="6" t="s">
        <v>421</v>
      </c>
      <c r="AM114" s="6" t="s">
        <v>1133</v>
      </c>
      <c r="AN114" s="6">
        <v>7</v>
      </c>
      <c r="AO114" s="6" t="s">
        <v>438</v>
      </c>
      <c r="AP114" s="6" t="s">
        <v>1076</v>
      </c>
      <c r="AS114" s="6" t="s">
        <v>1076</v>
      </c>
      <c r="AT114" s="6">
        <v>625</v>
      </c>
      <c r="AU114" s="6" t="s">
        <v>420</v>
      </c>
      <c r="AV114" s="6" t="s">
        <v>420</v>
      </c>
      <c r="AY114" s="6">
        <v>190</v>
      </c>
      <c r="AZ114" s="10">
        <v>43781</v>
      </c>
      <c r="BF114" s="8">
        <v>43835</v>
      </c>
      <c r="BG114" s="6">
        <v>625</v>
      </c>
      <c r="BV114" s="6" t="s">
        <v>1838</v>
      </c>
      <c r="BW114" s="6" t="s">
        <v>473</v>
      </c>
      <c r="BX114" s="6" t="e">
        <f>VLOOKUP(A114,'DD Spring Selection Info'!A$1:V$156,21,FALSE)</f>
        <v>#N/A</v>
      </c>
      <c r="BZ114" s="8">
        <v>43854</v>
      </c>
      <c r="CA114" s="6">
        <v>625</v>
      </c>
      <c r="CB114" s="6" t="e">
        <f t="shared" si="4"/>
        <v>#N/A</v>
      </c>
      <c r="CL114" s="6" t="s">
        <v>1024</v>
      </c>
      <c r="CM114" s="8">
        <v>43840</v>
      </c>
      <c r="CN114" s="6" t="s">
        <v>373</v>
      </c>
      <c r="CQ114" s="6">
        <v>625</v>
      </c>
      <c r="CR114" s="6">
        <v>5</v>
      </c>
      <c r="CS114" s="6" t="s">
        <v>1134</v>
      </c>
      <c r="CU114" s="6" t="s">
        <v>1135</v>
      </c>
      <c r="CV114" s="6" t="s">
        <v>420</v>
      </c>
      <c r="CX114" s="10">
        <v>43854</v>
      </c>
      <c r="CY114" s="6" t="s">
        <v>556</v>
      </c>
      <c r="DD114" s="10">
        <v>43898</v>
      </c>
      <c r="DE114" s="10">
        <v>43905</v>
      </c>
      <c r="DH114" s="10">
        <v>43843</v>
      </c>
      <c r="DI114" s="10">
        <v>43952</v>
      </c>
      <c r="DJ114" s="10">
        <v>43955</v>
      </c>
      <c r="DK114" s="10">
        <v>43958</v>
      </c>
      <c r="DL114" s="6" t="s">
        <v>420</v>
      </c>
      <c r="DN114" s="6" t="s">
        <v>491</v>
      </c>
      <c r="DT114" s="10">
        <v>43480</v>
      </c>
      <c r="DU114" s="6">
        <v>625</v>
      </c>
      <c r="DV114" s="6" t="s">
        <v>1136</v>
      </c>
      <c r="DW114" s="6" t="s">
        <v>1131</v>
      </c>
    </row>
    <row r="115" spans="1:127" hidden="1" x14ac:dyDescent="0.2">
      <c r="A115" s="6" t="s">
        <v>35</v>
      </c>
      <c r="B115" s="6" t="s">
        <v>1137</v>
      </c>
      <c r="C115" s="6" t="s">
        <v>409</v>
      </c>
      <c r="D115" s="6" t="s">
        <v>1138</v>
      </c>
      <c r="E115" s="6" t="s">
        <v>1139</v>
      </c>
      <c r="F115" s="6">
        <v>1920</v>
      </c>
      <c r="G115" s="6" t="s">
        <v>413</v>
      </c>
      <c r="H115" s="30" t="str">
        <f>VLOOKUP(A115,'DD Spring Selection Info'!A$1:F$156,6,FALSE)</f>
        <v>To The Parents of</v>
      </c>
      <c r="I115" s="6" t="s">
        <v>414</v>
      </c>
      <c r="J115" s="6" t="s">
        <v>3</v>
      </c>
      <c r="L115" s="6">
        <v>0</v>
      </c>
      <c r="M115" s="7">
        <v>5270</v>
      </c>
      <c r="P115" s="8">
        <v>43816.684629629628</v>
      </c>
      <c r="R115" s="10">
        <v>43843</v>
      </c>
      <c r="S115" s="10">
        <v>43945</v>
      </c>
      <c r="V115" s="6" t="s">
        <v>415</v>
      </c>
      <c r="W115" s="6" t="s">
        <v>416</v>
      </c>
      <c r="X115" s="6" t="s">
        <v>35</v>
      </c>
      <c r="Z115" s="6" t="s">
        <v>3</v>
      </c>
      <c r="AG115" s="6" t="s">
        <v>418</v>
      </c>
      <c r="AH115" s="6" t="s">
        <v>1140</v>
      </c>
      <c r="AI115" s="6" t="s">
        <v>420</v>
      </c>
      <c r="AL115" s="6" t="s">
        <v>421</v>
      </c>
      <c r="AM115" s="6" t="s">
        <v>1141</v>
      </c>
      <c r="AN115" s="6">
        <v>1</v>
      </c>
      <c r="AO115" s="6" t="s">
        <v>420</v>
      </c>
      <c r="AS115" s="6" t="s">
        <v>457</v>
      </c>
      <c r="AT115" s="7">
        <v>5270</v>
      </c>
      <c r="AU115" s="6" t="s">
        <v>420</v>
      </c>
      <c r="AV115" s="6" t="s">
        <v>420</v>
      </c>
      <c r="AX115" s="6" t="s">
        <v>424</v>
      </c>
      <c r="AY115" s="6">
        <v>180</v>
      </c>
      <c r="AZ115" s="10">
        <v>43781</v>
      </c>
      <c r="BB115" s="8">
        <v>43836</v>
      </c>
      <c r="BE115" s="7">
        <v>5270</v>
      </c>
      <c r="BJ115" s="8">
        <v>43843</v>
      </c>
      <c r="BK115" s="7">
        <v>5270</v>
      </c>
      <c r="BV115" s="6" t="s">
        <v>1838</v>
      </c>
      <c r="BW115" s="6" t="s">
        <v>473</v>
      </c>
      <c r="BX115" s="6" t="str">
        <f>VLOOKUP(A115,'DD Spring Selection Info'!A$1:V$156,21,FALSE)</f>
        <v>WestVirginiaUnv</v>
      </c>
      <c r="CB115" s="6" t="str">
        <f>VLOOKUP(A115,'DD Spring Selection Info'!A114:V269,22,FALSE)</f>
        <v>DD-WVU1R9DQQQ01GradBothReuseWestVirginiaUnv</v>
      </c>
      <c r="CL115" s="6" t="s">
        <v>1142</v>
      </c>
      <c r="CN115" s="6" t="s">
        <v>373</v>
      </c>
      <c r="CQ115" s="7">
        <v>5270</v>
      </c>
      <c r="CR115" s="6">
        <v>1</v>
      </c>
      <c r="CU115" s="6" t="s">
        <v>1143</v>
      </c>
      <c r="CV115" s="6" t="s">
        <v>420</v>
      </c>
      <c r="CX115" s="10">
        <v>43843</v>
      </c>
      <c r="CY115" s="6" t="s">
        <v>427</v>
      </c>
      <c r="DD115" s="10">
        <v>43904</v>
      </c>
      <c r="DE115" s="10">
        <v>43912</v>
      </c>
      <c r="DH115" s="10">
        <v>43843</v>
      </c>
      <c r="DI115" s="10">
        <v>43952</v>
      </c>
      <c r="DJ115" s="10">
        <v>43955</v>
      </c>
      <c r="DK115" s="10">
        <v>43959</v>
      </c>
      <c r="DL115" s="6" t="s">
        <v>420</v>
      </c>
      <c r="DN115" s="6" t="s">
        <v>428</v>
      </c>
      <c r="DO115" s="6" t="s">
        <v>429</v>
      </c>
      <c r="DT115" s="10">
        <v>43489</v>
      </c>
      <c r="DU115" s="7">
        <v>1757</v>
      </c>
      <c r="DV115" s="6" t="s">
        <v>1144</v>
      </c>
      <c r="DW115" s="6" t="s">
        <v>734</v>
      </c>
    </row>
    <row r="116" spans="1:127" hidden="1" x14ac:dyDescent="0.2">
      <c r="A116" s="6" t="s">
        <v>36</v>
      </c>
      <c r="B116" s="6" t="s">
        <v>1137</v>
      </c>
      <c r="C116" s="6" t="s">
        <v>409</v>
      </c>
      <c r="D116" s="6" t="s">
        <v>1138</v>
      </c>
      <c r="E116" s="6" t="s">
        <v>1139</v>
      </c>
      <c r="F116" s="6">
        <v>1920</v>
      </c>
      <c r="G116" s="6" t="s">
        <v>413</v>
      </c>
      <c r="H116" s="30" t="str">
        <f>VLOOKUP(A116,'DD Spring Selection Info'!A$1:F$156,6,FALSE)</f>
        <v>To The Parents of</v>
      </c>
      <c r="I116" s="6" t="s">
        <v>414</v>
      </c>
      <c r="J116" s="6" t="s">
        <v>3</v>
      </c>
      <c r="L116" s="6">
        <v>0</v>
      </c>
      <c r="M116" s="7">
        <v>2820</v>
      </c>
      <c r="P116" s="8">
        <v>43816.684675925928</v>
      </c>
      <c r="R116" s="10">
        <v>43843</v>
      </c>
      <c r="S116" s="10">
        <v>43945</v>
      </c>
      <c r="V116" s="6" t="s">
        <v>415</v>
      </c>
      <c r="W116" s="6" t="s">
        <v>416</v>
      </c>
      <c r="X116" s="6" t="s">
        <v>36</v>
      </c>
      <c r="Z116" s="6" t="s">
        <v>3</v>
      </c>
      <c r="AG116" s="6" t="s">
        <v>418</v>
      </c>
      <c r="AH116" s="6" t="s">
        <v>1140</v>
      </c>
      <c r="AI116" s="6" t="s">
        <v>420</v>
      </c>
      <c r="AL116" s="6" t="s">
        <v>431</v>
      </c>
      <c r="AM116" s="6" t="s">
        <v>1141</v>
      </c>
      <c r="AN116" s="6">
        <v>1</v>
      </c>
      <c r="AO116" s="6" t="s">
        <v>420</v>
      </c>
      <c r="AS116" s="6" t="s">
        <v>457</v>
      </c>
      <c r="AT116" s="7">
        <v>2820</v>
      </c>
      <c r="AU116" s="6" t="s">
        <v>420</v>
      </c>
      <c r="AV116" s="6" t="s">
        <v>420</v>
      </c>
      <c r="AX116" s="6" t="s">
        <v>424</v>
      </c>
      <c r="AY116" s="6">
        <v>180</v>
      </c>
      <c r="AZ116" s="10">
        <v>43781</v>
      </c>
      <c r="BB116" s="8">
        <v>43836</v>
      </c>
      <c r="BE116" s="7">
        <v>2820</v>
      </c>
      <c r="BJ116" s="8">
        <v>43843</v>
      </c>
      <c r="BK116" s="7">
        <v>2820</v>
      </c>
      <c r="BV116" s="6" t="s">
        <v>1838</v>
      </c>
      <c r="BW116" s="6" t="s">
        <v>473</v>
      </c>
      <c r="BX116" s="6" t="str">
        <f>VLOOKUP(A116,'DD Spring Selection Info'!A$1:V$156,21,FALSE)</f>
        <v>WestVirginiaUnv</v>
      </c>
      <c r="CB116" s="6" t="str">
        <f>VLOOKUP(A116,'DD Spring Selection Info'!A115:V270,22,FALSE)</f>
        <v>DD-WVU1R9DQQQ30GradBothReuseWestVirginiaUnv</v>
      </c>
      <c r="CL116" s="6" t="s">
        <v>1142</v>
      </c>
      <c r="CN116" s="6" t="s">
        <v>373</v>
      </c>
      <c r="CQ116" s="7">
        <v>2820</v>
      </c>
      <c r="CR116" s="6">
        <v>1</v>
      </c>
      <c r="CU116" s="6" t="s">
        <v>1145</v>
      </c>
      <c r="CV116" s="6" t="s">
        <v>420</v>
      </c>
      <c r="CX116" s="10">
        <v>43843</v>
      </c>
      <c r="CY116" s="6" t="s">
        <v>427</v>
      </c>
      <c r="DD116" s="10">
        <v>43904</v>
      </c>
      <c r="DE116" s="10">
        <v>43912</v>
      </c>
      <c r="DH116" s="10">
        <v>43843</v>
      </c>
      <c r="DI116" s="10">
        <v>43952</v>
      </c>
      <c r="DJ116" s="10">
        <v>43955</v>
      </c>
      <c r="DK116" s="10">
        <v>43959</v>
      </c>
      <c r="DL116" s="6" t="s">
        <v>420</v>
      </c>
      <c r="DN116" s="6" t="s">
        <v>428</v>
      </c>
      <c r="DO116" s="6" t="s">
        <v>429</v>
      </c>
      <c r="DV116" s="6" t="s">
        <v>1144</v>
      </c>
      <c r="DW116" s="6" t="s">
        <v>734</v>
      </c>
    </row>
    <row r="117" spans="1:127" hidden="1" x14ac:dyDescent="0.2">
      <c r="A117" s="6" t="s">
        <v>37</v>
      </c>
      <c r="B117" s="6" t="s">
        <v>1146</v>
      </c>
      <c r="C117" s="6" t="s">
        <v>409</v>
      </c>
      <c r="D117" s="6" t="s">
        <v>1147</v>
      </c>
      <c r="E117" s="6" t="s">
        <v>1148</v>
      </c>
      <c r="F117" s="6">
        <v>1920</v>
      </c>
      <c r="G117" s="6" t="s">
        <v>413</v>
      </c>
      <c r="H117" s="30" t="str">
        <f>VLOOKUP(A117,'DD Spring Selection Info'!A$1:F$156,6,FALSE)</f>
        <v>To The Parents of</v>
      </c>
      <c r="I117" s="6" t="s">
        <v>414</v>
      </c>
      <c r="J117" s="6" t="s">
        <v>3</v>
      </c>
      <c r="L117" s="6">
        <v>0</v>
      </c>
      <c r="M117" s="7">
        <v>4701</v>
      </c>
      <c r="P117" s="8">
        <v>43817.693749999999</v>
      </c>
      <c r="R117" s="10">
        <v>43845</v>
      </c>
      <c r="S117" s="10">
        <v>43945</v>
      </c>
      <c r="V117" s="6" t="s">
        <v>415</v>
      </c>
      <c r="W117" s="6" t="s">
        <v>416</v>
      </c>
      <c r="X117" s="6" t="s">
        <v>37</v>
      </c>
      <c r="AG117" s="6" t="s">
        <v>418</v>
      </c>
      <c r="AH117" s="6" t="s">
        <v>1149</v>
      </c>
      <c r="AI117" s="6" t="s">
        <v>420</v>
      </c>
      <c r="AL117" s="6" t="s">
        <v>447</v>
      </c>
      <c r="AM117" s="6" t="s">
        <v>1150</v>
      </c>
      <c r="AN117" s="6">
        <v>1</v>
      </c>
      <c r="AO117" s="6" t="s">
        <v>420</v>
      </c>
      <c r="AS117" s="6" t="s">
        <v>457</v>
      </c>
      <c r="AT117" s="7">
        <v>4701</v>
      </c>
      <c r="AU117" s="6" t="s">
        <v>420</v>
      </c>
      <c r="AV117" s="6" t="s">
        <v>420</v>
      </c>
      <c r="AX117" s="6" t="s">
        <v>424</v>
      </c>
      <c r="AY117" s="6">
        <v>180</v>
      </c>
      <c r="AZ117" s="10">
        <v>43780</v>
      </c>
      <c r="BB117" s="8">
        <v>43838</v>
      </c>
      <c r="BE117" s="7">
        <v>4701</v>
      </c>
      <c r="BJ117" s="8">
        <v>43845</v>
      </c>
      <c r="BK117" s="7">
        <v>4701</v>
      </c>
      <c r="BV117" s="6" t="s">
        <v>1838</v>
      </c>
      <c r="BW117" s="6" t="s">
        <v>473</v>
      </c>
      <c r="BX117" s="6" t="str">
        <f>VLOOKUP(A117,'DD Spring Selection Info'!A$1:V$156,21,FALSE)</f>
        <v>AppalachianStateUnv</v>
      </c>
      <c r="CB117" s="6" t="str">
        <f t="shared" ref="CB117:CB131" si="5">BV117&amp;A117&amp;AL117&amp;BW117&amp;BX117</f>
        <v>DD-APP1R9DQQQ01AllSenReuseAppalachianStateUnv</v>
      </c>
      <c r="CL117" s="6" t="s">
        <v>1142</v>
      </c>
      <c r="CN117" s="6" t="s">
        <v>373</v>
      </c>
      <c r="CQ117" s="7">
        <v>4701</v>
      </c>
      <c r="CR117" s="6">
        <v>1</v>
      </c>
      <c r="CU117" s="6" t="s">
        <v>1151</v>
      </c>
      <c r="CV117" s="6" t="s">
        <v>420</v>
      </c>
      <c r="CX117" s="10">
        <v>43845</v>
      </c>
      <c r="CY117" s="6" t="s">
        <v>427</v>
      </c>
      <c r="DD117" s="10">
        <v>43898</v>
      </c>
      <c r="DE117" s="10">
        <v>43905</v>
      </c>
      <c r="DH117" s="10">
        <v>43843</v>
      </c>
      <c r="DI117" s="10">
        <v>43950</v>
      </c>
      <c r="DJ117" s="10">
        <v>43952</v>
      </c>
      <c r="DK117" s="10">
        <v>43958</v>
      </c>
      <c r="DL117" s="6" t="s">
        <v>420</v>
      </c>
      <c r="DN117" s="6" t="s">
        <v>428</v>
      </c>
      <c r="DO117" s="6" t="s">
        <v>429</v>
      </c>
      <c r="DT117" s="10">
        <v>43480</v>
      </c>
      <c r="DU117" s="7">
        <v>1567</v>
      </c>
      <c r="DV117" s="6" t="s">
        <v>1152</v>
      </c>
      <c r="DW117" s="6" t="s">
        <v>460</v>
      </c>
    </row>
    <row r="118" spans="1:127" hidden="1" x14ac:dyDescent="0.2">
      <c r="A118" s="6" t="s">
        <v>38</v>
      </c>
      <c r="B118" s="6" t="s">
        <v>1153</v>
      </c>
      <c r="C118" s="6" t="s">
        <v>582</v>
      </c>
      <c r="D118" s="6" t="s">
        <v>1154</v>
      </c>
      <c r="E118" s="6" t="s">
        <v>1155</v>
      </c>
      <c r="F118" s="6">
        <v>1920</v>
      </c>
      <c r="G118" s="6" t="s">
        <v>413</v>
      </c>
      <c r="H118" s="30" t="str">
        <f>VLOOKUP(A118,'DD Spring Selection Info'!A$1:F$156,6,FALSE)</f>
        <v>To The Parents of</v>
      </c>
      <c r="I118" s="6" t="s">
        <v>414</v>
      </c>
      <c r="J118" s="6" t="s">
        <v>3</v>
      </c>
      <c r="L118" s="6">
        <v>0</v>
      </c>
      <c r="M118" s="6">
        <v>960</v>
      </c>
      <c r="P118" s="8">
        <v>43795.69604166667</v>
      </c>
      <c r="R118" s="10">
        <v>43845</v>
      </c>
      <c r="S118" s="10">
        <v>43952</v>
      </c>
      <c r="T118" s="6" t="s">
        <v>436</v>
      </c>
      <c r="V118" s="6" t="s">
        <v>415</v>
      </c>
      <c r="W118" s="6" t="s">
        <v>416</v>
      </c>
      <c r="X118" s="6" t="s">
        <v>38</v>
      </c>
      <c r="AG118" s="6" t="s">
        <v>496</v>
      </c>
      <c r="AH118" s="6" t="s">
        <v>1156</v>
      </c>
      <c r="AI118" s="6" t="s">
        <v>420</v>
      </c>
      <c r="AL118" s="6" t="s">
        <v>447</v>
      </c>
      <c r="AM118" s="6" t="s">
        <v>1157</v>
      </c>
      <c r="AN118" s="6">
        <v>1</v>
      </c>
      <c r="AO118" s="6" t="s">
        <v>420</v>
      </c>
      <c r="AT118" s="6">
        <v>960</v>
      </c>
      <c r="AV118" s="6" t="s">
        <v>420</v>
      </c>
      <c r="AX118" s="6" t="s">
        <v>424</v>
      </c>
      <c r="AY118" s="6">
        <v>180</v>
      </c>
      <c r="AZ118" s="10">
        <v>43780</v>
      </c>
      <c r="BB118" s="8">
        <v>43838</v>
      </c>
      <c r="BE118" s="6">
        <v>960</v>
      </c>
      <c r="BJ118" s="8">
        <v>43845</v>
      </c>
      <c r="BK118" s="6">
        <v>960</v>
      </c>
      <c r="BV118" s="6" t="s">
        <v>1838</v>
      </c>
      <c r="BW118" s="6" t="s">
        <v>473</v>
      </c>
      <c r="BX118" s="6" t="str">
        <f>VLOOKUP(A118,'DD Spring Selection Info'!A$1:V$156,21,FALSE)</f>
        <v>BradleyUnv</v>
      </c>
      <c r="CB118" s="6" t="str">
        <f t="shared" si="5"/>
        <v>DD-BRD1R9DQQQ01AllSenReuseBradleyUnv</v>
      </c>
      <c r="CL118" s="6" t="s">
        <v>1142</v>
      </c>
      <c r="CN118" s="6" t="s">
        <v>373</v>
      </c>
      <c r="CQ118" s="6">
        <v>960</v>
      </c>
      <c r="CR118" s="6">
        <v>2</v>
      </c>
      <c r="CS118" s="6" t="s">
        <v>996</v>
      </c>
      <c r="CU118" s="6" t="s">
        <v>1158</v>
      </c>
      <c r="CV118" s="6" t="s">
        <v>420</v>
      </c>
      <c r="CX118" s="10">
        <v>43845</v>
      </c>
      <c r="CY118" s="6" t="s">
        <v>427</v>
      </c>
      <c r="DD118" s="10">
        <v>43904</v>
      </c>
      <c r="DE118" s="10">
        <v>43912</v>
      </c>
      <c r="DH118" s="10">
        <v>43852</v>
      </c>
      <c r="DI118" s="10">
        <v>43956</v>
      </c>
      <c r="DJ118" s="10">
        <v>43958</v>
      </c>
      <c r="DK118" s="10">
        <v>43964</v>
      </c>
      <c r="DL118" s="6" t="s">
        <v>420</v>
      </c>
      <c r="DN118" s="6" t="s">
        <v>428</v>
      </c>
      <c r="DT118" s="10">
        <v>43503</v>
      </c>
      <c r="DU118" s="6">
        <v>960</v>
      </c>
      <c r="DV118" s="6" t="s">
        <v>1159</v>
      </c>
      <c r="DW118" s="6" t="s">
        <v>496</v>
      </c>
    </row>
    <row r="119" spans="1:127" hidden="1" x14ac:dyDescent="0.2">
      <c r="A119" s="6" t="s">
        <v>39</v>
      </c>
      <c r="B119" s="6" t="s">
        <v>1160</v>
      </c>
      <c r="C119" s="6" t="s">
        <v>601</v>
      </c>
      <c r="D119" s="6" t="s">
        <v>1161</v>
      </c>
      <c r="E119" s="6" t="s">
        <v>1162</v>
      </c>
      <c r="F119" s="6">
        <v>1920</v>
      </c>
      <c r="G119" s="6" t="s">
        <v>413</v>
      </c>
      <c r="H119" s="30" t="str">
        <f>VLOOKUP(A119,'DD Spring Selection Info'!A$1:F$156,6,FALSE)</f>
        <v>To The Parents of</v>
      </c>
      <c r="I119" s="6" t="s">
        <v>414</v>
      </c>
      <c r="J119" s="6" t="s">
        <v>3</v>
      </c>
      <c r="L119" s="6">
        <v>0</v>
      </c>
      <c r="M119" s="6">
        <v>386</v>
      </c>
      <c r="P119" s="8">
        <v>43796.712743055556</v>
      </c>
      <c r="R119" s="10">
        <v>43845</v>
      </c>
      <c r="S119" s="10">
        <v>43952</v>
      </c>
      <c r="T119" s="6" t="s">
        <v>436</v>
      </c>
      <c r="V119" s="6" t="s">
        <v>415</v>
      </c>
      <c r="W119" s="6" t="s">
        <v>416</v>
      </c>
      <c r="X119" s="6" t="s">
        <v>39</v>
      </c>
      <c r="Z119" s="6" t="s">
        <v>3</v>
      </c>
      <c r="AG119" s="6" t="s">
        <v>496</v>
      </c>
      <c r="AH119" s="6" t="s">
        <v>1163</v>
      </c>
      <c r="AI119" s="6" t="s">
        <v>420</v>
      </c>
      <c r="AL119" s="6" t="s">
        <v>421</v>
      </c>
      <c r="AM119" s="6" t="s">
        <v>1164</v>
      </c>
      <c r="AN119" s="6">
        <v>1</v>
      </c>
      <c r="AT119" s="7">
        <v>3896</v>
      </c>
      <c r="AU119" s="6" t="s">
        <v>420</v>
      </c>
      <c r="AV119" s="6" t="s">
        <v>420</v>
      </c>
      <c r="AX119" s="6" t="s">
        <v>424</v>
      </c>
      <c r="AY119" s="6">
        <v>180</v>
      </c>
      <c r="AZ119" s="10">
        <v>43780</v>
      </c>
      <c r="BB119" s="8">
        <v>43838</v>
      </c>
      <c r="BE119" s="6">
        <v>386</v>
      </c>
      <c r="BJ119" s="8">
        <v>43845</v>
      </c>
      <c r="BK119" s="6">
        <v>386</v>
      </c>
      <c r="BV119" s="6" t="s">
        <v>1838</v>
      </c>
      <c r="BW119" s="6" t="s">
        <v>473</v>
      </c>
      <c r="BX119" s="6" t="str">
        <f>VLOOKUP(A119,'DD Spring Selection Info'!A$1:V$156,21,FALSE)</f>
        <v>CastletonUnv</v>
      </c>
      <c r="CB119" s="6" t="str">
        <f t="shared" si="5"/>
        <v>DD-CAT1D9DQQQ01GradSenReuseCastletonUnv</v>
      </c>
      <c r="CL119" s="6" t="s">
        <v>1142</v>
      </c>
      <c r="CN119" s="6" t="s">
        <v>373</v>
      </c>
      <c r="CQ119" s="6">
        <v>386</v>
      </c>
      <c r="CR119" s="6">
        <v>4</v>
      </c>
      <c r="CS119" s="6" t="s">
        <v>1165</v>
      </c>
      <c r="CU119" s="6" t="s">
        <v>1166</v>
      </c>
      <c r="CV119" s="6" t="s">
        <v>420</v>
      </c>
      <c r="CX119" s="10">
        <v>43845</v>
      </c>
      <c r="CY119" s="6" t="s">
        <v>427</v>
      </c>
      <c r="DD119" s="10">
        <v>43924</v>
      </c>
      <c r="DE119" s="10">
        <v>43933</v>
      </c>
      <c r="DH119" s="10">
        <v>43851</v>
      </c>
      <c r="DI119" s="10">
        <v>43959</v>
      </c>
      <c r="DJ119" s="10">
        <v>43962</v>
      </c>
      <c r="DK119" s="10">
        <v>43966</v>
      </c>
      <c r="DL119" s="6" t="s">
        <v>420</v>
      </c>
      <c r="DN119" s="6" t="s">
        <v>428</v>
      </c>
      <c r="DO119" s="6" t="s">
        <v>429</v>
      </c>
      <c r="DP119" s="6" t="s">
        <v>564</v>
      </c>
      <c r="DT119" s="10">
        <v>43493</v>
      </c>
      <c r="DU119" s="6">
        <v>386</v>
      </c>
      <c r="DV119" s="6" t="s">
        <v>1167</v>
      </c>
      <c r="DW119" s="6" t="s">
        <v>496</v>
      </c>
    </row>
    <row r="120" spans="1:127" hidden="1" x14ac:dyDescent="0.2">
      <c r="A120" s="6" t="s">
        <v>40</v>
      </c>
      <c r="B120" s="6" t="s">
        <v>1168</v>
      </c>
      <c r="C120" s="6" t="s">
        <v>470</v>
      </c>
      <c r="D120" s="6" t="s">
        <v>1169</v>
      </c>
      <c r="E120" s="6" t="s">
        <v>768</v>
      </c>
      <c r="F120" s="6">
        <v>1920</v>
      </c>
      <c r="G120" s="6" t="s">
        <v>413</v>
      </c>
      <c r="H120" s="30" t="str">
        <f>VLOOKUP(A120,'DD Spring Selection Info'!A$1:F$156,6,FALSE)</f>
        <v>To The Parents of</v>
      </c>
      <c r="I120" s="6" t="s">
        <v>486</v>
      </c>
      <c r="J120" s="6" t="s">
        <v>3</v>
      </c>
      <c r="L120" s="6">
        <v>0</v>
      </c>
      <c r="M120" s="6">
        <v>98</v>
      </c>
      <c r="P120" s="8">
        <v>43789.610173611109</v>
      </c>
      <c r="R120" s="10">
        <v>43845</v>
      </c>
      <c r="S120" s="10">
        <v>43938</v>
      </c>
      <c r="V120" s="6" t="s">
        <v>415</v>
      </c>
      <c r="W120" s="6" t="s">
        <v>416</v>
      </c>
      <c r="X120" s="6" t="s">
        <v>40</v>
      </c>
      <c r="AG120" s="6" t="s">
        <v>418</v>
      </c>
      <c r="AH120" s="6" t="s">
        <v>1170</v>
      </c>
      <c r="AI120" s="6" t="s">
        <v>420</v>
      </c>
      <c r="AL120" s="6" t="s">
        <v>619</v>
      </c>
      <c r="AM120" s="6" t="s">
        <v>1171</v>
      </c>
      <c r="AN120" s="6">
        <v>1</v>
      </c>
      <c r="AO120" s="6" t="s">
        <v>420</v>
      </c>
      <c r="AP120" s="6" t="s">
        <v>1172</v>
      </c>
      <c r="AS120" s="6" t="s">
        <v>1172</v>
      </c>
      <c r="AT120" s="6">
        <v>98</v>
      </c>
      <c r="AU120" s="6" t="s">
        <v>420</v>
      </c>
      <c r="AV120" s="6" t="s">
        <v>420</v>
      </c>
      <c r="AX120" s="6" t="s">
        <v>424</v>
      </c>
      <c r="AY120" s="6">
        <v>180</v>
      </c>
      <c r="AZ120" s="10">
        <v>43780</v>
      </c>
      <c r="BB120" s="8">
        <v>43838</v>
      </c>
      <c r="BE120" s="6">
        <v>98</v>
      </c>
      <c r="BJ120" s="8">
        <v>43845</v>
      </c>
      <c r="BK120" s="6">
        <v>98</v>
      </c>
      <c r="BV120" s="6" t="s">
        <v>1838</v>
      </c>
      <c r="BW120" s="6" t="s">
        <v>473</v>
      </c>
      <c r="BX120" s="6" t="str">
        <f>VLOOKUP(A120,'DD Spring Selection Info'!A$1:V$156,21,FALSE)</f>
        <v>CentenaryCollegeofLouisiana</v>
      </c>
      <c r="CB120" s="6" t="str">
        <f t="shared" si="5"/>
        <v>DD-CCO1R9DQQQ01GradBothReuseCentenaryCollegeofLouisiana</v>
      </c>
      <c r="CL120" s="6" t="s">
        <v>1142</v>
      </c>
      <c r="CN120" s="6" t="s">
        <v>373</v>
      </c>
      <c r="CQ120" s="6">
        <v>98</v>
      </c>
      <c r="CR120" s="6">
        <v>4</v>
      </c>
      <c r="CU120" s="6" t="s">
        <v>1173</v>
      </c>
      <c r="CV120" s="6" t="s">
        <v>420</v>
      </c>
      <c r="CX120" s="10">
        <v>43845</v>
      </c>
      <c r="CY120" s="6" t="s">
        <v>427</v>
      </c>
      <c r="DD120" s="10">
        <v>43882</v>
      </c>
      <c r="DE120" s="10">
        <v>43891</v>
      </c>
      <c r="DH120" s="10">
        <v>43836</v>
      </c>
      <c r="DI120" s="10">
        <v>43945</v>
      </c>
      <c r="DJ120" s="10">
        <v>43948</v>
      </c>
      <c r="DK120" s="10">
        <v>43952</v>
      </c>
      <c r="DL120" s="6" t="s">
        <v>420</v>
      </c>
      <c r="DN120" s="6" t="s">
        <v>428</v>
      </c>
      <c r="DT120" s="10">
        <v>43480</v>
      </c>
      <c r="DU120" s="6">
        <v>98</v>
      </c>
      <c r="DV120" s="6" t="s">
        <v>1174</v>
      </c>
      <c r="DW120" s="6" t="s">
        <v>418</v>
      </c>
    </row>
    <row r="121" spans="1:127" hidden="1" x14ac:dyDescent="0.2">
      <c r="A121" s="6" t="s">
        <v>41</v>
      </c>
      <c r="B121" s="6" t="s">
        <v>1175</v>
      </c>
      <c r="C121" s="6" t="s">
        <v>409</v>
      </c>
      <c r="D121" s="6" t="s">
        <v>1176</v>
      </c>
      <c r="E121" s="6" t="s">
        <v>435</v>
      </c>
      <c r="F121" s="6">
        <v>1920</v>
      </c>
      <c r="G121" s="6" t="s">
        <v>413</v>
      </c>
      <c r="H121" s="30" t="str">
        <f>VLOOKUP(A121,'DD Spring Selection Info'!A$1:F$156,6,FALSE)</f>
        <v>To The Parents of</v>
      </c>
      <c r="I121" s="6" t="s">
        <v>414</v>
      </c>
      <c r="J121" s="6" t="s">
        <v>3</v>
      </c>
      <c r="L121" s="6">
        <v>0</v>
      </c>
      <c r="M121" s="7">
        <v>2983</v>
      </c>
      <c r="P121" s="8">
        <v>43790.457870370374</v>
      </c>
      <c r="R121" s="10">
        <v>43845</v>
      </c>
      <c r="S121" s="10">
        <v>43938</v>
      </c>
      <c r="T121" s="6" t="s">
        <v>436</v>
      </c>
      <c r="V121" s="6" t="s">
        <v>415</v>
      </c>
      <c r="W121" s="6" t="s">
        <v>416</v>
      </c>
      <c r="X121" s="6" t="s">
        <v>41</v>
      </c>
      <c r="Z121" s="6" t="s">
        <v>417</v>
      </c>
      <c r="AG121" s="6" t="s">
        <v>418</v>
      </c>
      <c r="AH121" s="6" t="s">
        <v>1177</v>
      </c>
      <c r="AI121" s="6" t="s">
        <v>438</v>
      </c>
      <c r="AL121" s="6" t="s">
        <v>447</v>
      </c>
      <c r="AM121" s="6" t="s">
        <v>435</v>
      </c>
      <c r="AN121" s="6">
        <v>1</v>
      </c>
      <c r="AO121" s="6" t="s">
        <v>420</v>
      </c>
      <c r="AT121" s="7">
        <v>2983</v>
      </c>
      <c r="AU121" s="6" t="s">
        <v>420</v>
      </c>
      <c r="AV121" s="6" t="s">
        <v>420</v>
      </c>
      <c r="AX121" s="6" t="s">
        <v>424</v>
      </c>
      <c r="AY121" s="6">
        <v>180</v>
      </c>
      <c r="AZ121" s="10">
        <v>43781</v>
      </c>
      <c r="BB121" s="8">
        <v>43838</v>
      </c>
      <c r="BE121" s="7">
        <v>2983</v>
      </c>
      <c r="BJ121" s="8">
        <v>43845</v>
      </c>
      <c r="BK121" s="7">
        <v>2983</v>
      </c>
      <c r="BV121" s="6" t="s">
        <v>1838</v>
      </c>
      <c r="BW121" s="6" t="s">
        <v>473</v>
      </c>
      <c r="BX121" s="6" t="str">
        <f>VLOOKUP(A121,'DD Spring Selection Info'!A$1:V$156,21,FALSE)</f>
        <v>UnvofColorado</v>
      </c>
      <c r="CB121" s="6" t="str">
        <f t="shared" si="5"/>
        <v>DD-COB1W9DQQQ01AllSenReuseUnvofColorado</v>
      </c>
      <c r="CL121" s="6" t="s">
        <v>1142</v>
      </c>
      <c r="CN121" s="6" t="s">
        <v>373</v>
      </c>
      <c r="CQ121" s="7">
        <v>2983</v>
      </c>
      <c r="CR121" s="6">
        <v>2</v>
      </c>
      <c r="CS121" s="6" t="s">
        <v>996</v>
      </c>
      <c r="CU121" s="6" t="s">
        <v>1178</v>
      </c>
      <c r="CV121" s="6" t="s">
        <v>420</v>
      </c>
      <c r="CX121" s="10">
        <v>43845</v>
      </c>
      <c r="CY121" s="6" t="s">
        <v>427</v>
      </c>
      <c r="DD121" s="10">
        <v>43912</v>
      </c>
      <c r="DE121" s="10">
        <v>43919</v>
      </c>
      <c r="DH121" s="10">
        <v>43843</v>
      </c>
      <c r="DI121" s="10">
        <v>43951</v>
      </c>
      <c r="DJ121" s="10">
        <v>43953</v>
      </c>
      <c r="DK121" s="10">
        <v>43957</v>
      </c>
      <c r="DL121" s="6" t="s">
        <v>420</v>
      </c>
      <c r="DT121" s="10">
        <v>43480</v>
      </c>
      <c r="DU121" s="7">
        <v>2983</v>
      </c>
      <c r="DV121" s="6" t="s">
        <v>1179</v>
      </c>
      <c r="DW121" s="6" t="s">
        <v>418</v>
      </c>
    </row>
    <row r="122" spans="1:127" hidden="1" x14ac:dyDescent="0.2">
      <c r="A122" s="6" t="s">
        <v>42</v>
      </c>
      <c r="B122" s="6" t="s">
        <v>1180</v>
      </c>
      <c r="C122" s="6" t="s">
        <v>548</v>
      </c>
      <c r="D122" s="6" t="s">
        <v>1181</v>
      </c>
      <c r="E122" s="6" t="s">
        <v>412</v>
      </c>
      <c r="F122" s="6">
        <v>1920</v>
      </c>
      <c r="G122" s="6" t="s">
        <v>413</v>
      </c>
      <c r="H122" s="30" t="str">
        <f>VLOOKUP(A122,'DD Spring Selection Info'!A$1:F$156,6,FALSE)</f>
        <v>To The Family of</v>
      </c>
      <c r="I122" s="6" t="s">
        <v>486</v>
      </c>
      <c r="J122" s="6" t="s">
        <v>3</v>
      </c>
      <c r="L122" s="6">
        <v>0</v>
      </c>
      <c r="M122" s="7">
        <v>9610</v>
      </c>
      <c r="P122" s="8">
        <v>43817.646018518521</v>
      </c>
      <c r="R122" s="10">
        <v>43845</v>
      </c>
      <c r="S122" s="10">
        <v>43952</v>
      </c>
      <c r="V122" s="6" t="s">
        <v>415</v>
      </c>
      <c r="W122" s="6" t="s">
        <v>416</v>
      </c>
      <c r="X122" s="6" t="s">
        <v>42</v>
      </c>
      <c r="Z122" s="6" t="s">
        <v>417</v>
      </c>
      <c r="AG122" s="6" t="s">
        <v>496</v>
      </c>
      <c r="AH122" s="6" t="s">
        <v>1182</v>
      </c>
      <c r="AI122" s="6" t="s">
        <v>420</v>
      </c>
      <c r="AL122" s="6" t="s">
        <v>421</v>
      </c>
      <c r="AM122" s="6" t="s">
        <v>1183</v>
      </c>
      <c r="AN122" s="6">
        <v>1</v>
      </c>
      <c r="AO122" s="6" t="s">
        <v>420</v>
      </c>
      <c r="AP122" s="6" t="s">
        <v>423</v>
      </c>
      <c r="AS122" s="6" t="s">
        <v>1023</v>
      </c>
      <c r="AT122" s="7">
        <v>9610</v>
      </c>
      <c r="AV122" s="6" t="s">
        <v>420</v>
      </c>
      <c r="AX122" s="6" t="s">
        <v>424</v>
      </c>
      <c r="AY122" s="6">
        <v>180</v>
      </c>
      <c r="AZ122" s="10">
        <v>43781</v>
      </c>
      <c r="BB122" s="8">
        <v>43838</v>
      </c>
      <c r="BE122" s="7">
        <v>9610</v>
      </c>
      <c r="BJ122" s="8">
        <v>43845</v>
      </c>
      <c r="BK122" s="7">
        <v>9610</v>
      </c>
      <c r="BV122" s="6" t="s">
        <v>1838</v>
      </c>
      <c r="BW122" s="6" t="s">
        <v>473</v>
      </c>
      <c r="BX122" s="6" t="str">
        <f>VLOOKUP(A122,'DD Spring Selection Info'!A$1:V$156,21,FALSE)</f>
        <v>GeorgeMasonUnv</v>
      </c>
      <c r="CB122" s="6" t="str">
        <f t="shared" si="5"/>
        <v>DD-GMU1R9DQQQ01GradSenReuseGeorgeMasonUnv</v>
      </c>
      <c r="CL122" s="6" t="s">
        <v>1142</v>
      </c>
      <c r="CN122" s="6" t="s">
        <v>373</v>
      </c>
      <c r="CQ122" s="7">
        <v>9610</v>
      </c>
      <c r="CR122" s="6">
        <v>1</v>
      </c>
      <c r="CU122" s="6" t="s">
        <v>1184</v>
      </c>
      <c r="CV122" s="6" t="s">
        <v>420</v>
      </c>
      <c r="CX122" s="10">
        <v>43845</v>
      </c>
      <c r="CY122" s="6" t="s">
        <v>427</v>
      </c>
      <c r="DD122" s="10">
        <v>43898</v>
      </c>
      <c r="DE122" s="10">
        <v>43905</v>
      </c>
      <c r="DH122" s="10">
        <v>43851</v>
      </c>
      <c r="DI122" s="10">
        <v>43955</v>
      </c>
      <c r="DJ122" s="10">
        <v>43957</v>
      </c>
      <c r="DK122" s="10">
        <v>43964</v>
      </c>
      <c r="DL122" s="6" t="s">
        <v>420</v>
      </c>
      <c r="DN122" s="6" t="s">
        <v>428</v>
      </c>
      <c r="DO122" s="6" t="s">
        <v>429</v>
      </c>
      <c r="DT122" s="10">
        <v>43481</v>
      </c>
      <c r="DU122" s="7">
        <v>3204</v>
      </c>
      <c r="DV122" s="6" t="s">
        <v>1185</v>
      </c>
      <c r="DW122" s="6" t="s">
        <v>460</v>
      </c>
    </row>
    <row r="123" spans="1:127" hidden="1" x14ac:dyDescent="0.2">
      <c r="A123" s="6" t="s">
        <v>43</v>
      </c>
      <c r="B123" s="6" t="s">
        <v>1186</v>
      </c>
      <c r="C123" s="6" t="s">
        <v>409</v>
      </c>
      <c r="D123" s="6" t="s">
        <v>1187</v>
      </c>
      <c r="E123" s="6" t="s">
        <v>435</v>
      </c>
      <c r="F123" s="6">
        <v>1920</v>
      </c>
      <c r="G123" s="6" t="s">
        <v>413</v>
      </c>
      <c r="H123" s="30" t="str">
        <f>VLOOKUP(A123,'DD Spring Selection Info'!A$1:F$156,6,FALSE)</f>
        <v>To The Parents of</v>
      </c>
      <c r="I123" s="6" t="s">
        <v>414</v>
      </c>
      <c r="J123" s="6" t="s">
        <v>3</v>
      </c>
      <c r="L123" s="6">
        <v>0</v>
      </c>
      <c r="M123" s="7">
        <v>2555</v>
      </c>
      <c r="P123" s="8">
        <v>43816.612129629626</v>
      </c>
      <c r="R123" s="10">
        <v>43845</v>
      </c>
      <c r="S123" s="10">
        <v>43931</v>
      </c>
      <c r="V123" s="6" t="s">
        <v>415</v>
      </c>
      <c r="W123" s="6" t="s">
        <v>416</v>
      </c>
      <c r="X123" s="6" t="s">
        <v>43</v>
      </c>
      <c r="AG123" s="6" t="s">
        <v>418</v>
      </c>
      <c r="AH123" s="6" t="s">
        <v>1188</v>
      </c>
      <c r="AI123" s="6" t="s">
        <v>438</v>
      </c>
      <c r="AL123" s="6" t="s">
        <v>447</v>
      </c>
      <c r="AM123" s="6" t="s">
        <v>1189</v>
      </c>
      <c r="AN123" s="6">
        <v>1</v>
      </c>
      <c r="AP123" s="6" t="s">
        <v>1190</v>
      </c>
      <c r="AS123" s="6" t="s">
        <v>1191</v>
      </c>
      <c r="AT123" s="7">
        <v>2555</v>
      </c>
      <c r="AU123" s="6" t="s">
        <v>420</v>
      </c>
      <c r="AV123" s="6" t="s">
        <v>420</v>
      </c>
      <c r="AX123" s="6" t="s">
        <v>424</v>
      </c>
      <c r="AY123" s="6">
        <v>180</v>
      </c>
      <c r="AZ123" s="10">
        <v>43782</v>
      </c>
      <c r="BB123" s="8">
        <v>43838</v>
      </c>
      <c r="BE123" s="7">
        <v>2555</v>
      </c>
      <c r="BJ123" s="8">
        <v>43845</v>
      </c>
      <c r="BK123" s="7">
        <v>2555</v>
      </c>
      <c r="BV123" s="6" t="s">
        <v>1838</v>
      </c>
      <c r="BW123" s="6" t="s">
        <v>473</v>
      </c>
      <c r="BX123" s="6" t="str">
        <f>VLOOKUP(A123,'DD Spring Selection Info'!A$1:V$156,21,FALSE)</f>
        <v>JamesMadisonUnv</v>
      </c>
      <c r="CB123" s="6" t="str">
        <f t="shared" si="5"/>
        <v>DD-JMU1R9DQQQ01AllSenReuseJamesMadisonUnv</v>
      </c>
      <c r="CL123" s="6" t="s">
        <v>1142</v>
      </c>
      <c r="CN123" s="6" t="s">
        <v>373</v>
      </c>
      <c r="CQ123" s="7">
        <v>2555</v>
      </c>
      <c r="CR123" s="6">
        <v>1</v>
      </c>
      <c r="CU123" s="6" t="s">
        <v>1192</v>
      </c>
      <c r="CV123" s="6" t="s">
        <v>420</v>
      </c>
      <c r="CX123" s="10">
        <v>43845</v>
      </c>
      <c r="CY123" s="6" t="s">
        <v>427</v>
      </c>
      <c r="DD123" s="10">
        <v>43898</v>
      </c>
      <c r="DE123" s="10">
        <v>43905</v>
      </c>
      <c r="DH123" s="10">
        <v>43843</v>
      </c>
      <c r="DI123" s="10">
        <v>43951</v>
      </c>
      <c r="DJ123" s="10">
        <v>43952</v>
      </c>
      <c r="DK123" s="10">
        <v>43958</v>
      </c>
      <c r="DL123" s="6" t="s">
        <v>420</v>
      </c>
      <c r="DQ123" s="10">
        <v>43960</v>
      </c>
      <c r="DT123" s="10">
        <v>43480</v>
      </c>
      <c r="DU123" s="7">
        <v>2555</v>
      </c>
      <c r="DV123" s="6" t="s">
        <v>1193</v>
      </c>
      <c r="DW123" s="6" t="s">
        <v>418</v>
      </c>
    </row>
    <row r="124" spans="1:127" hidden="1" x14ac:dyDescent="0.2">
      <c r="A124" s="6" t="s">
        <v>44</v>
      </c>
      <c r="B124" s="6" t="s">
        <v>1194</v>
      </c>
      <c r="C124" s="6" t="s">
        <v>594</v>
      </c>
      <c r="D124" s="6" t="s">
        <v>1195</v>
      </c>
      <c r="E124" s="6" t="s">
        <v>464</v>
      </c>
      <c r="F124" s="6">
        <v>1920</v>
      </c>
      <c r="G124" s="6" t="s">
        <v>413</v>
      </c>
      <c r="H124" s="30" t="str">
        <f>VLOOKUP(A124,'DD Spring Selection Info'!A$1:F$156,6,FALSE)</f>
        <v>To The Family of</v>
      </c>
      <c r="I124" s="6" t="s">
        <v>414</v>
      </c>
      <c r="J124" s="6" t="s">
        <v>3</v>
      </c>
      <c r="L124" s="6">
        <v>0</v>
      </c>
      <c r="M124" s="7">
        <v>3957</v>
      </c>
      <c r="P124" s="8">
        <v>43817.57267361111</v>
      </c>
      <c r="R124" s="10">
        <v>43845</v>
      </c>
      <c r="S124" s="10">
        <v>43952</v>
      </c>
      <c r="V124" s="6" t="s">
        <v>415</v>
      </c>
      <c r="W124" s="6" t="s">
        <v>416</v>
      </c>
      <c r="X124" s="6" t="s">
        <v>44</v>
      </c>
      <c r="Z124" s="6" t="s">
        <v>417</v>
      </c>
      <c r="AG124" s="6" t="s">
        <v>418</v>
      </c>
      <c r="AH124" s="6" t="s">
        <v>1196</v>
      </c>
      <c r="AI124" s="6" t="s">
        <v>420</v>
      </c>
      <c r="AL124" s="6" t="s">
        <v>619</v>
      </c>
      <c r="AM124" s="6" t="s">
        <v>1197</v>
      </c>
      <c r="AN124" s="6">
        <v>1</v>
      </c>
      <c r="AO124" s="6" t="s">
        <v>420</v>
      </c>
      <c r="AP124" s="6" t="s">
        <v>621</v>
      </c>
      <c r="AS124" s="6" t="s">
        <v>622</v>
      </c>
      <c r="AT124" s="7">
        <v>3957</v>
      </c>
      <c r="AU124" s="6" t="s">
        <v>420</v>
      </c>
      <c r="AV124" s="6" t="s">
        <v>420</v>
      </c>
      <c r="AX124" s="6" t="s">
        <v>424</v>
      </c>
      <c r="AY124" s="6">
        <v>180</v>
      </c>
      <c r="AZ124" s="10">
        <v>43782</v>
      </c>
      <c r="BB124" s="8">
        <v>43838</v>
      </c>
      <c r="BE124" s="7">
        <v>3957</v>
      </c>
      <c r="BJ124" s="8">
        <v>43845</v>
      </c>
      <c r="BK124" s="7">
        <v>3957</v>
      </c>
      <c r="BV124" s="6" t="s">
        <v>1838</v>
      </c>
      <c r="BW124" s="6" t="s">
        <v>473</v>
      </c>
      <c r="BX124" s="6" t="str">
        <f>VLOOKUP(A124,'DD Spring Selection Info'!A$1:V$156,21,FALSE)</f>
        <v>MiamiUnvofOhio</v>
      </c>
      <c r="CB124" s="6" t="str">
        <f t="shared" si="5"/>
        <v>DD-MIA1R9DQQQ01GradBothReuseMiamiUnvofOhio</v>
      </c>
      <c r="CL124" s="6" t="s">
        <v>1142</v>
      </c>
      <c r="CN124" s="6" t="s">
        <v>373</v>
      </c>
      <c r="CQ124" s="7">
        <v>3957</v>
      </c>
      <c r="CR124" s="6">
        <v>1</v>
      </c>
      <c r="CU124" s="6" t="s">
        <v>1198</v>
      </c>
      <c r="CV124" s="6" t="s">
        <v>420</v>
      </c>
      <c r="CX124" s="10">
        <v>43845</v>
      </c>
      <c r="CY124" s="6" t="s">
        <v>427</v>
      </c>
      <c r="DD124" s="10">
        <v>43547</v>
      </c>
      <c r="DE124" s="10">
        <v>43555</v>
      </c>
      <c r="DH124" s="10">
        <v>43857</v>
      </c>
      <c r="DI124" s="10">
        <v>43960</v>
      </c>
      <c r="DJ124" s="10">
        <v>43962</v>
      </c>
      <c r="DK124" s="10">
        <v>43967</v>
      </c>
      <c r="DL124" s="6" t="s">
        <v>420</v>
      </c>
      <c r="DN124" s="6" t="s">
        <v>428</v>
      </c>
      <c r="DO124" s="6" t="s">
        <v>429</v>
      </c>
      <c r="DT124" s="10">
        <v>43480</v>
      </c>
      <c r="DU124" s="7">
        <v>3957</v>
      </c>
      <c r="DV124" s="6" t="s">
        <v>1199</v>
      </c>
      <c r="DW124" s="6" t="s">
        <v>418</v>
      </c>
    </row>
    <row r="125" spans="1:127" hidden="1" x14ac:dyDescent="0.2">
      <c r="A125" s="6" t="s">
        <v>45</v>
      </c>
      <c r="B125" s="6" t="s">
        <v>1200</v>
      </c>
      <c r="C125" s="6" t="s">
        <v>461</v>
      </c>
      <c r="D125" s="6" t="s">
        <v>1201</v>
      </c>
      <c r="E125" s="6" t="s">
        <v>1202</v>
      </c>
      <c r="F125" s="6">
        <v>1920</v>
      </c>
      <c r="G125" s="6" t="s">
        <v>413</v>
      </c>
      <c r="H125" s="30" t="str">
        <f>VLOOKUP(A125,'DD Spring Selection Info'!A$1:F$156,6,FALSE)</f>
        <v>To The Family of</v>
      </c>
      <c r="I125" s="6" t="s">
        <v>486</v>
      </c>
      <c r="J125" s="6" t="s">
        <v>3</v>
      </c>
      <c r="L125" s="6">
        <v>0</v>
      </c>
      <c r="M125" s="7">
        <v>3938</v>
      </c>
      <c r="P125" s="8">
        <v>43817.834675925929</v>
      </c>
      <c r="R125" s="10">
        <v>43845</v>
      </c>
      <c r="S125" s="10">
        <v>43938</v>
      </c>
      <c r="V125" s="6" t="s">
        <v>415</v>
      </c>
      <c r="W125" s="6" t="s">
        <v>416</v>
      </c>
      <c r="X125" s="6" t="s">
        <v>45</v>
      </c>
      <c r="Z125" s="6" t="s">
        <v>417</v>
      </c>
      <c r="AG125" s="6" t="s">
        <v>418</v>
      </c>
      <c r="AH125" s="6" t="s">
        <v>1203</v>
      </c>
      <c r="AI125" s="6" t="s">
        <v>420</v>
      </c>
      <c r="AL125" s="6" t="s">
        <v>447</v>
      </c>
      <c r="AM125" s="6" t="s">
        <v>1204</v>
      </c>
      <c r="AN125" s="6">
        <v>1</v>
      </c>
      <c r="AO125" s="6" t="s">
        <v>420</v>
      </c>
      <c r="AP125" s="6" t="s">
        <v>1205</v>
      </c>
      <c r="AS125" s="6" t="s">
        <v>1205</v>
      </c>
      <c r="AT125" s="7">
        <v>3938</v>
      </c>
      <c r="AU125" s="6" t="s">
        <v>420</v>
      </c>
      <c r="AV125" s="6" t="s">
        <v>420</v>
      </c>
      <c r="AX125" s="6" t="s">
        <v>424</v>
      </c>
      <c r="AY125" s="6">
        <v>180</v>
      </c>
      <c r="AZ125" s="10">
        <v>43784</v>
      </c>
      <c r="BB125" s="8">
        <v>43838</v>
      </c>
      <c r="BE125" s="7">
        <v>3938</v>
      </c>
      <c r="BJ125" s="8">
        <v>43845</v>
      </c>
      <c r="BK125" s="7">
        <v>3938</v>
      </c>
      <c r="BV125" s="6" t="s">
        <v>1838</v>
      </c>
      <c r="BW125" s="6" t="s">
        <v>473</v>
      </c>
      <c r="BX125" s="6" t="str">
        <f>VLOOKUP(A125,'DD Spring Selection Info'!A$1:V$156,21,FALSE)</f>
        <v>MichiganStateUnv</v>
      </c>
      <c r="CB125" s="6" t="str">
        <f t="shared" si="5"/>
        <v>DD-MST1R9DQQQ01AllSenReuseMichiganStateUnv</v>
      </c>
      <c r="CL125" s="6" t="s">
        <v>1142</v>
      </c>
      <c r="CN125" s="6" t="s">
        <v>373</v>
      </c>
      <c r="CQ125" s="7">
        <v>3938</v>
      </c>
      <c r="CR125" s="6">
        <v>1</v>
      </c>
      <c r="CU125" s="6" t="s">
        <v>1206</v>
      </c>
      <c r="CV125" s="6" t="s">
        <v>420</v>
      </c>
      <c r="CX125" s="10">
        <v>43845</v>
      </c>
      <c r="CY125" s="6" t="s">
        <v>427</v>
      </c>
      <c r="DD125" s="10">
        <v>43891</v>
      </c>
      <c r="DE125" s="10">
        <v>43898</v>
      </c>
      <c r="DH125" s="10">
        <v>43836</v>
      </c>
      <c r="DI125" s="10">
        <v>43945</v>
      </c>
      <c r="DJ125" s="10">
        <v>43948</v>
      </c>
      <c r="DK125" s="10">
        <v>43952</v>
      </c>
      <c r="DL125" s="6" t="s">
        <v>420</v>
      </c>
      <c r="DN125" s="6" t="s">
        <v>428</v>
      </c>
      <c r="DO125" s="6" t="s">
        <v>429</v>
      </c>
      <c r="DT125" s="10">
        <v>43501</v>
      </c>
      <c r="DU125" s="7">
        <v>3938</v>
      </c>
      <c r="DV125" s="6" t="s">
        <v>1207</v>
      </c>
      <c r="DW125" s="6" t="s">
        <v>418</v>
      </c>
    </row>
    <row r="126" spans="1:127" hidden="1" x14ac:dyDescent="0.2">
      <c r="A126" s="6" t="s">
        <v>46</v>
      </c>
      <c r="B126" s="6" t="s">
        <v>1200</v>
      </c>
      <c r="C126" s="6" t="s">
        <v>461</v>
      </c>
      <c r="D126" s="6" t="s">
        <v>1201</v>
      </c>
      <c r="E126" s="6" t="s">
        <v>1202</v>
      </c>
      <c r="F126" s="6">
        <v>1920</v>
      </c>
      <c r="G126" s="6" t="s">
        <v>413</v>
      </c>
      <c r="H126" s="30" t="str">
        <f>VLOOKUP(A126,'DD Spring Selection Info'!A$1:F$156,6,FALSE)</f>
        <v>To The Family of</v>
      </c>
      <c r="I126" s="6" t="s">
        <v>486</v>
      </c>
      <c r="J126" s="6" t="s">
        <v>3</v>
      </c>
      <c r="L126" s="6">
        <v>0</v>
      </c>
      <c r="M126" s="7">
        <v>1114</v>
      </c>
      <c r="P126" s="8">
        <v>43817.834756944445</v>
      </c>
      <c r="R126" s="10">
        <v>43845</v>
      </c>
      <c r="S126" s="10">
        <v>43938</v>
      </c>
      <c r="V126" s="6" t="s">
        <v>415</v>
      </c>
      <c r="W126" s="6" t="s">
        <v>416</v>
      </c>
      <c r="X126" s="6" t="s">
        <v>46</v>
      </c>
      <c r="Z126" s="6" t="s">
        <v>417</v>
      </c>
      <c r="AG126" s="6" t="s">
        <v>418</v>
      </c>
      <c r="AH126" s="6" t="s">
        <v>1203</v>
      </c>
      <c r="AI126" s="6" t="s">
        <v>420</v>
      </c>
      <c r="AL126" s="6" t="s">
        <v>431</v>
      </c>
      <c r="AM126" s="6" t="s">
        <v>1204</v>
      </c>
      <c r="AN126" s="6">
        <v>1</v>
      </c>
      <c r="AO126" s="6" t="s">
        <v>420</v>
      </c>
      <c r="AP126" s="6" t="s">
        <v>1205</v>
      </c>
      <c r="AS126" s="6" t="s">
        <v>1205</v>
      </c>
      <c r="AT126" s="7">
        <v>1114</v>
      </c>
      <c r="AU126" s="6" t="s">
        <v>420</v>
      </c>
      <c r="AV126" s="6" t="s">
        <v>420</v>
      </c>
      <c r="AX126" s="6" t="s">
        <v>424</v>
      </c>
      <c r="AY126" s="6">
        <v>180</v>
      </c>
      <c r="AZ126" s="10">
        <v>43784</v>
      </c>
      <c r="BB126" s="8">
        <v>43838</v>
      </c>
      <c r="BE126" s="7">
        <v>1114</v>
      </c>
      <c r="BJ126" s="8">
        <v>43845</v>
      </c>
      <c r="BK126" s="7">
        <v>1114</v>
      </c>
      <c r="BV126" s="6" t="s">
        <v>1838</v>
      </c>
      <c r="BW126" s="6" t="s">
        <v>473</v>
      </c>
      <c r="BX126" s="6" t="str">
        <f>VLOOKUP(A126,'DD Spring Selection Info'!A$1:V$156,21,FALSE)</f>
        <v>MichiganStateUnv</v>
      </c>
      <c r="CB126" s="6" t="str">
        <f t="shared" si="5"/>
        <v>DD-MST1R9DQQQ30GradGradsReuseMichiganStateUnv</v>
      </c>
      <c r="CL126" s="6" t="s">
        <v>1142</v>
      </c>
      <c r="CN126" s="6" t="s">
        <v>373</v>
      </c>
      <c r="CQ126" s="7">
        <v>1114</v>
      </c>
      <c r="CR126" s="6">
        <v>1</v>
      </c>
      <c r="CU126" s="6" t="s">
        <v>1208</v>
      </c>
      <c r="CV126" s="6" t="s">
        <v>420</v>
      </c>
      <c r="CX126" s="10">
        <v>43845</v>
      </c>
      <c r="CY126" s="6" t="s">
        <v>427</v>
      </c>
      <c r="DD126" s="10">
        <v>43891</v>
      </c>
      <c r="DE126" s="10">
        <v>43898</v>
      </c>
      <c r="DH126" s="10">
        <v>43836</v>
      </c>
      <c r="DI126" s="10">
        <v>43945</v>
      </c>
      <c r="DJ126" s="10">
        <v>43948</v>
      </c>
      <c r="DK126" s="10">
        <v>43952</v>
      </c>
      <c r="DL126" s="6" t="s">
        <v>420</v>
      </c>
      <c r="DN126" s="6" t="s">
        <v>428</v>
      </c>
      <c r="DO126" s="6" t="s">
        <v>429</v>
      </c>
      <c r="DT126" s="10">
        <v>43501</v>
      </c>
      <c r="DU126" s="7">
        <v>1114</v>
      </c>
      <c r="DV126" s="6" t="s">
        <v>1207</v>
      </c>
      <c r="DW126" s="6" t="s">
        <v>418</v>
      </c>
    </row>
    <row r="127" spans="1:127" hidden="1" x14ac:dyDescent="0.2">
      <c r="A127" s="6" t="s">
        <v>47</v>
      </c>
      <c r="B127" s="6" t="s">
        <v>1209</v>
      </c>
      <c r="C127" s="6" t="s">
        <v>594</v>
      </c>
      <c r="D127" s="6" t="s">
        <v>1210</v>
      </c>
      <c r="E127" s="6" t="s">
        <v>1139</v>
      </c>
      <c r="F127" s="6">
        <v>1920</v>
      </c>
      <c r="G127" s="6" t="s">
        <v>413</v>
      </c>
      <c r="H127" s="30" t="str">
        <f>VLOOKUP(A127,'DD Spring Selection Info'!A$1:F$156,6,FALSE)</f>
        <v>To The Parents of</v>
      </c>
      <c r="I127" s="6" t="s">
        <v>414</v>
      </c>
      <c r="J127" s="6" t="s">
        <v>3</v>
      </c>
      <c r="L127" s="6">
        <v>0</v>
      </c>
      <c r="M127" s="7">
        <v>1668</v>
      </c>
      <c r="P127" s="8">
        <v>43817.561180555553</v>
      </c>
      <c r="R127" s="10">
        <v>43845</v>
      </c>
      <c r="S127" s="10">
        <v>43938</v>
      </c>
      <c r="V127" s="6" t="s">
        <v>415</v>
      </c>
      <c r="W127" s="6" t="s">
        <v>416</v>
      </c>
      <c r="X127" s="6" t="s">
        <v>47</v>
      </c>
      <c r="Z127" s="6" t="s">
        <v>3</v>
      </c>
      <c r="AG127" s="6" t="s">
        <v>418</v>
      </c>
      <c r="AH127" s="6" t="s">
        <v>1211</v>
      </c>
      <c r="AI127" s="6" t="s">
        <v>420</v>
      </c>
      <c r="AL127" s="6" t="s">
        <v>421</v>
      </c>
      <c r="AM127" s="6" t="s">
        <v>1212</v>
      </c>
      <c r="AN127" s="6">
        <v>1</v>
      </c>
      <c r="AO127" s="6" t="s">
        <v>420</v>
      </c>
      <c r="AP127" s="6" t="s">
        <v>423</v>
      </c>
      <c r="AS127" s="6" t="s">
        <v>1023</v>
      </c>
      <c r="AT127" s="7">
        <v>1668</v>
      </c>
      <c r="AU127" s="6" t="s">
        <v>420</v>
      </c>
      <c r="AV127" s="6" t="s">
        <v>420</v>
      </c>
      <c r="AX127" s="6" t="s">
        <v>424</v>
      </c>
      <c r="AY127" s="6">
        <v>180</v>
      </c>
      <c r="AZ127" s="10">
        <v>43782</v>
      </c>
      <c r="BB127" s="8">
        <v>43838</v>
      </c>
      <c r="BE127" s="7">
        <v>1668</v>
      </c>
      <c r="BJ127" s="8">
        <v>43845</v>
      </c>
      <c r="BK127" s="7">
        <v>1668</v>
      </c>
      <c r="BV127" s="6" t="s">
        <v>1838</v>
      </c>
      <c r="BW127" s="6" t="s">
        <v>473</v>
      </c>
      <c r="BX127" s="6" t="str">
        <f>VLOOKUP(A127,'DD Spring Selection Info'!A$1:V$156,21,FALSE)</f>
        <v>MichiganTechnologicalUnv</v>
      </c>
      <c r="CB127" s="6" t="str">
        <f t="shared" si="5"/>
        <v>DD-MTH1R9DQQQ01GradSenReuseMichiganTechnologicalUnv</v>
      </c>
      <c r="CL127" s="6" t="s">
        <v>1142</v>
      </c>
      <c r="CN127" s="6" t="s">
        <v>373</v>
      </c>
      <c r="CQ127" s="7">
        <v>1668</v>
      </c>
      <c r="CR127" s="6">
        <v>3</v>
      </c>
      <c r="CU127" s="6" t="s">
        <v>1213</v>
      </c>
      <c r="CV127" s="6" t="s">
        <v>420</v>
      </c>
      <c r="CX127" s="10">
        <v>43845</v>
      </c>
      <c r="CY127" s="6" t="s">
        <v>427</v>
      </c>
      <c r="DD127" s="10">
        <v>43897</v>
      </c>
      <c r="DE127" s="10">
        <v>43905</v>
      </c>
      <c r="DH127" s="10">
        <v>43843</v>
      </c>
      <c r="DI127" s="10">
        <v>43945</v>
      </c>
      <c r="DJ127" s="10">
        <v>43948</v>
      </c>
      <c r="DK127" s="10">
        <v>43952</v>
      </c>
      <c r="DL127" s="6" t="s">
        <v>420</v>
      </c>
      <c r="DN127" s="6" t="s">
        <v>428</v>
      </c>
      <c r="DO127" s="6" t="s">
        <v>429</v>
      </c>
      <c r="DT127" s="10">
        <v>43509</v>
      </c>
      <c r="DU127" s="6">
        <v>556</v>
      </c>
      <c r="DV127" s="6" t="s">
        <v>1214</v>
      </c>
      <c r="DW127" s="6" t="s">
        <v>460</v>
      </c>
    </row>
    <row r="128" spans="1:127" hidden="1" x14ac:dyDescent="0.2">
      <c r="A128" s="6" t="s">
        <v>48</v>
      </c>
      <c r="B128" s="6" t="s">
        <v>1215</v>
      </c>
      <c r="C128" s="6" t="s">
        <v>601</v>
      </c>
      <c r="D128" s="6" t="s">
        <v>1216</v>
      </c>
      <c r="E128" s="6" t="s">
        <v>464</v>
      </c>
      <c r="F128" s="6">
        <v>1920</v>
      </c>
      <c r="G128" s="6" t="s">
        <v>413</v>
      </c>
      <c r="H128" s="30" t="str">
        <f>VLOOKUP(A128,'DD Spring Selection Info'!A$1:F$156,6,FALSE)</f>
        <v>To The Parents of</v>
      </c>
      <c r="I128" s="6" t="s">
        <v>414</v>
      </c>
      <c r="J128" s="6" t="s">
        <v>3</v>
      </c>
      <c r="L128" s="6">
        <v>0</v>
      </c>
      <c r="M128" s="6">
        <v>284</v>
      </c>
      <c r="P128" s="8">
        <v>43801.366932870369</v>
      </c>
      <c r="R128" s="10">
        <v>43845</v>
      </c>
      <c r="S128" s="10">
        <v>43945</v>
      </c>
      <c r="T128" s="6" t="s">
        <v>436</v>
      </c>
      <c r="V128" s="6" t="s">
        <v>415</v>
      </c>
      <c r="W128" s="6" t="s">
        <v>416</v>
      </c>
      <c r="X128" s="6" t="s">
        <v>48</v>
      </c>
      <c r="Z128" s="6" t="s">
        <v>3</v>
      </c>
      <c r="AG128" s="6" t="s">
        <v>496</v>
      </c>
      <c r="AH128" s="6" t="s">
        <v>1217</v>
      </c>
      <c r="AI128" s="6" t="s">
        <v>420</v>
      </c>
      <c r="AL128" s="6" t="s">
        <v>421</v>
      </c>
      <c r="AM128" s="6" t="s">
        <v>456</v>
      </c>
      <c r="AN128" s="6">
        <v>1</v>
      </c>
      <c r="AO128" s="6" t="s">
        <v>420</v>
      </c>
      <c r="AT128" s="6">
        <v>284</v>
      </c>
      <c r="AU128" s="6" t="s">
        <v>420</v>
      </c>
      <c r="AV128" s="6" t="s">
        <v>420</v>
      </c>
      <c r="AX128" s="6" t="s">
        <v>424</v>
      </c>
      <c r="AY128" s="6">
        <v>180</v>
      </c>
      <c r="AZ128" s="10">
        <v>43781</v>
      </c>
      <c r="BB128" s="8">
        <v>43838</v>
      </c>
      <c r="BE128" s="6">
        <v>284</v>
      </c>
      <c r="BJ128" s="8">
        <v>43845</v>
      </c>
      <c r="BK128" s="6">
        <v>284</v>
      </c>
      <c r="BV128" s="6" t="s">
        <v>1838</v>
      </c>
      <c r="BW128" s="6" t="s">
        <v>473</v>
      </c>
      <c r="BX128" s="6" t="str">
        <f>VLOOKUP(A128,'DD Spring Selection Info'!A$1:V$156,21,FALSE)</f>
        <v>OhioWesleyanUnv</v>
      </c>
      <c r="CB128" s="6" t="str">
        <f t="shared" si="5"/>
        <v>DD-OWU1R9DQQQ01GradSenReuseOhioWesleyanUnv</v>
      </c>
      <c r="CL128" s="6" t="s">
        <v>1142</v>
      </c>
      <c r="CN128" s="6" t="s">
        <v>373</v>
      </c>
      <c r="CQ128" s="6">
        <v>284</v>
      </c>
      <c r="CR128" s="6">
        <v>3</v>
      </c>
      <c r="CS128" s="6" t="s">
        <v>656</v>
      </c>
      <c r="CU128" s="6" t="s">
        <v>1218</v>
      </c>
      <c r="CV128" s="6" t="s">
        <v>420</v>
      </c>
      <c r="CX128" s="10">
        <v>43845</v>
      </c>
      <c r="CY128" s="6" t="s">
        <v>427</v>
      </c>
      <c r="DL128" s="6" t="s">
        <v>420</v>
      </c>
      <c r="DN128" s="6" t="s">
        <v>491</v>
      </c>
      <c r="DT128" s="10">
        <v>43481</v>
      </c>
      <c r="DU128" s="6">
        <v>284</v>
      </c>
      <c r="DV128" s="6" t="s">
        <v>1219</v>
      </c>
      <c r="DW128" s="6" t="s">
        <v>496</v>
      </c>
    </row>
    <row r="129" spans="1:127" hidden="1" x14ac:dyDescent="0.2">
      <c r="A129" s="6" t="s">
        <v>49</v>
      </c>
      <c r="B129" s="6" t="s">
        <v>1220</v>
      </c>
      <c r="C129" s="6" t="s">
        <v>470</v>
      </c>
      <c r="D129" s="6" t="s">
        <v>1221</v>
      </c>
      <c r="E129" s="6" t="s">
        <v>696</v>
      </c>
      <c r="F129" s="6">
        <v>1920</v>
      </c>
      <c r="G129" s="6" t="s">
        <v>413</v>
      </c>
      <c r="H129" s="30" t="str">
        <f>VLOOKUP(A129,'DD Spring Selection Info'!A$1:F$156,6,FALSE)</f>
        <v>To The Parents of</v>
      </c>
      <c r="I129" s="6" t="s">
        <v>486</v>
      </c>
      <c r="J129" s="6" t="s">
        <v>3</v>
      </c>
      <c r="L129" s="6">
        <v>0</v>
      </c>
      <c r="M129" s="7">
        <v>1300</v>
      </c>
      <c r="P129" s="8">
        <v>43816.663136574076</v>
      </c>
      <c r="R129" s="10">
        <v>43845</v>
      </c>
      <c r="S129" s="10">
        <v>43952</v>
      </c>
      <c r="V129" s="6" t="s">
        <v>415</v>
      </c>
      <c r="W129" s="6" t="s">
        <v>416</v>
      </c>
      <c r="X129" s="6" t="s">
        <v>49</v>
      </c>
      <c r="AG129" s="6" t="s">
        <v>496</v>
      </c>
      <c r="AH129" s="6" t="s">
        <v>1222</v>
      </c>
      <c r="AI129" s="6" t="s">
        <v>420</v>
      </c>
      <c r="AL129" s="6" t="s">
        <v>421</v>
      </c>
      <c r="AM129" s="6" t="s">
        <v>1223</v>
      </c>
      <c r="AN129" s="6">
        <v>1</v>
      </c>
      <c r="AO129" s="6" t="s">
        <v>420</v>
      </c>
      <c r="AS129" s="6" t="s">
        <v>457</v>
      </c>
      <c r="AT129" s="7">
        <v>1300</v>
      </c>
      <c r="AU129" s="6" t="s">
        <v>420</v>
      </c>
      <c r="AV129" s="6" t="s">
        <v>420</v>
      </c>
      <c r="AX129" s="6" t="s">
        <v>424</v>
      </c>
      <c r="AY129" s="6">
        <v>180</v>
      </c>
      <c r="AZ129" s="10">
        <v>43782</v>
      </c>
      <c r="BB129" s="8">
        <v>43838</v>
      </c>
      <c r="BE129" s="7">
        <v>1300</v>
      </c>
      <c r="BJ129" s="8">
        <v>43845</v>
      </c>
      <c r="BK129" s="7">
        <v>1300</v>
      </c>
      <c r="BV129" s="6" t="s">
        <v>1838</v>
      </c>
      <c r="BW129" s="6" t="s">
        <v>473</v>
      </c>
      <c r="BX129" s="6" t="str">
        <f>VLOOKUP(A129,'DD Spring Selection Info'!A$1:V$156,21,FALSE)</f>
        <v>SaintLouisUnv</v>
      </c>
      <c r="CB129" s="6" t="str">
        <f t="shared" si="5"/>
        <v>DD-STL1R9DQQQ01GradSenReuseSaintLouisUnv</v>
      </c>
      <c r="CL129" s="6" t="s">
        <v>1142</v>
      </c>
      <c r="CN129" s="6" t="s">
        <v>373</v>
      </c>
      <c r="CQ129" s="7">
        <v>1300</v>
      </c>
      <c r="CR129" s="6">
        <v>2</v>
      </c>
      <c r="CU129" s="6" t="s">
        <v>1224</v>
      </c>
      <c r="CV129" s="6" t="s">
        <v>420</v>
      </c>
      <c r="CX129" s="10">
        <v>43845</v>
      </c>
      <c r="CY129" s="6" t="s">
        <v>427</v>
      </c>
      <c r="DD129" s="10">
        <v>43898</v>
      </c>
      <c r="DE129" s="10">
        <v>43905</v>
      </c>
      <c r="DH129" s="10">
        <v>43843</v>
      </c>
      <c r="DI129" s="10">
        <v>43955</v>
      </c>
      <c r="DJ129" s="10">
        <v>43957</v>
      </c>
      <c r="DK129" s="10">
        <v>43963</v>
      </c>
      <c r="DL129" s="6" t="s">
        <v>420</v>
      </c>
      <c r="DN129" s="6" t="s">
        <v>491</v>
      </c>
      <c r="DV129" s="6" t="s">
        <v>1225</v>
      </c>
      <c r="DW129" s="6" t="s">
        <v>460</v>
      </c>
    </row>
    <row r="130" spans="1:127" hidden="1" x14ac:dyDescent="0.2">
      <c r="A130" s="6" t="s">
        <v>50</v>
      </c>
      <c r="B130" s="6" t="s">
        <v>1226</v>
      </c>
      <c r="C130" s="6" t="s">
        <v>409</v>
      </c>
      <c r="D130" s="6" t="s">
        <v>1227</v>
      </c>
      <c r="E130" s="6" t="s">
        <v>435</v>
      </c>
      <c r="F130" s="6">
        <v>1920</v>
      </c>
      <c r="G130" s="6" t="s">
        <v>413</v>
      </c>
      <c r="H130" s="30" t="str">
        <f>VLOOKUP(A130,'DD Spring Selection Info'!A$1:F$156,6,FALSE)</f>
        <v>To The Parents of</v>
      </c>
      <c r="I130" s="6" t="s">
        <v>414</v>
      </c>
      <c r="J130" s="6" t="s">
        <v>3</v>
      </c>
      <c r="L130" s="6">
        <v>0</v>
      </c>
      <c r="M130" s="7">
        <v>2789</v>
      </c>
      <c r="P130" s="8">
        <v>43790.591516203705</v>
      </c>
      <c r="R130" s="10">
        <v>43845</v>
      </c>
      <c r="S130" s="10">
        <v>43945</v>
      </c>
      <c r="T130" s="6" t="s">
        <v>436</v>
      </c>
      <c r="V130" s="6" t="s">
        <v>415</v>
      </c>
      <c r="W130" s="6" t="s">
        <v>416</v>
      </c>
      <c r="X130" s="6" t="s">
        <v>50</v>
      </c>
      <c r="AG130" s="6" t="s">
        <v>418</v>
      </c>
      <c r="AH130" s="6" t="s">
        <v>1228</v>
      </c>
      <c r="AI130" s="6" t="s">
        <v>438</v>
      </c>
      <c r="AL130" s="6" t="s">
        <v>447</v>
      </c>
      <c r="AM130" s="6" t="s">
        <v>439</v>
      </c>
      <c r="AN130" s="6">
        <v>1</v>
      </c>
      <c r="AO130" s="6" t="s">
        <v>420</v>
      </c>
      <c r="AP130" s="6" t="s">
        <v>1229</v>
      </c>
      <c r="AT130" s="7">
        <v>2789</v>
      </c>
      <c r="AU130" s="6" t="s">
        <v>420</v>
      </c>
      <c r="AV130" s="6" t="s">
        <v>420</v>
      </c>
      <c r="AX130" s="6" t="s">
        <v>424</v>
      </c>
      <c r="AY130" s="6">
        <v>180</v>
      </c>
      <c r="AZ130" s="10">
        <v>43781</v>
      </c>
      <c r="BB130" s="8">
        <v>43838</v>
      </c>
      <c r="BE130" s="7">
        <v>2789</v>
      </c>
      <c r="BJ130" s="8">
        <v>43845</v>
      </c>
      <c r="BK130" s="7">
        <v>2789</v>
      </c>
      <c r="BV130" s="6" t="s">
        <v>1838</v>
      </c>
      <c r="BW130" s="6" t="s">
        <v>473</v>
      </c>
      <c r="BX130" s="6" t="str">
        <f>VLOOKUP(A130,'DD Spring Selection Info'!A$1:V$156,21,FALSE)</f>
        <v>UnvofIllinoisatUrbana-Champaign</v>
      </c>
      <c r="CB130" s="6" t="str">
        <f t="shared" si="5"/>
        <v>DD-UIL1R9DQQQ01AllSenReuseUnvofIllinoisatUrbana-Champaign</v>
      </c>
      <c r="CL130" s="6" t="s">
        <v>1142</v>
      </c>
      <c r="CN130" s="6" t="s">
        <v>373</v>
      </c>
      <c r="CQ130" s="7">
        <v>2789</v>
      </c>
      <c r="CR130" s="6">
        <v>2</v>
      </c>
      <c r="CS130" s="6" t="s">
        <v>913</v>
      </c>
      <c r="CU130" s="6" t="s">
        <v>1230</v>
      </c>
      <c r="CV130" s="6" t="s">
        <v>420</v>
      </c>
      <c r="CX130" s="10">
        <v>43845</v>
      </c>
      <c r="CY130" s="6" t="s">
        <v>427</v>
      </c>
      <c r="DD130" s="10">
        <v>43905</v>
      </c>
      <c r="DE130" s="10">
        <v>43912</v>
      </c>
      <c r="DH130" s="10">
        <v>43851</v>
      </c>
      <c r="DI130" s="10">
        <v>43957</v>
      </c>
      <c r="DJ130" s="10">
        <v>43959</v>
      </c>
      <c r="DK130" s="10">
        <v>43966</v>
      </c>
      <c r="DL130" s="6" t="s">
        <v>420</v>
      </c>
      <c r="DT130" s="10">
        <v>43480</v>
      </c>
      <c r="DU130" s="7">
        <v>2789</v>
      </c>
      <c r="DV130" s="6" t="s">
        <v>1231</v>
      </c>
      <c r="DW130" s="6" t="s">
        <v>418</v>
      </c>
    </row>
    <row r="131" spans="1:127" hidden="1" x14ac:dyDescent="0.2">
      <c r="A131" s="6" t="s">
        <v>51</v>
      </c>
      <c r="B131" s="6" t="s">
        <v>1232</v>
      </c>
      <c r="C131" s="6" t="s">
        <v>594</v>
      </c>
      <c r="D131" s="6" t="s">
        <v>1233</v>
      </c>
      <c r="E131" s="6" t="s">
        <v>435</v>
      </c>
      <c r="F131" s="6">
        <v>1920</v>
      </c>
      <c r="G131" s="6" t="s">
        <v>413</v>
      </c>
      <c r="H131" s="30" t="str">
        <f>VLOOKUP(A131,'DD Spring Selection Info'!A$1:F$156,6,FALSE)</f>
        <v>To The Parents of</v>
      </c>
      <c r="I131" s="6" t="s">
        <v>414</v>
      </c>
      <c r="J131" s="6" t="s">
        <v>3</v>
      </c>
      <c r="L131" s="6">
        <v>0</v>
      </c>
      <c r="M131" s="7">
        <v>1552</v>
      </c>
      <c r="P131" s="8">
        <v>43790.600636574076</v>
      </c>
      <c r="R131" s="10">
        <v>43845</v>
      </c>
      <c r="S131" s="10">
        <v>43945</v>
      </c>
      <c r="T131" s="6" t="s">
        <v>436</v>
      </c>
      <c r="V131" s="6" t="s">
        <v>415</v>
      </c>
      <c r="W131" s="6" t="s">
        <v>416</v>
      </c>
      <c r="X131" s="6" t="s">
        <v>51</v>
      </c>
      <c r="AG131" s="6" t="s">
        <v>496</v>
      </c>
      <c r="AH131" s="6" t="s">
        <v>1234</v>
      </c>
      <c r="AI131" s="6" t="s">
        <v>438</v>
      </c>
      <c r="AL131" s="6" t="s">
        <v>447</v>
      </c>
      <c r="AM131" s="6" t="s">
        <v>1235</v>
      </c>
      <c r="AN131" s="6">
        <v>1</v>
      </c>
      <c r="AO131" s="6" t="s">
        <v>420</v>
      </c>
      <c r="AP131" s="6" t="s">
        <v>1236</v>
      </c>
      <c r="AT131" s="7">
        <v>1552</v>
      </c>
      <c r="AU131" s="6" t="s">
        <v>420</v>
      </c>
      <c r="AV131" s="6" t="s">
        <v>420</v>
      </c>
      <c r="AX131" s="6" t="s">
        <v>424</v>
      </c>
      <c r="AY131" s="6">
        <v>180</v>
      </c>
      <c r="AZ131" s="10">
        <v>43781</v>
      </c>
      <c r="BB131" s="8">
        <v>43838</v>
      </c>
      <c r="BE131" s="7">
        <v>1552</v>
      </c>
      <c r="BJ131" s="8">
        <v>43845</v>
      </c>
      <c r="BK131" s="7">
        <v>1552</v>
      </c>
      <c r="BV131" s="6" t="s">
        <v>1838</v>
      </c>
      <c r="BW131" s="6" t="s">
        <v>473</v>
      </c>
      <c r="BX131" s="6" t="str">
        <f>VLOOKUP(A131,'DD Spring Selection Info'!A$1:V$156,21,FALSE)</f>
        <v>UnvofNorthDakota</v>
      </c>
      <c r="CB131" s="6" t="str">
        <f t="shared" si="5"/>
        <v>DD-UND1R9DQQQ01AllSenReuseUnvofNorthDakota</v>
      </c>
      <c r="CL131" s="6" t="s">
        <v>1142</v>
      </c>
      <c r="CN131" s="6" t="s">
        <v>373</v>
      </c>
      <c r="CQ131" s="7">
        <v>1552</v>
      </c>
      <c r="CR131" s="6">
        <v>4</v>
      </c>
      <c r="CS131" s="6" t="s">
        <v>656</v>
      </c>
      <c r="CU131" s="6" t="s">
        <v>1237</v>
      </c>
      <c r="CV131" s="6" t="s">
        <v>420</v>
      </c>
      <c r="CX131" s="10">
        <v>43845</v>
      </c>
      <c r="CY131" s="6" t="s">
        <v>427</v>
      </c>
      <c r="DD131" s="10">
        <v>43906</v>
      </c>
      <c r="DE131" s="10">
        <v>43910</v>
      </c>
      <c r="DH131" s="10">
        <v>43843</v>
      </c>
      <c r="DI131" s="10">
        <v>43958</v>
      </c>
      <c r="DJ131" s="10">
        <v>43959</v>
      </c>
      <c r="DK131" s="10">
        <v>43962</v>
      </c>
      <c r="DL131" s="6" t="s">
        <v>420</v>
      </c>
      <c r="DT131" s="10">
        <v>43480</v>
      </c>
      <c r="DU131" s="7">
        <v>1552</v>
      </c>
      <c r="DV131" s="6" t="s">
        <v>1238</v>
      </c>
      <c r="DW131" s="6" t="s">
        <v>496</v>
      </c>
    </row>
    <row r="132" spans="1:127" hidden="1" x14ac:dyDescent="0.2">
      <c r="A132" s="6" t="s">
        <v>52</v>
      </c>
      <c r="B132" s="6" t="s">
        <v>1239</v>
      </c>
      <c r="C132" s="6" t="s">
        <v>566</v>
      </c>
      <c r="D132" s="6" t="s">
        <v>1240</v>
      </c>
      <c r="E132" s="6" t="s">
        <v>1241</v>
      </c>
      <c r="F132" s="6">
        <v>1920</v>
      </c>
      <c r="G132" s="6" t="s">
        <v>413</v>
      </c>
      <c r="H132" s="30" t="str">
        <f>VLOOKUP(A132,'DD Spring Selection Info'!A$1:F$156,6,FALSE)</f>
        <v>To The Family of</v>
      </c>
      <c r="I132" s="6" t="s">
        <v>486</v>
      </c>
      <c r="J132" s="6" t="s">
        <v>3</v>
      </c>
      <c r="L132" s="6">
        <v>0</v>
      </c>
      <c r="M132" s="6">
        <v>684</v>
      </c>
      <c r="P132" s="8">
        <v>43795.342488425929</v>
      </c>
      <c r="R132" s="10">
        <v>43845</v>
      </c>
      <c r="S132" s="10">
        <v>43931</v>
      </c>
      <c r="V132" s="6" t="s">
        <v>415</v>
      </c>
      <c r="W132" s="6" t="s">
        <v>416</v>
      </c>
      <c r="X132" s="6" t="s">
        <v>52</v>
      </c>
      <c r="AG132" s="6" t="s">
        <v>496</v>
      </c>
      <c r="AH132" s="6" t="s">
        <v>1242</v>
      </c>
      <c r="AI132" s="6" t="s">
        <v>420</v>
      </c>
      <c r="AL132" s="6" t="s">
        <v>421</v>
      </c>
      <c r="AM132" s="6" t="s">
        <v>1243</v>
      </c>
      <c r="AN132" s="6">
        <v>1</v>
      </c>
      <c r="AO132" s="6" t="s">
        <v>420</v>
      </c>
      <c r="AP132" s="6" t="s">
        <v>621</v>
      </c>
      <c r="AS132" s="6" t="s">
        <v>621</v>
      </c>
      <c r="AT132" s="6">
        <v>684</v>
      </c>
      <c r="AU132" s="6" t="s">
        <v>420</v>
      </c>
      <c r="AV132" s="6" t="s">
        <v>420</v>
      </c>
      <c r="AX132" s="6" t="s">
        <v>424</v>
      </c>
      <c r="AY132" s="6">
        <v>180</v>
      </c>
      <c r="AZ132" s="10">
        <v>43781</v>
      </c>
      <c r="BB132" s="8">
        <v>43838</v>
      </c>
      <c r="BE132" s="6">
        <v>684</v>
      </c>
      <c r="BJ132" s="8">
        <v>43845</v>
      </c>
      <c r="BK132" s="6">
        <v>684</v>
      </c>
      <c r="BV132" s="6" t="s">
        <v>1838</v>
      </c>
      <c r="BW132" s="6" t="s">
        <v>473</v>
      </c>
      <c r="BX132" s="6" t="str">
        <f>VLOOKUP(A132,'DD Spring Selection Info'!A$1:V$156,21,FALSE)</f>
        <v>UnvofSouthernIndiana</v>
      </c>
      <c r="CB132" s="6" t="str">
        <f>VLOOKUP(A132,'DD Spring Selection Info'!A131:V286,22,FALSE)</f>
        <v>DD-USI1R9DQQQ01AllSenReuseUnvofSouthernIndiana</v>
      </c>
      <c r="CL132" s="6" t="s">
        <v>1142</v>
      </c>
      <c r="CN132" s="6" t="s">
        <v>373</v>
      </c>
      <c r="CQ132" s="6">
        <v>684</v>
      </c>
      <c r="CR132" s="6">
        <v>3</v>
      </c>
      <c r="CU132" s="6" t="s">
        <v>1244</v>
      </c>
      <c r="CV132" s="6" t="s">
        <v>420</v>
      </c>
      <c r="CX132" s="10">
        <v>43845</v>
      </c>
      <c r="CY132" s="6" t="s">
        <v>427</v>
      </c>
      <c r="DD132" s="10">
        <v>43898</v>
      </c>
      <c r="DE132" s="10">
        <v>43905</v>
      </c>
      <c r="DH132" s="10">
        <v>43843</v>
      </c>
      <c r="DI132" s="10">
        <v>43949</v>
      </c>
      <c r="DJ132" s="10">
        <v>43951</v>
      </c>
      <c r="DK132" s="10">
        <v>43957</v>
      </c>
      <c r="DL132" s="6" t="s">
        <v>420</v>
      </c>
      <c r="DN132" s="6" t="s">
        <v>491</v>
      </c>
      <c r="DT132" s="10">
        <v>43487</v>
      </c>
      <c r="DU132" s="6">
        <v>684</v>
      </c>
      <c r="DV132" s="6" t="s">
        <v>1245</v>
      </c>
      <c r="DW132" s="6" t="s">
        <v>496</v>
      </c>
    </row>
    <row r="133" spans="1:127" hidden="1" x14ac:dyDescent="0.2">
      <c r="A133" s="6" t="s">
        <v>53</v>
      </c>
      <c r="B133" s="6" t="s">
        <v>1246</v>
      </c>
      <c r="C133" s="6" t="s">
        <v>594</v>
      </c>
      <c r="D133" s="6" t="s">
        <v>1247</v>
      </c>
      <c r="E133" s="6" t="s">
        <v>412</v>
      </c>
      <c r="F133" s="6">
        <v>1920</v>
      </c>
      <c r="G133" s="6" t="s">
        <v>413</v>
      </c>
      <c r="H133" s="30" t="str">
        <f>VLOOKUP(A133,'DD Spring Selection Info'!A$1:F$156,6,FALSE)</f>
        <v>To The Parents of</v>
      </c>
      <c r="I133" s="6" t="s">
        <v>414</v>
      </c>
      <c r="J133" s="6" t="s">
        <v>3</v>
      </c>
      <c r="L133" s="6">
        <v>0</v>
      </c>
      <c r="M133" s="7">
        <v>1458</v>
      </c>
      <c r="P133" s="8">
        <v>43791.708275462966</v>
      </c>
      <c r="R133" s="10">
        <v>43845</v>
      </c>
      <c r="S133" s="10">
        <v>43980</v>
      </c>
      <c r="T133" s="6" t="s">
        <v>436</v>
      </c>
      <c r="V133" s="6" t="s">
        <v>415</v>
      </c>
      <c r="W133" s="6" t="s">
        <v>416</v>
      </c>
      <c r="X133" s="6" t="s">
        <v>53</v>
      </c>
      <c r="Z133" s="6" t="s">
        <v>3</v>
      </c>
      <c r="AG133" s="6" t="s">
        <v>496</v>
      </c>
      <c r="AH133" s="6" t="s">
        <v>1248</v>
      </c>
      <c r="AI133" s="6" t="s">
        <v>420</v>
      </c>
      <c r="AL133" s="6" t="s">
        <v>421</v>
      </c>
      <c r="AM133" s="6" t="s">
        <v>1249</v>
      </c>
      <c r="AN133" s="6">
        <v>1</v>
      </c>
      <c r="AP133" s="6" t="s">
        <v>423</v>
      </c>
      <c r="AS133" s="6" t="s">
        <v>423</v>
      </c>
      <c r="AT133" s="7">
        <v>1458</v>
      </c>
      <c r="AV133" s="6" t="s">
        <v>420</v>
      </c>
      <c r="AX133" s="6" t="s">
        <v>424</v>
      </c>
      <c r="AY133" s="6">
        <v>180</v>
      </c>
      <c r="AZ133" s="10">
        <v>43780</v>
      </c>
      <c r="BB133" s="8">
        <v>43838</v>
      </c>
      <c r="BE133" s="7">
        <v>1458</v>
      </c>
      <c r="BJ133" s="8">
        <v>43845</v>
      </c>
      <c r="BK133" s="7">
        <v>1458</v>
      </c>
      <c r="BV133" s="6" t="s">
        <v>1838</v>
      </c>
      <c r="BW133" s="6" t="s">
        <v>473</v>
      </c>
      <c r="BX133" s="6" t="str">
        <f>VLOOKUP(A133,'DD Spring Selection Info'!A$1:V$156,21,FALSE)</f>
        <v>WesternWashingtonUnv</v>
      </c>
      <c r="CB133" s="6" t="str">
        <f>VLOOKUP(A133,'DD Spring Selection Info'!A132:V287,22,FALSE)</f>
        <v>DD-WWU1D9DQQQ01AllSenReuseWesternWashingtonUnv</v>
      </c>
      <c r="CL133" s="6" t="s">
        <v>1142</v>
      </c>
      <c r="CN133" s="6" t="s">
        <v>373</v>
      </c>
      <c r="CQ133" s="7">
        <v>1458</v>
      </c>
      <c r="CR133" s="6">
        <v>2</v>
      </c>
      <c r="CS133" s="6" t="s">
        <v>1165</v>
      </c>
      <c r="CU133" s="6" t="s">
        <v>1250</v>
      </c>
      <c r="CV133" s="6" t="s">
        <v>420</v>
      </c>
      <c r="CX133" s="10">
        <v>43845</v>
      </c>
      <c r="CY133" s="6" t="s">
        <v>427</v>
      </c>
      <c r="DH133" s="10">
        <v>43921</v>
      </c>
      <c r="DI133" s="10">
        <v>43987</v>
      </c>
      <c r="DJ133" s="10">
        <v>43990</v>
      </c>
      <c r="DK133" s="10">
        <v>43994</v>
      </c>
      <c r="DL133" s="6" t="s">
        <v>420</v>
      </c>
      <c r="DN133" s="6" t="s">
        <v>428</v>
      </c>
      <c r="DO133" s="6" t="s">
        <v>429</v>
      </c>
      <c r="DP133" s="6" t="s">
        <v>564</v>
      </c>
      <c r="DT133" s="10">
        <v>43482</v>
      </c>
      <c r="DU133" s="7">
        <v>1458</v>
      </c>
      <c r="DV133" s="6" t="s">
        <v>1251</v>
      </c>
      <c r="DW133" s="6" t="s">
        <v>496</v>
      </c>
    </row>
    <row r="134" spans="1:127" hidden="1" x14ac:dyDescent="0.2">
      <c r="A134" s="6" t="s">
        <v>54</v>
      </c>
      <c r="B134" s="6" t="s">
        <v>1252</v>
      </c>
      <c r="C134" s="6" t="s">
        <v>582</v>
      </c>
      <c r="D134" s="6" t="s">
        <v>1253</v>
      </c>
      <c r="E134" s="6" t="s">
        <v>1254</v>
      </c>
      <c r="F134" s="6">
        <v>1920</v>
      </c>
      <c r="G134" s="6" t="s">
        <v>413</v>
      </c>
      <c r="H134" s="30" t="str">
        <f>VLOOKUP(A134,'DD Spring Selection Info'!A$1:F$156,6,FALSE)</f>
        <v>To The Parents of</v>
      </c>
      <c r="I134" s="6" t="s">
        <v>486</v>
      </c>
      <c r="J134" s="6" t="s">
        <v>3</v>
      </c>
      <c r="L134" s="6">
        <v>0</v>
      </c>
      <c r="M134" s="6">
        <v>689</v>
      </c>
      <c r="P134" s="8">
        <v>43816.678437499999</v>
      </c>
      <c r="R134" s="10">
        <v>43852</v>
      </c>
      <c r="S134" s="10">
        <v>43952</v>
      </c>
      <c r="V134" s="6" t="s">
        <v>415</v>
      </c>
      <c r="W134" s="6" t="s">
        <v>416</v>
      </c>
      <c r="X134" s="6" t="s">
        <v>54</v>
      </c>
      <c r="Z134" s="6" t="s">
        <v>417</v>
      </c>
      <c r="AG134" s="6" t="s">
        <v>418</v>
      </c>
      <c r="AH134" s="6" t="s">
        <v>1255</v>
      </c>
      <c r="AI134" s="6" t="s">
        <v>420</v>
      </c>
      <c r="AL134" s="6" t="s">
        <v>447</v>
      </c>
      <c r="AM134" s="6" t="s">
        <v>1256</v>
      </c>
      <c r="AN134" s="6">
        <v>1</v>
      </c>
      <c r="AO134" s="6" t="s">
        <v>420</v>
      </c>
      <c r="AS134" s="6" t="s">
        <v>457</v>
      </c>
      <c r="AT134" s="6">
        <v>689</v>
      </c>
      <c r="AU134" s="6" t="s">
        <v>420</v>
      </c>
      <c r="AV134" s="6" t="s">
        <v>420</v>
      </c>
      <c r="AX134" s="6" t="s">
        <v>424</v>
      </c>
      <c r="AY134" s="6">
        <v>180</v>
      </c>
      <c r="AZ134" s="10">
        <v>43780</v>
      </c>
      <c r="BB134" s="8">
        <v>43845</v>
      </c>
      <c r="BE134" s="6">
        <v>689</v>
      </c>
      <c r="BJ134" s="8">
        <v>43852</v>
      </c>
      <c r="BK134" s="6">
        <v>689</v>
      </c>
      <c r="BV134" s="6" t="s">
        <v>1838</v>
      </c>
      <c r="BW134" s="6" t="s">
        <v>473</v>
      </c>
      <c r="BX134" s="6" t="str">
        <f>VLOOKUP(A134,'DD Spring Selection Info'!A$1:V$156,21,FALSE)</f>
        <v>BrandeisUnv</v>
      </c>
      <c r="CB134" s="6" t="str">
        <f t="shared" ref="CB134:CB197" si="6">BV134&amp;A134&amp;AL134&amp;BW134&amp;BX134</f>
        <v>DD-BRU1R9DQQQ01AllSenReuseBrandeisUnv</v>
      </c>
      <c r="CL134" s="6" t="s">
        <v>683</v>
      </c>
      <c r="CN134" s="6" t="s">
        <v>373</v>
      </c>
      <c r="CQ134" s="6">
        <v>689</v>
      </c>
      <c r="CR134" s="6">
        <v>2</v>
      </c>
      <c r="CU134" s="6" t="s">
        <v>1257</v>
      </c>
      <c r="CV134" s="6" t="s">
        <v>420</v>
      </c>
      <c r="CX134" s="10">
        <v>43852</v>
      </c>
      <c r="CY134" s="6" t="s">
        <v>427</v>
      </c>
      <c r="DD134" s="10">
        <v>43929</v>
      </c>
      <c r="DE134" s="10">
        <v>43937</v>
      </c>
      <c r="DH134" s="10">
        <v>43843</v>
      </c>
      <c r="DI134" s="10">
        <v>43950</v>
      </c>
      <c r="DJ134" s="10">
        <v>43955</v>
      </c>
      <c r="DK134" s="10">
        <v>43963</v>
      </c>
      <c r="DL134" s="6" t="s">
        <v>420</v>
      </c>
      <c r="DN134" s="6" t="s">
        <v>428</v>
      </c>
      <c r="DO134" s="6" t="s">
        <v>429</v>
      </c>
      <c r="DP134" s="6" t="s">
        <v>564</v>
      </c>
      <c r="DT134" s="10">
        <v>43487</v>
      </c>
      <c r="DU134" s="6">
        <v>689</v>
      </c>
      <c r="DV134" s="6" t="s">
        <v>1258</v>
      </c>
      <c r="DW134" s="6" t="s">
        <v>418</v>
      </c>
    </row>
    <row r="135" spans="1:127" hidden="1" x14ac:dyDescent="0.2">
      <c r="A135" s="6" t="s">
        <v>55</v>
      </c>
      <c r="B135" s="6" t="s">
        <v>1252</v>
      </c>
      <c r="C135" s="6" t="s">
        <v>582</v>
      </c>
      <c r="D135" s="6" t="s">
        <v>1253</v>
      </c>
      <c r="E135" s="6" t="s">
        <v>1254</v>
      </c>
      <c r="F135" s="6">
        <v>1920</v>
      </c>
      <c r="G135" s="6" t="s">
        <v>413</v>
      </c>
      <c r="H135" s="30" t="str">
        <f>VLOOKUP(A135,'DD Spring Selection Info'!A$1:F$156,6,FALSE)</f>
        <v>To The Parents of</v>
      </c>
      <c r="I135" s="6" t="s">
        <v>1259</v>
      </c>
      <c r="J135" s="6" t="s">
        <v>3</v>
      </c>
      <c r="L135" s="6">
        <v>0</v>
      </c>
      <c r="M135" s="6">
        <v>678</v>
      </c>
      <c r="P135" s="8">
        <v>43784.404988425929</v>
      </c>
      <c r="R135" s="10">
        <v>43852</v>
      </c>
      <c r="S135" s="10">
        <v>43952</v>
      </c>
      <c r="V135" s="6" t="s">
        <v>415</v>
      </c>
      <c r="W135" s="6" t="s">
        <v>416</v>
      </c>
      <c r="X135" s="6" t="s">
        <v>55</v>
      </c>
      <c r="Z135" s="6" t="s">
        <v>417</v>
      </c>
      <c r="AG135" s="6" t="s">
        <v>418</v>
      </c>
      <c r="AH135" s="6" t="s">
        <v>1255</v>
      </c>
      <c r="AI135" s="6" t="s">
        <v>420</v>
      </c>
      <c r="AL135" s="6" t="s">
        <v>431</v>
      </c>
      <c r="AM135" s="6" t="s">
        <v>1256</v>
      </c>
      <c r="AN135" s="6">
        <v>1</v>
      </c>
      <c r="AO135" s="6" t="s">
        <v>420</v>
      </c>
      <c r="AS135" s="6" t="s">
        <v>457</v>
      </c>
      <c r="AT135" s="6">
        <v>678</v>
      </c>
      <c r="AU135" s="6" t="s">
        <v>420</v>
      </c>
      <c r="AV135" s="6" t="s">
        <v>420</v>
      </c>
      <c r="AX135" s="6" t="s">
        <v>424</v>
      </c>
      <c r="AY135" s="6">
        <v>180</v>
      </c>
      <c r="AZ135" s="10">
        <v>43780</v>
      </c>
      <c r="BB135" s="8">
        <v>43845</v>
      </c>
      <c r="BE135" s="6">
        <v>678</v>
      </c>
      <c r="BJ135" s="8">
        <v>43852</v>
      </c>
      <c r="BK135" s="6">
        <v>678</v>
      </c>
      <c r="BV135" s="6" t="s">
        <v>1838</v>
      </c>
      <c r="BW135" s="6" t="s">
        <v>473</v>
      </c>
      <c r="BX135" s="6" t="str">
        <f>VLOOKUP(A135,'DD Spring Selection Info'!A$1:V$156,21,FALSE)</f>
        <v>BrandeisUnv</v>
      </c>
      <c r="CB135" s="6" t="str">
        <f t="shared" si="6"/>
        <v>DD-BRU1R9DQQQ31GradGradsReuseBrandeisUnv</v>
      </c>
      <c r="CL135" s="6" t="s">
        <v>683</v>
      </c>
      <c r="CN135" s="6" t="s">
        <v>373</v>
      </c>
      <c r="CQ135" s="6">
        <v>678</v>
      </c>
      <c r="CR135" s="6">
        <v>2</v>
      </c>
      <c r="CU135" s="6" t="s">
        <v>1260</v>
      </c>
      <c r="CV135" s="6" t="s">
        <v>420</v>
      </c>
      <c r="CX135" s="10">
        <v>43852</v>
      </c>
      <c r="CY135" s="6" t="s">
        <v>427</v>
      </c>
      <c r="DD135" s="10">
        <v>43929</v>
      </c>
      <c r="DE135" s="10">
        <v>43937</v>
      </c>
      <c r="DH135" s="10">
        <v>43843</v>
      </c>
      <c r="DI135" s="10">
        <v>43950</v>
      </c>
      <c r="DJ135" s="10">
        <v>43955</v>
      </c>
      <c r="DK135" s="10">
        <v>43963</v>
      </c>
      <c r="DL135" s="6" t="s">
        <v>420</v>
      </c>
      <c r="DN135" s="6" t="s">
        <v>428</v>
      </c>
      <c r="DO135" s="6" t="s">
        <v>429</v>
      </c>
      <c r="DP135" s="6" t="s">
        <v>564</v>
      </c>
      <c r="DT135" s="10">
        <v>43487</v>
      </c>
      <c r="DU135" s="6">
        <v>678</v>
      </c>
      <c r="DV135" s="6" t="s">
        <v>1258</v>
      </c>
      <c r="DW135" s="6" t="s">
        <v>418</v>
      </c>
    </row>
    <row r="136" spans="1:127" hidden="1" x14ac:dyDescent="0.2">
      <c r="A136" s="6" t="s">
        <v>56</v>
      </c>
      <c r="B136" s="6" t="s">
        <v>1261</v>
      </c>
      <c r="C136" s="6" t="s">
        <v>409</v>
      </c>
      <c r="D136" s="6" t="s">
        <v>1262</v>
      </c>
      <c r="E136" s="6" t="s">
        <v>883</v>
      </c>
      <c r="F136" s="6">
        <v>1920</v>
      </c>
      <c r="G136" s="6" t="s">
        <v>413</v>
      </c>
      <c r="H136" s="30" t="str">
        <f>VLOOKUP(A136,'DD Spring Selection Info'!A$1:F$156,6,FALSE)</f>
        <v>To The Parents of</v>
      </c>
      <c r="I136" s="6" t="s">
        <v>414</v>
      </c>
      <c r="J136" s="6" t="s">
        <v>3</v>
      </c>
      <c r="L136" s="6">
        <v>0</v>
      </c>
      <c r="M136" s="7">
        <v>1154</v>
      </c>
      <c r="P136" s="8">
        <v>43817.528298611112</v>
      </c>
      <c r="R136" s="10">
        <v>43852</v>
      </c>
      <c r="S136" s="10">
        <v>43938</v>
      </c>
      <c r="V136" s="6" t="s">
        <v>415</v>
      </c>
      <c r="W136" s="6" t="s">
        <v>416</v>
      </c>
      <c r="X136" s="6" t="s">
        <v>56</v>
      </c>
      <c r="Z136" s="6" t="s">
        <v>417</v>
      </c>
      <c r="AG136" s="6" t="s">
        <v>418</v>
      </c>
      <c r="AH136" s="6" t="s">
        <v>1263</v>
      </c>
      <c r="AI136" s="6" t="s">
        <v>420</v>
      </c>
      <c r="AL136" s="6" t="s">
        <v>619</v>
      </c>
      <c r="AM136" s="6" t="s">
        <v>1264</v>
      </c>
      <c r="AN136" s="6">
        <v>1</v>
      </c>
      <c r="AS136" s="6" t="s">
        <v>457</v>
      </c>
      <c r="AT136" s="7">
        <v>1154</v>
      </c>
      <c r="AU136" s="6" t="s">
        <v>420</v>
      </c>
      <c r="AV136" s="6" t="s">
        <v>420</v>
      </c>
      <c r="AX136" s="6" t="s">
        <v>424</v>
      </c>
      <c r="AY136" s="6">
        <v>180</v>
      </c>
      <c r="AZ136" s="10">
        <v>43780</v>
      </c>
      <c r="BB136" s="8">
        <v>43845</v>
      </c>
      <c r="BE136" s="7">
        <v>1154</v>
      </c>
      <c r="BJ136" s="8">
        <v>43852</v>
      </c>
      <c r="BK136" s="7">
        <v>1154</v>
      </c>
      <c r="BV136" s="6" t="s">
        <v>1838</v>
      </c>
      <c r="BW136" s="6" t="s">
        <v>473</v>
      </c>
      <c r="BX136" s="6" t="str">
        <f>VLOOKUP(A136,'DD Spring Selection Info'!A$1:V$156,21,FALSE)</f>
        <v>CentralMichiganUnv</v>
      </c>
      <c r="CB136" s="6" t="str">
        <f t="shared" si="6"/>
        <v>DD-CMI1R9DQQQ01GradBothReuseCentralMichiganUnv</v>
      </c>
      <c r="CL136" s="6" t="s">
        <v>683</v>
      </c>
      <c r="CN136" s="6" t="s">
        <v>373</v>
      </c>
      <c r="CQ136" s="7">
        <v>1154</v>
      </c>
      <c r="CR136" s="6">
        <v>1</v>
      </c>
      <c r="CU136" s="6" t="s">
        <v>1265</v>
      </c>
      <c r="CV136" s="6" t="s">
        <v>420</v>
      </c>
      <c r="CX136" s="10">
        <v>43852</v>
      </c>
      <c r="CY136" s="6" t="s">
        <v>427</v>
      </c>
      <c r="DD136" s="10">
        <v>43897</v>
      </c>
      <c r="DE136" s="10">
        <v>43906</v>
      </c>
      <c r="DH136" s="10">
        <v>43843</v>
      </c>
      <c r="DI136" s="10">
        <v>43953</v>
      </c>
      <c r="DJ136" s="10">
        <v>43955</v>
      </c>
      <c r="DK136" s="10">
        <v>43959</v>
      </c>
      <c r="DL136" s="6" t="s">
        <v>420</v>
      </c>
      <c r="DN136" s="6" t="s">
        <v>491</v>
      </c>
      <c r="DT136" s="10">
        <v>43487</v>
      </c>
      <c r="DU136" s="6">
        <v>384</v>
      </c>
      <c r="DV136" s="6" t="s">
        <v>1266</v>
      </c>
      <c r="DW136" s="6" t="s">
        <v>460</v>
      </c>
    </row>
    <row r="137" spans="1:127" hidden="1" x14ac:dyDescent="0.2">
      <c r="A137" s="6" t="s">
        <v>57</v>
      </c>
      <c r="B137" s="6" t="s">
        <v>1267</v>
      </c>
      <c r="C137" s="6" t="s">
        <v>482</v>
      </c>
      <c r="D137" s="6" t="s">
        <v>1268</v>
      </c>
      <c r="E137" s="6" t="s">
        <v>1269</v>
      </c>
      <c r="F137" s="6">
        <v>1920</v>
      </c>
      <c r="G137" s="6" t="s">
        <v>413</v>
      </c>
      <c r="H137" s="30" t="str">
        <f>VLOOKUP(A137,'DD Spring Selection Info'!A$1:F$156,6,FALSE)</f>
        <v>To The Parents of</v>
      </c>
      <c r="I137" s="6" t="s">
        <v>414</v>
      </c>
      <c r="J137" s="6" t="s">
        <v>3</v>
      </c>
      <c r="L137" s="6">
        <v>0</v>
      </c>
      <c r="M137" s="6">
        <v>882</v>
      </c>
      <c r="P137" s="8">
        <v>43796.466516203705</v>
      </c>
      <c r="R137" s="10">
        <v>43852</v>
      </c>
      <c r="S137" s="10">
        <v>43938</v>
      </c>
      <c r="T137" s="6" t="s">
        <v>436</v>
      </c>
      <c r="V137" s="6" t="s">
        <v>415</v>
      </c>
      <c r="W137" s="6" t="s">
        <v>416</v>
      </c>
      <c r="X137" s="6" t="s">
        <v>57</v>
      </c>
      <c r="AG137" s="6" t="s">
        <v>474</v>
      </c>
      <c r="AH137" s="6" t="s">
        <v>1270</v>
      </c>
      <c r="AI137" s="6" t="s">
        <v>420</v>
      </c>
      <c r="AL137" s="6" t="s">
        <v>421</v>
      </c>
      <c r="AM137" s="6" t="s">
        <v>1271</v>
      </c>
      <c r="AN137" s="6">
        <v>1</v>
      </c>
      <c r="AO137" s="6" t="s">
        <v>420</v>
      </c>
      <c r="AT137" s="6">
        <v>882</v>
      </c>
      <c r="AU137" s="6" t="s">
        <v>420</v>
      </c>
      <c r="AV137" s="6" t="s">
        <v>420</v>
      </c>
      <c r="AX137" s="6" t="s">
        <v>424</v>
      </c>
      <c r="AY137" s="6">
        <v>180</v>
      </c>
      <c r="AZ137" s="10">
        <v>43781</v>
      </c>
      <c r="BB137" s="8">
        <v>43845</v>
      </c>
      <c r="BE137" s="6">
        <v>882</v>
      </c>
      <c r="BJ137" s="8">
        <v>43852</v>
      </c>
      <c r="BK137" s="6">
        <v>882</v>
      </c>
      <c r="BV137" s="6" t="s">
        <v>1838</v>
      </c>
      <c r="BW137" s="6" t="s">
        <v>473</v>
      </c>
      <c r="BX137" s="6" t="str">
        <f>VLOOKUP(A137,'DD Spring Selection Info'!A$1:V$156,21,FALSE)</f>
        <v>ClarionUnvofPennsylvania</v>
      </c>
      <c r="CB137" s="6" t="str">
        <f t="shared" si="6"/>
        <v>DD-CUP1R9DQQQ01GradSenReuseClarionUnvofPennsylvania</v>
      </c>
      <c r="CL137" s="6" t="s">
        <v>683</v>
      </c>
      <c r="CN137" s="6" t="s">
        <v>373</v>
      </c>
      <c r="CQ137" s="6">
        <v>882</v>
      </c>
      <c r="CR137" s="6">
        <v>3</v>
      </c>
      <c r="CS137" s="6" t="s">
        <v>499</v>
      </c>
      <c r="CU137" s="6" t="s">
        <v>1272</v>
      </c>
      <c r="CV137" s="6" t="s">
        <v>420</v>
      </c>
      <c r="CX137" s="10">
        <v>43852</v>
      </c>
      <c r="CY137" s="6" t="s">
        <v>427</v>
      </c>
      <c r="DD137" s="10">
        <v>43890</v>
      </c>
      <c r="DE137" s="10">
        <v>43898</v>
      </c>
      <c r="DH137" s="10">
        <v>43843</v>
      </c>
      <c r="DI137" s="10">
        <v>43948</v>
      </c>
      <c r="DJ137" s="10">
        <v>43949</v>
      </c>
      <c r="DK137" s="10">
        <v>43952</v>
      </c>
      <c r="DL137" s="6" t="s">
        <v>420</v>
      </c>
      <c r="DN137" s="6" t="s">
        <v>428</v>
      </c>
      <c r="DO137" s="6" t="s">
        <v>429</v>
      </c>
      <c r="DT137" s="10">
        <v>43487</v>
      </c>
      <c r="DU137" s="6">
        <v>882</v>
      </c>
      <c r="DV137" s="6" t="s">
        <v>1273</v>
      </c>
      <c r="DW137" s="6" t="s">
        <v>474</v>
      </c>
    </row>
    <row r="138" spans="1:127" hidden="1" x14ac:dyDescent="0.2">
      <c r="A138" s="6" t="s">
        <v>58</v>
      </c>
      <c r="B138" s="6" t="s">
        <v>1267</v>
      </c>
      <c r="C138" s="6" t="s">
        <v>482</v>
      </c>
      <c r="D138" s="6" t="s">
        <v>1268</v>
      </c>
      <c r="E138" s="6" t="s">
        <v>1269</v>
      </c>
      <c r="F138" s="6">
        <v>1920</v>
      </c>
      <c r="G138" s="6" t="s">
        <v>413</v>
      </c>
      <c r="H138" s="30" t="str">
        <f>VLOOKUP(A138,'DD Spring Selection Info'!A$1:F$156,6,FALSE)</f>
        <v>To The Parents of</v>
      </c>
      <c r="I138" s="6" t="s">
        <v>414</v>
      </c>
      <c r="J138" s="6" t="s">
        <v>3</v>
      </c>
      <c r="L138" s="6">
        <v>0</v>
      </c>
      <c r="M138" s="6">
        <v>190</v>
      </c>
      <c r="P138" s="8">
        <v>43796.466562499998</v>
      </c>
      <c r="R138" s="10">
        <v>43852</v>
      </c>
      <c r="S138" s="10">
        <v>43938</v>
      </c>
      <c r="T138" s="6" t="s">
        <v>900</v>
      </c>
      <c r="V138" s="6" t="s">
        <v>415</v>
      </c>
      <c r="W138" s="6" t="s">
        <v>416</v>
      </c>
      <c r="X138" s="6" t="s">
        <v>58</v>
      </c>
      <c r="AG138" s="6" t="s">
        <v>474</v>
      </c>
      <c r="AH138" s="6" t="s">
        <v>1270</v>
      </c>
      <c r="AI138" s="6" t="s">
        <v>420</v>
      </c>
      <c r="AL138" s="6" t="s">
        <v>431</v>
      </c>
      <c r="AM138" s="6" t="s">
        <v>1271</v>
      </c>
      <c r="AN138" s="6">
        <v>1</v>
      </c>
      <c r="AO138" s="6" t="s">
        <v>420</v>
      </c>
      <c r="AT138" s="6">
        <v>190</v>
      </c>
      <c r="AU138" s="6" t="s">
        <v>420</v>
      </c>
      <c r="AV138" s="6" t="s">
        <v>420</v>
      </c>
      <c r="AX138" s="6" t="s">
        <v>424</v>
      </c>
      <c r="AY138" s="6">
        <v>180</v>
      </c>
      <c r="AZ138" s="10">
        <v>43781</v>
      </c>
      <c r="BB138" s="8">
        <v>43845</v>
      </c>
      <c r="BE138" s="6">
        <v>190</v>
      </c>
      <c r="BJ138" s="8">
        <v>43852</v>
      </c>
      <c r="BK138" s="6">
        <v>190</v>
      </c>
      <c r="BV138" s="6" t="s">
        <v>1838</v>
      </c>
      <c r="BW138" s="6" t="s">
        <v>473</v>
      </c>
      <c r="BX138" s="6" t="str">
        <f>VLOOKUP(A138,'DD Spring Selection Info'!A$1:V$156,21,FALSE)</f>
        <v>ClarionUnvofPennsylvania</v>
      </c>
      <c r="CB138" s="6" t="str">
        <f t="shared" si="6"/>
        <v>DD-CUP1R9DQQQ30GradGradsReuseClarionUnvofPennsylvania</v>
      </c>
      <c r="CL138" s="6" t="s">
        <v>683</v>
      </c>
      <c r="CN138" s="6" t="s">
        <v>373</v>
      </c>
      <c r="CQ138" s="6">
        <v>190</v>
      </c>
      <c r="CR138" s="6">
        <v>3</v>
      </c>
      <c r="CS138" s="6" t="s">
        <v>605</v>
      </c>
      <c r="CU138" s="6" t="s">
        <v>1274</v>
      </c>
      <c r="CV138" s="6" t="s">
        <v>420</v>
      </c>
      <c r="CX138" s="10">
        <v>43852</v>
      </c>
      <c r="CY138" s="6" t="s">
        <v>427</v>
      </c>
      <c r="DD138" s="10">
        <v>43890</v>
      </c>
      <c r="DE138" s="10">
        <v>43898</v>
      </c>
      <c r="DH138" s="10">
        <v>43843</v>
      </c>
      <c r="DI138" s="10">
        <v>43948</v>
      </c>
      <c r="DJ138" s="10">
        <v>43949</v>
      </c>
      <c r="DK138" s="10">
        <v>43952</v>
      </c>
      <c r="DL138" s="6" t="s">
        <v>420</v>
      </c>
      <c r="DN138" s="6" t="s">
        <v>428</v>
      </c>
      <c r="DO138" s="6" t="s">
        <v>429</v>
      </c>
      <c r="DT138" s="10">
        <v>43487</v>
      </c>
      <c r="DU138" s="6">
        <v>190</v>
      </c>
      <c r="DV138" s="6" t="s">
        <v>1273</v>
      </c>
      <c r="DW138" s="6" t="s">
        <v>474</v>
      </c>
    </row>
    <row r="139" spans="1:127" hidden="1" x14ac:dyDescent="0.2">
      <c r="A139" s="6" t="s">
        <v>59</v>
      </c>
      <c r="B139" s="6" t="s">
        <v>1275</v>
      </c>
      <c r="C139" s="6" t="s">
        <v>566</v>
      </c>
      <c r="D139" s="6" t="s">
        <v>1276</v>
      </c>
      <c r="E139" s="6" t="s">
        <v>1277</v>
      </c>
      <c r="F139" s="6">
        <v>1920</v>
      </c>
      <c r="G139" s="6" t="s">
        <v>413</v>
      </c>
      <c r="H139" s="30" t="str">
        <f>VLOOKUP(A139,'DD Spring Selection Info'!A$1:F$156,6,FALSE)</f>
        <v>To The Family of</v>
      </c>
      <c r="I139" s="6" t="s">
        <v>486</v>
      </c>
      <c r="J139" s="6" t="s">
        <v>3</v>
      </c>
      <c r="L139" s="6">
        <v>0</v>
      </c>
      <c r="M139" s="6">
        <v>699</v>
      </c>
      <c r="P139" s="8">
        <v>43816.635891203703</v>
      </c>
      <c r="R139" s="10">
        <v>43852</v>
      </c>
      <c r="S139" s="10">
        <v>43952</v>
      </c>
      <c r="V139" s="6" t="s">
        <v>415</v>
      </c>
      <c r="W139" s="6" t="s">
        <v>416</v>
      </c>
      <c r="X139" s="6" t="s">
        <v>59</v>
      </c>
      <c r="Z139" s="6" t="s">
        <v>417</v>
      </c>
      <c r="AG139" s="6" t="s">
        <v>496</v>
      </c>
      <c r="AH139" s="6" t="s">
        <v>1278</v>
      </c>
      <c r="AI139" s="6" t="s">
        <v>420</v>
      </c>
      <c r="AL139" s="6" t="s">
        <v>421</v>
      </c>
      <c r="AM139" s="6" t="s">
        <v>1279</v>
      </c>
      <c r="AN139" s="6">
        <v>1</v>
      </c>
      <c r="AO139" s="6" t="s">
        <v>420</v>
      </c>
      <c r="AP139" s="6" t="s">
        <v>621</v>
      </c>
      <c r="AS139" s="6" t="s">
        <v>622</v>
      </c>
      <c r="AT139" s="6">
        <v>699</v>
      </c>
      <c r="AU139" s="6" t="s">
        <v>420</v>
      </c>
      <c r="AV139" s="6" t="s">
        <v>420</v>
      </c>
      <c r="AX139" s="6" t="s">
        <v>424</v>
      </c>
      <c r="AY139" s="6">
        <v>180</v>
      </c>
      <c r="AZ139" s="10">
        <v>43781</v>
      </c>
      <c r="BB139" s="8">
        <v>43845</v>
      </c>
      <c r="BE139" s="6">
        <v>699</v>
      </c>
      <c r="BJ139" s="8">
        <v>43852</v>
      </c>
      <c r="BK139" s="6">
        <v>699</v>
      </c>
      <c r="BV139" s="6" t="s">
        <v>1838</v>
      </c>
      <c r="BW139" s="6" t="s">
        <v>473</v>
      </c>
      <c r="BX139" s="6" t="str">
        <f>VLOOKUP(A139,'DD Spring Selection Info'!A$1:V$156,21,FALSE)</f>
        <v>DrakeUnv</v>
      </c>
      <c r="CB139" s="6" t="str">
        <f t="shared" si="6"/>
        <v>DD-DRK1R9DQQQ01GradSenReuseDrakeUnv</v>
      </c>
      <c r="CL139" s="6" t="s">
        <v>683</v>
      </c>
      <c r="CN139" s="6" t="s">
        <v>373</v>
      </c>
      <c r="CQ139" s="6">
        <v>699</v>
      </c>
      <c r="CR139" s="6">
        <v>2</v>
      </c>
      <c r="CU139" s="6" t="s">
        <v>1280</v>
      </c>
      <c r="CV139" s="6" t="s">
        <v>420</v>
      </c>
      <c r="CX139" s="10">
        <v>43852</v>
      </c>
      <c r="CY139" s="6" t="s">
        <v>427</v>
      </c>
      <c r="DD139" s="10">
        <v>43904</v>
      </c>
      <c r="DE139" s="10">
        <v>43912</v>
      </c>
      <c r="DH139" s="10">
        <v>43857</v>
      </c>
      <c r="DI139" s="10">
        <v>43958</v>
      </c>
      <c r="DJ139" s="10">
        <v>43962</v>
      </c>
      <c r="DK139" s="10">
        <v>43966</v>
      </c>
      <c r="DL139" s="6" t="s">
        <v>420</v>
      </c>
      <c r="DN139" s="6" t="s">
        <v>491</v>
      </c>
      <c r="DT139" s="10">
        <v>43524</v>
      </c>
      <c r="DU139" s="6">
        <v>699</v>
      </c>
      <c r="DV139" s="6" t="s">
        <v>1281</v>
      </c>
      <c r="DW139" s="6" t="s">
        <v>496</v>
      </c>
    </row>
    <row r="140" spans="1:127" hidden="1" x14ac:dyDescent="0.2">
      <c r="A140" s="6" t="s">
        <v>60</v>
      </c>
      <c r="B140" s="6" t="s">
        <v>1275</v>
      </c>
      <c r="C140" s="6" t="s">
        <v>566</v>
      </c>
      <c r="D140" s="6" t="s">
        <v>1276</v>
      </c>
      <c r="E140" s="6" t="s">
        <v>1277</v>
      </c>
      <c r="F140" s="6">
        <v>1920</v>
      </c>
      <c r="G140" s="6" t="s">
        <v>413</v>
      </c>
      <c r="H140" s="30" t="str">
        <f>VLOOKUP(A140,'DD Spring Selection Info'!A$1:F$156,6,FALSE)</f>
        <v>To The Family of</v>
      </c>
      <c r="I140" s="6" t="s">
        <v>486</v>
      </c>
      <c r="J140" s="6" t="s">
        <v>3</v>
      </c>
      <c r="L140" s="6">
        <v>0</v>
      </c>
      <c r="M140" s="6">
        <v>385</v>
      </c>
      <c r="P140" s="8">
        <v>43816.635949074072</v>
      </c>
      <c r="R140" s="10">
        <v>43852</v>
      </c>
      <c r="S140" s="10">
        <v>43952</v>
      </c>
      <c r="V140" s="6" t="s">
        <v>415</v>
      </c>
      <c r="W140" s="6" t="s">
        <v>416</v>
      </c>
      <c r="X140" s="6" t="s">
        <v>60</v>
      </c>
      <c r="Z140" s="6" t="s">
        <v>417</v>
      </c>
      <c r="AG140" s="6" t="s">
        <v>496</v>
      </c>
      <c r="AH140" s="6" t="s">
        <v>1278</v>
      </c>
      <c r="AI140" s="6" t="s">
        <v>420</v>
      </c>
      <c r="AL140" s="6" t="s">
        <v>431</v>
      </c>
      <c r="AM140" s="6" t="s">
        <v>1279</v>
      </c>
      <c r="AN140" s="6">
        <v>1</v>
      </c>
      <c r="AO140" s="6" t="s">
        <v>420</v>
      </c>
      <c r="AS140" s="6" t="s">
        <v>457</v>
      </c>
      <c r="AT140" s="6">
        <v>385</v>
      </c>
      <c r="AU140" s="6" t="s">
        <v>420</v>
      </c>
      <c r="AV140" s="6" t="s">
        <v>420</v>
      </c>
      <c r="AX140" s="6" t="s">
        <v>424</v>
      </c>
      <c r="AY140" s="6">
        <v>180</v>
      </c>
      <c r="AZ140" s="10">
        <v>43781</v>
      </c>
      <c r="BB140" s="8">
        <v>43845</v>
      </c>
      <c r="BE140" s="6">
        <v>385</v>
      </c>
      <c r="BJ140" s="8">
        <v>43852</v>
      </c>
      <c r="BK140" s="6">
        <v>385</v>
      </c>
      <c r="BV140" s="6" t="s">
        <v>1838</v>
      </c>
      <c r="BW140" s="6" t="s">
        <v>473</v>
      </c>
      <c r="BX140" s="6" t="str">
        <f>VLOOKUP(A140,'DD Spring Selection Info'!A$1:V$156,21,FALSE)</f>
        <v>DrakeUnv</v>
      </c>
      <c r="CB140" s="6" t="str">
        <f t="shared" si="6"/>
        <v>DD-DRK1R9DQQQ30GradGradsReuseDrakeUnv</v>
      </c>
      <c r="CL140" s="6" t="s">
        <v>683</v>
      </c>
      <c r="CN140" s="6" t="s">
        <v>373</v>
      </c>
      <c r="CQ140" s="6">
        <v>385</v>
      </c>
      <c r="CR140" s="6">
        <v>2</v>
      </c>
      <c r="CU140" s="6" t="s">
        <v>1282</v>
      </c>
      <c r="CV140" s="6" t="s">
        <v>420</v>
      </c>
      <c r="CX140" s="10">
        <v>43852</v>
      </c>
      <c r="CY140" s="6" t="s">
        <v>427</v>
      </c>
      <c r="DD140" s="10">
        <v>43904</v>
      </c>
      <c r="DE140" s="10">
        <v>43912</v>
      </c>
      <c r="DH140" s="10">
        <v>43857</v>
      </c>
      <c r="DI140" s="10">
        <v>43958</v>
      </c>
      <c r="DJ140" s="10">
        <v>43962</v>
      </c>
      <c r="DK140" s="10">
        <v>43966</v>
      </c>
      <c r="DL140" s="6" t="s">
        <v>420</v>
      </c>
      <c r="DN140" s="6" t="s">
        <v>491</v>
      </c>
      <c r="DT140" s="10">
        <v>43524</v>
      </c>
      <c r="DU140" s="6">
        <v>385</v>
      </c>
      <c r="DV140" s="6" t="s">
        <v>1281</v>
      </c>
      <c r="DW140" s="6" t="s">
        <v>496</v>
      </c>
    </row>
    <row r="141" spans="1:127" hidden="1" x14ac:dyDescent="0.2">
      <c r="A141" s="6" t="s">
        <v>61</v>
      </c>
      <c r="B141" s="6" t="s">
        <v>1283</v>
      </c>
      <c r="C141" s="6" t="s">
        <v>582</v>
      </c>
      <c r="D141" s="6" t="s">
        <v>1284</v>
      </c>
      <c r="E141" s="6" t="s">
        <v>1285</v>
      </c>
      <c r="F141" s="6">
        <v>1920</v>
      </c>
      <c r="G141" s="6" t="s">
        <v>413</v>
      </c>
      <c r="H141" s="30" t="str">
        <f>VLOOKUP(A141,'DD Spring Selection Info'!A$1:F$156,6,FALSE)</f>
        <v>To The Family of</v>
      </c>
      <c r="I141" s="6" t="s">
        <v>569</v>
      </c>
      <c r="J141" s="6" t="s">
        <v>3</v>
      </c>
      <c r="L141" s="6">
        <v>0</v>
      </c>
      <c r="M141" s="6">
        <v>174</v>
      </c>
      <c r="P141" s="8">
        <v>43816.677384259259</v>
      </c>
      <c r="R141" s="10">
        <v>43852</v>
      </c>
      <c r="S141" s="10">
        <v>43945</v>
      </c>
      <c r="V141" s="6" t="s">
        <v>415</v>
      </c>
      <c r="W141" s="6" t="s">
        <v>416</v>
      </c>
      <c r="X141" s="6" t="s">
        <v>61</v>
      </c>
      <c r="AG141" s="6" t="s">
        <v>474</v>
      </c>
      <c r="AH141" s="6" t="s">
        <v>1286</v>
      </c>
      <c r="AI141" s="6" t="s">
        <v>420</v>
      </c>
      <c r="AL141" s="6" t="s">
        <v>421</v>
      </c>
      <c r="AM141" s="6" t="s">
        <v>1287</v>
      </c>
      <c r="AN141" s="6">
        <v>1</v>
      </c>
      <c r="AO141" s="6" t="s">
        <v>420</v>
      </c>
      <c r="AP141" s="6" t="s">
        <v>1288</v>
      </c>
      <c r="AS141" s="6" t="s">
        <v>457</v>
      </c>
      <c r="AT141" s="6">
        <v>174</v>
      </c>
      <c r="AU141" s="6" t="s">
        <v>420</v>
      </c>
      <c r="AV141" s="6" t="s">
        <v>420</v>
      </c>
      <c r="AX141" s="6" t="s">
        <v>424</v>
      </c>
      <c r="AY141" s="6">
        <v>180</v>
      </c>
      <c r="AZ141" s="10">
        <v>43781</v>
      </c>
      <c r="BB141" s="8">
        <v>43845</v>
      </c>
      <c r="BE141" s="6">
        <v>174</v>
      </c>
      <c r="BJ141" s="8">
        <v>43852</v>
      </c>
      <c r="BK141" s="6">
        <v>174</v>
      </c>
      <c r="BV141" s="6" t="s">
        <v>1838</v>
      </c>
      <c r="BW141" s="6" t="s">
        <v>473</v>
      </c>
      <c r="BX141" s="6" t="str">
        <f>VLOOKUP(A141,'DD Spring Selection Info'!A$1:V$156,21,FALSE)</f>
        <v>PaceUnv</v>
      </c>
      <c r="CB141" s="6" t="str">
        <f t="shared" si="6"/>
        <v>DD-PAU1R9DQQQ01GradSenReusePaceUnv</v>
      </c>
      <c r="CL141" s="6" t="s">
        <v>683</v>
      </c>
      <c r="CN141" s="6" t="s">
        <v>373</v>
      </c>
      <c r="CQ141" s="6">
        <v>174</v>
      </c>
      <c r="CR141" s="6">
        <v>4</v>
      </c>
      <c r="CU141" s="6" t="s">
        <v>1289</v>
      </c>
      <c r="CV141" s="6" t="s">
        <v>420</v>
      </c>
      <c r="CX141" s="10">
        <v>43852</v>
      </c>
      <c r="CY141" s="6" t="s">
        <v>427</v>
      </c>
      <c r="DD141" s="10">
        <v>43905</v>
      </c>
      <c r="DE141" s="10">
        <v>43912</v>
      </c>
      <c r="DH141" s="10">
        <v>43857</v>
      </c>
      <c r="DI141" s="10">
        <v>43959</v>
      </c>
      <c r="DJ141" s="10">
        <v>43962</v>
      </c>
      <c r="DK141" s="10">
        <v>43966</v>
      </c>
      <c r="DL141" s="6" t="s">
        <v>420</v>
      </c>
      <c r="DN141" s="6" t="s">
        <v>491</v>
      </c>
      <c r="DT141" s="10">
        <v>43496</v>
      </c>
      <c r="DU141" s="6">
        <v>174</v>
      </c>
      <c r="DV141" s="6" t="s">
        <v>1290</v>
      </c>
      <c r="DW141" s="6" t="s">
        <v>474</v>
      </c>
    </row>
    <row r="142" spans="1:127" hidden="1" x14ac:dyDescent="0.2">
      <c r="A142" s="6" t="s">
        <v>62</v>
      </c>
      <c r="B142" s="6" t="s">
        <v>1291</v>
      </c>
      <c r="C142" s="6" t="s">
        <v>594</v>
      </c>
      <c r="D142" s="6" t="s">
        <v>1292</v>
      </c>
      <c r="E142" s="6" t="s">
        <v>883</v>
      </c>
      <c r="F142" s="6">
        <v>1920</v>
      </c>
      <c r="G142" s="6" t="s">
        <v>413</v>
      </c>
      <c r="H142" s="30" t="str">
        <f>VLOOKUP(A142,'DD Spring Selection Info'!A$1:F$156,6,FALSE)</f>
        <v>To The Parents of</v>
      </c>
      <c r="I142" s="6" t="s">
        <v>414</v>
      </c>
      <c r="J142" s="6" t="s">
        <v>3</v>
      </c>
      <c r="L142" s="6">
        <v>0</v>
      </c>
      <c r="M142" s="7">
        <v>1570</v>
      </c>
      <c r="P142" s="8">
        <v>43817.518877314818</v>
      </c>
      <c r="R142" s="10">
        <v>43852</v>
      </c>
      <c r="S142" s="10">
        <v>43938</v>
      </c>
      <c r="V142" s="6" t="s">
        <v>415</v>
      </c>
      <c r="W142" s="6" t="s">
        <v>416</v>
      </c>
      <c r="X142" s="6" t="s">
        <v>62</v>
      </c>
      <c r="AG142" s="6" t="s">
        <v>496</v>
      </c>
      <c r="AH142" s="6" t="s">
        <v>1293</v>
      </c>
      <c r="AI142" s="6" t="s">
        <v>420</v>
      </c>
      <c r="AL142" s="6" t="s">
        <v>421</v>
      </c>
      <c r="AM142" s="6" t="s">
        <v>1294</v>
      </c>
      <c r="AN142" s="6">
        <v>1</v>
      </c>
      <c r="AO142" s="6" t="s">
        <v>420</v>
      </c>
      <c r="AS142" s="6" t="s">
        <v>457</v>
      </c>
      <c r="AT142" s="7">
        <v>1570</v>
      </c>
      <c r="AU142" s="6" t="s">
        <v>420</v>
      </c>
      <c r="AV142" s="6" t="s">
        <v>420</v>
      </c>
      <c r="AX142" s="6" t="s">
        <v>424</v>
      </c>
      <c r="AY142" s="6">
        <v>180</v>
      </c>
      <c r="AZ142" s="10">
        <v>43782</v>
      </c>
      <c r="BB142" s="8">
        <v>43845</v>
      </c>
      <c r="BE142" s="7">
        <v>1570</v>
      </c>
      <c r="BJ142" s="8">
        <v>43852</v>
      </c>
      <c r="BK142" s="7">
        <v>1570</v>
      </c>
      <c r="BV142" s="6" t="s">
        <v>1838</v>
      </c>
      <c r="BW142" s="6" t="s">
        <v>473</v>
      </c>
      <c r="BX142" s="6" t="str">
        <f>VLOOKUP(A142,'DD Spring Selection Info'!A$1:V$156,21,FALSE)</f>
        <v>SouthernIllinoisUnvEdwardsville</v>
      </c>
      <c r="CB142" s="6" t="str">
        <f t="shared" si="6"/>
        <v>DD-SIE1R9DQQQ01GradSenReuseSouthernIllinoisUnvEdwardsville</v>
      </c>
      <c r="CL142" s="6" t="s">
        <v>683</v>
      </c>
      <c r="CN142" s="6" t="s">
        <v>373</v>
      </c>
      <c r="CQ142" s="7">
        <v>1570</v>
      </c>
      <c r="CR142" s="6">
        <v>2</v>
      </c>
      <c r="CU142" s="6" t="s">
        <v>1295</v>
      </c>
      <c r="CV142" s="6" t="s">
        <v>420</v>
      </c>
      <c r="CX142" s="10">
        <v>43852</v>
      </c>
      <c r="CY142" s="6" t="s">
        <v>427</v>
      </c>
      <c r="DD142" s="10">
        <v>43899</v>
      </c>
      <c r="DE142" s="10">
        <v>43905</v>
      </c>
      <c r="DH142" s="10">
        <v>43843</v>
      </c>
      <c r="DI142" s="10">
        <v>43952</v>
      </c>
      <c r="DJ142" s="10">
        <v>43955</v>
      </c>
      <c r="DK142" s="10">
        <v>43959</v>
      </c>
      <c r="DL142" s="6" t="s">
        <v>420</v>
      </c>
      <c r="DN142" s="6" t="s">
        <v>428</v>
      </c>
      <c r="DO142" s="6" t="s">
        <v>429</v>
      </c>
      <c r="DT142" s="10">
        <v>43494</v>
      </c>
      <c r="DU142" s="7">
        <v>1570</v>
      </c>
      <c r="DV142" s="6" t="s">
        <v>1296</v>
      </c>
      <c r="DW142" s="6" t="s">
        <v>496</v>
      </c>
    </row>
    <row r="143" spans="1:127" hidden="1" x14ac:dyDescent="0.2">
      <c r="A143" s="6" t="s">
        <v>63</v>
      </c>
      <c r="B143" s="6" t="s">
        <v>1291</v>
      </c>
      <c r="C143" s="6" t="s">
        <v>594</v>
      </c>
      <c r="D143" s="6" t="s">
        <v>1292</v>
      </c>
      <c r="E143" s="6" t="s">
        <v>883</v>
      </c>
      <c r="F143" s="6">
        <v>1920</v>
      </c>
      <c r="G143" s="6" t="s">
        <v>413</v>
      </c>
      <c r="H143" s="30" t="str">
        <f>VLOOKUP(A143,'DD Spring Selection Info'!A$1:F$156,6,FALSE)</f>
        <v>To The Parents of</v>
      </c>
      <c r="I143" s="6" t="s">
        <v>414</v>
      </c>
      <c r="J143" s="6" t="s">
        <v>3</v>
      </c>
      <c r="L143" s="6">
        <v>0</v>
      </c>
      <c r="M143" s="6">
        <v>465</v>
      </c>
      <c r="P143" s="8">
        <v>43817.518935185188</v>
      </c>
      <c r="R143" s="10">
        <v>43852</v>
      </c>
      <c r="S143" s="10">
        <v>43938</v>
      </c>
      <c r="V143" s="6" t="s">
        <v>415</v>
      </c>
      <c r="W143" s="6" t="s">
        <v>416</v>
      </c>
      <c r="X143" s="6" t="s">
        <v>63</v>
      </c>
      <c r="AG143" s="6" t="s">
        <v>496</v>
      </c>
      <c r="AH143" s="6" t="s">
        <v>1293</v>
      </c>
      <c r="AI143" s="6" t="s">
        <v>420</v>
      </c>
      <c r="AL143" s="6" t="s">
        <v>431</v>
      </c>
      <c r="AM143" s="6" t="s">
        <v>1294</v>
      </c>
      <c r="AN143" s="6">
        <v>1</v>
      </c>
      <c r="AO143" s="6" t="s">
        <v>420</v>
      </c>
      <c r="AS143" s="6" t="s">
        <v>457</v>
      </c>
      <c r="AT143" s="6">
        <v>465</v>
      </c>
      <c r="AU143" s="6" t="s">
        <v>420</v>
      </c>
      <c r="AV143" s="6" t="s">
        <v>420</v>
      </c>
      <c r="AX143" s="6" t="s">
        <v>424</v>
      </c>
      <c r="AY143" s="6">
        <v>180</v>
      </c>
      <c r="AZ143" s="10">
        <v>43782</v>
      </c>
      <c r="BB143" s="8">
        <v>43845</v>
      </c>
      <c r="BE143" s="6">
        <v>465</v>
      </c>
      <c r="BJ143" s="8">
        <v>43852</v>
      </c>
      <c r="BK143" s="6">
        <v>465</v>
      </c>
      <c r="BV143" s="6" t="s">
        <v>1838</v>
      </c>
      <c r="BW143" s="6" t="s">
        <v>473</v>
      </c>
      <c r="BX143" s="6" t="str">
        <f>VLOOKUP(A143,'DD Spring Selection Info'!A$1:V$156,21,FALSE)</f>
        <v>SouthernIllinoisUnvEdwardsville</v>
      </c>
      <c r="CB143" s="6" t="str">
        <f t="shared" si="6"/>
        <v>DD-SIE1R9DQQQ30GradGradsReuseSouthernIllinoisUnvEdwardsville</v>
      </c>
      <c r="CL143" s="6" t="s">
        <v>683</v>
      </c>
      <c r="CN143" s="6" t="s">
        <v>373</v>
      </c>
      <c r="CQ143" s="6">
        <v>465</v>
      </c>
      <c r="CR143" s="6">
        <v>2</v>
      </c>
      <c r="CU143" s="6" t="s">
        <v>1297</v>
      </c>
      <c r="CV143" s="6" t="s">
        <v>420</v>
      </c>
      <c r="CX143" s="10">
        <v>43852</v>
      </c>
      <c r="CY143" s="6" t="s">
        <v>427</v>
      </c>
      <c r="DD143" s="10">
        <v>43899</v>
      </c>
      <c r="DE143" s="10">
        <v>43905</v>
      </c>
      <c r="DH143" s="10">
        <v>43843</v>
      </c>
      <c r="DI143" s="10">
        <v>43952</v>
      </c>
      <c r="DJ143" s="10">
        <v>43955</v>
      </c>
      <c r="DK143" s="10">
        <v>43959</v>
      </c>
      <c r="DL143" s="6" t="s">
        <v>420</v>
      </c>
      <c r="DN143" s="6" t="s">
        <v>428</v>
      </c>
      <c r="DO143" s="6" t="s">
        <v>429</v>
      </c>
      <c r="DT143" s="10">
        <v>43494</v>
      </c>
      <c r="DU143" s="6">
        <v>384</v>
      </c>
      <c r="DV143" s="6" t="s">
        <v>1296</v>
      </c>
      <c r="DW143" s="6" t="s">
        <v>496</v>
      </c>
    </row>
    <row r="144" spans="1:127" hidden="1" x14ac:dyDescent="0.2">
      <c r="A144" s="6" t="s">
        <v>64</v>
      </c>
      <c r="B144" s="6" t="s">
        <v>1298</v>
      </c>
      <c r="C144" s="6" t="s">
        <v>566</v>
      </c>
      <c r="D144" s="6" t="s">
        <v>1299</v>
      </c>
      <c r="E144" s="6" t="s">
        <v>412</v>
      </c>
      <c r="F144" s="6">
        <v>1920</v>
      </c>
      <c r="G144" s="6" t="s">
        <v>413</v>
      </c>
      <c r="H144" s="30" t="str">
        <f>VLOOKUP(A144,'DD Spring Selection Info'!A$1:F$156,6,FALSE)</f>
        <v>To The Parents of</v>
      </c>
      <c r="I144" s="6" t="s">
        <v>486</v>
      </c>
      <c r="J144" s="6" t="s">
        <v>3</v>
      </c>
      <c r="L144" s="6">
        <v>0</v>
      </c>
      <c r="M144" s="6">
        <v>264</v>
      </c>
      <c r="P144" s="8">
        <v>43795.357164351852</v>
      </c>
      <c r="R144" s="10">
        <v>43852</v>
      </c>
      <c r="S144" s="10">
        <v>43945</v>
      </c>
      <c r="V144" s="6" t="s">
        <v>415</v>
      </c>
      <c r="W144" s="6" t="s">
        <v>416</v>
      </c>
      <c r="X144" s="6" t="s">
        <v>64</v>
      </c>
      <c r="AG144" s="6" t="s">
        <v>418</v>
      </c>
      <c r="AH144" s="6" t="s">
        <v>1300</v>
      </c>
      <c r="AI144" s="6" t="s">
        <v>420</v>
      </c>
      <c r="AL144" s="6" t="s">
        <v>421</v>
      </c>
      <c r="AM144" s="6" t="s">
        <v>1301</v>
      </c>
      <c r="AN144" s="6">
        <v>1</v>
      </c>
      <c r="AO144" s="6" t="s">
        <v>420</v>
      </c>
      <c r="AT144" s="6">
        <v>264</v>
      </c>
      <c r="AU144" s="6" t="s">
        <v>420</v>
      </c>
      <c r="AV144" s="6" t="s">
        <v>420</v>
      </c>
      <c r="AX144" s="6" t="s">
        <v>424</v>
      </c>
      <c r="AY144" s="6">
        <v>180</v>
      </c>
      <c r="AZ144" s="10">
        <v>43782</v>
      </c>
      <c r="BB144" s="8">
        <v>43845</v>
      </c>
      <c r="BE144" s="6">
        <v>264</v>
      </c>
      <c r="BJ144" s="8">
        <v>43852</v>
      </c>
      <c r="BK144" s="6">
        <v>264</v>
      </c>
      <c r="BV144" s="6" t="s">
        <v>1838</v>
      </c>
      <c r="BW144" s="6" t="s">
        <v>473</v>
      </c>
      <c r="BX144" s="6" t="str">
        <f>VLOOKUP(A144,'DD Spring Selection Info'!A$1:V$156,21,FALSE)</f>
        <v>St.LouisCollegeofPharmacy</v>
      </c>
      <c r="CB144" s="6" t="str">
        <f t="shared" si="6"/>
        <v>DD-SLP1R9DQQQ01GradSenReuseSt.LouisCollegeofPharmacy</v>
      </c>
      <c r="CL144" s="6" t="s">
        <v>683</v>
      </c>
      <c r="CN144" s="6" t="s">
        <v>373</v>
      </c>
      <c r="CQ144" s="6">
        <v>264</v>
      </c>
      <c r="CR144" s="6">
        <v>3</v>
      </c>
      <c r="CU144" s="6" t="s">
        <v>1302</v>
      </c>
      <c r="CV144" s="6" t="s">
        <v>420</v>
      </c>
      <c r="CX144" s="10">
        <v>43852</v>
      </c>
      <c r="CY144" s="6" t="s">
        <v>427</v>
      </c>
      <c r="DD144" s="10">
        <v>43906</v>
      </c>
      <c r="DE144" s="10">
        <v>43910</v>
      </c>
      <c r="DH144" s="10">
        <v>43843</v>
      </c>
      <c r="DI144" s="10">
        <v>43945</v>
      </c>
      <c r="DJ144" s="10">
        <v>43951</v>
      </c>
      <c r="DK144" s="10">
        <v>43957</v>
      </c>
      <c r="DL144" s="6" t="s">
        <v>420</v>
      </c>
      <c r="DN144" s="6" t="s">
        <v>428</v>
      </c>
      <c r="DO144" s="6" t="s">
        <v>429</v>
      </c>
      <c r="DT144" s="10">
        <v>43509</v>
      </c>
      <c r="DU144" s="6">
        <v>264</v>
      </c>
      <c r="DV144" s="6" t="s">
        <v>1303</v>
      </c>
      <c r="DW144" s="6" t="s">
        <v>418</v>
      </c>
    </row>
    <row r="145" spans="1:127" hidden="1" x14ac:dyDescent="0.2">
      <c r="A145" s="6" t="s">
        <v>65</v>
      </c>
      <c r="B145" s="6" t="s">
        <v>1304</v>
      </c>
      <c r="C145" s="6" t="s">
        <v>409</v>
      </c>
      <c r="D145" s="6" t="s">
        <v>1305</v>
      </c>
      <c r="E145" s="6" t="s">
        <v>1306</v>
      </c>
      <c r="F145" s="6">
        <v>1920</v>
      </c>
      <c r="G145" s="6" t="s">
        <v>413</v>
      </c>
      <c r="H145" s="30" t="str">
        <f>VLOOKUP(A145,'DD Spring Selection Info'!A$1:F$156,6,FALSE)</f>
        <v>To The Parents of</v>
      </c>
      <c r="I145" s="6" t="s">
        <v>414</v>
      </c>
      <c r="J145" s="6" t="s">
        <v>3</v>
      </c>
      <c r="L145" s="6">
        <v>0</v>
      </c>
      <c r="M145" s="7">
        <v>17603</v>
      </c>
      <c r="N145" s="6" t="s">
        <v>473</v>
      </c>
      <c r="P145" s="8">
        <v>43809.537349537037</v>
      </c>
      <c r="R145" s="10">
        <v>43852</v>
      </c>
      <c r="S145" s="10">
        <v>43938</v>
      </c>
      <c r="T145" s="6" t="s">
        <v>436</v>
      </c>
      <c r="V145" s="6" t="s">
        <v>415</v>
      </c>
      <c r="W145" s="6" t="s">
        <v>416</v>
      </c>
      <c r="X145" s="6" t="s">
        <v>65</v>
      </c>
      <c r="Z145" s="6" t="s">
        <v>3</v>
      </c>
      <c r="AF145" s="10">
        <v>43808</v>
      </c>
      <c r="AG145" s="6" t="s">
        <v>418</v>
      </c>
      <c r="AH145" s="6" t="s">
        <v>1307</v>
      </c>
      <c r="AI145" s="6" t="s">
        <v>420</v>
      </c>
      <c r="AL145" s="6" t="s">
        <v>619</v>
      </c>
      <c r="AM145" s="6" t="s">
        <v>1308</v>
      </c>
      <c r="AN145" s="6">
        <v>1</v>
      </c>
      <c r="AT145" s="7">
        <v>17603</v>
      </c>
      <c r="AU145" s="6" t="s">
        <v>420</v>
      </c>
      <c r="AV145" s="6" t="s">
        <v>420</v>
      </c>
      <c r="AX145" s="6" t="s">
        <v>424</v>
      </c>
      <c r="AY145" s="6">
        <v>180</v>
      </c>
      <c r="AZ145" s="10">
        <v>43782</v>
      </c>
      <c r="BB145" s="8">
        <v>43845</v>
      </c>
      <c r="BE145" s="7">
        <v>17603</v>
      </c>
      <c r="BJ145" s="8">
        <v>43852</v>
      </c>
      <c r="BK145" s="7">
        <v>17603</v>
      </c>
      <c r="BV145" s="6" t="s">
        <v>1838</v>
      </c>
      <c r="BW145" s="6" t="s">
        <v>473</v>
      </c>
      <c r="BX145" s="6" t="str">
        <f>VLOOKUP(A145,'DD Spring Selection Info'!A$1:V$156,21,FALSE)</f>
        <v>TexasA&amp;MUnv</v>
      </c>
      <c r="CB145" s="6" t="str">
        <f t="shared" si="6"/>
        <v>DD-TAM1D9DQQQ01GradBothReuseTexasA&amp;MUnv</v>
      </c>
      <c r="CL145" s="6" t="s">
        <v>683</v>
      </c>
      <c r="CN145" s="6" t="s">
        <v>373</v>
      </c>
      <c r="CQ145" s="7">
        <v>17603</v>
      </c>
      <c r="CR145" s="6">
        <v>1</v>
      </c>
      <c r="CS145" s="6" t="s">
        <v>1309</v>
      </c>
      <c r="CU145" s="6" t="s">
        <v>1310</v>
      </c>
      <c r="CV145" s="6" t="s">
        <v>420</v>
      </c>
      <c r="CX145" s="10">
        <v>43852</v>
      </c>
      <c r="CY145" s="6" t="s">
        <v>428</v>
      </c>
      <c r="DD145" s="10">
        <v>43898</v>
      </c>
      <c r="DE145" s="10">
        <v>43905</v>
      </c>
      <c r="DH145" s="10">
        <v>43843</v>
      </c>
      <c r="DI145" s="10">
        <v>43949</v>
      </c>
      <c r="DJ145" s="10">
        <v>43951</v>
      </c>
      <c r="DK145" s="10">
        <v>43956</v>
      </c>
      <c r="DL145" s="6" t="s">
        <v>420</v>
      </c>
      <c r="DN145" s="6" t="s">
        <v>428</v>
      </c>
      <c r="DO145" s="6" t="s">
        <v>429</v>
      </c>
      <c r="DT145" s="10">
        <v>43487</v>
      </c>
      <c r="DU145" s="7">
        <v>17603</v>
      </c>
      <c r="DV145" s="6" t="s">
        <v>1311</v>
      </c>
      <c r="DW145" s="6" t="s">
        <v>418</v>
      </c>
    </row>
    <row r="146" spans="1:127" hidden="1" x14ac:dyDescent="0.2">
      <c r="A146" s="6" t="s">
        <v>66</v>
      </c>
      <c r="B146" s="6" t="s">
        <v>1304</v>
      </c>
      <c r="C146" s="6" t="s">
        <v>409</v>
      </c>
      <c r="D146" s="6" t="s">
        <v>1305</v>
      </c>
      <c r="E146" s="6" t="s">
        <v>1306</v>
      </c>
      <c r="F146" s="6">
        <v>1920</v>
      </c>
      <c r="G146" s="6" t="s">
        <v>413</v>
      </c>
      <c r="H146" s="30" t="str">
        <f>VLOOKUP(A146,'DD Spring Selection Info'!A$1:F$156,6,FALSE)</f>
        <v>To The Parents of</v>
      </c>
      <c r="I146" s="6" t="s">
        <v>414</v>
      </c>
      <c r="J146" s="6" t="s">
        <v>3</v>
      </c>
      <c r="L146" s="6">
        <v>0</v>
      </c>
      <c r="M146" s="7">
        <v>3882</v>
      </c>
      <c r="N146" s="6" t="s">
        <v>473</v>
      </c>
      <c r="P146" s="8">
        <v>43809.537395833337</v>
      </c>
      <c r="R146" s="10">
        <v>43852</v>
      </c>
      <c r="S146" s="10">
        <v>43938</v>
      </c>
      <c r="T146" s="6" t="s">
        <v>436</v>
      </c>
      <c r="V146" s="6" t="s">
        <v>415</v>
      </c>
      <c r="W146" s="6" t="s">
        <v>416</v>
      </c>
      <c r="X146" s="6" t="s">
        <v>66</v>
      </c>
      <c r="Z146" s="6" t="s">
        <v>3</v>
      </c>
      <c r="AF146" s="10">
        <v>43808</v>
      </c>
      <c r="AG146" s="6" t="s">
        <v>418</v>
      </c>
      <c r="AH146" s="6" t="s">
        <v>1307</v>
      </c>
      <c r="AI146" s="6" t="s">
        <v>420</v>
      </c>
      <c r="AL146" s="6" t="s">
        <v>1312</v>
      </c>
      <c r="AM146" s="6" t="s">
        <v>1308</v>
      </c>
      <c r="AN146" s="6">
        <v>1</v>
      </c>
      <c r="AO146" s="6" t="s">
        <v>420</v>
      </c>
      <c r="AT146" s="7">
        <v>3882</v>
      </c>
      <c r="AU146" s="6" t="s">
        <v>420</v>
      </c>
      <c r="AV146" s="6" t="s">
        <v>420</v>
      </c>
      <c r="AX146" s="6" t="s">
        <v>424</v>
      </c>
      <c r="AY146" s="6">
        <v>180</v>
      </c>
      <c r="AZ146" s="10">
        <v>43782</v>
      </c>
      <c r="BB146" s="8">
        <v>43845</v>
      </c>
      <c r="BE146" s="7">
        <v>3882</v>
      </c>
      <c r="BJ146" s="8">
        <v>43852</v>
      </c>
      <c r="BK146" s="7">
        <v>3882</v>
      </c>
      <c r="BV146" s="6" t="s">
        <v>1838</v>
      </c>
      <c r="BW146" s="6" t="s">
        <v>473</v>
      </c>
      <c r="BX146" s="6" t="str">
        <f>VLOOKUP(A146,'DD Spring Selection Info'!A$1:V$156,21,FALSE)</f>
        <v>TexasA&amp;MUnv</v>
      </c>
      <c r="CB146" s="6" t="str">
        <f t="shared" si="6"/>
        <v>DD-TAM1D9DQQQ30AllGradsReuseTexasA&amp;MUnv</v>
      </c>
      <c r="CL146" s="6" t="s">
        <v>683</v>
      </c>
      <c r="CN146" s="6" t="s">
        <v>373</v>
      </c>
      <c r="CQ146" s="7">
        <v>3882</v>
      </c>
      <c r="CR146" s="6">
        <v>1</v>
      </c>
      <c r="CS146" s="6" t="s">
        <v>1313</v>
      </c>
      <c r="CU146" s="6" t="s">
        <v>1314</v>
      </c>
      <c r="CV146" s="6" t="s">
        <v>420</v>
      </c>
      <c r="CX146" s="10">
        <v>43852</v>
      </c>
      <c r="CY146" s="6" t="s">
        <v>428</v>
      </c>
      <c r="DD146" s="10">
        <v>43898</v>
      </c>
      <c r="DE146" s="10">
        <v>43905</v>
      </c>
      <c r="DH146" s="10">
        <v>43843</v>
      </c>
      <c r="DI146" s="10">
        <v>43949</v>
      </c>
      <c r="DJ146" s="10">
        <v>43951</v>
      </c>
      <c r="DK146" s="10">
        <v>43956</v>
      </c>
      <c r="DL146" s="6" t="s">
        <v>420</v>
      </c>
      <c r="DN146" s="6" t="s">
        <v>428</v>
      </c>
      <c r="DO146" s="6" t="s">
        <v>429</v>
      </c>
      <c r="DT146" s="10">
        <v>43502</v>
      </c>
      <c r="DU146" s="7">
        <v>3882</v>
      </c>
      <c r="DV146" s="6" t="s">
        <v>1311</v>
      </c>
      <c r="DW146" s="6" t="s">
        <v>418</v>
      </c>
    </row>
    <row r="147" spans="1:127" hidden="1" x14ac:dyDescent="0.2">
      <c r="A147" s="6" t="s">
        <v>67</v>
      </c>
      <c r="B147" s="6" t="s">
        <v>1315</v>
      </c>
      <c r="C147" s="6" t="s">
        <v>409</v>
      </c>
      <c r="D147" s="6" t="s">
        <v>1316</v>
      </c>
      <c r="E147" s="6" t="s">
        <v>435</v>
      </c>
      <c r="F147" s="6">
        <v>1920</v>
      </c>
      <c r="G147" s="6" t="s">
        <v>413</v>
      </c>
      <c r="H147" s="30" t="str">
        <f>VLOOKUP(A147,'DD Spring Selection Info'!A$1:F$156,6,FALSE)</f>
        <v>To The Family of</v>
      </c>
      <c r="I147" s="6" t="s">
        <v>414</v>
      </c>
      <c r="J147" s="6" t="s">
        <v>3</v>
      </c>
      <c r="L147" s="6">
        <v>0</v>
      </c>
      <c r="M147" s="6">
        <v>263</v>
      </c>
      <c r="P147" s="8">
        <v>43790.554548611108</v>
      </c>
      <c r="R147" s="10">
        <v>43852</v>
      </c>
      <c r="S147" s="10">
        <v>43952</v>
      </c>
      <c r="T147" s="6" t="s">
        <v>436</v>
      </c>
      <c r="V147" s="6" t="s">
        <v>415</v>
      </c>
      <c r="W147" s="6" t="s">
        <v>416</v>
      </c>
      <c r="X147" s="6" t="s">
        <v>67</v>
      </c>
      <c r="AG147" s="6" t="s">
        <v>496</v>
      </c>
      <c r="AH147" s="6" t="s">
        <v>1317</v>
      </c>
      <c r="AI147" s="6" t="s">
        <v>438</v>
      </c>
      <c r="AL147" s="6" t="s">
        <v>447</v>
      </c>
      <c r="AM147" s="6" t="s">
        <v>435</v>
      </c>
      <c r="AN147" s="6">
        <v>1</v>
      </c>
      <c r="AT147" s="6">
        <v>263</v>
      </c>
      <c r="AV147" s="6" t="s">
        <v>420</v>
      </c>
      <c r="AX147" s="6" t="s">
        <v>424</v>
      </c>
      <c r="AY147" s="6">
        <v>180</v>
      </c>
      <c r="AZ147" s="10">
        <v>43782</v>
      </c>
      <c r="BB147" s="8">
        <v>43845</v>
      </c>
      <c r="BE147" s="6">
        <v>263</v>
      </c>
      <c r="BJ147" s="8">
        <v>43852</v>
      </c>
      <c r="BK147" s="6">
        <v>263</v>
      </c>
      <c r="BV147" s="6" t="s">
        <v>1838</v>
      </c>
      <c r="BW147" s="6" t="s">
        <v>473</v>
      </c>
      <c r="BX147" s="6" t="str">
        <f>VLOOKUP(A147,'DD Spring Selection Info'!A$1:V$156,21,FALSE)</f>
        <v>TulaneUnv</v>
      </c>
      <c r="CB147" s="6" t="str">
        <f t="shared" si="6"/>
        <v>DD-TLN1R9DQQQ01AllSenReuseTulaneUnv</v>
      </c>
      <c r="CL147" s="6" t="s">
        <v>683</v>
      </c>
      <c r="CN147" s="6" t="s">
        <v>373</v>
      </c>
      <c r="CQ147" s="6">
        <v>263</v>
      </c>
      <c r="CR147" s="6">
        <v>4</v>
      </c>
      <c r="CS147" s="6" t="s">
        <v>499</v>
      </c>
      <c r="CU147" s="6" t="s">
        <v>1318</v>
      </c>
      <c r="CV147" s="6" t="s">
        <v>420</v>
      </c>
      <c r="CX147" s="10">
        <v>43852</v>
      </c>
      <c r="CY147" s="6" t="s">
        <v>427</v>
      </c>
      <c r="DD147" s="10">
        <v>43883</v>
      </c>
      <c r="DE147" s="10">
        <v>43886</v>
      </c>
      <c r="DH147" s="10">
        <v>43843</v>
      </c>
      <c r="DI147" s="10">
        <v>43949</v>
      </c>
      <c r="DJ147" s="10">
        <v>43952</v>
      </c>
      <c r="DK147" s="10">
        <v>43960</v>
      </c>
      <c r="DL147" s="6" t="s">
        <v>420</v>
      </c>
      <c r="DT147" s="10">
        <v>43487</v>
      </c>
      <c r="DU147" s="6">
        <v>263</v>
      </c>
      <c r="DV147" s="6" t="s">
        <v>1319</v>
      </c>
      <c r="DW147" s="6" t="s">
        <v>496</v>
      </c>
    </row>
    <row r="148" spans="1:127" hidden="1" x14ac:dyDescent="0.2">
      <c r="A148" s="6" t="s">
        <v>68</v>
      </c>
      <c r="B148" s="6" t="s">
        <v>1320</v>
      </c>
      <c r="C148" s="6" t="s">
        <v>582</v>
      </c>
      <c r="D148" s="6" t="s">
        <v>1321</v>
      </c>
      <c r="E148" s="6" t="s">
        <v>435</v>
      </c>
      <c r="F148" s="6">
        <v>1920</v>
      </c>
      <c r="G148" s="6" t="s">
        <v>413</v>
      </c>
      <c r="H148" s="30" t="str">
        <f>VLOOKUP(A148,'DD Spring Selection Info'!A$1:F$156,6,FALSE)</f>
        <v>To The Parents of</v>
      </c>
      <c r="I148" s="6" t="s">
        <v>414</v>
      </c>
      <c r="J148" s="6" t="s">
        <v>3</v>
      </c>
      <c r="L148" s="6">
        <v>0</v>
      </c>
      <c r="M148" s="7">
        <v>2617</v>
      </c>
      <c r="P148" s="8">
        <v>43790.573761574073</v>
      </c>
      <c r="R148" s="10">
        <v>43852</v>
      </c>
      <c r="S148" s="10">
        <v>43966</v>
      </c>
      <c r="T148" s="6" t="s">
        <v>436</v>
      </c>
      <c r="V148" s="6" t="s">
        <v>415</v>
      </c>
      <c r="W148" s="6" t="s">
        <v>416</v>
      </c>
      <c r="X148" s="6" t="s">
        <v>68</v>
      </c>
      <c r="AG148" s="6" t="s">
        <v>418</v>
      </c>
      <c r="AH148" s="6" t="s">
        <v>1322</v>
      </c>
      <c r="AI148" s="6" t="s">
        <v>438</v>
      </c>
      <c r="AL148" s="6" t="s">
        <v>447</v>
      </c>
      <c r="AM148" s="6" t="s">
        <v>1323</v>
      </c>
      <c r="AN148" s="6">
        <v>1</v>
      </c>
      <c r="AO148" s="6" t="s">
        <v>420</v>
      </c>
      <c r="AP148" s="6" t="s">
        <v>1324</v>
      </c>
      <c r="AT148" s="7">
        <v>2617</v>
      </c>
      <c r="AU148" s="6" t="s">
        <v>420</v>
      </c>
      <c r="AV148" s="6" t="s">
        <v>420</v>
      </c>
      <c r="AX148" s="6" t="s">
        <v>424</v>
      </c>
      <c r="AY148" s="6">
        <v>180</v>
      </c>
      <c r="AZ148" s="10">
        <v>43781</v>
      </c>
      <c r="BB148" s="8">
        <v>43845</v>
      </c>
      <c r="BE148" s="7">
        <v>2617</v>
      </c>
      <c r="BJ148" s="8">
        <v>43852</v>
      </c>
      <c r="BK148" s="7">
        <v>2617</v>
      </c>
      <c r="BV148" s="6" t="s">
        <v>1838</v>
      </c>
      <c r="BW148" s="6" t="s">
        <v>473</v>
      </c>
      <c r="BX148" s="6" t="str">
        <f>VLOOKUP(A148,'DD Spring Selection Info'!A$1:V$156,21,FALSE)</f>
        <v>UnvofDelaware</v>
      </c>
      <c r="CB148" s="6" t="str">
        <f t="shared" si="6"/>
        <v>DD-UDE1R9DQQQ01AllSenReuseUnvofDelaware</v>
      </c>
      <c r="CL148" s="6" t="s">
        <v>683</v>
      </c>
      <c r="CN148" s="6" t="s">
        <v>373</v>
      </c>
      <c r="CQ148" s="7">
        <v>2617</v>
      </c>
      <c r="CR148" s="6">
        <v>1</v>
      </c>
      <c r="CS148" s="6" t="s">
        <v>1325</v>
      </c>
      <c r="CU148" s="6" t="s">
        <v>1326</v>
      </c>
      <c r="CV148" s="6" t="s">
        <v>420</v>
      </c>
      <c r="CX148" s="10">
        <v>43852</v>
      </c>
      <c r="CY148" s="6" t="s">
        <v>427</v>
      </c>
      <c r="DD148" s="10">
        <v>43918</v>
      </c>
      <c r="DE148" s="10">
        <v>43926</v>
      </c>
      <c r="DH148" s="10">
        <v>43871</v>
      </c>
      <c r="DI148" s="10">
        <v>43969</v>
      </c>
      <c r="DJ148" s="10">
        <v>43971</v>
      </c>
      <c r="DK148" s="10">
        <v>43979</v>
      </c>
      <c r="DL148" s="6" t="s">
        <v>420</v>
      </c>
      <c r="DT148" s="10">
        <v>43487</v>
      </c>
      <c r="DU148" s="7">
        <v>2617</v>
      </c>
      <c r="DV148" s="6" t="s">
        <v>1327</v>
      </c>
      <c r="DW148" s="6" t="s">
        <v>418</v>
      </c>
    </row>
    <row r="149" spans="1:127" hidden="1" x14ac:dyDescent="0.2">
      <c r="A149" s="6" t="s">
        <v>69</v>
      </c>
      <c r="B149" s="6" t="s">
        <v>1328</v>
      </c>
      <c r="C149" s="6" t="s">
        <v>470</v>
      </c>
      <c r="D149" s="6" t="s">
        <v>1329</v>
      </c>
      <c r="E149" s="6" t="s">
        <v>1330</v>
      </c>
      <c r="F149" s="6">
        <v>1920</v>
      </c>
      <c r="G149" s="6" t="s">
        <v>413</v>
      </c>
      <c r="H149" s="30" t="str">
        <f>VLOOKUP(A149,'DD Spring Selection Info'!A$1:F$156,6,FALSE)</f>
        <v>To The Parents of</v>
      </c>
      <c r="I149" s="6" t="s">
        <v>414</v>
      </c>
      <c r="J149" s="6" t="s">
        <v>3</v>
      </c>
      <c r="L149" s="6">
        <v>0</v>
      </c>
      <c r="M149" s="7">
        <v>2446</v>
      </c>
      <c r="P149" s="8">
        <v>43790.609756944446</v>
      </c>
      <c r="R149" s="10">
        <v>43852</v>
      </c>
      <c r="S149" s="10">
        <v>43945</v>
      </c>
      <c r="T149" s="6" t="s">
        <v>436</v>
      </c>
      <c r="V149" s="6" t="s">
        <v>415</v>
      </c>
      <c r="W149" s="6" t="s">
        <v>416</v>
      </c>
      <c r="X149" s="6" t="s">
        <v>69</v>
      </c>
      <c r="AG149" s="6" t="s">
        <v>496</v>
      </c>
      <c r="AH149" s="6" t="s">
        <v>1331</v>
      </c>
      <c r="AI149" s="6" t="s">
        <v>420</v>
      </c>
      <c r="AL149" s="6" t="s">
        <v>447</v>
      </c>
      <c r="AM149" s="6" t="s">
        <v>1332</v>
      </c>
      <c r="AN149" s="6">
        <v>1</v>
      </c>
      <c r="AO149" s="6" t="s">
        <v>420</v>
      </c>
      <c r="AT149" s="7">
        <v>2446</v>
      </c>
      <c r="AU149" s="6" t="s">
        <v>420</v>
      </c>
      <c r="AV149" s="6" t="s">
        <v>420</v>
      </c>
      <c r="AX149" s="6" t="s">
        <v>424</v>
      </c>
      <c r="AY149" s="6">
        <v>180</v>
      </c>
      <c r="AZ149" s="10">
        <v>43781</v>
      </c>
      <c r="BB149" s="8">
        <v>43845</v>
      </c>
      <c r="BE149" s="7">
        <v>2446</v>
      </c>
      <c r="BJ149" s="8">
        <v>43852</v>
      </c>
      <c r="BK149" s="7">
        <v>2446</v>
      </c>
      <c r="BV149" s="6" t="s">
        <v>1838</v>
      </c>
      <c r="BW149" s="6" t="s">
        <v>473</v>
      </c>
      <c r="BX149" s="6" t="str">
        <f>VLOOKUP(A149,'DD Spring Selection Info'!A$1:V$156,21,FALSE)</f>
        <v>TheUnvofMaine</v>
      </c>
      <c r="CB149" s="6" t="str">
        <f t="shared" si="6"/>
        <v>DD-UME1R9DQQQ01AllSenReuseTheUnvofMaine</v>
      </c>
      <c r="CL149" s="6" t="s">
        <v>683</v>
      </c>
      <c r="CN149" s="6" t="s">
        <v>373</v>
      </c>
      <c r="CQ149" s="7">
        <v>2446</v>
      </c>
      <c r="CR149" s="6">
        <v>3</v>
      </c>
      <c r="CS149" s="6" t="s">
        <v>1333</v>
      </c>
      <c r="CU149" s="6" t="s">
        <v>1334</v>
      </c>
      <c r="CV149" s="6" t="s">
        <v>420</v>
      </c>
      <c r="CX149" s="10">
        <v>43852</v>
      </c>
      <c r="CY149" s="6" t="s">
        <v>427</v>
      </c>
      <c r="DD149" s="10">
        <v>43905</v>
      </c>
      <c r="DE149" s="10">
        <v>43912</v>
      </c>
      <c r="DH149" s="10">
        <v>43851</v>
      </c>
      <c r="DI149" s="10">
        <v>43952</v>
      </c>
      <c r="DJ149" s="10">
        <v>43955</v>
      </c>
      <c r="DK149" s="10">
        <v>43959</v>
      </c>
      <c r="DL149" s="6" t="s">
        <v>420</v>
      </c>
      <c r="DN149" s="6" t="s">
        <v>491</v>
      </c>
      <c r="DT149" s="10">
        <v>43487</v>
      </c>
      <c r="DU149" s="7">
        <v>2235</v>
      </c>
      <c r="DV149" s="6" t="s">
        <v>1335</v>
      </c>
      <c r="DW149" s="6" t="s">
        <v>496</v>
      </c>
    </row>
    <row r="150" spans="1:127" hidden="1" x14ac:dyDescent="0.2">
      <c r="A150" s="6" t="s">
        <v>70</v>
      </c>
      <c r="B150" s="6" t="s">
        <v>1336</v>
      </c>
      <c r="C150" s="6" t="s">
        <v>409</v>
      </c>
      <c r="D150" s="6" t="s">
        <v>1337</v>
      </c>
      <c r="E150" s="6" t="s">
        <v>435</v>
      </c>
      <c r="F150" s="6">
        <v>1920</v>
      </c>
      <c r="G150" s="6" t="s">
        <v>413</v>
      </c>
      <c r="H150" s="30" t="str">
        <f>VLOOKUP(A150,'DD Spring Selection Info'!A$1:F$156,6,FALSE)</f>
        <v>To The Parents of</v>
      </c>
      <c r="I150" s="6" t="s">
        <v>414</v>
      </c>
      <c r="J150" s="6" t="s">
        <v>3</v>
      </c>
      <c r="L150" s="6">
        <v>0</v>
      </c>
      <c r="M150" s="7">
        <v>2400</v>
      </c>
      <c r="P150" s="8">
        <v>43816.656400462962</v>
      </c>
      <c r="R150" s="10">
        <v>43852</v>
      </c>
      <c r="S150" s="10">
        <v>43931</v>
      </c>
      <c r="V150" s="6" t="s">
        <v>415</v>
      </c>
      <c r="W150" s="6" t="s">
        <v>416</v>
      </c>
      <c r="X150" s="6" t="s">
        <v>70</v>
      </c>
      <c r="AG150" s="6" t="s">
        <v>418</v>
      </c>
      <c r="AH150" s="6" t="s">
        <v>1338</v>
      </c>
      <c r="AI150" s="6" t="s">
        <v>438</v>
      </c>
      <c r="AL150" s="6" t="s">
        <v>447</v>
      </c>
      <c r="AM150" s="6" t="s">
        <v>1339</v>
      </c>
      <c r="AN150" s="6">
        <v>1</v>
      </c>
      <c r="AS150" s="6" t="s">
        <v>457</v>
      </c>
      <c r="AT150" s="7">
        <v>2400</v>
      </c>
      <c r="AU150" s="6" t="s">
        <v>420</v>
      </c>
      <c r="AV150" s="6" t="s">
        <v>420</v>
      </c>
      <c r="AX150" s="6" t="s">
        <v>424</v>
      </c>
      <c r="AY150" s="6">
        <v>180</v>
      </c>
      <c r="AZ150" s="10">
        <v>43781</v>
      </c>
      <c r="BB150" s="8">
        <v>43845</v>
      </c>
      <c r="BE150" s="7">
        <v>2400</v>
      </c>
      <c r="BJ150" s="8">
        <v>43852</v>
      </c>
      <c r="BK150" s="7">
        <v>2400</v>
      </c>
      <c r="BV150" s="6" t="s">
        <v>1838</v>
      </c>
      <c r="BW150" s="6" t="s">
        <v>473</v>
      </c>
      <c r="BX150" s="6" t="str">
        <f>VLOOKUP(A150,'DD Spring Selection Info'!A$1:V$156,21,FALSE)</f>
        <v>UnvofPittsburgh</v>
      </c>
      <c r="CB150" s="6" t="str">
        <f t="shared" si="6"/>
        <v>DD-UPT1W9DQQQ01AllSenReuseUnvofPittsburgh</v>
      </c>
      <c r="CL150" s="6" t="s">
        <v>683</v>
      </c>
      <c r="CN150" s="6" t="s">
        <v>373</v>
      </c>
      <c r="CQ150" s="7">
        <v>2400</v>
      </c>
      <c r="CR150" s="6">
        <v>2</v>
      </c>
      <c r="CU150" s="6" t="s">
        <v>1340</v>
      </c>
      <c r="CV150" s="6" t="s">
        <v>420</v>
      </c>
      <c r="CX150" s="10">
        <v>43852</v>
      </c>
      <c r="CY150" s="6" t="s">
        <v>427</v>
      </c>
      <c r="DD150" s="10">
        <v>43898</v>
      </c>
      <c r="DE150" s="10">
        <v>43905</v>
      </c>
      <c r="DH150" s="10">
        <v>43836</v>
      </c>
      <c r="DI150" s="10">
        <v>43938</v>
      </c>
      <c r="DJ150" s="10">
        <v>43941</v>
      </c>
      <c r="DK150" s="10">
        <v>43946</v>
      </c>
      <c r="DL150" s="6" t="s">
        <v>420</v>
      </c>
      <c r="DT150" s="10">
        <v>43487</v>
      </c>
      <c r="DU150" s="7">
        <v>2400</v>
      </c>
      <c r="DV150" s="6" t="s">
        <v>1341</v>
      </c>
      <c r="DW150" s="6" t="s">
        <v>418</v>
      </c>
    </row>
    <row r="151" spans="1:127" hidden="1" x14ac:dyDescent="0.2">
      <c r="A151" s="6" t="s">
        <v>119</v>
      </c>
      <c r="B151" s="6" t="s">
        <v>1342</v>
      </c>
      <c r="C151" s="6" t="s">
        <v>409</v>
      </c>
      <c r="D151" s="6" t="s">
        <v>1343</v>
      </c>
      <c r="E151" s="6" t="s">
        <v>435</v>
      </c>
      <c r="F151" s="6">
        <v>1920</v>
      </c>
      <c r="G151" s="6" t="s">
        <v>413</v>
      </c>
      <c r="H151" s="30" t="str">
        <f>VLOOKUP(A151,'DD Spring Selection Info'!A$1:F$156,6,FALSE)</f>
        <v>To The Family of</v>
      </c>
      <c r="I151" s="6" t="s">
        <v>414</v>
      </c>
      <c r="J151" s="6" t="s">
        <v>3</v>
      </c>
      <c r="L151" s="6">
        <v>0</v>
      </c>
      <c r="M151" s="7">
        <v>2074</v>
      </c>
      <c r="P151" s="8">
        <v>43790.536215277774</v>
      </c>
      <c r="R151" s="10">
        <v>43859</v>
      </c>
      <c r="S151" s="10">
        <v>43952</v>
      </c>
      <c r="T151" s="6" t="s">
        <v>436</v>
      </c>
      <c r="V151" s="6" t="s">
        <v>415</v>
      </c>
      <c r="W151" s="6" t="s">
        <v>416</v>
      </c>
      <c r="X151" s="6" t="s">
        <v>119</v>
      </c>
      <c r="Z151" s="6" t="s">
        <v>417</v>
      </c>
      <c r="AG151" s="6" t="s">
        <v>418</v>
      </c>
      <c r="AH151" s="6" t="s">
        <v>1344</v>
      </c>
      <c r="AI151" s="6" t="s">
        <v>438</v>
      </c>
      <c r="AL151" s="6" t="s">
        <v>447</v>
      </c>
      <c r="AM151" s="6" t="s">
        <v>1345</v>
      </c>
      <c r="AN151" s="6">
        <v>1</v>
      </c>
      <c r="AO151" s="6" t="s">
        <v>420</v>
      </c>
      <c r="AP151" s="6" t="s">
        <v>621</v>
      </c>
      <c r="AS151" s="6" t="s">
        <v>621</v>
      </c>
      <c r="AT151" s="7">
        <v>2074</v>
      </c>
      <c r="AU151" s="6" t="s">
        <v>420</v>
      </c>
      <c r="AV151" s="6" t="s">
        <v>420</v>
      </c>
      <c r="AX151" s="6" t="s">
        <v>424</v>
      </c>
      <c r="AY151" s="6">
        <v>180</v>
      </c>
      <c r="AZ151" s="10">
        <v>43782</v>
      </c>
      <c r="BB151" s="8">
        <v>43852</v>
      </c>
      <c r="BE151" s="7">
        <v>2074</v>
      </c>
      <c r="BJ151" s="8">
        <v>43859</v>
      </c>
      <c r="BK151" s="7">
        <v>2074</v>
      </c>
      <c r="BV151" s="6" t="s">
        <v>1838</v>
      </c>
      <c r="BW151" s="6" t="s">
        <v>473</v>
      </c>
      <c r="BX151" s="6" t="str">
        <f>VLOOKUP(A151,'DD Spring Selection Info'!A$1:V$156,21,FALSE)</f>
        <v>KansasStateUnv</v>
      </c>
      <c r="CB151" s="6" t="str">
        <f t="shared" si="6"/>
        <v>DD-KST1R9DQQQ01AllSenReuseKansasStateUnv</v>
      </c>
      <c r="CL151" s="6" t="s">
        <v>690</v>
      </c>
      <c r="CN151" s="6" t="s">
        <v>373</v>
      </c>
      <c r="CQ151" s="7">
        <v>2074</v>
      </c>
      <c r="CR151" s="6">
        <v>3</v>
      </c>
      <c r="CS151" s="6" t="s">
        <v>656</v>
      </c>
      <c r="CU151" s="6" t="s">
        <v>1346</v>
      </c>
      <c r="CV151" s="6" t="s">
        <v>420</v>
      </c>
      <c r="CX151" s="10">
        <v>43859</v>
      </c>
      <c r="CY151" s="6" t="s">
        <v>427</v>
      </c>
      <c r="DD151" s="10">
        <v>43898</v>
      </c>
      <c r="DE151" s="10">
        <v>43905</v>
      </c>
      <c r="DH151" s="10">
        <v>43851</v>
      </c>
      <c r="DI151" s="10">
        <v>43959</v>
      </c>
      <c r="DJ151" s="10">
        <v>43962</v>
      </c>
      <c r="DK151" s="10">
        <v>43966</v>
      </c>
      <c r="DL151" s="6" t="s">
        <v>420</v>
      </c>
      <c r="DT151" s="10">
        <v>43494</v>
      </c>
      <c r="DU151" s="7">
        <v>2074</v>
      </c>
      <c r="DV151" s="6" t="s">
        <v>1347</v>
      </c>
      <c r="DW151" s="6" t="s">
        <v>418</v>
      </c>
    </row>
    <row r="152" spans="1:127" hidden="1" x14ac:dyDescent="0.2">
      <c r="A152" s="6" t="s">
        <v>120</v>
      </c>
      <c r="B152" s="6" t="s">
        <v>1348</v>
      </c>
      <c r="C152" s="6" t="s">
        <v>566</v>
      </c>
      <c r="D152" s="6" t="s">
        <v>1349</v>
      </c>
      <c r="E152" s="6" t="s">
        <v>1241</v>
      </c>
      <c r="F152" s="6">
        <v>1920</v>
      </c>
      <c r="G152" s="6" t="s">
        <v>413</v>
      </c>
      <c r="H152" s="30" t="str">
        <f>VLOOKUP(A152,'DD Spring Selection Info'!A$1:F$156,6,FALSE)</f>
        <v>To The Parents of</v>
      </c>
      <c r="I152" s="6" t="s">
        <v>569</v>
      </c>
      <c r="J152" s="6" t="s">
        <v>3</v>
      </c>
      <c r="L152" s="6">
        <v>0</v>
      </c>
      <c r="M152" s="6">
        <v>519</v>
      </c>
      <c r="P152" s="8">
        <v>43817.642280092594</v>
      </c>
      <c r="R152" s="10">
        <v>43859</v>
      </c>
      <c r="S152" s="10">
        <v>43945</v>
      </c>
      <c r="V152" s="6" t="s">
        <v>415</v>
      </c>
      <c r="W152" s="6" t="s">
        <v>416</v>
      </c>
      <c r="X152" s="6" t="s">
        <v>120</v>
      </c>
      <c r="AG152" s="6" t="s">
        <v>474</v>
      </c>
      <c r="AH152" s="6" t="s">
        <v>1350</v>
      </c>
      <c r="AI152" s="6" t="s">
        <v>420</v>
      </c>
      <c r="AL152" s="6" t="s">
        <v>421</v>
      </c>
      <c r="AM152" s="6" t="s">
        <v>1351</v>
      </c>
      <c r="AN152" s="6">
        <v>1</v>
      </c>
      <c r="AO152" s="6" t="s">
        <v>420</v>
      </c>
      <c r="AT152" s="6">
        <v>519</v>
      </c>
      <c r="AU152" s="6" t="s">
        <v>420</v>
      </c>
      <c r="AV152" s="6" t="s">
        <v>420</v>
      </c>
      <c r="AX152" s="6" t="s">
        <v>424</v>
      </c>
      <c r="AY152" s="6">
        <v>180</v>
      </c>
      <c r="AZ152" s="10">
        <v>43782</v>
      </c>
      <c r="BB152" s="8">
        <v>43852</v>
      </c>
      <c r="BE152" s="6">
        <v>519</v>
      </c>
      <c r="BJ152" s="8">
        <v>43859</v>
      </c>
      <c r="BK152" s="6">
        <v>519</v>
      </c>
      <c r="BV152" s="6" t="s">
        <v>1838</v>
      </c>
      <c r="BW152" s="6" t="s">
        <v>473</v>
      </c>
      <c r="BX152" s="6" t="str">
        <f>VLOOKUP(A152,'DD Spring Selection Info'!A$1:V$156,21,FALSE)</f>
        <v>MissouriSouthernStateUnv</v>
      </c>
      <c r="CB152" s="6" t="str">
        <f t="shared" si="6"/>
        <v>DD-MSS1R9DQQQ01GradSenReuseMissouriSouthernStateUnv</v>
      </c>
      <c r="CL152" s="6" t="s">
        <v>690</v>
      </c>
      <c r="CN152" s="6" t="s">
        <v>373</v>
      </c>
      <c r="CQ152" s="6">
        <v>519</v>
      </c>
      <c r="CR152" s="6">
        <v>4</v>
      </c>
      <c r="CU152" s="6" t="s">
        <v>1352</v>
      </c>
      <c r="CV152" s="6" t="s">
        <v>420</v>
      </c>
      <c r="CX152" s="10">
        <v>43859</v>
      </c>
      <c r="CY152" s="6" t="s">
        <v>427</v>
      </c>
      <c r="DD152" s="10">
        <v>43905</v>
      </c>
      <c r="DE152" s="10">
        <v>43912</v>
      </c>
      <c r="DH152" s="10">
        <v>43843</v>
      </c>
      <c r="DI152" s="10">
        <v>43952</v>
      </c>
      <c r="DJ152" s="10">
        <v>43955</v>
      </c>
      <c r="DK152" s="10">
        <v>43958</v>
      </c>
      <c r="DL152" s="6" t="s">
        <v>420</v>
      </c>
      <c r="DN152" s="6" t="s">
        <v>491</v>
      </c>
      <c r="DT152" s="10">
        <v>43494</v>
      </c>
      <c r="DU152" s="6">
        <v>519</v>
      </c>
      <c r="DV152" s="6" t="s">
        <v>1353</v>
      </c>
      <c r="DW152" s="6" t="s">
        <v>474</v>
      </c>
    </row>
    <row r="153" spans="1:127" hidden="1" x14ac:dyDescent="0.2">
      <c r="A153" s="6" t="s">
        <v>121</v>
      </c>
      <c r="B153" s="6" t="s">
        <v>1354</v>
      </c>
      <c r="C153" s="6" t="s">
        <v>470</v>
      </c>
      <c r="D153" s="6" t="s">
        <v>1355</v>
      </c>
      <c r="E153" s="6" t="s">
        <v>412</v>
      </c>
      <c r="F153" s="6">
        <v>1920</v>
      </c>
      <c r="G153" s="6" t="s">
        <v>413</v>
      </c>
      <c r="H153" s="30" t="str">
        <f>VLOOKUP(A153,'DD Spring Selection Info'!A$1:F$156,6,FALSE)</f>
        <v>To The Parents of</v>
      </c>
      <c r="I153" s="6" t="s">
        <v>486</v>
      </c>
      <c r="J153" s="6" t="s">
        <v>3</v>
      </c>
      <c r="L153" s="6">
        <v>0</v>
      </c>
      <c r="M153" s="6">
        <v>612</v>
      </c>
      <c r="P153" s="8">
        <v>43789.608124999999</v>
      </c>
      <c r="R153" s="10">
        <v>43859</v>
      </c>
      <c r="S153" s="10">
        <v>43959</v>
      </c>
      <c r="V153" s="6" t="s">
        <v>415</v>
      </c>
      <c r="W153" s="6" t="s">
        <v>416</v>
      </c>
      <c r="X153" s="6" t="s">
        <v>121</v>
      </c>
      <c r="Z153" s="6" t="s">
        <v>3</v>
      </c>
      <c r="AG153" s="6" t="s">
        <v>474</v>
      </c>
      <c r="AH153" s="6" t="s">
        <v>1356</v>
      </c>
      <c r="AI153" s="6" t="s">
        <v>420</v>
      </c>
      <c r="AL153" s="6" t="s">
        <v>421</v>
      </c>
      <c r="AM153" s="6" t="s">
        <v>1357</v>
      </c>
      <c r="AN153" s="6">
        <v>1</v>
      </c>
      <c r="AO153" s="6" t="s">
        <v>420</v>
      </c>
      <c r="AT153" s="6">
        <v>612</v>
      </c>
      <c r="AV153" s="6" t="s">
        <v>420</v>
      </c>
      <c r="AX153" s="6" t="s">
        <v>424</v>
      </c>
      <c r="AY153" s="6">
        <v>180</v>
      </c>
      <c r="AZ153" s="10">
        <v>43781</v>
      </c>
      <c r="BB153" s="8">
        <v>43852</v>
      </c>
      <c r="BE153" s="6">
        <v>612</v>
      </c>
      <c r="BJ153" s="8">
        <v>43859</v>
      </c>
      <c r="BK153" s="6">
        <v>612</v>
      </c>
      <c r="BV153" s="6" t="s">
        <v>1838</v>
      </c>
      <c r="BW153" s="6" t="s">
        <v>473</v>
      </c>
      <c r="BX153" s="6" t="str">
        <f>VLOOKUP(A153,'DD Spring Selection Info'!A$1:V$156,21,FALSE)</f>
        <v>OberlinCollegeandConservatory</v>
      </c>
      <c r="CB153" s="6" t="str">
        <f t="shared" si="6"/>
        <v>DD-OBE1R9DQQQ01GradSenReuseOberlinCollegeandConservatory</v>
      </c>
      <c r="CL153" s="6" t="s">
        <v>690</v>
      </c>
      <c r="CN153" s="6" t="s">
        <v>373</v>
      </c>
      <c r="CQ153" s="6">
        <v>612</v>
      </c>
      <c r="CR153" s="6">
        <v>3</v>
      </c>
      <c r="CU153" s="6" t="s">
        <v>1358</v>
      </c>
      <c r="CV153" s="6" t="s">
        <v>420</v>
      </c>
      <c r="CX153" s="10">
        <v>43859</v>
      </c>
      <c r="CY153" s="6" t="s">
        <v>427</v>
      </c>
      <c r="DD153" s="10">
        <v>43911</v>
      </c>
      <c r="DE153" s="10">
        <v>43919</v>
      </c>
      <c r="DH153" s="10">
        <v>43864</v>
      </c>
      <c r="DI153" s="10">
        <v>43959</v>
      </c>
      <c r="DJ153" s="10">
        <v>43964</v>
      </c>
      <c r="DK153" s="10">
        <v>43968</v>
      </c>
      <c r="DL153" s="6" t="s">
        <v>420</v>
      </c>
      <c r="DN153" s="6" t="s">
        <v>491</v>
      </c>
      <c r="DT153" s="10">
        <v>43495</v>
      </c>
      <c r="DU153" s="6">
        <v>612</v>
      </c>
      <c r="DV153" s="6" t="s">
        <v>1359</v>
      </c>
      <c r="DW153" s="6" t="s">
        <v>474</v>
      </c>
    </row>
    <row r="154" spans="1:127" hidden="1" x14ac:dyDescent="0.2">
      <c r="A154" s="6" t="s">
        <v>122</v>
      </c>
      <c r="B154" s="6" t="s">
        <v>1360</v>
      </c>
      <c r="C154" s="6" t="s">
        <v>582</v>
      </c>
      <c r="D154" s="6" t="s">
        <v>1361</v>
      </c>
      <c r="E154" s="6" t="s">
        <v>768</v>
      </c>
      <c r="F154" s="6">
        <v>1920</v>
      </c>
      <c r="G154" s="6" t="s">
        <v>413</v>
      </c>
      <c r="H154" s="30" t="str">
        <f>VLOOKUP(A154,'DD Spring Selection Info'!A$1:F$156,6,FALSE)</f>
        <v>To The Parents of</v>
      </c>
      <c r="I154" s="6" t="s">
        <v>414</v>
      </c>
      <c r="J154" s="6" t="s">
        <v>3</v>
      </c>
      <c r="L154" s="6">
        <v>0</v>
      </c>
      <c r="M154" s="6">
        <v>497</v>
      </c>
      <c r="P154" s="8">
        <v>43795.691932870373</v>
      </c>
      <c r="R154" s="10">
        <v>43859</v>
      </c>
      <c r="S154" s="10">
        <v>43945</v>
      </c>
      <c r="T154" s="6" t="s">
        <v>436</v>
      </c>
      <c r="V154" s="6" t="s">
        <v>415</v>
      </c>
      <c r="W154" s="6" t="s">
        <v>416</v>
      </c>
      <c r="X154" s="6" t="s">
        <v>122</v>
      </c>
      <c r="Z154" s="6" t="s">
        <v>417</v>
      </c>
      <c r="AG154" s="6" t="s">
        <v>418</v>
      </c>
      <c r="AH154" s="6" t="s">
        <v>1362</v>
      </c>
      <c r="AI154" s="6" t="s">
        <v>420</v>
      </c>
      <c r="AL154" s="6" t="s">
        <v>421</v>
      </c>
      <c r="AM154" s="6" t="s">
        <v>1363</v>
      </c>
      <c r="AN154" s="6">
        <v>1</v>
      </c>
      <c r="AO154" s="6" t="s">
        <v>420</v>
      </c>
      <c r="AP154" s="6" t="s">
        <v>1364</v>
      </c>
      <c r="AS154" s="6" t="s">
        <v>1364</v>
      </c>
      <c r="AT154" s="6">
        <v>497</v>
      </c>
      <c r="AU154" s="6" t="s">
        <v>420</v>
      </c>
      <c r="AV154" s="6" t="s">
        <v>420</v>
      </c>
      <c r="AX154" s="6" t="s">
        <v>424</v>
      </c>
      <c r="AY154" s="6">
        <v>180</v>
      </c>
      <c r="AZ154" s="10">
        <v>43782</v>
      </c>
      <c r="BB154" s="8">
        <v>43852</v>
      </c>
      <c r="BE154" s="6">
        <v>497</v>
      </c>
      <c r="BJ154" s="8">
        <v>43859</v>
      </c>
      <c r="BK154" s="6">
        <v>497</v>
      </c>
      <c r="BV154" s="6" t="s">
        <v>1838</v>
      </c>
      <c r="BW154" s="6" t="s">
        <v>473</v>
      </c>
      <c r="BX154" s="6" t="str">
        <f>VLOOKUP(A154,'DD Spring Selection Info'!A$1:V$156,21,FALSE)</f>
        <v>TrumanStateUnv</v>
      </c>
      <c r="CB154" s="6" t="str">
        <f t="shared" si="6"/>
        <v>DD-TRU1R9DQQQ01GradSenReuseTrumanStateUnv</v>
      </c>
      <c r="CL154" s="6" t="s">
        <v>690</v>
      </c>
      <c r="CN154" s="6" t="s">
        <v>373</v>
      </c>
      <c r="CQ154" s="6">
        <v>497</v>
      </c>
      <c r="CR154" s="6">
        <v>4</v>
      </c>
      <c r="CS154" s="6" t="s">
        <v>791</v>
      </c>
      <c r="CU154" s="6" t="s">
        <v>1365</v>
      </c>
      <c r="CV154" s="6" t="s">
        <v>420</v>
      </c>
      <c r="CX154" s="10">
        <v>43859</v>
      </c>
      <c r="CY154" s="6" t="s">
        <v>427</v>
      </c>
      <c r="DD154" s="10">
        <v>43898</v>
      </c>
      <c r="DE154" s="10">
        <v>43905</v>
      </c>
      <c r="DH154" s="10">
        <v>43843</v>
      </c>
      <c r="DI154" s="10">
        <v>43952</v>
      </c>
      <c r="DJ154" s="10">
        <v>43955</v>
      </c>
      <c r="DK154" s="10">
        <v>43959</v>
      </c>
      <c r="DL154" s="6" t="s">
        <v>420</v>
      </c>
      <c r="DN154" s="6" t="s">
        <v>428</v>
      </c>
      <c r="DO154" s="6" t="s">
        <v>429</v>
      </c>
      <c r="DT154" s="10">
        <v>43494</v>
      </c>
      <c r="DU154" s="6">
        <v>497</v>
      </c>
      <c r="DV154" s="6" t="s">
        <v>1366</v>
      </c>
      <c r="DW154" s="6" t="s">
        <v>418</v>
      </c>
    </row>
    <row r="155" spans="1:127" hidden="1" x14ac:dyDescent="0.2">
      <c r="A155" s="6" t="s">
        <v>123</v>
      </c>
      <c r="B155" s="6" t="s">
        <v>1367</v>
      </c>
      <c r="C155" s="6" t="s">
        <v>409</v>
      </c>
      <c r="D155" s="6" t="s">
        <v>1368</v>
      </c>
      <c r="E155" s="6" t="s">
        <v>435</v>
      </c>
      <c r="F155" s="6">
        <v>1920</v>
      </c>
      <c r="G155" s="6" t="s">
        <v>413</v>
      </c>
      <c r="H155" s="30" t="str">
        <f>VLOOKUP(A155,'DD Spring Selection Info'!A$1:F$156,6,FALSE)</f>
        <v>To The Parents of</v>
      </c>
      <c r="I155" s="6" t="s">
        <v>414</v>
      </c>
      <c r="J155" s="6" t="s">
        <v>3</v>
      </c>
      <c r="L155" s="6">
        <v>0</v>
      </c>
      <c r="M155" s="7">
        <v>1177</v>
      </c>
      <c r="P155" s="8">
        <v>43790.448125000003</v>
      </c>
      <c r="R155" s="10">
        <v>43859</v>
      </c>
      <c r="S155" s="10">
        <v>43931</v>
      </c>
      <c r="T155" s="6" t="s">
        <v>436</v>
      </c>
      <c r="V155" s="6" t="s">
        <v>415</v>
      </c>
      <c r="W155" s="6" t="s">
        <v>416</v>
      </c>
      <c r="X155" s="6" t="s">
        <v>123</v>
      </c>
      <c r="AG155" s="6" t="s">
        <v>496</v>
      </c>
      <c r="AH155" s="6" t="s">
        <v>1369</v>
      </c>
      <c r="AI155" s="6" t="s">
        <v>438</v>
      </c>
      <c r="AL155" s="6" t="s">
        <v>447</v>
      </c>
      <c r="AM155" s="6" t="s">
        <v>1370</v>
      </c>
      <c r="AN155" s="6">
        <v>1</v>
      </c>
      <c r="AO155" s="6" t="s">
        <v>420</v>
      </c>
      <c r="AP155" s="6" t="s">
        <v>1371</v>
      </c>
      <c r="AT155" s="7">
        <v>1177</v>
      </c>
      <c r="AV155" s="6" t="s">
        <v>420</v>
      </c>
      <c r="AX155" s="6" t="s">
        <v>424</v>
      </c>
      <c r="AY155" s="6">
        <v>180</v>
      </c>
      <c r="AZ155" s="10">
        <v>43782</v>
      </c>
      <c r="BB155" s="8">
        <v>43852</v>
      </c>
      <c r="BE155" s="7">
        <v>1177</v>
      </c>
      <c r="BJ155" s="8">
        <v>43859</v>
      </c>
      <c r="BK155" s="7">
        <v>1177</v>
      </c>
      <c r="BV155" s="6" t="s">
        <v>1838</v>
      </c>
      <c r="BW155" s="6" t="s">
        <v>473</v>
      </c>
      <c r="BX155" s="6" t="str">
        <f>VLOOKUP(A155,'DD Spring Selection Info'!A$1:V$156,21,FALSE)</f>
        <v>UnvofCentralFlorida</v>
      </c>
      <c r="CB155" s="6" t="str">
        <f t="shared" si="6"/>
        <v>DD-UCF1W9DQQQ01AllSenReuseUnvofCentralFlorida</v>
      </c>
      <c r="CL155" s="6" t="s">
        <v>690</v>
      </c>
      <c r="CN155" s="6" t="s">
        <v>373</v>
      </c>
      <c r="CQ155" s="7">
        <v>1177</v>
      </c>
      <c r="CR155" s="6">
        <v>3</v>
      </c>
      <c r="CS155" s="6" t="s">
        <v>1372</v>
      </c>
      <c r="CU155" s="6" t="s">
        <v>1373</v>
      </c>
      <c r="CV155" s="6" t="s">
        <v>420</v>
      </c>
      <c r="CX155" s="10">
        <v>43859</v>
      </c>
      <c r="CY155" s="6" t="s">
        <v>427</v>
      </c>
      <c r="DL155" s="6" t="s">
        <v>420</v>
      </c>
      <c r="DT155" s="10">
        <v>43494</v>
      </c>
      <c r="DU155" s="7">
        <v>1177</v>
      </c>
      <c r="DV155" s="6" t="s">
        <v>1374</v>
      </c>
      <c r="DW155" s="6" t="s">
        <v>496</v>
      </c>
    </row>
    <row r="156" spans="1:127" hidden="1" x14ac:dyDescent="0.2">
      <c r="A156" s="6" t="s">
        <v>140</v>
      </c>
      <c r="B156" s="6" t="s">
        <v>1375</v>
      </c>
      <c r="C156" s="6" t="s">
        <v>516</v>
      </c>
      <c r="D156" s="6" t="s">
        <v>1376</v>
      </c>
      <c r="E156" s="6" t="s">
        <v>435</v>
      </c>
      <c r="F156" s="6">
        <v>1920</v>
      </c>
      <c r="G156" s="6" t="s">
        <v>413</v>
      </c>
      <c r="H156" s="30" t="str">
        <f>VLOOKUP(A156,'DD Spring Selection Info'!A$1:F$156,6,FALSE)</f>
        <v>To The Parents of</v>
      </c>
      <c r="I156" s="6" t="s">
        <v>414</v>
      </c>
      <c r="J156" s="6" t="s">
        <v>3</v>
      </c>
      <c r="L156" s="6">
        <v>0</v>
      </c>
      <c r="M156" s="7">
        <v>1498</v>
      </c>
      <c r="P156" s="8">
        <v>43816.592129629629</v>
      </c>
      <c r="R156" s="10">
        <v>43866</v>
      </c>
      <c r="S156" s="10">
        <v>43945</v>
      </c>
      <c r="V156" s="6" t="s">
        <v>415</v>
      </c>
      <c r="W156" s="6" t="s">
        <v>416</v>
      </c>
      <c r="X156" s="6" t="s">
        <v>140</v>
      </c>
      <c r="Z156" s="6" t="s">
        <v>417</v>
      </c>
      <c r="AG156" s="6" t="s">
        <v>418</v>
      </c>
      <c r="AH156" s="6" t="s">
        <v>1377</v>
      </c>
      <c r="AI156" s="6" t="s">
        <v>438</v>
      </c>
      <c r="AL156" s="6" t="s">
        <v>447</v>
      </c>
      <c r="AM156" s="6" t="s">
        <v>435</v>
      </c>
      <c r="AN156" s="6">
        <v>1</v>
      </c>
      <c r="AO156" s="6" t="s">
        <v>420</v>
      </c>
      <c r="AP156" s="6" t="s">
        <v>1378</v>
      </c>
      <c r="AS156" s="6" t="s">
        <v>457</v>
      </c>
      <c r="AT156" s="7">
        <v>1498</v>
      </c>
      <c r="AU156" s="6" t="s">
        <v>420</v>
      </c>
      <c r="AV156" s="6" t="s">
        <v>420</v>
      </c>
      <c r="AX156" s="6" t="s">
        <v>424</v>
      </c>
      <c r="AY156" s="6">
        <v>180</v>
      </c>
      <c r="AZ156" s="10">
        <v>43780</v>
      </c>
      <c r="BB156" s="8">
        <v>43859</v>
      </c>
      <c r="BE156" s="7">
        <v>1498</v>
      </c>
      <c r="BJ156" s="8">
        <v>43866</v>
      </c>
      <c r="BK156" s="7">
        <v>1498</v>
      </c>
      <c r="BV156" s="6" t="s">
        <v>1838</v>
      </c>
      <c r="BW156" s="6" t="s">
        <v>473</v>
      </c>
      <c r="BX156" s="6" t="str">
        <f>VLOOKUP(A156,'DD Spring Selection Info'!A$1:V$156,21,FALSE)</f>
        <v>BloomsburgUnv</v>
      </c>
      <c r="CB156" s="6" t="str">
        <f t="shared" si="6"/>
        <v>DD-BLU1R9DQQQ01AllSenReuseBloomsburgUnv</v>
      </c>
      <c r="CL156" s="6" t="s">
        <v>771</v>
      </c>
      <c r="CN156" s="6" t="s">
        <v>373</v>
      </c>
      <c r="CQ156" s="7">
        <v>1498</v>
      </c>
      <c r="CR156" s="6">
        <v>2</v>
      </c>
      <c r="CU156" s="6" t="s">
        <v>1379</v>
      </c>
      <c r="CV156" s="6" t="s">
        <v>420</v>
      </c>
      <c r="CX156" s="10">
        <v>43866</v>
      </c>
      <c r="CY156" s="6" t="s">
        <v>427</v>
      </c>
      <c r="DD156" s="10">
        <v>43899</v>
      </c>
      <c r="DE156" s="10">
        <v>43906</v>
      </c>
      <c r="DH156" s="10">
        <v>43851</v>
      </c>
      <c r="DI156" s="10">
        <v>43952</v>
      </c>
      <c r="DJ156" s="10">
        <v>43955</v>
      </c>
      <c r="DK156" s="10">
        <v>43959</v>
      </c>
      <c r="DL156" s="6" t="s">
        <v>420</v>
      </c>
      <c r="DT156" s="10">
        <v>43501</v>
      </c>
      <c r="DU156" s="7">
        <v>1498</v>
      </c>
      <c r="DV156" s="6" t="s">
        <v>1380</v>
      </c>
      <c r="DW156" s="6" t="s">
        <v>418</v>
      </c>
    </row>
    <row r="157" spans="1:127" hidden="1" x14ac:dyDescent="0.2">
      <c r="A157" s="6" t="s">
        <v>141</v>
      </c>
      <c r="B157" s="6" t="s">
        <v>1381</v>
      </c>
      <c r="C157" s="6" t="s">
        <v>482</v>
      </c>
      <c r="D157" s="6" t="s">
        <v>1382</v>
      </c>
      <c r="E157" s="6" t="s">
        <v>768</v>
      </c>
      <c r="F157" s="6">
        <v>1920</v>
      </c>
      <c r="G157" s="6" t="s">
        <v>413</v>
      </c>
      <c r="H157" s="30" t="str">
        <f>VLOOKUP(A157,'DD Spring Selection Info'!A$1:F$156,6,FALSE)</f>
        <v>To The Parents of</v>
      </c>
      <c r="I157" s="6" t="s">
        <v>414</v>
      </c>
      <c r="J157" s="6" t="s">
        <v>3</v>
      </c>
      <c r="L157" s="6">
        <v>0</v>
      </c>
      <c r="M157" s="6">
        <v>402</v>
      </c>
      <c r="P157" s="8">
        <v>43816.457881944443</v>
      </c>
      <c r="R157" s="10">
        <v>43866</v>
      </c>
      <c r="S157" s="10">
        <v>43952</v>
      </c>
      <c r="V157" s="6" t="s">
        <v>415</v>
      </c>
      <c r="W157" s="6" t="s">
        <v>416</v>
      </c>
      <c r="X157" s="6" t="s">
        <v>141</v>
      </c>
      <c r="AG157" s="6" t="s">
        <v>504</v>
      </c>
      <c r="AH157" s="6" t="s">
        <v>1383</v>
      </c>
      <c r="AI157" s="6" t="s">
        <v>420</v>
      </c>
      <c r="AL157" s="6" t="s">
        <v>421</v>
      </c>
      <c r="AM157" s="6" t="s">
        <v>1384</v>
      </c>
      <c r="AN157" s="6">
        <v>1</v>
      </c>
      <c r="AO157" s="6" t="s">
        <v>420</v>
      </c>
      <c r="AT157" s="6">
        <v>402</v>
      </c>
      <c r="AU157" s="6" t="s">
        <v>420</v>
      </c>
      <c r="AV157" s="6" t="s">
        <v>420</v>
      </c>
      <c r="AX157" s="6" t="s">
        <v>424</v>
      </c>
      <c r="AY157" s="6">
        <v>180</v>
      </c>
      <c r="AZ157" s="10">
        <v>43780</v>
      </c>
      <c r="BB157" s="8">
        <v>43859</v>
      </c>
      <c r="BE157" s="6">
        <v>402</v>
      </c>
      <c r="BJ157" s="8">
        <v>43866</v>
      </c>
      <c r="BK157" s="6">
        <v>402</v>
      </c>
      <c r="BV157" s="6" t="s">
        <v>1838</v>
      </c>
      <c r="BW157" s="6" t="s">
        <v>473</v>
      </c>
      <c r="BX157" s="6" t="str">
        <f>VLOOKUP(A157,'DD Spring Selection Info'!A$1:V$156,21,FALSE)</f>
        <v>BridgewaterStateUnv</v>
      </c>
      <c r="CB157" s="6" t="str">
        <f t="shared" si="6"/>
        <v>DD-BSC1R9DQQQ01GradSenReuseBridgewaterStateUnv</v>
      </c>
      <c r="CL157" s="6" t="s">
        <v>771</v>
      </c>
      <c r="CN157" s="6" t="s">
        <v>373</v>
      </c>
      <c r="CQ157" s="6">
        <v>402</v>
      </c>
      <c r="CR157" s="6">
        <v>4</v>
      </c>
      <c r="CU157" s="6" t="s">
        <v>1385</v>
      </c>
      <c r="CV157" s="6" t="s">
        <v>420</v>
      </c>
      <c r="CX157" s="10">
        <v>43866</v>
      </c>
      <c r="CY157" s="6" t="s">
        <v>427</v>
      </c>
      <c r="DD157" s="10">
        <v>43898</v>
      </c>
      <c r="DE157" s="10">
        <v>43905</v>
      </c>
      <c r="DH157" s="10">
        <v>43852</v>
      </c>
      <c r="DI157" s="10">
        <v>43955</v>
      </c>
      <c r="DJ157" s="10">
        <v>43957</v>
      </c>
      <c r="DK157" s="10">
        <v>43963</v>
      </c>
      <c r="DL157" s="6" t="s">
        <v>420</v>
      </c>
      <c r="DN157" s="6" t="s">
        <v>428</v>
      </c>
      <c r="DT157" s="10">
        <v>43501</v>
      </c>
      <c r="DU157" s="6">
        <v>402</v>
      </c>
      <c r="DV157" s="6" t="s">
        <v>1386</v>
      </c>
      <c r="DW157" s="6" t="s">
        <v>504</v>
      </c>
    </row>
    <row r="158" spans="1:127" hidden="1" x14ac:dyDescent="0.2">
      <c r="A158" s="6" t="s">
        <v>142</v>
      </c>
      <c r="B158" s="6" t="s">
        <v>1387</v>
      </c>
      <c r="C158" s="6" t="s">
        <v>594</v>
      </c>
      <c r="D158" s="6" t="s">
        <v>1388</v>
      </c>
      <c r="E158" s="6" t="s">
        <v>435</v>
      </c>
      <c r="F158" s="6">
        <v>1920</v>
      </c>
      <c r="G158" s="6" t="s">
        <v>413</v>
      </c>
      <c r="H158" s="30" t="str">
        <f>VLOOKUP(A158,'DD Spring Selection Info'!A$1:F$156,6,FALSE)</f>
        <v>To The Parents of</v>
      </c>
      <c r="I158" s="6" t="s">
        <v>414</v>
      </c>
      <c r="J158" s="6" t="s">
        <v>3</v>
      </c>
      <c r="L158" s="6">
        <v>0</v>
      </c>
      <c r="M158" s="6">
        <v>553</v>
      </c>
      <c r="P158" s="8">
        <v>43790.500358796293</v>
      </c>
      <c r="R158" s="10">
        <v>43866</v>
      </c>
      <c r="S158" s="10">
        <v>43952</v>
      </c>
      <c r="T158" s="6" t="s">
        <v>436</v>
      </c>
      <c r="V158" s="6" t="s">
        <v>415</v>
      </c>
      <c r="W158" s="6" t="s">
        <v>416</v>
      </c>
      <c r="X158" s="6" t="s">
        <v>142</v>
      </c>
      <c r="AG158" s="6" t="s">
        <v>496</v>
      </c>
      <c r="AH158" s="6" t="s">
        <v>1389</v>
      </c>
      <c r="AI158" s="6" t="s">
        <v>438</v>
      </c>
      <c r="AL158" s="6" t="s">
        <v>447</v>
      </c>
      <c r="AM158" s="6" t="s">
        <v>439</v>
      </c>
      <c r="AN158" s="6">
        <v>1</v>
      </c>
      <c r="AT158" s="6">
        <v>553</v>
      </c>
      <c r="AU158" s="6" t="s">
        <v>420</v>
      </c>
      <c r="AV158" s="6" t="s">
        <v>420</v>
      </c>
      <c r="AX158" s="6" t="s">
        <v>424</v>
      </c>
      <c r="AY158" s="6">
        <v>180</v>
      </c>
      <c r="AZ158" s="10">
        <v>43781</v>
      </c>
      <c r="BB158" s="8">
        <v>43859</v>
      </c>
      <c r="BE158" s="6">
        <v>553</v>
      </c>
      <c r="BJ158" s="8">
        <v>43866</v>
      </c>
      <c r="BK158" s="6">
        <v>553</v>
      </c>
      <c r="BV158" s="6" t="s">
        <v>1838</v>
      </c>
      <c r="BW158" s="6" t="s">
        <v>473</v>
      </c>
      <c r="BX158" s="6" t="str">
        <f>VLOOKUP(A158,'DD Spring Selection Info'!A$1:V$156,21,FALSE)</f>
        <v>CreightonUnv</v>
      </c>
      <c r="CB158" s="6" t="str">
        <f t="shared" si="6"/>
        <v>DD-CRU1R9DQQQ01AllSenReuseCreightonUnv</v>
      </c>
      <c r="CL158" s="6" t="s">
        <v>771</v>
      </c>
      <c r="CN158" s="6" t="s">
        <v>373</v>
      </c>
      <c r="CQ158" s="6">
        <v>553</v>
      </c>
      <c r="CR158" s="6">
        <v>4</v>
      </c>
      <c r="CS158" s="6" t="s">
        <v>820</v>
      </c>
      <c r="CU158" s="6" t="s">
        <v>1390</v>
      </c>
      <c r="CV158" s="6" t="s">
        <v>420</v>
      </c>
      <c r="CX158" s="10">
        <v>43866</v>
      </c>
      <c r="CY158" s="6" t="s">
        <v>427</v>
      </c>
      <c r="DD158" s="10">
        <v>43898</v>
      </c>
      <c r="DE158" s="10">
        <v>43905</v>
      </c>
      <c r="DH158" s="10">
        <v>43845</v>
      </c>
      <c r="DI158" s="10">
        <v>43952</v>
      </c>
      <c r="DJ158" s="10">
        <v>43955</v>
      </c>
      <c r="DK158" s="10">
        <v>43960</v>
      </c>
      <c r="DL158" s="6" t="s">
        <v>420</v>
      </c>
      <c r="DT158" s="10">
        <v>43501</v>
      </c>
      <c r="DU158" s="6">
        <v>553</v>
      </c>
      <c r="DV158" s="6" t="s">
        <v>1391</v>
      </c>
      <c r="DW158" s="6" t="s">
        <v>496</v>
      </c>
    </row>
    <row r="159" spans="1:127" hidden="1" x14ac:dyDescent="0.2">
      <c r="A159" s="6" t="s">
        <v>143</v>
      </c>
      <c r="B159" s="6" t="s">
        <v>1392</v>
      </c>
      <c r="C159" s="6" t="s">
        <v>482</v>
      </c>
      <c r="D159" s="6" t="s">
        <v>1393</v>
      </c>
      <c r="E159" s="6" t="s">
        <v>435</v>
      </c>
      <c r="F159" s="6">
        <v>1920</v>
      </c>
      <c r="G159" s="6" t="s">
        <v>413</v>
      </c>
      <c r="H159" s="30" t="str">
        <f>VLOOKUP(A159,'DD Spring Selection Info'!A$1:F$156,6,FALSE)</f>
        <v>To The Parents of</v>
      </c>
      <c r="I159" s="6" t="s">
        <v>414</v>
      </c>
      <c r="J159" s="6" t="s">
        <v>3</v>
      </c>
      <c r="L159" s="6">
        <v>0</v>
      </c>
      <c r="M159" s="7">
        <v>2706</v>
      </c>
      <c r="P159" s="8">
        <v>43790.478831018518</v>
      </c>
      <c r="R159" s="10">
        <v>43866</v>
      </c>
      <c r="S159" s="10">
        <v>43945</v>
      </c>
      <c r="T159" s="6" t="s">
        <v>436</v>
      </c>
      <c r="V159" s="6" t="s">
        <v>415</v>
      </c>
      <c r="W159" s="6" t="s">
        <v>416</v>
      </c>
      <c r="X159" s="6" t="s">
        <v>143</v>
      </c>
      <c r="AG159" s="6" t="s">
        <v>504</v>
      </c>
      <c r="AH159" s="6" t="s">
        <v>1394</v>
      </c>
      <c r="AI159" s="6" t="s">
        <v>438</v>
      </c>
      <c r="AL159" s="6" t="s">
        <v>447</v>
      </c>
      <c r="AM159" s="6" t="s">
        <v>435</v>
      </c>
      <c r="AN159" s="6">
        <v>1</v>
      </c>
      <c r="AT159" s="7">
        <v>2706</v>
      </c>
      <c r="AU159" s="6" t="s">
        <v>420</v>
      </c>
      <c r="AV159" s="6" t="s">
        <v>420</v>
      </c>
      <c r="AX159" s="6" t="s">
        <v>424</v>
      </c>
      <c r="AY159" s="6">
        <v>180</v>
      </c>
      <c r="AZ159" s="10">
        <v>43782</v>
      </c>
      <c r="BB159" s="8">
        <v>43859</v>
      </c>
      <c r="BE159" s="7">
        <v>2706</v>
      </c>
      <c r="BJ159" s="8">
        <v>43866</v>
      </c>
      <c r="BK159" s="7">
        <v>2706</v>
      </c>
      <c r="BV159" s="6" t="s">
        <v>1838</v>
      </c>
      <c r="BW159" s="6" t="s">
        <v>473</v>
      </c>
      <c r="BX159" s="6" t="str">
        <f>VLOOKUP(A159,'DD Spring Selection Info'!A$1:V$156,21,FALSE)</f>
        <v>IllinoisStateUnv</v>
      </c>
      <c r="CB159" s="6" t="str">
        <f t="shared" si="6"/>
        <v>DD-ILU1R9DQQQ01AllSenReuseIllinoisStateUnv</v>
      </c>
      <c r="CL159" s="6" t="s">
        <v>771</v>
      </c>
      <c r="CN159" s="6" t="s">
        <v>373</v>
      </c>
      <c r="CQ159" s="7">
        <v>2706</v>
      </c>
      <c r="CR159" s="6">
        <v>3</v>
      </c>
      <c r="CS159" s="6" t="s">
        <v>520</v>
      </c>
      <c r="CU159" s="6" t="s">
        <v>1395</v>
      </c>
      <c r="CV159" s="6" t="s">
        <v>420</v>
      </c>
      <c r="CX159" s="10">
        <v>43866</v>
      </c>
      <c r="CY159" s="6" t="s">
        <v>427</v>
      </c>
      <c r="DD159" s="10">
        <v>43897</v>
      </c>
      <c r="DE159" s="10">
        <v>43905</v>
      </c>
      <c r="DH159" s="10">
        <v>43843</v>
      </c>
      <c r="DI159" s="10">
        <v>43953</v>
      </c>
      <c r="DJ159" s="10">
        <v>43955</v>
      </c>
      <c r="DK159" s="10">
        <v>43959</v>
      </c>
      <c r="DL159" s="6" t="s">
        <v>420</v>
      </c>
      <c r="DT159" s="10">
        <v>43501</v>
      </c>
      <c r="DU159" s="7">
        <v>2706</v>
      </c>
      <c r="DV159" s="6" t="s">
        <v>1396</v>
      </c>
      <c r="DW159" s="6" t="s">
        <v>504</v>
      </c>
    </row>
    <row r="160" spans="1:127" hidden="1" x14ac:dyDescent="0.2">
      <c r="A160" s="6" t="s">
        <v>144</v>
      </c>
      <c r="B160" s="6" t="s">
        <v>1397</v>
      </c>
      <c r="C160" s="6" t="s">
        <v>582</v>
      </c>
      <c r="D160" s="6" t="s">
        <v>1398</v>
      </c>
      <c r="E160" s="6" t="s">
        <v>435</v>
      </c>
      <c r="F160" s="6">
        <v>1920</v>
      </c>
      <c r="G160" s="6" t="s">
        <v>413</v>
      </c>
      <c r="H160" s="30" t="str">
        <f>VLOOKUP(A160,'DD Spring Selection Info'!A$1:F$156,6,FALSE)</f>
        <v>To The Parents of</v>
      </c>
      <c r="I160" s="6" t="s">
        <v>414</v>
      </c>
      <c r="J160" s="6" t="s">
        <v>3</v>
      </c>
      <c r="L160" s="6">
        <v>0</v>
      </c>
      <c r="M160" s="6">
        <v>603</v>
      </c>
      <c r="P160" s="8">
        <v>43790.51494212963</v>
      </c>
      <c r="R160" s="10">
        <v>43866</v>
      </c>
      <c r="S160" s="10">
        <v>43938</v>
      </c>
      <c r="T160" s="6" t="s">
        <v>436</v>
      </c>
      <c r="V160" s="6" t="s">
        <v>415</v>
      </c>
      <c r="W160" s="6" t="s">
        <v>416</v>
      </c>
      <c r="X160" s="6" t="s">
        <v>144</v>
      </c>
      <c r="AG160" s="6" t="s">
        <v>504</v>
      </c>
      <c r="AH160" s="6" t="s">
        <v>1399</v>
      </c>
      <c r="AI160" s="6" t="s">
        <v>438</v>
      </c>
      <c r="AL160" s="6" t="s">
        <v>421</v>
      </c>
      <c r="AM160" s="6" t="s">
        <v>439</v>
      </c>
      <c r="AN160" s="6">
        <v>1</v>
      </c>
      <c r="AO160" s="6" t="s">
        <v>420</v>
      </c>
      <c r="AP160" s="6" t="s">
        <v>1400</v>
      </c>
      <c r="AT160" s="6">
        <v>603</v>
      </c>
      <c r="AV160" s="6" t="s">
        <v>420</v>
      </c>
      <c r="AX160" s="6" t="s">
        <v>424</v>
      </c>
      <c r="AY160" s="6">
        <v>180</v>
      </c>
      <c r="AZ160" s="10">
        <v>43782</v>
      </c>
      <c r="BB160" s="8">
        <v>43859</v>
      </c>
      <c r="BE160" s="6">
        <v>603</v>
      </c>
      <c r="BJ160" s="8">
        <v>43866</v>
      </c>
      <c r="BK160" s="6">
        <v>603</v>
      </c>
      <c r="BV160" s="6" t="s">
        <v>1838</v>
      </c>
      <c r="BW160" s="6" t="s">
        <v>473</v>
      </c>
      <c r="BX160" s="6" t="str">
        <f>VLOOKUP(A160,'DD Spring Selection Info'!A$1:V$156,21,FALSE)</f>
        <v>MississippiStateUnv</v>
      </c>
      <c r="CB160" s="6" t="str">
        <f t="shared" si="6"/>
        <v>DD-MIS1R9DQQQ01GradSenReuseMississippiStateUnv</v>
      </c>
      <c r="CL160" s="6" t="s">
        <v>771</v>
      </c>
      <c r="CN160" s="6" t="s">
        <v>373</v>
      </c>
      <c r="CQ160" s="6">
        <v>603</v>
      </c>
      <c r="CR160" s="6">
        <v>4</v>
      </c>
      <c r="CS160" s="6" t="s">
        <v>589</v>
      </c>
      <c r="CU160" s="6" t="s">
        <v>1401</v>
      </c>
      <c r="CV160" s="6" t="s">
        <v>420</v>
      </c>
      <c r="CX160" s="10">
        <v>43866</v>
      </c>
      <c r="CY160" s="6" t="s">
        <v>427</v>
      </c>
      <c r="DL160" s="6" t="s">
        <v>420</v>
      </c>
      <c r="DT160" s="10">
        <v>43501</v>
      </c>
      <c r="DU160" s="6">
        <v>603</v>
      </c>
      <c r="DV160" s="6" t="s">
        <v>1402</v>
      </c>
      <c r="DW160" s="6" t="s">
        <v>504</v>
      </c>
    </row>
    <row r="161" spans="1:127" hidden="1" x14ac:dyDescent="0.2">
      <c r="A161" s="6" t="s">
        <v>145</v>
      </c>
      <c r="B161" s="6" t="s">
        <v>1403</v>
      </c>
      <c r="C161" s="6" t="s">
        <v>594</v>
      </c>
      <c r="D161" s="6" t="s">
        <v>1404</v>
      </c>
      <c r="E161" s="6" t="s">
        <v>435</v>
      </c>
      <c r="F161" s="6">
        <v>1920</v>
      </c>
      <c r="G161" s="6" t="s">
        <v>413</v>
      </c>
      <c r="H161" s="30" t="str">
        <f>VLOOKUP(A161,'DD Spring Selection Info'!A$1:F$156,6,FALSE)</f>
        <v>To The Parents of</v>
      </c>
      <c r="I161" s="6" t="s">
        <v>414</v>
      </c>
      <c r="J161" s="6" t="s">
        <v>3</v>
      </c>
      <c r="L161" s="6">
        <v>0</v>
      </c>
      <c r="M161" s="6">
        <v>831</v>
      </c>
      <c r="P161" s="8">
        <v>43790.455104166664</v>
      </c>
      <c r="R161" s="10">
        <v>43866</v>
      </c>
      <c r="S161" s="10">
        <v>43938</v>
      </c>
      <c r="T161" s="6" t="s">
        <v>436</v>
      </c>
      <c r="V161" s="6" t="s">
        <v>415</v>
      </c>
      <c r="W161" s="6" t="s">
        <v>416</v>
      </c>
      <c r="X161" s="6" t="s">
        <v>145</v>
      </c>
      <c r="AG161" s="6" t="s">
        <v>418</v>
      </c>
      <c r="AH161" s="6" t="s">
        <v>1405</v>
      </c>
      <c r="AI161" s="6" t="s">
        <v>438</v>
      </c>
      <c r="AL161" s="6" t="s">
        <v>447</v>
      </c>
      <c r="AM161" s="6" t="s">
        <v>435</v>
      </c>
      <c r="AN161" s="6">
        <v>1</v>
      </c>
      <c r="AO161" s="6" t="s">
        <v>420</v>
      </c>
      <c r="AP161" s="6" t="s">
        <v>1406</v>
      </c>
      <c r="AT161" s="6">
        <v>831</v>
      </c>
      <c r="AV161" s="6" t="s">
        <v>420</v>
      </c>
      <c r="AX161" s="6" t="s">
        <v>424</v>
      </c>
      <c r="AY161" s="6">
        <v>180</v>
      </c>
      <c r="AZ161" s="10">
        <v>43782</v>
      </c>
      <c r="BB161" s="8">
        <v>43859</v>
      </c>
      <c r="BE161" s="6">
        <v>831</v>
      </c>
      <c r="BJ161" s="8">
        <v>43866</v>
      </c>
      <c r="BK161" s="6">
        <v>831</v>
      </c>
      <c r="BV161" s="6" t="s">
        <v>1838</v>
      </c>
      <c r="BW161" s="6" t="s">
        <v>473</v>
      </c>
      <c r="BX161" s="6" t="str">
        <f>VLOOKUP(A161,'DD Spring Selection Info'!A$1:V$156,21,FALSE)</f>
        <v>UnvofSouthFlorida</v>
      </c>
      <c r="CB161" s="6" t="str">
        <f t="shared" si="6"/>
        <v>DD-SFL1R9DQQQ01AllSenReuseUnvofSouthFlorida</v>
      </c>
      <c r="CL161" s="6" t="s">
        <v>771</v>
      </c>
      <c r="CN161" s="6" t="s">
        <v>373</v>
      </c>
      <c r="CQ161" s="6">
        <v>831</v>
      </c>
      <c r="CR161" s="6">
        <v>4</v>
      </c>
      <c r="CS161" s="6" t="s">
        <v>791</v>
      </c>
      <c r="CU161" s="6" t="s">
        <v>1407</v>
      </c>
      <c r="CV161" s="6" t="s">
        <v>420</v>
      </c>
      <c r="CX161" s="10">
        <v>43866</v>
      </c>
      <c r="CY161" s="6" t="s">
        <v>427</v>
      </c>
      <c r="DD161" s="10">
        <v>43899</v>
      </c>
      <c r="DE161" s="10">
        <v>43904</v>
      </c>
      <c r="DH161" s="10">
        <v>43836</v>
      </c>
      <c r="DI161" s="10">
        <v>43945</v>
      </c>
      <c r="DJ161" s="10">
        <v>43946</v>
      </c>
      <c r="DK161" s="10">
        <v>43949</v>
      </c>
      <c r="DL161" s="6" t="s">
        <v>420</v>
      </c>
      <c r="DT161" s="10">
        <v>43501</v>
      </c>
      <c r="DU161" s="6">
        <v>831</v>
      </c>
      <c r="DV161" s="6" t="s">
        <v>1408</v>
      </c>
      <c r="DW161" s="6" t="s">
        <v>418</v>
      </c>
    </row>
    <row r="162" spans="1:127" hidden="1" x14ac:dyDescent="0.2">
      <c r="A162" s="6" t="s">
        <v>146</v>
      </c>
      <c r="B162" s="6" t="s">
        <v>1409</v>
      </c>
      <c r="C162" s="6" t="s">
        <v>482</v>
      </c>
      <c r="D162" s="6" t="s">
        <v>1410</v>
      </c>
      <c r="E162" s="6" t="s">
        <v>435</v>
      </c>
      <c r="F162" s="6">
        <v>1920</v>
      </c>
      <c r="G162" s="6" t="s">
        <v>413</v>
      </c>
      <c r="H162" s="30" t="str">
        <f>VLOOKUP(A162,'DD Spring Selection Info'!A$1:F$156,6,FALSE)</f>
        <v>To The Parents of</v>
      </c>
      <c r="I162" s="6" t="s">
        <v>414</v>
      </c>
      <c r="J162" s="6" t="s">
        <v>3</v>
      </c>
      <c r="L162" s="6">
        <v>0</v>
      </c>
      <c r="M162" s="6">
        <v>590</v>
      </c>
      <c r="P162" s="8">
        <v>43790.518692129626</v>
      </c>
      <c r="R162" s="10">
        <v>43866</v>
      </c>
      <c r="S162" s="10">
        <v>43952</v>
      </c>
      <c r="T162" s="6" t="s">
        <v>436</v>
      </c>
      <c r="V162" s="6" t="s">
        <v>415</v>
      </c>
      <c r="W162" s="6" t="s">
        <v>416</v>
      </c>
      <c r="X162" s="6" t="s">
        <v>146</v>
      </c>
      <c r="AG162" s="6" t="s">
        <v>418</v>
      </c>
      <c r="AH162" s="6" t="s">
        <v>1411</v>
      </c>
      <c r="AI162" s="6" t="s">
        <v>438</v>
      </c>
      <c r="AL162" s="6" t="s">
        <v>447</v>
      </c>
      <c r="AM162" s="6" t="s">
        <v>435</v>
      </c>
      <c r="AN162" s="6">
        <v>1</v>
      </c>
      <c r="AO162" s="6" t="s">
        <v>420</v>
      </c>
      <c r="AT162" s="6">
        <v>590</v>
      </c>
      <c r="AU162" s="6" t="s">
        <v>420</v>
      </c>
      <c r="AV162" s="6" t="s">
        <v>420</v>
      </c>
      <c r="AX162" s="6" t="s">
        <v>424</v>
      </c>
      <c r="AY162" s="6">
        <v>180</v>
      </c>
      <c r="AZ162" s="10">
        <v>43782</v>
      </c>
      <c r="BB162" s="8">
        <v>43859</v>
      </c>
      <c r="BE162" s="6">
        <v>590</v>
      </c>
      <c r="BJ162" s="8">
        <v>43866</v>
      </c>
      <c r="BK162" s="6">
        <v>590</v>
      </c>
      <c r="BV162" s="6" t="s">
        <v>1838</v>
      </c>
      <c r="BW162" s="6" t="s">
        <v>473</v>
      </c>
      <c r="BX162" s="6" t="str">
        <f>VLOOKUP(A162,'DD Spring Selection Info'!A$1:V$156,21,FALSE)</f>
        <v>SouthernMethodistUnv</v>
      </c>
      <c r="CB162" s="6" t="str">
        <f t="shared" si="6"/>
        <v>DD-SMU1D9DQQQ01AllSenReuseSouthernMethodistUnv</v>
      </c>
      <c r="CL162" s="6" t="s">
        <v>771</v>
      </c>
      <c r="CN162" s="6" t="s">
        <v>373</v>
      </c>
      <c r="CQ162" s="6">
        <v>590</v>
      </c>
      <c r="CR162" s="6">
        <v>4</v>
      </c>
      <c r="CS162" s="6" t="s">
        <v>589</v>
      </c>
      <c r="CU162" s="6" t="s">
        <v>1412</v>
      </c>
      <c r="CV162" s="6" t="s">
        <v>420</v>
      </c>
      <c r="CX162" s="10">
        <v>43866</v>
      </c>
      <c r="CY162" s="6" t="s">
        <v>427</v>
      </c>
      <c r="DD162" s="10">
        <v>43898</v>
      </c>
      <c r="DE162" s="10">
        <v>43905</v>
      </c>
      <c r="DH162" s="10">
        <v>43847</v>
      </c>
      <c r="DI162" s="10">
        <v>43955</v>
      </c>
      <c r="DJ162" s="10">
        <v>43957</v>
      </c>
      <c r="DK162" s="10">
        <v>43963</v>
      </c>
      <c r="DL162" s="6" t="s">
        <v>420</v>
      </c>
      <c r="DT162" s="10">
        <v>43509</v>
      </c>
      <c r="DU162" s="6">
        <v>590</v>
      </c>
      <c r="DV162" s="6" t="s">
        <v>1413</v>
      </c>
      <c r="DW162" s="6" t="s">
        <v>418</v>
      </c>
    </row>
    <row r="163" spans="1:127" hidden="1" x14ac:dyDescent="0.2">
      <c r="A163" s="6" t="s">
        <v>147</v>
      </c>
      <c r="B163" s="6" t="s">
        <v>1414</v>
      </c>
      <c r="C163" s="6" t="s">
        <v>470</v>
      </c>
      <c r="D163" s="6" t="s">
        <v>1415</v>
      </c>
      <c r="E163" s="6" t="s">
        <v>435</v>
      </c>
      <c r="F163" s="6">
        <v>1920</v>
      </c>
      <c r="G163" s="6" t="s">
        <v>413</v>
      </c>
      <c r="H163" s="30" t="str">
        <f>VLOOKUP(A163,'DD Spring Selection Info'!A$1:F$156,6,FALSE)</f>
        <v>To The Parents of</v>
      </c>
      <c r="I163" s="6" t="s">
        <v>414</v>
      </c>
      <c r="J163" s="6" t="s">
        <v>3</v>
      </c>
      <c r="L163" s="6">
        <v>0</v>
      </c>
      <c r="M163" s="7">
        <v>2459</v>
      </c>
      <c r="P163" s="8">
        <v>43790.534236111111</v>
      </c>
      <c r="R163" s="10">
        <v>43866</v>
      </c>
      <c r="S163" s="10">
        <v>43945</v>
      </c>
      <c r="T163" s="6" t="s">
        <v>436</v>
      </c>
      <c r="V163" s="6" t="s">
        <v>415</v>
      </c>
      <c r="W163" s="6" t="s">
        <v>416</v>
      </c>
      <c r="X163" s="6" t="s">
        <v>147</v>
      </c>
      <c r="AG163" s="6" t="s">
        <v>504</v>
      </c>
      <c r="AH163" s="6" t="s">
        <v>1416</v>
      </c>
      <c r="AI163" s="6" t="s">
        <v>438</v>
      </c>
      <c r="AL163" s="6" t="s">
        <v>447</v>
      </c>
      <c r="AM163" s="6" t="s">
        <v>1417</v>
      </c>
      <c r="AN163" s="6">
        <v>1</v>
      </c>
      <c r="AO163" s="6" t="s">
        <v>420</v>
      </c>
      <c r="AP163" s="6" t="s">
        <v>1418</v>
      </c>
      <c r="AT163" s="7">
        <v>2459</v>
      </c>
      <c r="AV163" s="6" t="s">
        <v>420</v>
      </c>
      <c r="AX163" s="6" t="s">
        <v>424</v>
      </c>
      <c r="AY163" s="6">
        <v>180</v>
      </c>
      <c r="AZ163" s="10">
        <v>43782</v>
      </c>
      <c r="BB163" s="8">
        <v>43859</v>
      </c>
      <c r="BE163" s="7">
        <v>2459</v>
      </c>
      <c r="BJ163" s="8">
        <v>43866</v>
      </c>
      <c r="BK163" s="7">
        <v>2459</v>
      </c>
      <c r="BV163" s="6" t="s">
        <v>1838</v>
      </c>
      <c r="BW163" s="6" t="s">
        <v>473</v>
      </c>
      <c r="BX163" s="6" t="str">
        <f>VLOOKUP(A163,'DD Spring Selection Info'!A$1:V$156,21,FALSE)</f>
        <v>TexasStateUnv</v>
      </c>
      <c r="CB163" s="6" t="str">
        <f t="shared" si="6"/>
        <v>DD-TSM1R9DQQQ01AllSenReuseTexasStateUnv</v>
      </c>
      <c r="CL163" s="6" t="s">
        <v>771</v>
      </c>
      <c r="CN163" s="6" t="s">
        <v>373</v>
      </c>
      <c r="CQ163" s="7">
        <v>2459</v>
      </c>
      <c r="CR163" s="6">
        <v>3</v>
      </c>
      <c r="CS163" s="6" t="s">
        <v>791</v>
      </c>
      <c r="CU163" s="6" t="s">
        <v>1419</v>
      </c>
      <c r="CV163" s="6" t="s">
        <v>420</v>
      </c>
      <c r="CX163" s="10">
        <v>43866</v>
      </c>
      <c r="CY163" s="6" t="s">
        <v>427</v>
      </c>
      <c r="DD163" s="10">
        <v>43905</v>
      </c>
      <c r="DE163" s="10">
        <v>43912</v>
      </c>
      <c r="DH163" s="10">
        <v>43851</v>
      </c>
      <c r="DI163" s="10">
        <v>43955</v>
      </c>
      <c r="DJ163" s="10">
        <v>43957</v>
      </c>
      <c r="DK163" s="10">
        <v>43964</v>
      </c>
      <c r="DL163" s="6" t="s">
        <v>420</v>
      </c>
      <c r="DT163" s="10">
        <v>43501</v>
      </c>
      <c r="DU163" s="7">
        <v>2459</v>
      </c>
      <c r="DV163" s="6" t="s">
        <v>1420</v>
      </c>
      <c r="DW163" s="6" t="s">
        <v>504</v>
      </c>
    </row>
    <row r="164" spans="1:127" hidden="1" x14ac:dyDescent="0.2">
      <c r="A164" s="6" t="s">
        <v>148</v>
      </c>
      <c r="B164" s="6" t="s">
        <v>1421</v>
      </c>
      <c r="C164" s="6" t="s">
        <v>516</v>
      </c>
      <c r="D164" s="6" t="s">
        <v>1422</v>
      </c>
      <c r="E164" s="6" t="s">
        <v>435</v>
      </c>
      <c r="F164" s="6">
        <v>1920</v>
      </c>
      <c r="G164" s="6" t="s">
        <v>413</v>
      </c>
      <c r="H164" s="30" t="str">
        <f>VLOOKUP(A164,'DD Spring Selection Info'!A$1:F$156,6,FALSE)</f>
        <v>To The Parents of</v>
      </c>
      <c r="I164" s="6" t="s">
        <v>414</v>
      </c>
      <c r="J164" s="6" t="s">
        <v>3</v>
      </c>
      <c r="L164" s="6">
        <v>0</v>
      </c>
      <c r="M164" s="6">
        <v>463</v>
      </c>
      <c r="P164" s="8">
        <v>43790.515081018515</v>
      </c>
      <c r="R164" s="10">
        <v>43866</v>
      </c>
      <c r="S164" s="10">
        <v>43945</v>
      </c>
      <c r="T164" s="6" t="s">
        <v>436</v>
      </c>
      <c r="V164" s="6" t="s">
        <v>415</v>
      </c>
      <c r="W164" s="6" t="s">
        <v>416</v>
      </c>
      <c r="X164" s="6" t="s">
        <v>148</v>
      </c>
      <c r="AG164" s="6" t="s">
        <v>418</v>
      </c>
      <c r="AH164" s="6" t="s">
        <v>1423</v>
      </c>
      <c r="AI164" s="6" t="s">
        <v>438</v>
      </c>
      <c r="AL164" s="6" t="s">
        <v>447</v>
      </c>
      <c r="AM164" s="6" t="s">
        <v>1424</v>
      </c>
      <c r="AN164" s="6">
        <v>1</v>
      </c>
      <c r="AO164" s="6" t="s">
        <v>420</v>
      </c>
      <c r="AT164" s="6">
        <v>463</v>
      </c>
      <c r="AU164" s="6" t="s">
        <v>420</v>
      </c>
      <c r="AV164" s="6" t="s">
        <v>420</v>
      </c>
      <c r="AX164" s="6" t="s">
        <v>424</v>
      </c>
      <c r="AY164" s="6">
        <v>180</v>
      </c>
      <c r="AZ164" s="10">
        <v>43782</v>
      </c>
      <c r="BB164" s="8">
        <v>43859</v>
      </c>
      <c r="BE164" s="6">
        <v>463</v>
      </c>
      <c r="BJ164" s="8">
        <v>43866</v>
      </c>
      <c r="BK164" s="6">
        <v>463</v>
      </c>
      <c r="BV164" s="6" t="s">
        <v>1838</v>
      </c>
      <c r="BW164" s="6" t="s">
        <v>473</v>
      </c>
      <c r="BX164" s="6" t="str">
        <f>VLOOKUP(A164,'DD Spring Selection Info'!A$1:V$156,21,FALSE)</f>
        <v>UnvofArkansas</v>
      </c>
      <c r="CB164" s="6" t="str">
        <f t="shared" si="6"/>
        <v>DD-UAR1R9DQQQ01AllSenReuseUnvofArkansas</v>
      </c>
      <c r="CL164" s="6" t="s">
        <v>771</v>
      </c>
      <c r="CN164" s="6" t="s">
        <v>373</v>
      </c>
      <c r="CQ164" s="6">
        <v>463</v>
      </c>
      <c r="CR164" s="6">
        <v>3</v>
      </c>
      <c r="CS164" s="6" t="s">
        <v>869</v>
      </c>
      <c r="CU164" s="6" t="s">
        <v>1425</v>
      </c>
      <c r="CV164" s="6" t="s">
        <v>420</v>
      </c>
      <c r="CX164" s="10">
        <v>43866</v>
      </c>
      <c r="CY164" s="6" t="s">
        <v>427</v>
      </c>
      <c r="DD164" s="10">
        <v>43912</v>
      </c>
      <c r="DE164" s="10">
        <v>43919</v>
      </c>
      <c r="DH164" s="10">
        <v>43843</v>
      </c>
      <c r="DI164" s="10">
        <v>43951</v>
      </c>
      <c r="DJ164" s="10">
        <v>43955</v>
      </c>
      <c r="DK164" s="10">
        <v>43958</v>
      </c>
      <c r="DL164" s="6" t="s">
        <v>420</v>
      </c>
      <c r="DT164" s="10">
        <v>43501</v>
      </c>
      <c r="DU164" s="6">
        <v>463</v>
      </c>
      <c r="DV164" s="6" t="s">
        <v>1426</v>
      </c>
      <c r="DW164" s="6" t="s">
        <v>418</v>
      </c>
    </row>
    <row r="165" spans="1:127" hidden="1" x14ac:dyDescent="0.2">
      <c r="A165" s="6" t="s">
        <v>149</v>
      </c>
      <c r="B165" s="6" t="s">
        <v>1427</v>
      </c>
      <c r="C165" s="6" t="s">
        <v>594</v>
      </c>
      <c r="D165" s="6" t="s">
        <v>1428</v>
      </c>
      <c r="E165" s="6" t="s">
        <v>435</v>
      </c>
      <c r="F165" s="6">
        <v>1920</v>
      </c>
      <c r="G165" s="6" t="s">
        <v>413</v>
      </c>
      <c r="H165" s="30" t="str">
        <f>VLOOKUP(A165,'DD Spring Selection Info'!A$1:F$156,6,FALSE)</f>
        <v>To The Parents of</v>
      </c>
      <c r="I165" s="6" t="s">
        <v>414</v>
      </c>
      <c r="J165" s="6" t="s">
        <v>3</v>
      </c>
      <c r="L165" s="6">
        <v>0</v>
      </c>
      <c r="M165" s="6">
        <v>993</v>
      </c>
      <c r="P165" s="8">
        <v>43790.653726851851</v>
      </c>
      <c r="R165" s="10">
        <v>43866</v>
      </c>
      <c r="S165" s="10">
        <v>43952</v>
      </c>
      <c r="T165" s="6" t="s">
        <v>436</v>
      </c>
      <c r="V165" s="6" t="s">
        <v>415</v>
      </c>
      <c r="W165" s="6" t="s">
        <v>416</v>
      </c>
      <c r="X165" s="6" t="s">
        <v>149</v>
      </c>
      <c r="AG165" s="6" t="s">
        <v>496</v>
      </c>
      <c r="AH165" s="6" t="s">
        <v>1429</v>
      </c>
      <c r="AI165" s="6" t="s">
        <v>438</v>
      </c>
      <c r="AL165" s="6" t="s">
        <v>421</v>
      </c>
      <c r="AM165" s="6" t="s">
        <v>439</v>
      </c>
      <c r="AN165" s="6">
        <v>1</v>
      </c>
      <c r="AO165" s="6" t="s">
        <v>420</v>
      </c>
      <c r="AP165" s="6" t="s">
        <v>1430</v>
      </c>
      <c r="AT165" s="6">
        <v>993</v>
      </c>
      <c r="AU165" s="6" t="s">
        <v>420</v>
      </c>
      <c r="AV165" s="6" t="s">
        <v>420</v>
      </c>
      <c r="AX165" s="6" t="s">
        <v>424</v>
      </c>
      <c r="AY165" s="6">
        <v>180</v>
      </c>
      <c r="AZ165" s="10">
        <v>43782</v>
      </c>
      <c r="BB165" s="8">
        <v>43859</v>
      </c>
      <c r="BE165" s="6">
        <v>993</v>
      </c>
      <c r="BJ165" s="8">
        <v>43866</v>
      </c>
      <c r="BK165" s="6">
        <v>993</v>
      </c>
      <c r="BV165" s="6" t="s">
        <v>1838</v>
      </c>
      <c r="BW165" s="6" t="s">
        <v>473</v>
      </c>
      <c r="BX165" s="6" t="str">
        <f>VLOOKUP(A165,'DD Spring Selection Info'!A$1:V$156,21,FALSE)</f>
        <v>UnvofCalifornia,Berkeley</v>
      </c>
      <c r="CB165" s="6" t="str">
        <f t="shared" si="6"/>
        <v>DD-UCB1R9DQQQ01GradSenReuseUnvofCalifornia,Berkeley</v>
      </c>
      <c r="CL165" s="6" t="s">
        <v>771</v>
      </c>
      <c r="CN165" s="6" t="s">
        <v>373</v>
      </c>
      <c r="CQ165" s="6">
        <v>993</v>
      </c>
      <c r="CR165" s="6">
        <v>4</v>
      </c>
      <c r="CS165" s="6" t="s">
        <v>1431</v>
      </c>
      <c r="CU165" s="6" t="s">
        <v>1432</v>
      </c>
      <c r="CV165" s="6" t="s">
        <v>420</v>
      </c>
      <c r="CX165" s="10">
        <v>43866</v>
      </c>
      <c r="CY165" s="6" t="s">
        <v>427</v>
      </c>
      <c r="DD165" s="10">
        <v>43912</v>
      </c>
      <c r="DE165" s="10">
        <v>43919</v>
      </c>
      <c r="DH165" s="10">
        <v>43851</v>
      </c>
      <c r="DI165" s="10">
        <v>43959</v>
      </c>
      <c r="DJ165" s="10">
        <v>43962</v>
      </c>
      <c r="DK165" s="10">
        <v>43966</v>
      </c>
      <c r="DL165" s="6" t="s">
        <v>420</v>
      </c>
      <c r="DT165" s="10">
        <v>43501</v>
      </c>
      <c r="DU165" s="6">
        <v>993</v>
      </c>
      <c r="DV165" s="6" t="s">
        <v>1433</v>
      </c>
      <c r="DW165" s="6" t="s">
        <v>496</v>
      </c>
    </row>
    <row r="166" spans="1:127" hidden="1" x14ac:dyDescent="0.2">
      <c r="A166" s="6" t="s">
        <v>150</v>
      </c>
      <c r="B166" s="6" t="s">
        <v>1434</v>
      </c>
      <c r="C166" s="6" t="s">
        <v>482</v>
      </c>
      <c r="D166" s="6" t="s">
        <v>1435</v>
      </c>
      <c r="E166" s="6" t="s">
        <v>435</v>
      </c>
      <c r="F166" s="6">
        <v>1920</v>
      </c>
      <c r="G166" s="6" t="s">
        <v>413</v>
      </c>
      <c r="H166" s="30" t="str">
        <f>VLOOKUP(A166,'DD Spring Selection Info'!A$1:F$156,6,FALSE)</f>
        <v>To The Parents of</v>
      </c>
      <c r="I166" s="6" t="s">
        <v>414</v>
      </c>
      <c r="J166" s="6" t="s">
        <v>3</v>
      </c>
      <c r="L166" s="6">
        <v>0</v>
      </c>
      <c r="M166" s="6">
        <v>440</v>
      </c>
      <c r="P166" s="8">
        <v>43790.475868055553</v>
      </c>
      <c r="R166" s="10">
        <v>43873</v>
      </c>
      <c r="S166" s="10">
        <v>43945</v>
      </c>
      <c r="T166" s="6" t="s">
        <v>436</v>
      </c>
      <c r="V166" s="6" t="s">
        <v>415</v>
      </c>
      <c r="W166" s="6" t="s">
        <v>416</v>
      </c>
      <c r="X166" s="6" t="s">
        <v>150</v>
      </c>
      <c r="AG166" s="6" t="s">
        <v>418</v>
      </c>
      <c r="AH166" s="6" t="s">
        <v>1436</v>
      </c>
      <c r="AI166" s="6" t="s">
        <v>438</v>
      </c>
      <c r="AL166" s="6" t="s">
        <v>421</v>
      </c>
      <c r="AM166" s="6" t="s">
        <v>439</v>
      </c>
      <c r="AN166" s="6">
        <v>1</v>
      </c>
      <c r="AO166" s="6" t="s">
        <v>420</v>
      </c>
      <c r="AT166" s="6">
        <v>440</v>
      </c>
      <c r="AV166" s="6" t="s">
        <v>420</v>
      </c>
      <c r="AX166" s="6" t="s">
        <v>424</v>
      </c>
      <c r="AY166" s="6">
        <v>180</v>
      </c>
      <c r="AZ166" s="10">
        <v>43780</v>
      </c>
      <c r="BB166" s="8">
        <v>43866</v>
      </c>
      <c r="BE166" s="6">
        <v>440</v>
      </c>
      <c r="BJ166" s="8">
        <v>43873</v>
      </c>
      <c r="BK166" s="6">
        <v>440</v>
      </c>
      <c r="BV166" s="6" t="s">
        <v>1838</v>
      </c>
      <c r="BW166" s="6" t="s">
        <v>473</v>
      </c>
      <c r="BX166" s="6" t="str">
        <f>VLOOKUP(A166,'DD Spring Selection Info'!A$1:V$156,21,FALSE)</f>
        <v>BellarmineUnv</v>
      </c>
      <c r="CB166" s="6" t="str">
        <f t="shared" si="6"/>
        <v>DD-BLM1R9DQQQ01GradSenReuseBellarmineUnv</v>
      </c>
      <c r="CL166" s="6" t="s">
        <v>863</v>
      </c>
      <c r="CN166" s="6" t="s">
        <v>373</v>
      </c>
      <c r="CQ166" s="6">
        <v>440</v>
      </c>
      <c r="CR166" s="6">
        <v>5</v>
      </c>
      <c r="CS166" s="6" t="s">
        <v>869</v>
      </c>
      <c r="CU166" s="6" t="s">
        <v>1437</v>
      </c>
      <c r="CV166" s="6" t="s">
        <v>420</v>
      </c>
      <c r="CX166" s="10">
        <v>43873</v>
      </c>
      <c r="CY166" s="6" t="s">
        <v>427</v>
      </c>
      <c r="DD166" s="10">
        <v>43891</v>
      </c>
      <c r="DE166" s="10">
        <v>43898</v>
      </c>
      <c r="DH166" s="10">
        <v>43836</v>
      </c>
      <c r="DI166" s="10">
        <v>43943</v>
      </c>
      <c r="DJ166" s="10">
        <v>43945</v>
      </c>
      <c r="DK166" s="10">
        <v>43951</v>
      </c>
      <c r="DL166" s="6" t="s">
        <v>420</v>
      </c>
      <c r="DT166" s="10">
        <v>43515</v>
      </c>
      <c r="DU166" s="6">
        <v>440</v>
      </c>
      <c r="DV166" s="6" t="s">
        <v>1438</v>
      </c>
      <c r="DW166" s="6" t="s">
        <v>418</v>
      </c>
    </row>
    <row r="167" spans="1:127" hidden="1" x14ac:dyDescent="0.2">
      <c r="A167" s="6" t="s">
        <v>151</v>
      </c>
      <c r="B167" s="6" t="s">
        <v>1439</v>
      </c>
      <c r="C167" s="6" t="s">
        <v>582</v>
      </c>
      <c r="D167" s="6" t="s">
        <v>1440</v>
      </c>
      <c r="E167" s="6" t="s">
        <v>435</v>
      </c>
      <c r="F167" s="6">
        <v>1920</v>
      </c>
      <c r="G167" s="6" t="s">
        <v>413</v>
      </c>
      <c r="H167" s="30" t="str">
        <f>VLOOKUP(A167,'DD Spring Selection Info'!A$1:F$156,6,FALSE)</f>
        <v>To The Parents of</v>
      </c>
      <c r="I167" s="6" t="s">
        <v>414</v>
      </c>
      <c r="J167" s="6" t="s">
        <v>3</v>
      </c>
      <c r="L167" s="6">
        <v>0</v>
      </c>
      <c r="M167" s="6">
        <v>943</v>
      </c>
      <c r="P167" s="8">
        <v>43790.648414351854</v>
      </c>
      <c r="R167" s="10">
        <v>43873</v>
      </c>
      <c r="S167" s="10">
        <v>43952</v>
      </c>
      <c r="T167" s="6" t="s">
        <v>436</v>
      </c>
      <c r="V167" s="6" t="s">
        <v>415</v>
      </c>
      <c r="W167" s="6" t="s">
        <v>416</v>
      </c>
      <c r="X167" s="6" t="s">
        <v>151</v>
      </c>
      <c r="AG167" s="6" t="s">
        <v>474</v>
      </c>
      <c r="AH167" s="6" t="s">
        <v>1441</v>
      </c>
      <c r="AI167" s="6" t="s">
        <v>438</v>
      </c>
      <c r="AL167" s="6" t="s">
        <v>447</v>
      </c>
      <c r="AM167" s="6" t="s">
        <v>435</v>
      </c>
      <c r="AN167" s="6">
        <v>1</v>
      </c>
      <c r="AO167" s="6" t="s">
        <v>420</v>
      </c>
      <c r="AP167" s="6" t="s">
        <v>1442</v>
      </c>
      <c r="AT167" s="6">
        <v>943</v>
      </c>
      <c r="AU167" s="6" t="s">
        <v>420</v>
      </c>
      <c r="AV167" s="6" t="s">
        <v>420</v>
      </c>
      <c r="AX167" s="6" t="s">
        <v>424</v>
      </c>
      <c r="AY167" s="6">
        <v>180</v>
      </c>
      <c r="AZ167" s="10">
        <v>43781</v>
      </c>
      <c r="BB167" s="8">
        <v>43866</v>
      </c>
      <c r="BE167" s="6">
        <v>943</v>
      </c>
      <c r="BJ167" s="8">
        <v>43873</v>
      </c>
      <c r="BK167" s="6">
        <v>943</v>
      </c>
      <c r="BV167" s="6" t="s">
        <v>1838</v>
      </c>
      <c r="BW167" s="6" t="s">
        <v>473</v>
      </c>
      <c r="BX167" s="6" t="str">
        <f>VLOOKUP(A167,'DD Spring Selection Info'!A$1:V$156,21,FALSE)</f>
        <v>UnvofHartford</v>
      </c>
      <c r="CB167" s="6" t="str">
        <f t="shared" si="6"/>
        <v>DD-UHA1R9DQQQ01AllSenReuseUnvofHartford</v>
      </c>
      <c r="CL167" s="6" t="s">
        <v>863</v>
      </c>
      <c r="CN167" s="6" t="s">
        <v>373</v>
      </c>
      <c r="CQ167" s="6">
        <v>943</v>
      </c>
      <c r="CR167" s="6">
        <v>3</v>
      </c>
      <c r="CS167" s="6" t="s">
        <v>520</v>
      </c>
      <c r="CU167" s="6" t="s">
        <v>1443</v>
      </c>
      <c r="CV167" s="6" t="s">
        <v>420</v>
      </c>
      <c r="CX167" s="10">
        <v>43873</v>
      </c>
      <c r="CY167" s="6" t="s">
        <v>427</v>
      </c>
      <c r="DD167" s="10">
        <v>43904</v>
      </c>
      <c r="DE167" s="10">
        <v>43912</v>
      </c>
      <c r="DH167" s="10">
        <v>43851</v>
      </c>
      <c r="DI167" s="10">
        <v>43955</v>
      </c>
      <c r="DJ167" s="10">
        <v>43956</v>
      </c>
      <c r="DK167" s="10">
        <v>43963</v>
      </c>
      <c r="DL167" s="6" t="s">
        <v>420</v>
      </c>
      <c r="DT167" s="10">
        <v>43508</v>
      </c>
      <c r="DU167" s="6">
        <v>943</v>
      </c>
      <c r="DV167" s="6" t="s">
        <v>1444</v>
      </c>
      <c r="DW167" s="6" t="s">
        <v>474</v>
      </c>
    </row>
    <row r="168" spans="1:127" hidden="1" x14ac:dyDescent="0.2">
      <c r="A168" s="6" t="s">
        <v>152</v>
      </c>
      <c r="B168" s="6" t="s">
        <v>1445</v>
      </c>
      <c r="C168" s="6" t="s">
        <v>409</v>
      </c>
      <c r="D168" s="6" t="s">
        <v>1446</v>
      </c>
      <c r="E168" s="6" t="s">
        <v>435</v>
      </c>
      <c r="F168" s="6">
        <v>1920</v>
      </c>
      <c r="G168" s="6" t="s">
        <v>413</v>
      </c>
      <c r="H168" s="30" t="str">
        <f>VLOOKUP(A168,'DD Spring Selection Info'!A$1:F$156,6,FALSE)</f>
        <v>To The Parents of</v>
      </c>
      <c r="I168" s="6" t="s">
        <v>414</v>
      </c>
      <c r="J168" s="6" t="s">
        <v>3</v>
      </c>
      <c r="L168" s="6">
        <v>0</v>
      </c>
      <c r="M168" s="7">
        <v>2300</v>
      </c>
      <c r="P168" s="8">
        <v>43816.578518518516</v>
      </c>
      <c r="R168" s="9">
        <v>43875</v>
      </c>
      <c r="S168" s="10">
        <v>43938</v>
      </c>
      <c r="V168" s="6" t="s">
        <v>415</v>
      </c>
      <c r="W168" s="6" t="s">
        <v>416</v>
      </c>
      <c r="X168" s="6" t="s">
        <v>152</v>
      </c>
      <c r="AG168" s="6" t="s">
        <v>418</v>
      </c>
      <c r="AH168" s="6" t="s">
        <v>1447</v>
      </c>
      <c r="AI168" s="6" t="s">
        <v>438</v>
      </c>
      <c r="AL168" s="6" t="s">
        <v>447</v>
      </c>
      <c r="AM168" s="6" t="s">
        <v>435</v>
      </c>
      <c r="AN168" s="6">
        <v>1</v>
      </c>
      <c r="AO168" s="6" t="s">
        <v>420</v>
      </c>
      <c r="AS168" s="6" t="s">
        <v>457</v>
      </c>
      <c r="AT168" s="7">
        <v>2300</v>
      </c>
      <c r="AU168" s="6" t="s">
        <v>420</v>
      </c>
      <c r="AV168" s="6" t="s">
        <v>420</v>
      </c>
      <c r="AX168" s="6" t="s">
        <v>424</v>
      </c>
      <c r="AY168" s="6">
        <v>180</v>
      </c>
      <c r="AZ168" s="10">
        <v>43780</v>
      </c>
      <c r="BB168" s="8">
        <v>43873</v>
      </c>
      <c r="BE168" s="7">
        <v>2300</v>
      </c>
      <c r="BJ168" s="8">
        <v>43880</v>
      </c>
      <c r="BK168" s="7">
        <v>2300</v>
      </c>
      <c r="BV168" s="6" t="s">
        <v>1838</v>
      </c>
      <c r="BW168" s="6" t="s">
        <v>473</v>
      </c>
      <c r="BX168" s="6" t="str">
        <f>VLOOKUP(A168,'DD Spring Selection Info'!A$1:V$156,21,FALSE)</f>
        <v>ArizonaStateUnv</v>
      </c>
      <c r="CB168" s="6" t="str">
        <f t="shared" si="6"/>
        <v>DD-ASU1R9DQQQ01AllSenReuseArizonaStateUnv</v>
      </c>
      <c r="CL168" s="6" t="s">
        <v>425</v>
      </c>
      <c r="CN168" s="6" t="s">
        <v>373</v>
      </c>
      <c r="CQ168" s="7">
        <v>2300</v>
      </c>
      <c r="CR168" s="6">
        <v>3</v>
      </c>
      <c r="CU168" s="6" t="s">
        <v>1448</v>
      </c>
      <c r="CV168" s="6" t="s">
        <v>420</v>
      </c>
      <c r="CX168" s="10">
        <v>43880</v>
      </c>
      <c r="CY168" s="6" t="s">
        <v>427</v>
      </c>
      <c r="DD168" s="10">
        <v>43898</v>
      </c>
      <c r="DE168" s="10">
        <v>43905</v>
      </c>
      <c r="DH168" s="10">
        <v>43843</v>
      </c>
      <c r="DI168" s="10">
        <v>43941</v>
      </c>
      <c r="DJ168" s="10">
        <v>43948</v>
      </c>
      <c r="DK168" s="10">
        <v>43959</v>
      </c>
      <c r="DL168" s="6" t="s">
        <v>420</v>
      </c>
      <c r="DV168" s="6" t="s">
        <v>1449</v>
      </c>
      <c r="DW168" s="6" t="s">
        <v>418</v>
      </c>
    </row>
    <row r="169" spans="1:127" hidden="1" x14ac:dyDescent="0.2">
      <c r="A169" s="6" t="s">
        <v>155</v>
      </c>
      <c r="B169" s="6" t="s">
        <v>1450</v>
      </c>
      <c r="C169" s="6" t="s">
        <v>482</v>
      </c>
      <c r="D169" s="6" t="s">
        <v>1451</v>
      </c>
      <c r="E169" s="6" t="s">
        <v>435</v>
      </c>
      <c r="F169" s="6">
        <v>1920</v>
      </c>
      <c r="G169" s="6" t="s">
        <v>413</v>
      </c>
      <c r="H169" s="30" t="str">
        <f>VLOOKUP(A169,'DD Spring Selection Info'!A$1:F$156,6,FALSE)</f>
        <v>To The Parents of</v>
      </c>
      <c r="I169" s="6" t="s">
        <v>414</v>
      </c>
      <c r="J169" s="6" t="s">
        <v>3</v>
      </c>
      <c r="L169" s="6">
        <v>0</v>
      </c>
      <c r="M169" s="6">
        <v>440</v>
      </c>
      <c r="P169" s="8">
        <v>43790.580520833333</v>
      </c>
      <c r="R169" s="9">
        <v>43875</v>
      </c>
      <c r="S169" s="10">
        <v>43945</v>
      </c>
      <c r="T169" s="6" t="s">
        <v>436</v>
      </c>
      <c r="V169" s="6" t="s">
        <v>415</v>
      </c>
      <c r="W169" s="6" t="s">
        <v>416</v>
      </c>
      <c r="X169" s="6" t="s">
        <v>155</v>
      </c>
      <c r="Z169" s="6" t="s">
        <v>417</v>
      </c>
      <c r="AG169" s="6" t="s">
        <v>496</v>
      </c>
      <c r="AH169" s="6" t="s">
        <v>1452</v>
      </c>
      <c r="AI169" s="6" t="s">
        <v>438</v>
      </c>
      <c r="AL169" s="6" t="s">
        <v>447</v>
      </c>
      <c r="AM169" s="6" t="s">
        <v>435</v>
      </c>
      <c r="AN169" s="6">
        <v>1</v>
      </c>
      <c r="AO169" s="6" t="s">
        <v>420</v>
      </c>
      <c r="AP169" s="6" t="s">
        <v>1453</v>
      </c>
      <c r="AT169" s="6">
        <v>440</v>
      </c>
      <c r="AU169" s="6" t="s">
        <v>420</v>
      </c>
      <c r="AV169" s="6" t="s">
        <v>420</v>
      </c>
      <c r="AX169" s="6" t="s">
        <v>424</v>
      </c>
      <c r="AY169" s="6">
        <v>180</v>
      </c>
      <c r="AZ169" s="10">
        <v>43781</v>
      </c>
      <c r="BB169" s="8">
        <v>43873</v>
      </c>
      <c r="BE169" s="6">
        <v>440</v>
      </c>
      <c r="BJ169" s="8">
        <v>43880</v>
      </c>
      <c r="BK169" s="6">
        <v>440</v>
      </c>
      <c r="BV169" s="6" t="s">
        <v>1838</v>
      </c>
      <c r="BW169" s="6" t="s">
        <v>473</v>
      </c>
      <c r="BX169" s="6" t="str">
        <f>VLOOKUP(A169,'DD Spring Selection Info'!A$1:V$156,21,FALSE)</f>
        <v>FranklinPierceUnv</v>
      </c>
      <c r="CB169" s="6" t="str">
        <f t="shared" si="6"/>
        <v>DD-FRP1R9DQQQ01AllSenReuseFranklinPierceUnv</v>
      </c>
      <c r="CL169" s="6" t="s">
        <v>425</v>
      </c>
      <c r="CN169" s="6" t="s">
        <v>373</v>
      </c>
      <c r="CQ169" s="6">
        <v>440</v>
      </c>
      <c r="CR169" s="6">
        <v>4</v>
      </c>
      <c r="CS169" s="6" t="s">
        <v>869</v>
      </c>
      <c r="CU169" s="6" t="s">
        <v>1454</v>
      </c>
      <c r="CV169" s="6" t="s">
        <v>420</v>
      </c>
      <c r="CX169" s="10">
        <v>43880</v>
      </c>
      <c r="CY169" s="6" t="s">
        <v>427</v>
      </c>
      <c r="DD169" s="10">
        <v>43904</v>
      </c>
      <c r="DE169" s="10">
        <v>43912</v>
      </c>
      <c r="DH169" s="10">
        <v>43852</v>
      </c>
      <c r="DI169" s="10">
        <v>43959</v>
      </c>
      <c r="DJ169" s="10">
        <v>43962</v>
      </c>
      <c r="DK169" s="10">
        <v>43965</v>
      </c>
      <c r="DL169" s="6" t="s">
        <v>420</v>
      </c>
      <c r="DT169" s="10">
        <v>43515</v>
      </c>
      <c r="DU169" s="6">
        <v>440</v>
      </c>
      <c r="DV169" s="6" t="s">
        <v>1455</v>
      </c>
      <c r="DW169" s="6" t="s">
        <v>496</v>
      </c>
    </row>
    <row r="170" spans="1:127" hidden="1" x14ac:dyDescent="0.2">
      <c r="A170" s="6" t="s">
        <v>167</v>
      </c>
      <c r="B170" s="6" t="s">
        <v>1456</v>
      </c>
      <c r="C170" s="6" t="s">
        <v>601</v>
      </c>
      <c r="D170" s="6" t="s">
        <v>1457</v>
      </c>
      <c r="E170" s="6" t="s">
        <v>1458</v>
      </c>
      <c r="F170" s="6">
        <v>1920</v>
      </c>
      <c r="G170" s="6" t="s">
        <v>413</v>
      </c>
      <c r="H170" s="30" t="str">
        <f>VLOOKUP(A170,'DD Spring Selection Info'!A$1:F$156,6,FALSE)</f>
        <v>To The Parents of</v>
      </c>
      <c r="I170" s="6" t="s">
        <v>414</v>
      </c>
      <c r="J170" s="6" t="s">
        <v>3</v>
      </c>
      <c r="K170" s="6">
        <v>286</v>
      </c>
      <c r="L170" s="6">
        <v>0</v>
      </c>
      <c r="M170" s="6">
        <v>216</v>
      </c>
      <c r="P170" s="8">
        <v>43804.610671296294</v>
      </c>
      <c r="R170" s="9">
        <v>43875</v>
      </c>
      <c r="S170" s="10">
        <v>43952</v>
      </c>
      <c r="T170" s="6" t="s">
        <v>436</v>
      </c>
      <c r="V170" s="6" t="s">
        <v>415</v>
      </c>
      <c r="W170" s="6" t="s">
        <v>416</v>
      </c>
      <c r="X170" s="6" t="s">
        <v>167</v>
      </c>
      <c r="AG170" s="6" t="s">
        <v>496</v>
      </c>
      <c r="AH170" s="6" t="s">
        <v>1459</v>
      </c>
      <c r="AI170" s="6" t="s">
        <v>420</v>
      </c>
      <c r="AL170" s="6" t="s">
        <v>421</v>
      </c>
      <c r="AM170" s="6" t="s">
        <v>1460</v>
      </c>
      <c r="AN170" s="6">
        <v>1</v>
      </c>
      <c r="AO170" s="6" t="s">
        <v>420</v>
      </c>
      <c r="AT170" s="6">
        <v>216</v>
      </c>
      <c r="AU170" s="6" t="s">
        <v>420</v>
      </c>
      <c r="AV170" s="6" t="s">
        <v>420</v>
      </c>
      <c r="AX170" s="6" t="s">
        <v>424</v>
      </c>
      <c r="AY170" s="6">
        <v>180</v>
      </c>
      <c r="AZ170" s="10">
        <v>43782</v>
      </c>
      <c r="BB170" s="8">
        <v>43873</v>
      </c>
      <c r="BE170" s="6">
        <v>216</v>
      </c>
      <c r="BJ170" s="8">
        <v>43880</v>
      </c>
      <c r="BK170" s="6">
        <v>216</v>
      </c>
      <c r="BV170" s="6" t="s">
        <v>1838</v>
      </c>
      <c r="BW170" s="6" t="s">
        <v>473</v>
      </c>
      <c r="BX170" s="6" t="str">
        <f>VLOOKUP(A170,'DD Spring Selection Info'!A$1:V$156,21,FALSE)</f>
        <v>SalemStateUnv</v>
      </c>
      <c r="CB170" s="6" t="str">
        <f t="shared" si="6"/>
        <v>DD-SSC1S9DQQQ01GradSenReuseSalemStateUnv</v>
      </c>
      <c r="CL170" s="6" t="s">
        <v>425</v>
      </c>
      <c r="CN170" s="6" t="s">
        <v>373</v>
      </c>
      <c r="CQ170" s="6">
        <v>216</v>
      </c>
      <c r="CR170" s="6">
        <v>4</v>
      </c>
      <c r="CS170" s="6" t="s">
        <v>1007</v>
      </c>
      <c r="CU170" s="6" t="s">
        <v>1461</v>
      </c>
      <c r="CV170" s="6" t="s">
        <v>420</v>
      </c>
      <c r="CX170" s="10">
        <v>43880</v>
      </c>
      <c r="CY170" s="6" t="s">
        <v>427</v>
      </c>
      <c r="DD170" s="10">
        <v>43905</v>
      </c>
      <c r="DE170" s="10">
        <v>43912</v>
      </c>
      <c r="DH170" s="10">
        <v>43843</v>
      </c>
      <c r="DI170" s="10">
        <v>43952</v>
      </c>
      <c r="DJ170" s="10">
        <v>43956</v>
      </c>
      <c r="DK170" s="10">
        <v>43963</v>
      </c>
      <c r="DL170" s="6" t="s">
        <v>420</v>
      </c>
      <c r="DN170" s="6" t="s">
        <v>428</v>
      </c>
      <c r="DO170" s="6" t="s">
        <v>429</v>
      </c>
      <c r="DP170" s="6" t="s">
        <v>564</v>
      </c>
      <c r="DT170" s="10">
        <v>43515</v>
      </c>
      <c r="DU170" s="6">
        <v>216</v>
      </c>
      <c r="DV170" s="6" t="s">
        <v>1462</v>
      </c>
      <c r="DW170" s="6" t="s">
        <v>496</v>
      </c>
    </row>
    <row r="171" spans="1:127" hidden="1" x14ac:dyDescent="0.2">
      <c r="A171" s="6" t="s">
        <v>168</v>
      </c>
      <c r="B171" s="6" t="s">
        <v>1463</v>
      </c>
      <c r="C171" s="6" t="s">
        <v>482</v>
      </c>
      <c r="D171" s="6" t="s">
        <v>1464</v>
      </c>
      <c r="E171" s="6" t="s">
        <v>435</v>
      </c>
      <c r="F171" s="6">
        <v>1920</v>
      </c>
      <c r="G171" s="6" t="s">
        <v>413</v>
      </c>
      <c r="H171" s="30" t="str">
        <f>VLOOKUP(A171,'DD Spring Selection Info'!A$1:F$156,6,FALSE)</f>
        <v>To The Parents of</v>
      </c>
      <c r="I171" s="6" t="s">
        <v>414</v>
      </c>
      <c r="J171" s="6" t="s">
        <v>3</v>
      </c>
      <c r="L171" s="6">
        <v>0</v>
      </c>
      <c r="M171" s="6">
        <v>502</v>
      </c>
      <c r="P171" s="8">
        <v>43816.724664351852</v>
      </c>
      <c r="R171" s="9">
        <v>43875</v>
      </c>
      <c r="S171" s="10">
        <v>43938</v>
      </c>
      <c r="V171" s="6" t="s">
        <v>415</v>
      </c>
      <c r="W171" s="6" t="s">
        <v>416</v>
      </c>
      <c r="X171" s="6" t="s">
        <v>168</v>
      </c>
      <c r="AG171" s="6" t="s">
        <v>496</v>
      </c>
      <c r="AH171" s="6" t="s">
        <v>1465</v>
      </c>
      <c r="AI171" s="6" t="s">
        <v>438</v>
      </c>
      <c r="AL171" s="6" t="s">
        <v>447</v>
      </c>
      <c r="AM171" s="6" t="s">
        <v>435</v>
      </c>
      <c r="AN171" s="6">
        <v>1</v>
      </c>
      <c r="AO171" s="6" t="s">
        <v>420</v>
      </c>
      <c r="AP171" s="6" t="s">
        <v>1466</v>
      </c>
      <c r="AS171" s="6" t="s">
        <v>457</v>
      </c>
      <c r="AT171" s="6">
        <v>502</v>
      </c>
      <c r="AU171" s="6" t="s">
        <v>420</v>
      </c>
      <c r="AV171" s="6" t="s">
        <v>420</v>
      </c>
      <c r="AX171" s="6" t="s">
        <v>424</v>
      </c>
      <c r="AY171" s="6">
        <v>180</v>
      </c>
      <c r="AZ171" s="10">
        <v>43782</v>
      </c>
      <c r="BB171" s="8">
        <v>43873</v>
      </c>
      <c r="BE171" s="6">
        <v>502</v>
      </c>
      <c r="BJ171" s="8">
        <v>43880</v>
      </c>
      <c r="BK171" s="6">
        <v>502</v>
      </c>
      <c r="BV171" s="6" t="s">
        <v>1838</v>
      </c>
      <c r="BW171" s="6" t="s">
        <v>473</v>
      </c>
      <c r="BX171" s="6" t="str">
        <f>VLOOKUP(A171,'DD Spring Selection Info'!A$1:V$156,21,FALSE)</f>
        <v>TennesseeTechUnv</v>
      </c>
      <c r="CB171" s="6" t="str">
        <f t="shared" si="6"/>
        <v>DD-TNT1R9DQQQ01AllSenReuseTennesseeTechUnv</v>
      </c>
      <c r="CL171" s="6" t="s">
        <v>425</v>
      </c>
      <c r="CN171" s="6" t="s">
        <v>373</v>
      </c>
      <c r="CQ171" s="6">
        <v>502</v>
      </c>
      <c r="CR171" s="6">
        <v>2</v>
      </c>
      <c r="CU171" s="6" t="s">
        <v>1467</v>
      </c>
      <c r="CV171" s="6" t="s">
        <v>420</v>
      </c>
      <c r="CX171" s="10">
        <v>43880</v>
      </c>
      <c r="CY171" s="6" t="s">
        <v>427</v>
      </c>
      <c r="DD171" s="10">
        <v>43892</v>
      </c>
      <c r="DE171" s="10">
        <v>43896</v>
      </c>
      <c r="DH171" s="10">
        <v>43843</v>
      </c>
      <c r="DI171" s="10">
        <v>43946</v>
      </c>
      <c r="DJ171" s="10">
        <v>43948</v>
      </c>
      <c r="DK171" s="10">
        <v>43951</v>
      </c>
      <c r="DL171" s="6" t="s">
        <v>420</v>
      </c>
      <c r="DT171" s="10">
        <v>43515</v>
      </c>
      <c r="DU171" s="6">
        <v>502</v>
      </c>
      <c r="DV171" s="6" t="s">
        <v>1468</v>
      </c>
      <c r="DW171" s="6" t="s">
        <v>496</v>
      </c>
    </row>
    <row r="172" spans="1:127" hidden="1" x14ac:dyDescent="0.2">
      <c r="A172" s="6" t="s">
        <v>177</v>
      </c>
      <c r="B172" s="6" t="s">
        <v>1469</v>
      </c>
      <c r="C172" s="6" t="s">
        <v>409</v>
      </c>
      <c r="D172" s="6" t="s">
        <v>1470</v>
      </c>
      <c r="E172" s="6" t="s">
        <v>435</v>
      </c>
      <c r="F172" s="6">
        <v>1920</v>
      </c>
      <c r="G172" s="6" t="s">
        <v>413</v>
      </c>
      <c r="H172" s="30" t="str">
        <f>VLOOKUP(A172,'DD Spring Selection Info'!A$1:F$156,6,FALSE)</f>
        <v>To The Parents of</v>
      </c>
      <c r="I172" s="6" t="s">
        <v>414</v>
      </c>
      <c r="J172" s="6" t="s">
        <v>3</v>
      </c>
      <c r="L172" s="6">
        <v>0</v>
      </c>
      <c r="M172" s="7">
        <v>1980</v>
      </c>
      <c r="P172" s="8">
        <v>43791.418182870373</v>
      </c>
      <c r="R172" s="9">
        <v>43881</v>
      </c>
      <c r="S172" s="10">
        <v>43952</v>
      </c>
      <c r="T172" s="6" t="s">
        <v>436</v>
      </c>
      <c r="V172" s="6" t="s">
        <v>415</v>
      </c>
      <c r="W172" s="6" t="s">
        <v>416</v>
      </c>
      <c r="X172" s="6" t="s">
        <v>177</v>
      </c>
      <c r="AG172" s="6" t="s">
        <v>504</v>
      </c>
      <c r="AH172" s="6" t="s">
        <v>1471</v>
      </c>
      <c r="AI172" s="6" t="s">
        <v>438</v>
      </c>
      <c r="AL172" s="6" t="s">
        <v>447</v>
      </c>
      <c r="AM172" s="6" t="s">
        <v>439</v>
      </c>
      <c r="AN172" s="6">
        <v>1</v>
      </c>
      <c r="AO172" s="6" t="s">
        <v>420</v>
      </c>
      <c r="AP172" s="6" t="s">
        <v>1472</v>
      </c>
      <c r="AT172" s="7">
        <v>1980</v>
      </c>
      <c r="AV172" s="6" t="s">
        <v>420</v>
      </c>
      <c r="AX172" s="6" t="s">
        <v>424</v>
      </c>
      <c r="AY172" s="6">
        <v>180</v>
      </c>
      <c r="AZ172" s="10">
        <v>43780</v>
      </c>
      <c r="BB172" s="8">
        <v>43880</v>
      </c>
      <c r="BE172" s="7">
        <v>1980</v>
      </c>
      <c r="BJ172" s="8">
        <v>43887</v>
      </c>
      <c r="BK172" s="7">
        <v>1980</v>
      </c>
      <c r="BV172" s="6" t="s">
        <v>1838</v>
      </c>
      <c r="BW172" s="6" t="s">
        <v>473</v>
      </c>
      <c r="BX172" s="6" t="str">
        <f>VLOOKUP(A172,'DD Spring Selection Info'!A$1:V$156,21,FALSE)</f>
        <v>BowlingGreenStateUnv</v>
      </c>
      <c r="CB172" s="6" t="str">
        <f t="shared" si="6"/>
        <v>DD-BGS1R9DQQQ01AllSenReuseBowlingGreenStateUnv</v>
      </c>
      <c r="CL172" s="6" t="s">
        <v>477</v>
      </c>
      <c r="CN172" s="6" t="s">
        <v>373</v>
      </c>
      <c r="CQ172" s="7">
        <v>1980</v>
      </c>
      <c r="CR172" s="6">
        <v>4</v>
      </c>
      <c r="CS172" s="6" t="s">
        <v>507</v>
      </c>
      <c r="CU172" s="6" t="s">
        <v>1473</v>
      </c>
      <c r="CV172" s="6" t="s">
        <v>420</v>
      </c>
      <c r="CX172" s="10">
        <v>43887</v>
      </c>
      <c r="CY172" s="6" t="s">
        <v>427</v>
      </c>
      <c r="DD172" s="10">
        <v>43905</v>
      </c>
      <c r="DE172" s="10">
        <v>43912</v>
      </c>
      <c r="DH172" s="10">
        <v>43857</v>
      </c>
      <c r="DI172" s="10">
        <v>43959</v>
      </c>
      <c r="DJ172" s="10">
        <v>43962</v>
      </c>
      <c r="DK172" s="10">
        <v>43966</v>
      </c>
      <c r="DL172" s="6" t="s">
        <v>420</v>
      </c>
      <c r="DT172" s="10">
        <v>43522</v>
      </c>
      <c r="DU172" s="7">
        <v>1980</v>
      </c>
      <c r="DV172" s="6" t="s">
        <v>1474</v>
      </c>
      <c r="DW172" s="6" t="s">
        <v>504</v>
      </c>
    </row>
    <row r="173" spans="1:127" hidden="1" x14ac:dyDescent="0.2">
      <c r="A173" s="6" t="s">
        <v>178</v>
      </c>
      <c r="B173" s="6" t="s">
        <v>1475</v>
      </c>
      <c r="C173" s="6" t="s">
        <v>566</v>
      </c>
      <c r="D173" s="6" t="s">
        <v>1476</v>
      </c>
      <c r="E173" s="6" t="s">
        <v>412</v>
      </c>
      <c r="F173" s="6">
        <v>1920</v>
      </c>
      <c r="G173" s="6" t="s">
        <v>413</v>
      </c>
      <c r="H173" s="30" t="str">
        <f>VLOOKUP(A173,'DD Spring Selection Info'!A$1:F$156,6,FALSE)</f>
        <v>To The Parents of</v>
      </c>
      <c r="I173" s="6" t="s">
        <v>414</v>
      </c>
      <c r="J173" s="6" t="s">
        <v>3</v>
      </c>
      <c r="L173" s="6">
        <v>0</v>
      </c>
      <c r="M173" s="6">
        <v>242</v>
      </c>
      <c r="P173" s="8">
        <v>43795.608414351853</v>
      </c>
      <c r="R173" s="9">
        <v>43881</v>
      </c>
      <c r="S173" s="10">
        <v>43938</v>
      </c>
      <c r="T173" s="6" t="s">
        <v>436</v>
      </c>
      <c r="V173" s="6" t="s">
        <v>415</v>
      </c>
      <c r="W173" s="6" t="s">
        <v>416</v>
      </c>
      <c r="X173" s="6" t="s">
        <v>178</v>
      </c>
      <c r="AG173" s="6" t="s">
        <v>635</v>
      </c>
      <c r="AH173" s="6" t="s">
        <v>1477</v>
      </c>
      <c r="AI173" s="6" t="s">
        <v>420</v>
      </c>
      <c r="AL173" s="6" t="s">
        <v>447</v>
      </c>
      <c r="AM173" s="6" t="s">
        <v>1478</v>
      </c>
      <c r="AN173" s="6">
        <v>1</v>
      </c>
      <c r="AO173" s="6" t="s">
        <v>420</v>
      </c>
      <c r="AT173" s="6">
        <v>242</v>
      </c>
      <c r="AU173" s="6" t="s">
        <v>420</v>
      </c>
      <c r="AV173" s="6" t="s">
        <v>420</v>
      </c>
      <c r="AX173" s="6" t="s">
        <v>424</v>
      </c>
      <c r="AY173" s="6">
        <v>180</v>
      </c>
      <c r="AZ173" s="10">
        <v>43781</v>
      </c>
      <c r="BB173" s="8">
        <v>43880</v>
      </c>
      <c r="BE173" s="6">
        <v>242</v>
      </c>
      <c r="BJ173" s="8">
        <v>43887</v>
      </c>
      <c r="BK173" s="6">
        <v>242</v>
      </c>
      <c r="BV173" s="6" t="s">
        <v>1838</v>
      </c>
      <c r="BW173" s="6" t="s">
        <v>473</v>
      </c>
      <c r="BX173" s="6" t="str">
        <f>VLOOKUP(A173,'DD Spring Selection Info'!A$1:V$156,21,FALSE)</f>
        <v>DeltaStateUnv</v>
      </c>
      <c r="CB173" s="6" t="str">
        <f t="shared" si="6"/>
        <v>DD-DST1D9DQQQ01AllSenReuseDeltaStateUnv</v>
      </c>
      <c r="CL173" s="6" t="s">
        <v>477</v>
      </c>
      <c r="CN173" s="6" t="s">
        <v>373</v>
      </c>
      <c r="CQ173" s="6">
        <v>242</v>
      </c>
      <c r="CR173" s="6">
        <v>4</v>
      </c>
      <c r="CS173" s="6" t="s">
        <v>1479</v>
      </c>
      <c r="CU173" s="6" t="s">
        <v>1480</v>
      </c>
      <c r="CV173" s="6" t="s">
        <v>420</v>
      </c>
      <c r="CX173" s="10">
        <v>43887</v>
      </c>
      <c r="CY173" s="6" t="s">
        <v>427</v>
      </c>
      <c r="DD173" s="10">
        <v>43899</v>
      </c>
      <c r="DE173" s="10">
        <v>43903</v>
      </c>
      <c r="DH173" s="10">
        <v>43836</v>
      </c>
      <c r="DI173" s="10">
        <v>43945</v>
      </c>
      <c r="DJ173" s="10">
        <v>43948</v>
      </c>
      <c r="DK173" s="10">
        <v>43952</v>
      </c>
      <c r="DL173" s="6" t="s">
        <v>420</v>
      </c>
      <c r="DN173" s="6" t="s">
        <v>428</v>
      </c>
      <c r="DO173" s="6" t="s">
        <v>429</v>
      </c>
      <c r="DT173" s="10">
        <v>43522</v>
      </c>
      <c r="DU173" s="6">
        <v>188</v>
      </c>
      <c r="DV173" s="6" t="s">
        <v>1481</v>
      </c>
      <c r="DW173" s="6" t="s">
        <v>635</v>
      </c>
    </row>
    <row r="174" spans="1:127" hidden="1" x14ac:dyDescent="0.2">
      <c r="A174" s="6" t="s">
        <v>179</v>
      </c>
      <c r="B174" s="6" t="s">
        <v>1482</v>
      </c>
      <c r="C174" s="6" t="s">
        <v>850</v>
      </c>
      <c r="D174" s="6" t="s">
        <v>1483</v>
      </c>
      <c r="E174" s="6" t="s">
        <v>435</v>
      </c>
      <c r="F174" s="6">
        <v>1920</v>
      </c>
      <c r="G174" s="6" t="s">
        <v>413</v>
      </c>
      <c r="H174" s="30" t="str">
        <f>VLOOKUP(A174,'DD Spring Selection Info'!A$1:F$156,6,FALSE)</f>
        <v>To The Parents of</v>
      </c>
      <c r="I174" s="6" t="s">
        <v>414</v>
      </c>
      <c r="J174" s="6" t="s">
        <v>3</v>
      </c>
      <c r="L174" s="6">
        <v>0</v>
      </c>
      <c r="M174" s="7">
        <v>3181</v>
      </c>
      <c r="P174" s="8">
        <v>43790.524039351854</v>
      </c>
      <c r="R174" s="9">
        <v>43881</v>
      </c>
      <c r="S174" s="10">
        <v>43952</v>
      </c>
      <c r="T174" s="6" t="s">
        <v>436</v>
      </c>
      <c r="V174" s="6" t="s">
        <v>415</v>
      </c>
      <c r="W174" s="6" t="s">
        <v>416</v>
      </c>
      <c r="X174" s="6" t="s">
        <v>179</v>
      </c>
      <c r="AG174" s="6" t="s">
        <v>496</v>
      </c>
      <c r="AH174" s="6" t="s">
        <v>1484</v>
      </c>
      <c r="AI174" s="6" t="s">
        <v>438</v>
      </c>
      <c r="AL174" s="6" t="s">
        <v>421</v>
      </c>
      <c r="AM174" s="6" t="s">
        <v>439</v>
      </c>
      <c r="AN174" s="6">
        <v>1</v>
      </c>
      <c r="AO174" s="6" t="s">
        <v>420</v>
      </c>
      <c r="AT174" s="7">
        <v>3181</v>
      </c>
      <c r="AU174" s="6" t="s">
        <v>420</v>
      </c>
      <c r="AV174" s="6" t="s">
        <v>420</v>
      </c>
      <c r="AX174" s="6" t="s">
        <v>424</v>
      </c>
      <c r="AY174" s="6">
        <v>180</v>
      </c>
      <c r="AZ174" s="10">
        <v>43781</v>
      </c>
      <c r="BB174" s="8">
        <v>43880</v>
      </c>
      <c r="BE174" s="7">
        <v>3181</v>
      </c>
      <c r="BJ174" s="8">
        <v>43887</v>
      </c>
      <c r="BK174" s="7">
        <v>3181</v>
      </c>
      <c r="BV174" s="6" t="s">
        <v>1838</v>
      </c>
      <c r="BW174" s="6" t="s">
        <v>473</v>
      </c>
      <c r="BX174" s="6" t="str">
        <f>VLOOKUP(A174,'DD Spring Selection Info'!A$1:V$156,21,FALSE)</f>
        <v>VirginiaTech</v>
      </c>
      <c r="CB174" s="6" t="str">
        <f t="shared" si="6"/>
        <v>DD-VAT1R9DQQQ01GradSenReuseVirginiaTech</v>
      </c>
      <c r="CL174" s="6" t="s">
        <v>477</v>
      </c>
      <c r="CN174" s="6" t="s">
        <v>373</v>
      </c>
      <c r="CQ174" s="7">
        <v>3181</v>
      </c>
      <c r="CR174" s="6">
        <v>2</v>
      </c>
      <c r="CS174" s="6" t="s">
        <v>1485</v>
      </c>
      <c r="CU174" s="6" t="s">
        <v>1486</v>
      </c>
      <c r="CV174" s="6" t="s">
        <v>420</v>
      </c>
      <c r="CX174" s="10">
        <v>43887</v>
      </c>
      <c r="CY174" s="6" t="s">
        <v>427</v>
      </c>
      <c r="DD174" s="10">
        <v>43897</v>
      </c>
      <c r="DE174" s="10">
        <v>43905</v>
      </c>
      <c r="DH174" s="10">
        <v>43851</v>
      </c>
      <c r="DI174" s="10">
        <v>43957</v>
      </c>
      <c r="DJ174" s="10">
        <v>43959</v>
      </c>
      <c r="DK174" s="10">
        <v>43964</v>
      </c>
      <c r="DL174" s="6" t="s">
        <v>420</v>
      </c>
      <c r="DT174" s="10">
        <v>43522</v>
      </c>
      <c r="DU174" s="7">
        <v>3181</v>
      </c>
      <c r="DV174" s="6" t="s">
        <v>1487</v>
      </c>
      <c r="DW174" s="6" t="s">
        <v>496</v>
      </c>
    </row>
    <row r="175" spans="1:127" hidden="1" x14ac:dyDescent="0.2">
      <c r="A175" s="6" t="s">
        <v>180</v>
      </c>
      <c r="B175" s="6" t="s">
        <v>1488</v>
      </c>
      <c r="C175" s="6" t="s">
        <v>594</v>
      </c>
      <c r="D175" s="6" t="s">
        <v>1489</v>
      </c>
      <c r="E175" s="6" t="s">
        <v>435</v>
      </c>
      <c r="F175" s="6">
        <v>1920</v>
      </c>
      <c r="G175" s="6" t="s">
        <v>413</v>
      </c>
      <c r="H175" s="30" t="str">
        <f>VLOOKUP(A175,'DD Spring Selection Info'!A$1:F$156,6,FALSE)</f>
        <v>To The Parents of</v>
      </c>
      <c r="I175" s="6" t="s">
        <v>414</v>
      </c>
      <c r="J175" s="6" t="s">
        <v>3</v>
      </c>
      <c r="L175" s="6">
        <v>0</v>
      </c>
      <c r="M175" s="7">
        <v>1021</v>
      </c>
      <c r="P175" s="8">
        <v>43790.475405092591</v>
      </c>
      <c r="R175" s="9">
        <v>43881</v>
      </c>
      <c r="S175" s="10">
        <v>43952</v>
      </c>
      <c r="T175" s="6" t="s">
        <v>436</v>
      </c>
      <c r="V175" s="6" t="s">
        <v>415</v>
      </c>
      <c r="W175" s="6" t="s">
        <v>416</v>
      </c>
      <c r="X175" s="6" t="s">
        <v>180</v>
      </c>
      <c r="AG175" s="6" t="s">
        <v>504</v>
      </c>
      <c r="AH175" s="6" t="s">
        <v>1490</v>
      </c>
      <c r="AI175" s="6" t="s">
        <v>438</v>
      </c>
      <c r="AL175" s="6" t="s">
        <v>447</v>
      </c>
      <c r="AM175" s="6" t="s">
        <v>435</v>
      </c>
      <c r="AN175" s="6">
        <v>1</v>
      </c>
      <c r="AO175" s="6" t="s">
        <v>420</v>
      </c>
      <c r="AT175" s="7">
        <v>1021</v>
      </c>
      <c r="AV175" s="6" t="s">
        <v>420</v>
      </c>
      <c r="AX175" s="6" t="s">
        <v>424</v>
      </c>
      <c r="AY175" s="6">
        <v>180</v>
      </c>
      <c r="AZ175" s="10">
        <v>43780</v>
      </c>
      <c r="BB175" s="8">
        <v>43880</v>
      </c>
      <c r="BE175" s="7">
        <v>1021</v>
      </c>
      <c r="BJ175" s="8">
        <v>43887</v>
      </c>
      <c r="BK175" s="7">
        <v>1021</v>
      </c>
      <c r="BV175" s="6" t="s">
        <v>1838</v>
      </c>
      <c r="BW175" s="6" t="s">
        <v>473</v>
      </c>
      <c r="BX175" s="6" t="str">
        <f>VLOOKUP(A175,'DD Spring Selection Info'!A$1:V$156,21,FALSE)</f>
        <v>UnvofWisconsin-Milwaukee</v>
      </c>
      <c r="CB175" s="6" t="str">
        <f t="shared" si="6"/>
        <v>DD-WML1R9DQQQ01AllSenReuseUnvofWisconsin-Milwaukee</v>
      </c>
      <c r="CL175" s="6" t="s">
        <v>477</v>
      </c>
      <c r="CN175" s="6" t="s">
        <v>373</v>
      </c>
      <c r="CQ175" s="7">
        <v>1021</v>
      </c>
      <c r="CR175" s="6">
        <v>4</v>
      </c>
      <c r="CS175" s="6" t="s">
        <v>507</v>
      </c>
      <c r="CU175" s="6" t="s">
        <v>1491</v>
      </c>
      <c r="CV175" s="6" t="s">
        <v>420</v>
      </c>
      <c r="CX175" s="10">
        <v>43887</v>
      </c>
      <c r="CY175" s="6" t="s">
        <v>427</v>
      </c>
      <c r="DD175" s="10">
        <v>43905</v>
      </c>
      <c r="DE175" s="10">
        <v>43912</v>
      </c>
      <c r="DH175" s="10">
        <v>43851</v>
      </c>
      <c r="DI175" s="10">
        <v>43958</v>
      </c>
      <c r="DJ175" s="10">
        <v>43960</v>
      </c>
      <c r="DK175" s="10">
        <v>43967</v>
      </c>
      <c r="DL175" s="6" t="s">
        <v>420</v>
      </c>
      <c r="DT175" s="10">
        <v>43522</v>
      </c>
      <c r="DU175" s="7">
        <v>1021</v>
      </c>
      <c r="DV175" s="6" t="s">
        <v>1492</v>
      </c>
      <c r="DW175" s="6" t="s">
        <v>504</v>
      </c>
    </row>
    <row r="176" spans="1:127" hidden="1" x14ac:dyDescent="0.2">
      <c r="A176" s="6" t="s">
        <v>183</v>
      </c>
      <c r="B176" s="6" t="s">
        <v>963</v>
      </c>
      <c r="C176" s="6" t="s">
        <v>409</v>
      </c>
      <c r="D176" s="6" t="s">
        <v>964</v>
      </c>
      <c r="E176" s="6" t="s">
        <v>464</v>
      </c>
      <c r="F176" s="6">
        <v>1920</v>
      </c>
      <c r="G176" s="6" t="s">
        <v>413</v>
      </c>
      <c r="H176" s="30" t="s">
        <v>1989</v>
      </c>
      <c r="I176" s="6" t="s">
        <v>414</v>
      </c>
      <c r="J176" s="6" t="s">
        <v>182</v>
      </c>
      <c r="L176" s="6">
        <v>0</v>
      </c>
      <c r="M176" s="7">
        <v>10700</v>
      </c>
      <c r="P176" s="8">
        <v>43804.57130787037</v>
      </c>
      <c r="R176" s="10">
        <v>43873</v>
      </c>
      <c r="S176" s="10">
        <v>43938</v>
      </c>
      <c r="T176" s="6" t="s">
        <v>954</v>
      </c>
      <c r="V176" s="6" t="s">
        <v>415</v>
      </c>
      <c r="W176" s="6" t="s">
        <v>416</v>
      </c>
      <c r="X176" s="6" t="s">
        <v>183</v>
      </c>
      <c r="Z176" s="6" t="s">
        <v>417</v>
      </c>
      <c r="AG176" s="6" t="s">
        <v>418</v>
      </c>
      <c r="AH176" s="6" t="s">
        <v>1493</v>
      </c>
      <c r="AI176" s="6" t="s">
        <v>420</v>
      </c>
      <c r="AL176" s="6" t="s">
        <v>421</v>
      </c>
      <c r="AM176" s="6" t="s">
        <v>966</v>
      </c>
      <c r="AN176" s="6">
        <v>7</v>
      </c>
      <c r="AO176" s="6" t="s">
        <v>420</v>
      </c>
      <c r="AP176" s="6" t="s">
        <v>994</v>
      </c>
      <c r="AS176" s="6" t="s">
        <v>995</v>
      </c>
      <c r="AT176" s="7">
        <v>10700</v>
      </c>
      <c r="AU176" s="6" t="s">
        <v>420</v>
      </c>
      <c r="AV176" s="6" t="s">
        <v>420</v>
      </c>
      <c r="AY176" s="6">
        <v>270</v>
      </c>
      <c r="AZ176" s="10">
        <v>43782</v>
      </c>
      <c r="BF176" s="8">
        <v>43868</v>
      </c>
      <c r="BG176" s="7">
        <v>10700</v>
      </c>
      <c r="BV176" s="6" t="s">
        <v>1838</v>
      </c>
      <c r="BW176" s="6" t="s">
        <v>473</v>
      </c>
      <c r="BX176" s="6" t="e">
        <f>VLOOKUP(A176,'DD Spring Selection Info'!A$1:V$156,21,FALSE)</f>
        <v>#N/A</v>
      </c>
      <c r="BZ176" s="8">
        <v>43887</v>
      </c>
      <c r="CA176" s="7">
        <v>10700</v>
      </c>
      <c r="CB176" s="6" t="e">
        <f t="shared" si="6"/>
        <v>#N/A</v>
      </c>
      <c r="CL176" s="6" t="s">
        <v>771</v>
      </c>
      <c r="CM176" s="8">
        <v>43873</v>
      </c>
      <c r="CN176" s="6" t="s">
        <v>373</v>
      </c>
      <c r="CQ176" s="7">
        <v>10700</v>
      </c>
      <c r="CR176" s="6">
        <v>1</v>
      </c>
      <c r="CS176" s="6" t="s">
        <v>1494</v>
      </c>
      <c r="CU176" s="6" t="s">
        <v>1495</v>
      </c>
      <c r="CV176" s="6" t="s">
        <v>420</v>
      </c>
      <c r="CX176" s="10">
        <v>43887</v>
      </c>
      <c r="CY176" s="6" t="s">
        <v>427</v>
      </c>
      <c r="DL176" s="6" t="s">
        <v>420</v>
      </c>
      <c r="DN176" s="6" t="s">
        <v>491</v>
      </c>
      <c r="DT176" s="10">
        <v>43590</v>
      </c>
      <c r="DV176" s="6" t="s">
        <v>1496</v>
      </c>
      <c r="DW176" s="6" t="s">
        <v>418</v>
      </c>
    </row>
    <row r="177" spans="1:127" hidden="1" x14ac:dyDescent="0.2">
      <c r="A177" s="6" t="s">
        <v>184</v>
      </c>
      <c r="B177" s="6" t="s">
        <v>963</v>
      </c>
      <c r="C177" s="6" t="s">
        <v>409</v>
      </c>
      <c r="D177" s="6" t="s">
        <v>964</v>
      </c>
      <c r="E177" s="6" t="s">
        <v>464</v>
      </c>
      <c r="F177" s="6">
        <v>1920</v>
      </c>
      <c r="G177" s="6" t="s">
        <v>413</v>
      </c>
      <c r="H177" s="30" t="s">
        <v>1989</v>
      </c>
      <c r="I177" s="6" t="s">
        <v>414</v>
      </c>
      <c r="J177" s="6" t="s">
        <v>182</v>
      </c>
      <c r="L177" s="6">
        <v>0</v>
      </c>
      <c r="M177" s="6">
        <v>900</v>
      </c>
      <c r="P177" s="8">
        <v>43804.57135416667</v>
      </c>
      <c r="R177" s="10">
        <v>43873</v>
      </c>
      <c r="S177" s="10">
        <v>43938</v>
      </c>
      <c r="T177" s="6" t="s">
        <v>954</v>
      </c>
      <c r="V177" s="6" t="s">
        <v>415</v>
      </c>
      <c r="W177" s="6" t="s">
        <v>416</v>
      </c>
      <c r="X177" s="6" t="s">
        <v>184</v>
      </c>
      <c r="Z177" s="6" t="s">
        <v>417</v>
      </c>
      <c r="AG177" s="6" t="s">
        <v>418</v>
      </c>
      <c r="AH177" s="6" t="s">
        <v>1493</v>
      </c>
      <c r="AI177" s="6" t="s">
        <v>420</v>
      </c>
      <c r="AL177" s="6" t="s">
        <v>431</v>
      </c>
      <c r="AM177" s="6" t="s">
        <v>966</v>
      </c>
      <c r="AN177" s="6">
        <v>7</v>
      </c>
      <c r="AO177" s="6" t="s">
        <v>420</v>
      </c>
      <c r="AP177" s="6" t="s">
        <v>967</v>
      </c>
      <c r="AS177" s="6" t="s">
        <v>968</v>
      </c>
      <c r="AT177" s="6">
        <v>900</v>
      </c>
      <c r="AU177" s="6" t="s">
        <v>420</v>
      </c>
      <c r="AV177" s="6" t="s">
        <v>420</v>
      </c>
      <c r="AY177" s="6">
        <v>270</v>
      </c>
      <c r="AZ177" s="10">
        <v>43782</v>
      </c>
      <c r="BF177" s="8">
        <v>43868</v>
      </c>
      <c r="BG177" s="6">
        <v>900</v>
      </c>
      <c r="BV177" s="6" t="s">
        <v>1838</v>
      </c>
      <c r="BW177" s="6" t="s">
        <v>473</v>
      </c>
      <c r="BX177" s="6" t="e">
        <f>VLOOKUP(A177,'DD Spring Selection Info'!A$1:V$156,21,FALSE)</f>
        <v>#N/A</v>
      </c>
      <c r="BZ177" s="8">
        <v>43887</v>
      </c>
      <c r="CA177" s="6">
        <v>900</v>
      </c>
      <c r="CB177" s="6" t="e">
        <f t="shared" si="6"/>
        <v>#N/A</v>
      </c>
      <c r="CL177" s="6" t="s">
        <v>771</v>
      </c>
      <c r="CM177" s="8">
        <v>43873</v>
      </c>
      <c r="CN177" s="6" t="s">
        <v>373</v>
      </c>
      <c r="CQ177" s="6">
        <v>900</v>
      </c>
      <c r="CR177" s="6">
        <v>1</v>
      </c>
      <c r="CS177" s="6" t="s">
        <v>1497</v>
      </c>
      <c r="CU177" s="6" t="s">
        <v>1498</v>
      </c>
      <c r="CV177" s="6" t="s">
        <v>420</v>
      </c>
      <c r="CX177" s="10">
        <v>43887</v>
      </c>
      <c r="CY177" s="6" t="s">
        <v>427</v>
      </c>
      <c r="DL177" s="6" t="s">
        <v>420</v>
      </c>
      <c r="DN177" s="6" t="s">
        <v>491</v>
      </c>
      <c r="DT177" s="10">
        <v>43590</v>
      </c>
      <c r="DV177" s="6" t="s">
        <v>1496</v>
      </c>
      <c r="DW177" s="6" t="s">
        <v>418</v>
      </c>
    </row>
    <row r="178" spans="1:127" hidden="1" x14ac:dyDescent="0.2">
      <c r="A178" s="6" t="s">
        <v>185</v>
      </c>
      <c r="B178" s="6" t="s">
        <v>974</v>
      </c>
      <c r="C178" s="6" t="s">
        <v>566</v>
      </c>
      <c r="D178" s="6" t="s">
        <v>975</v>
      </c>
      <c r="E178" s="6" t="s">
        <v>768</v>
      </c>
      <c r="F178" s="6">
        <v>1920</v>
      </c>
      <c r="G178" s="6" t="s">
        <v>413</v>
      </c>
      <c r="H178" s="30" t="s">
        <v>1989</v>
      </c>
      <c r="I178" s="6" t="s">
        <v>414</v>
      </c>
      <c r="J178" s="6" t="s">
        <v>182</v>
      </c>
      <c r="L178" s="6">
        <v>0</v>
      </c>
      <c r="M178" s="7">
        <v>3500</v>
      </c>
      <c r="P178" s="8">
        <v>43816.447951388887</v>
      </c>
      <c r="R178" s="10">
        <v>43873</v>
      </c>
      <c r="S178" s="10">
        <v>43952</v>
      </c>
      <c r="V178" s="6" t="s">
        <v>415</v>
      </c>
      <c r="W178" s="6" t="s">
        <v>416</v>
      </c>
      <c r="X178" s="6" t="s">
        <v>185</v>
      </c>
      <c r="AG178" s="6" t="s">
        <v>474</v>
      </c>
      <c r="AH178" s="6" t="s">
        <v>1499</v>
      </c>
      <c r="AI178" s="6" t="s">
        <v>420</v>
      </c>
      <c r="AL178" s="6" t="s">
        <v>421</v>
      </c>
      <c r="AM178" s="6" t="s">
        <v>977</v>
      </c>
      <c r="AN178" s="6">
        <v>7</v>
      </c>
      <c r="AO178" s="6" t="s">
        <v>438</v>
      </c>
      <c r="AP178" s="6" t="s">
        <v>978</v>
      </c>
      <c r="AS178" s="6" t="s">
        <v>978</v>
      </c>
      <c r="AT178" s="7">
        <v>3500</v>
      </c>
      <c r="AU178" s="6" t="s">
        <v>420</v>
      </c>
      <c r="AV178" s="6" t="s">
        <v>420</v>
      </c>
      <c r="AY178" s="6">
        <v>270</v>
      </c>
      <c r="AZ178" s="10">
        <v>43782</v>
      </c>
      <c r="BF178" s="8">
        <v>43868</v>
      </c>
      <c r="BG178" s="7">
        <v>3500</v>
      </c>
      <c r="BV178" s="6" t="s">
        <v>1838</v>
      </c>
      <c r="BW178" s="6" t="s">
        <v>473</v>
      </c>
      <c r="BX178" s="6" t="e">
        <f>VLOOKUP(A178,'DD Spring Selection Info'!A$1:V$156,21,FALSE)</f>
        <v>#N/A</v>
      </c>
      <c r="BZ178" s="8">
        <v>43887</v>
      </c>
      <c r="CA178" s="7">
        <v>3500</v>
      </c>
      <c r="CB178" s="6" t="e">
        <f t="shared" si="6"/>
        <v>#N/A</v>
      </c>
      <c r="CL178" s="6" t="s">
        <v>771</v>
      </c>
      <c r="CM178" s="8">
        <v>43873</v>
      </c>
      <c r="CN178" s="6" t="s">
        <v>373</v>
      </c>
      <c r="CQ178" s="7">
        <v>3500</v>
      </c>
      <c r="CR178" s="6">
        <v>4</v>
      </c>
      <c r="CU178" s="6" t="s">
        <v>1500</v>
      </c>
      <c r="CV178" s="6" t="s">
        <v>420</v>
      </c>
      <c r="CX178" s="10">
        <v>43887</v>
      </c>
      <c r="CY178" s="6" t="s">
        <v>427</v>
      </c>
      <c r="DL178" s="6" t="s">
        <v>420</v>
      </c>
      <c r="DN178" s="6" t="s">
        <v>491</v>
      </c>
      <c r="DT178" s="10">
        <v>43542</v>
      </c>
      <c r="DU178" s="7">
        <v>3400</v>
      </c>
      <c r="DV178" s="6" t="s">
        <v>1501</v>
      </c>
      <c r="DW178" s="6" t="s">
        <v>474</v>
      </c>
    </row>
    <row r="179" spans="1:127" hidden="1" x14ac:dyDescent="0.2">
      <c r="A179" s="6" t="s">
        <v>186</v>
      </c>
      <c r="B179" s="6" t="s">
        <v>981</v>
      </c>
      <c r="C179" s="6" t="s">
        <v>461</v>
      </c>
      <c r="D179" s="6" t="s">
        <v>982</v>
      </c>
      <c r="E179" s="6" t="s">
        <v>983</v>
      </c>
      <c r="F179" s="6">
        <v>1920</v>
      </c>
      <c r="G179" s="6" t="s">
        <v>413</v>
      </c>
      <c r="H179" s="30" t="s">
        <v>1989</v>
      </c>
      <c r="I179" s="6" t="s">
        <v>414</v>
      </c>
      <c r="J179" s="6" t="s">
        <v>182</v>
      </c>
      <c r="L179" s="6">
        <v>0</v>
      </c>
      <c r="M179" s="7">
        <v>8700</v>
      </c>
      <c r="P179" s="8">
        <v>43810.540243055555</v>
      </c>
      <c r="R179" s="10">
        <v>43873</v>
      </c>
      <c r="S179" s="10">
        <v>43938</v>
      </c>
      <c r="T179" s="6" t="s">
        <v>954</v>
      </c>
      <c r="V179" s="6" t="s">
        <v>415</v>
      </c>
      <c r="W179" s="6" t="s">
        <v>416</v>
      </c>
      <c r="X179" s="6" t="s">
        <v>186</v>
      </c>
      <c r="Z179" s="6" t="s">
        <v>417</v>
      </c>
      <c r="AG179" s="6" t="s">
        <v>418</v>
      </c>
      <c r="AH179" s="6" t="s">
        <v>1502</v>
      </c>
      <c r="AI179" s="6" t="s">
        <v>420</v>
      </c>
      <c r="AL179" s="6" t="s">
        <v>619</v>
      </c>
      <c r="AM179" s="6" t="s">
        <v>985</v>
      </c>
      <c r="AN179" s="6">
        <v>7</v>
      </c>
      <c r="AO179" s="6" t="s">
        <v>420</v>
      </c>
      <c r="AP179" s="6" t="s">
        <v>986</v>
      </c>
      <c r="AS179" s="6" t="s">
        <v>968</v>
      </c>
      <c r="AT179" s="7">
        <v>8700</v>
      </c>
      <c r="AU179" s="6" t="s">
        <v>420</v>
      </c>
      <c r="AV179" s="6" t="s">
        <v>420</v>
      </c>
      <c r="AY179" s="6">
        <v>270</v>
      </c>
      <c r="AZ179" s="10">
        <v>43782</v>
      </c>
      <c r="BF179" s="8">
        <v>43868</v>
      </c>
      <c r="BG179" s="7">
        <v>8700</v>
      </c>
      <c r="BV179" s="6" t="s">
        <v>1838</v>
      </c>
      <c r="BW179" s="6" t="s">
        <v>473</v>
      </c>
      <c r="BX179" s="6" t="e">
        <f>VLOOKUP(A179,'DD Spring Selection Info'!A$1:V$156,21,FALSE)</f>
        <v>#N/A</v>
      </c>
      <c r="BZ179" s="8">
        <v>43887</v>
      </c>
      <c r="CA179" s="7">
        <v>8700</v>
      </c>
      <c r="CB179" s="6" t="e">
        <f t="shared" si="6"/>
        <v>#N/A</v>
      </c>
      <c r="CL179" s="6" t="s">
        <v>771</v>
      </c>
      <c r="CM179" s="8">
        <v>43873</v>
      </c>
      <c r="CN179" s="6" t="s">
        <v>373</v>
      </c>
      <c r="CQ179" s="7">
        <v>8700</v>
      </c>
      <c r="CR179" s="6">
        <v>1</v>
      </c>
      <c r="CS179" s="6" t="s">
        <v>987</v>
      </c>
      <c r="CU179" s="6" t="s">
        <v>1503</v>
      </c>
      <c r="CV179" s="6" t="s">
        <v>420</v>
      </c>
      <c r="CX179" s="10">
        <v>43887</v>
      </c>
      <c r="CY179" s="6" t="s">
        <v>427</v>
      </c>
      <c r="DL179" s="6" t="s">
        <v>420</v>
      </c>
      <c r="DN179" s="6" t="s">
        <v>491</v>
      </c>
      <c r="DT179" s="10">
        <v>43524</v>
      </c>
      <c r="DU179" s="7">
        <v>5100</v>
      </c>
      <c r="DV179" s="6" t="s">
        <v>1504</v>
      </c>
      <c r="DW179" s="6" t="s">
        <v>418</v>
      </c>
    </row>
    <row r="180" spans="1:127" hidden="1" x14ac:dyDescent="0.2">
      <c r="A180" s="6" t="s">
        <v>274</v>
      </c>
      <c r="B180" s="6" t="s">
        <v>1054</v>
      </c>
      <c r="C180" s="6" t="s">
        <v>409</v>
      </c>
      <c r="D180" s="6" t="s">
        <v>1055</v>
      </c>
      <c r="E180" s="6" t="s">
        <v>883</v>
      </c>
      <c r="F180" s="6">
        <v>1920</v>
      </c>
      <c r="G180" s="6" t="s">
        <v>413</v>
      </c>
      <c r="H180" s="30" t="s">
        <v>1989</v>
      </c>
      <c r="I180" s="6" t="s">
        <v>414</v>
      </c>
      <c r="J180" s="6" t="s">
        <v>182</v>
      </c>
      <c r="L180" s="6">
        <v>0</v>
      </c>
      <c r="M180" s="7">
        <v>4120</v>
      </c>
      <c r="P180" s="8">
        <v>43791.340601851851</v>
      </c>
      <c r="R180" s="9">
        <v>43875</v>
      </c>
      <c r="S180" s="10">
        <v>43945</v>
      </c>
      <c r="T180" s="6" t="s">
        <v>954</v>
      </c>
      <c r="V180" s="6" t="s">
        <v>415</v>
      </c>
      <c r="W180" s="6" t="s">
        <v>416</v>
      </c>
      <c r="X180" s="6" t="s">
        <v>274</v>
      </c>
      <c r="AG180" s="6" t="s">
        <v>496</v>
      </c>
      <c r="AH180" s="6" t="s">
        <v>1505</v>
      </c>
      <c r="AI180" s="6" t="s">
        <v>420</v>
      </c>
      <c r="AL180" s="6" t="s">
        <v>619</v>
      </c>
      <c r="AM180" s="6" t="s">
        <v>1506</v>
      </c>
      <c r="AN180" s="6">
        <v>7</v>
      </c>
      <c r="AO180" s="6" t="s">
        <v>420</v>
      </c>
      <c r="AP180" s="6" t="s">
        <v>1507</v>
      </c>
      <c r="AS180" s="6" t="s">
        <v>1508</v>
      </c>
      <c r="AT180" s="7">
        <v>4120</v>
      </c>
      <c r="AV180" s="6" t="s">
        <v>420</v>
      </c>
      <c r="AY180" s="6">
        <v>270</v>
      </c>
      <c r="AZ180" s="10">
        <v>43782</v>
      </c>
      <c r="BF180" s="8">
        <v>43875</v>
      </c>
      <c r="BG180" s="7">
        <v>4120</v>
      </c>
      <c r="BV180" s="6" t="s">
        <v>1838</v>
      </c>
      <c r="BW180" s="6" t="s">
        <v>473</v>
      </c>
      <c r="BX180" s="6" t="e">
        <f>VLOOKUP(A180,'DD Spring Selection Info'!A$1:V$156,21,FALSE)</f>
        <v>#N/A</v>
      </c>
      <c r="BZ180" s="8">
        <v>43894</v>
      </c>
      <c r="CA180" s="7">
        <v>4120</v>
      </c>
      <c r="CB180" s="6" t="e">
        <f t="shared" si="6"/>
        <v>#N/A</v>
      </c>
      <c r="CL180" s="6" t="s">
        <v>863</v>
      </c>
      <c r="CM180" s="8">
        <v>43880</v>
      </c>
      <c r="CN180" s="6" t="s">
        <v>373</v>
      </c>
      <c r="CQ180" s="7">
        <v>4120</v>
      </c>
      <c r="CR180" s="6">
        <v>1</v>
      </c>
      <c r="CS180" s="6" t="s">
        <v>1060</v>
      </c>
      <c r="CU180" s="6" t="s">
        <v>1509</v>
      </c>
      <c r="CV180" s="6" t="s">
        <v>420</v>
      </c>
      <c r="CX180" s="10">
        <v>43894</v>
      </c>
      <c r="CY180" s="6" t="s">
        <v>556</v>
      </c>
      <c r="DL180" s="6" t="s">
        <v>420</v>
      </c>
      <c r="DN180" s="6" t="s">
        <v>491</v>
      </c>
      <c r="DT180" s="10">
        <v>43525</v>
      </c>
      <c r="DU180" s="7">
        <v>4900</v>
      </c>
      <c r="DV180" s="6" t="s">
        <v>1510</v>
      </c>
      <c r="DW180" s="6" t="s">
        <v>496</v>
      </c>
    </row>
    <row r="181" spans="1:127" hidden="1" x14ac:dyDescent="0.2">
      <c r="A181" s="6" t="s">
        <v>277</v>
      </c>
      <c r="B181" s="6" t="s">
        <v>952</v>
      </c>
      <c r="C181" s="6" t="s">
        <v>594</v>
      </c>
      <c r="D181" s="6" t="s">
        <v>953</v>
      </c>
      <c r="E181" s="6" t="s">
        <v>696</v>
      </c>
      <c r="F181" s="6">
        <v>1920</v>
      </c>
      <c r="G181" s="6" t="s">
        <v>413</v>
      </c>
      <c r="H181" s="30" t="s">
        <v>1989</v>
      </c>
      <c r="I181" s="6" t="s">
        <v>414</v>
      </c>
      <c r="J181" s="6" t="s">
        <v>182</v>
      </c>
      <c r="L181" s="6">
        <v>0</v>
      </c>
      <c r="M181" s="7">
        <v>2700</v>
      </c>
      <c r="P181" s="8">
        <v>43809.559965277775</v>
      </c>
      <c r="R181" s="9">
        <v>43875</v>
      </c>
      <c r="S181" s="10">
        <v>43938</v>
      </c>
      <c r="T181" s="6" t="s">
        <v>954</v>
      </c>
      <c r="V181" s="6" t="s">
        <v>415</v>
      </c>
      <c r="W181" s="6" t="s">
        <v>416</v>
      </c>
      <c r="X181" s="6" t="s">
        <v>277</v>
      </c>
      <c r="Z181" s="6" t="s">
        <v>417</v>
      </c>
      <c r="AG181" s="6" t="s">
        <v>418</v>
      </c>
      <c r="AH181" s="6" t="s">
        <v>1511</v>
      </c>
      <c r="AI181" s="6" t="s">
        <v>420</v>
      </c>
      <c r="AL181" s="6" t="s">
        <v>421</v>
      </c>
      <c r="AM181" s="6" t="s">
        <v>956</v>
      </c>
      <c r="AN181" s="6">
        <v>7</v>
      </c>
      <c r="AO181" s="6" t="s">
        <v>438</v>
      </c>
      <c r="AP181" s="6" t="s">
        <v>957</v>
      </c>
      <c r="AS181" s="6" t="s">
        <v>957</v>
      </c>
      <c r="AT181" s="7">
        <v>2700</v>
      </c>
      <c r="AU181" s="6" t="s">
        <v>420</v>
      </c>
      <c r="AV181" s="6" t="s">
        <v>420</v>
      </c>
      <c r="AY181" s="6">
        <v>270</v>
      </c>
      <c r="AZ181" s="10">
        <v>43782</v>
      </c>
      <c r="BF181" s="8">
        <v>43875</v>
      </c>
      <c r="BG181" s="7">
        <v>2700</v>
      </c>
      <c r="BV181" s="6" t="s">
        <v>1838</v>
      </c>
      <c r="BW181" s="6" t="s">
        <v>473</v>
      </c>
      <c r="BX181" s="6" t="e">
        <f>VLOOKUP(A181,'DD Spring Selection Info'!A$1:V$156,21,FALSE)</f>
        <v>#N/A</v>
      </c>
      <c r="BZ181" s="8">
        <v>43894</v>
      </c>
      <c r="CA181" s="7">
        <v>2700</v>
      </c>
      <c r="CB181" s="6" t="e">
        <f t="shared" si="6"/>
        <v>#N/A</v>
      </c>
      <c r="CL181" s="6" t="s">
        <v>863</v>
      </c>
      <c r="CM181" s="8">
        <v>43880</v>
      </c>
      <c r="CN181" s="6" t="s">
        <v>373</v>
      </c>
      <c r="CQ181" s="7">
        <v>2700</v>
      </c>
      <c r="CR181" s="6">
        <v>1</v>
      </c>
      <c r="CU181" s="6" t="s">
        <v>1512</v>
      </c>
      <c r="CV181" s="6" t="s">
        <v>420</v>
      </c>
      <c r="CX181" s="10">
        <v>43894</v>
      </c>
      <c r="CY181" s="6" t="s">
        <v>556</v>
      </c>
      <c r="DL181" s="6" t="s">
        <v>420</v>
      </c>
      <c r="DN181" s="6" t="s">
        <v>428</v>
      </c>
      <c r="DO181" s="6" t="s">
        <v>429</v>
      </c>
      <c r="DP181" s="6" t="s">
        <v>564</v>
      </c>
      <c r="DT181" s="10">
        <v>43535</v>
      </c>
      <c r="DU181" s="7">
        <v>2700</v>
      </c>
      <c r="DV181" s="6" t="s">
        <v>1513</v>
      </c>
      <c r="DW181" s="6" t="s">
        <v>418</v>
      </c>
    </row>
    <row r="182" spans="1:127" hidden="1" x14ac:dyDescent="0.2">
      <c r="A182" s="6" t="s">
        <v>278</v>
      </c>
      <c r="B182" s="6" t="s">
        <v>952</v>
      </c>
      <c r="C182" s="6" t="s">
        <v>594</v>
      </c>
      <c r="D182" s="6" t="s">
        <v>953</v>
      </c>
      <c r="E182" s="6" t="s">
        <v>696</v>
      </c>
      <c r="F182" s="6">
        <v>1920</v>
      </c>
      <c r="G182" s="6" t="s">
        <v>413</v>
      </c>
      <c r="H182" s="30" t="s">
        <v>1989</v>
      </c>
      <c r="I182" s="6" t="s">
        <v>414</v>
      </c>
      <c r="J182" s="6" t="s">
        <v>182</v>
      </c>
      <c r="L182" s="6">
        <v>0</v>
      </c>
      <c r="M182" s="7">
        <v>2800</v>
      </c>
      <c r="P182" s="8">
        <v>43809.560011574074</v>
      </c>
      <c r="R182" s="9">
        <v>43875</v>
      </c>
      <c r="S182" s="10">
        <v>43938</v>
      </c>
      <c r="T182" s="6" t="s">
        <v>954</v>
      </c>
      <c r="V182" s="6" t="s">
        <v>415</v>
      </c>
      <c r="W182" s="6" t="s">
        <v>416</v>
      </c>
      <c r="X182" s="6" t="s">
        <v>278</v>
      </c>
      <c r="Z182" s="6" t="s">
        <v>417</v>
      </c>
      <c r="AG182" s="6" t="s">
        <v>418</v>
      </c>
      <c r="AH182" s="6" t="s">
        <v>1511</v>
      </c>
      <c r="AI182" s="6" t="s">
        <v>420</v>
      </c>
      <c r="AL182" s="6" t="s">
        <v>431</v>
      </c>
      <c r="AM182" s="6" t="s">
        <v>956</v>
      </c>
      <c r="AN182" s="6">
        <v>7</v>
      </c>
      <c r="AO182" s="6" t="s">
        <v>438</v>
      </c>
      <c r="AP182" s="6" t="s">
        <v>957</v>
      </c>
      <c r="AS182" s="6" t="s">
        <v>957</v>
      </c>
      <c r="AT182" s="7">
        <v>2800</v>
      </c>
      <c r="AU182" s="6" t="s">
        <v>420</v>
      </c>
      <c r="AV182" s="6" t="s">
        <v>420</v>
      </c>
      <c r="AY182" s="6">
        <v>270</v>
      </c>
      <c r="AZ182" s="10">
        <v>43782</v>
      </c>
      <c r="BF182" s="8">
        <v>43875</v>
      </c>
      <c r="BG182" s="7">
        <v>2800</v>
      </c>
      <c r="BV182" s="6" t="s">
        <v>1838</v>
      </c>
      <c r="BW182" s="6" t="s">
        <v>473</v>
      </c>
      <c r="BX182" s="6" t="e">
        <f>VLOOKUP(A182,'DD Spring Selection Info'!A$1:V$156,21,FALSE)</f>
        <v>#N/A</v>
      </c>
      <c r="BZ182" s="8">
        <v>43894</v>
      </c>
      <c r="CA182" s="7">
        <v>2800</v>
      </c>
      <c r="CB182" s="6" t="e">
        <f t="shared" si="6"/>
        <v>#N/A</v>
      </c>
      <c r="CL182" s="6" t="s">
        <v>863</v>
      </c>
      <c r="CM182" s="8">
        <v>43880</v>
      </c>
      <c r="CN182" s="6" t="s">
        <v>373</v>
      </c>
      <c r="CQ182" s="7">
        <v>2800</v>
      </c>
      <c r="CR182" s="6">
        <v>1</v>
      </c>
      <c r="CS182" s="6" t="s">
        <v>959</v>
      </c>
      <c r="CU182" s="6" t="s">
        <v>1514</v>
      </c>
      <c r="CV182" s="6" t="s">
        <v>420</v>
      </c>
      <c r="CX182" s="10">
        <v>43894</v>
      </c>
      <c r="CY182" s="6" t="s">
        <v>556</v>
      </c>
      <c r="DL182" s="6" t="s">
        <v>420</v>
      </c>
      <c r="DN182" s="6" t="s">
        <v>428</v>
      </c>
      <c r="DO182" s="6" t="s">
        <v>429</v>
      </c>
      <c r="DP182" s="6" t="s">
        <v>564</v>
      </c>
      <c r="DT182" s="10">
        <v>43535</v>
      </c>
      <c r="DU182" s="7">
        <v>2800</v>
      </c>
      <c r="DV182" s="6" t="s">
        <v>1513</v>
      </c>
      <c r="DW182" s="6" t="s">
        <v>418</v>
      </c>
    </row>
    <row r="183" spans="1:127" hidden="1" x14ac:dyDescent="0.2">
      <c r="A183" s="6" t="s">
        <v>193</v>
      </c>
      <c r="B183" s="6" t="s">
        <v>1168</v>
      </c>
      <c r="C183" s="6" t="s">
        <v>470</v>
      </c>
      <c r="D183" s="6" t="s">
        <v>1169</v>
      </c>
      <c r="E183" s="6" t="s">
        <v>768</v>
      </c>
      <c r="F183" s="6">
        <v>1920</v>
      </c>
      <c r="G183" s="6" t="s">
        <v>413</v>
      </c>
      <c r="H183" s="30" t="s">
        <v>1990</v>
      </c>
      <c r="I183" s="6" t="s">
        <v>486</v>
      </c>
      <c r="J183" s="6" t="s">
        <v>182</v>
      </c>
      <c r="L183" s="6">
        <v>0</v>
      </c>
      <c r="M183" s="6">
        <v>98</v>
      </c>
      <c r="P183" s="8">
        <v>43789.61010416667</v>
      </c>
      <c r="R183" s="9">
        <v>43874</v>
      </c>
      <c r="S183" s="10">
        <v>43938</v>
      </c>
      <c r="V183" s="6" t="s">
        <v>415</v>
      </c>
      <c r="W183" s="6" t="s">
        <v>416</v>
      </c>
      <c r="X183" s="6" t="s">
        <v>193</v>
      </c>
      <c r="AG183" s="6" t="s">
        <v>418</v>
      </c>
      <c r="AH183" s="6" t="s">
        <v>1515</v>
      </c>
      <c r="AI183" s="6" t="s">
        <v>420</v>
      </c>
      <c r="AL183" s="6" t="s">
        <v>619</v>
      </c>
      <c r="AM183" s="6" t="s">
        <v>1171</v>
      </c>
      <c r="AN183" s="6">
        <v>1</v>
      </c>
      <c r="AO183" s="6" t="s">
        <v>420</v>
      </c>
      <c r="AP183" s="6" t="s">
        <v>1172</v>
      </c>
      <c r="AS183" s="6" t="s">
        <v>1172</v>
      </c>
      <c r="AT183" s="6">
        <v>98</v>
      </c>
      <c r="AU183" s="6" t="s">
        <v>420</v>
      </c>
      <c r="AV183" s="6" t="s">
        <v>420</v>
      </c>
      <c r="AX183" s="6" t="s">
        <v>424</v>
      </c>
      <c r="AY183" s="6">
        <v>260</v>
      </c>
      <c r="AZ183" s="10">
        <v>43780</v>
      </c>
      <c r="BB183" s="8">
        <v>43887</v>
      </c>
      <c r="BE183" s="6">
        <v>98</v>
      </c>
      <c r="BJ183" s="8">
        <v>43894</v>
      </c>
      <c r="BK183" s="6">
        <v>98</v>
      </c>
      <c r="BV183" s="6" t="s">
        <v>1838</v>
      </c>
      <c r="BW183" s="6" t="s">
        <v>473</v>
      </c>
      <c r="BX183" s="6" t="e">
        <f>VLOOKUP(A183,'DD Spring Selection Info'!A$1:V$156,21,FALSE)</f>
        <v>#N/A</v>
      </c>
      <c r="CB183" s="6" t="e">
        <f t="shared" si="6"/>
        <v>#N/A</v>
      </c>
      <c r="CL183" s="6" t="s">
        <v>498</v>
      </c>
      <c r="CN183" s="6" t="s">
        <v>373</v>
      </c>
      <c r="CQ183" s="6">
        <v>98</v>
      </c>
      <c r="CR183" s="6">
        <v>4</v>
      </c>
      <c r="CU183" s="6" t="s">
        <v>1516</v>
      </c>
      <c r="CV183" s="6" t="s">
        <v>420</v>
      </c>
      <c r="CX183" s="10">
        <v>43894</v>
      </c>
      <c r="CY183" s="6" t="s">
        <v>427</v>
      </c>
      <c r="DL183" s="6" t="s">
        <v>420</v>
      </c>
      <c r="DN183" s="6" t="s">
        <v>428</v>
      </c>
      <c r="DT183" s="10">
        <v>43530</v>
      </c>
      <c r="DU183" s="6">
        <v>96</v>
      </c>
      <c r="DV183" s="6" t="s">
        <v>1517</v>
      </c>
      <c r="DW183" s="6" t="s">
        <v>418</v>
      </c>
    </row>
    <row r="184" spans="1:127" hidden="1" x14ac:dyDescent="0.2">
      <c r="A184" s="6" t="s">
        <v>196</v>
      </c>
      <c r="B184" s="6" t="s">
        <v>1175</v>
      </c>
      <c r="C184" s="6" t="s">
        <v>409</v>
      </c>
      <c r="D184" s="6" t="s">
        <v>1176</v>
      </c>
      <c r="E184" s="6" t="s">
        <v>435</v>
      </c>
      <c r="F184" s="6">
        <v>1920</v>
      </c>
      <c r="G184" s="6" t="s">
        <v>413</v>
      </c>
      <c r="H184" s="30" t="s">
        <v>1839</v>
      </c>
      <c r="I184" s="6" t="s">
        <v>414</v>
      </c>
      <c r="J184" s="6" t="s">
        <v>182</v>
      </c>
      <c r="L184" s="6">
        <v>0</v>
      </c>
      <c r="M184" s="7">
        <v>2983</v>
      </c>
      <c r="P184" s="8">
        <v>43790.457789351851</v>
      </c>
      <c r="R184" s="9">
        <v>43874</v>
      </c>
      <c r="S184" s="10">
        <v>43938</v>
      </c>
      <c r="T184" s="6" t="s">
        <v>436</v>
      </c>
      <c r="V184" s="6" t="s">
        <v>415</v>
      </c>
      <c r="W184" s="6" t="s">
        <v>416</v>
      </c>
      <c r="X184" s="6" t="s">
        <v>196</v>
      </c>
      <c r="Z184" s="6" t="s">
        <v>417</v>
      </c>
      <c r="AG184" s="6" t="s">
        <v>418</v>
      </c>
      <c r="AH184" s="6" t="s">
        <v>1518</v>
      </c>
      <c r="AI184" s="6" t="s">
        <v>438</v>
      </c>
      <c r="AL184" s="6" t="s">
        <v>447</v>
      </c>
      <c r="AM184" s="6" t="s">
        <v>435</v>
      </c>
      <c r="AN184" s="6">
        <v>1</v>
      </c>
      <c r="AO184" s="6" t="s">
        <v>420</v>
      </c>
      <c r="AT184" s="7">
        <v>2983</v>
      </c>
      <c r="AU184" s="6" t="s">
        <v>420</v>
      </c>
      <c r="AV184" s="6" t="s">
        <v>420</v>
      </c>
      <c r="AX184" s="6" t="s">
        <v>424</v>
      </c>
      <c r="AY184" s="6">
        <v>260</v>
      </c>
      <c r="AZ184" s="10">
        <v>43781</v>
      </c>
      <c r="BB184" s="8">
        <v>43887</v>
      </c>
      <c r="BE184" s="7">
        <v>2983</v>
      </c>
      <c r="BJ184" s="8">
        <v>43894</v>
      </c>
      <c r="BK184" s="7">
        <v>2983</v>
      </c>
      <c r="BV184" s="6" t="s">
        <v>1838</v>
      </c>
      <c r="BW184" s="6" t="s">
        <v>473</v>
      </c>
      <c r="BX184" s="6" t="e">
        <f>VLOOKUP(A184,'DD Spring Selection Info'!A$1:V$156,21,FALSE)</f>
        <v>#N/A</v>
      </c>
      <c r="CB184" s="6" t="e">
        <f t="shared" si="6"/>
        <v>#N/A</v>
      </c>
      <c r="CL184" s="6" t="s">
        <v>498</v>
      </c>
      <c r="CN184" s="6" t="s">
        <v>373</v>
      </c>
      <c r="CQ184" s="7">
        <v>2983</v>
      </c>
      <c r="CR184" s="6">
        <v>2</v>
      </c>
      <c r="CS184" s="6" t="s">
        <v>1519</v>
      </c>
      <c r="CU184" s="6" t="s">
        <v>1520</v>
      </c>
      <c r="CV184" s="6" t="s">
        <v>420</v>
      </c>
      <c r="CX184" s="10">
        <v>43894</v>
      </c>
      <c r="CY184" s="6" t="s">
        <v>427</v>
      </c>
      <c r="DL184" s="6" t="s">
        <v>420</v>
      </c>
      <c r="DT184" s="10">
        <v>43535</v>
      </c>
      <c r="DU184" s="7">
        <v>2985</v>
      </c>
      <c r="DV184" s="6" t="s">
        <v>1521</v>
      </c>
      <c r="DW184" s="6" t="s">
        <v>418</v>
      </c>
    </row>
    <row r="185" spans="1:127" hidden="1" x14ac:dyDescent="0.2">
      <c r="A185" s="6" t="s">
        <v>204</v>
      </c>
      <c r="B185" s="6" t="s">
        <v>1048</v>
      </c>
      <c r="C185" s="6" t="s">
        <v>409</v>
      </c>
      <c r="D185" s="6" t="s">
        <v>1049</v>
      </c>
      <c r="E185" s="6" t="s">
        <v>464</v>
      </c>
      <c r="F185" s="6">
        <v>1920</v>
      </c>
      <c r="G185" s="6" t="s">
        <v>413</v>
      </c>
      <c r="H185" s="30" t="s">
        <v>1839</v>
      </c>
      <c r="I185" s="6" t="s">
        <v>414</v>
      </c>
      <c r="J185" s="6" t="s">
        <v>182</v>
      </c>
      <c r="L185" s="6">
        <v>0</v>
      </c>
      <c r="M185" s="7">
        <v>2906</v>
      </c>
      <c r="P185" s="8">
        <v>43816.699166666665</v>
      </c>
      <c r="R185" s="9">
        <v>43874</v>
      </c>
      <c r="S185" s="10">
        <v>43938</v>
      </c>
      <c r="V185" s="6" t="s">
        <v>415</v>
      </c>
      <c r="W185" s="6" t="s">
        <v>416</v>
      </c>
      <c r="X185" s="6" t="s">
        <v>204</v>
      </c>
      <c r="Z185" s="6" t="s">
        <v>417</v>
      </c>
      <c r="AG185" s="6" t="s">
        <v>418</v>
      </c>
      <c r="AH185" s="6" t="s">
        <v>1522</v>
      </c>
      <c r="AI185" s="6" t="s">
        <v>420</v>
      </c>
      <c r="AL185" s="6" t="s">
        <v>619</v>
      </c>
      <c r="AM185" s="6" t="s">
        <v>1051</v>
      </c>
      <c r="AN185" s="6">
        <v>1</v>
      </c>
      <c r="AO185" s="6" t="s">
        <v>420</v>
      </c>
      <c r="AS185" s="6" t="s">
        <v>457</v>
      </c>
      <c r="AT185" s="7">
        <v>2906</v>
      </c>
      <c r="AU185" s="6" t="s">
        <v>420</v>
      </c>
      <c r="AV185" s="6" t="s">
        <v>420</v>
      </c>
      <c r="AX185" s="6" t="s">
        <v>424</v>
      </c>
      <c r="AY185" s="6">
        <v>260</v>
      </c>
      <c r="AZ185" s="10">
        <v>43781</v>
      </c>
      <c r="BB185" s="8">
        <v>43887</v>
      </c>
      <c r="BE185" s="7">
        <v>2906</v>
      </c>
      <c r="BJ185" s="8">
        <v>43894</v>
      </c>
      <c r="BK185" s="7">
        <v>2906</v>
      </c>
      <c r="BV185" s="6" t="s">
        <v>1838</v>
      </c>
      <c r="BW185" s="6" t="s">
        <v>473</v>
      </c>
      <c r="BX185" s="6" t="e">
        <f>VLOOKUP(A185,'DD Spring Selection Info'!A$1:V$156,21,FALSE)</f>
        <v>#N/A</v>
      </c>
      <c r="CB185" s="6" t="e">
        <f t="shared" si="6"/>
        <v>#N/A</v>
      </c>
      <c r="CL185" s="6" t="s">
        <v>498</v>
      </c>
      <c r="CN185" s="6" t="s">
        <v>373</v>
      </c>
      <c r="CQ185" s="7">
        <v>2906</v>
      </c>
      <c r="CR185" s="6">
        <v>2</v>
      </c>
      <c r="CU185" s="6" t="s">
        <v>1523</v>
      </c>
      <c r="CV185" s="6" t="s">
        <v>420</v>
      </c>
      <c r="CX185" s="10">
        <v>43894</v>
      </c>
      <c r="CY185" s="6" t="s">
        <v>427</v>
      </c>
      <c r="DL185" s="6" t="s">
        <v>420</v>
      </c>
      <c r="DN185" s="6" t="s">
        <v>428</v>
      </c>
      <c r="DO185" s="6" t="s">
        <v>429</v>
      </c>
      <c r="DT185" s="10">
        <v>43529</v>
      </c>
      <c r="DU185" s="7">
        <v>1914</v>
      </c>
      <c r="DV185" s="6" t="s">
        <v>1524</v>
      </c>
      <c r="DW185" s="6" t="s">
        <v>418</v>
      </c>
    </row>
    <row r="186" spans="1:127" hidden="1" x14ac:dyDescent="0.2">
      <c r="A186" s="6" t="s">
        <v>215</v>
      </c>
      <c r="B186" s="6" t="s">
        <v>1186</v>
      </c>
      <c r="C186" s="6" t="s">
        <v>409</v>
      </c>
      <c r="D186" s="6" t="s">
        <v>1187</v>
      </c>
      <c r="E186" s="6" t="s">
        <v>435</v>
      </c>
      <c r="F186" s="6">
        <v>1920</v>
      </c>
      <c r="G186" s="6" t="s">
        <v>413</v>
      </c>
      <c r="H186" s="30" t="s">
        <v>1839</v>
      </c>
      <c r="I186" s="6" t="s">
        <v>414</v>
      </c>
      <c r="J186" s="6" t="s">
        <v>182</v>
      </c>
      <c r="L186" s="6">
        <v>0</v>
      </c>
      <c r="M186" s="7">
        <v>2555</v>
      </c>
      <c r="P186" s="8">
        <v>43817.343148148146</v>
      </c>
      <c r="R186" s="9">
        <v>43874</v>
      </c>
      <c r="S186" s="10">
        <v>43931</v>
      </c>
      <c r="V186" s="6" t="s">
        <v>415</v>
      </c>
      <c r="W186" s="6" t="s">
        <v>416</v>
      </c>
      <c r="X186" s="6" t="s">
        <v>215</v>
      </c>
      <c r="AG186" s="6" t="s">
        <v>418</v>
      </c>
      <c r="AH186" s="6" t="s">
        <v>1525</v>
      </c>
      <c r="AI186" s="6" t="s">
        <v>438</v>
      </c>
      <c r="AL186" s="6" t="s">
        <v>447</v>
      </c>
      <c r="AM186" s="6" t="s">
        <v>1189</v>
      </c>
      <c r="AN186" s="6">
        <v>1</v>
      </c>
      <c r="AO186" s="6" t="s">
        <v>420</v>
      </c>
      <c r="AP186" s="6" t="s">
        <v>1526</v>
      </c>
      <c r="AS186" s="6" t="s">
        <v>457</v>
      </c>
      <c r="AT186" s="7">
        <v>2555</v>
      </c>
      <c r="AU186" s="6" t="s">
        <v>420</v>
      </c>
      <c r="AV186" s="6" t="s">
        <v>420</v>
      </c>
      <c r="AX186" s="6" t="s">
        <v>424</v>
      </c>
      <c r="AY186" s="6">
        <v>260</v>
      </c>
      <c r="AZ186" s="10">
        <v>43782</v>
      </c>
      <c r="BB186" s="8">
        <v>43887</v>
      </c>
      <c r="BE186" s="7">
        <v>2555</v>
      </c>
      <c r="BJ186" s="8">
        <v>43894</v>
      </c>
      <c r="BK186" s="7">
        <v>2555</v>
      </c>
      <c r="BV186" s="6" t="s">
        <v>1838</v>
      </c>
      <c r="BW186" s="6" t="s">
        <v>473</v>
      </c>
      <c r="BX186" s="6" t="e">
        <f>VLOOKUP(A186,'DD Spring Selection Info'!A$1:V$156,21,FALSE)</f>
        <v>#N/A</v>
      </c>
      <c r="CB186" s="6" t="e">
        <f t="shared" si="6"/>
        <v>#N/A</v>
      </c>
      <c r="CL186" s="6" t="s">
        <v>498</v>
      </c>
      <c r="CN186" s="6" t="s">
        <v>373</v>
      </c>
      <c r="CQ186" s="7">
        <v>2555</v>
      </c>
      <c r="CR186" s="6">
        <v>1</v>
      </c>
      <c r="CU186" s="6" t="s">
        <v>1527</v>
      </c>
      <c r="CV186" s="6" t="s">
        <v>420</v>
      </c>
      <c r="CX186" s="10">
        <v>43894</v>
      </c>
      <c r="CY186" s="6" t="s">
        <v>427</v>
      </c>
      <c r="DL186" s="6" t="s">
        <v>420</v>
      </c>
      <c r="DQ186" s="10">
        <v>43960</v>
      </c>
      <c r="DT186" s="10">
        <v>43535</v>
      </c>
      <c r="DU186" s="7">
        <v>2557</v>
      </c>
      <c r="DV186" s="6" t="s">
        <v>1528</v>
      </c>
      <c r="DW186" s="6" t="s">
        <v>418</v>
      </c>
    </row>
    <row r="187" spans="1:127" hidden="1" x14ac:dyDescent="0.2">
      <c r="A187" s="6" t="s">
        <v>243</v>
      </c>
      <c r="B187" s="6" t="s">
        <v>1080</v>
      </c>
      <c r="C187" s="6" t="s">
        <v>482</v>
      </c>
      <c r="D187" s="6" t="s">
        <v>1081</v>
      </c>
      <c r="E187" s="6" t="s">
        <v>1082</v>
      </c>
      <c r="F187" s="6">
        <v>1920</v>
      </c>
      <c r="G187" s="6" t="s">
        <v>413</v>
      </c>
      <c r="H187" s="30" t="s">
        <v>1992</v>
      </c>
      <c r="I187" s="6" t="s">
        <v>414</v>
      </c>
      <c r="J187" s="6" t="s">
        <v>182</v>
      </c>
      <c r="L187" s="6">
        <v>0</v>
      </c>
      <c r="M187" s="6">
        <v>617</v>
      </c>
      <c r="P187" s="8">
        <v>43804.548333333332</v>
      </c>
      <c r="R187" s="9">
        <v>43874</v>
      </c>
      <c r="S187" s="10">
        <v>43938</v>
      </c>
      <c r="T187" s="6" t="s">
        <v>436</v>
      </c>
      <c r="V187" s="6" t="s">
        <v>415</v>
      </c>
      <c r="W187" s="6" t="s">
        <v>416</v>
      </c>
      <c r="X187" s="6" t="s">
        <v>243</v>
      </c>
      <c r="Z187" s="6" t="s">
        <v>3</v>
      </c>
      <c r="AG187" s="6" t="s">
        <v>418</v>
      </c>
      <c r="AH187" s="6" t="s">
        <v>1529</v>
      </c>
      <c r="AI187" s="6" t="s">
        <v>420</v>
      </c>
      <c r="AL187" s="6" t="s">
        <v>421</v>
      </c>
      <c r="AM187" s="6" t="s">
        <v>1084</v>
      </c>
      <c r="AN187" s="6">
        <v>1</v>
      </c>
      <c r="AO187" s="6" t="s">
        <v>420</v>
      </c>
      <c r="AT187" s="6">
        <v>617</v>
      </c>
      <c r="AU187" s="6" t="s">
        <v>420</v>
      </c>
      <c r="AV187" s="6" t="s">
        <v>420</v>
      </c>
      <c r="AX187" s="6" t="s">
        <v>424</v>
      </c>
      <c r="AY187" s="6">
        <v>260</v>
      </c>
      <c r="AZ187" s="10">
        <v>43782</v>
      </c>
      <c r="BB187" s="8">
        <v>43887</v>
      </c>
      <c r="BE187" s="6">
        <v>617</v>
      </c>
      <c r="BJ187" s="8">
        <v>43894</v>
      </c>
      <c r="BK187" s="6">
        <v>617</v>
      </c>
      <c r="BV187" s="6" t="s">
        <v>1838</v>
      </c>
      <c r="BW187" s="6" t="s">
        <v>473</v>
      </c>
      <c r="BX187" s="6" t="e">
        <f>VLOOKUP(A187,'DD Spring Selection Info'!A$1:V$156,21,FALSE)</f>
        <v>#N/A</v>
      </c>
      <c r="CB187" s="6" t="e">
        <f t="shared" si="6"/>
        <v>#N/A</v>
      </c>
      <c r="CL187" s="6" t="s">
        <v>498</v>
      </c>
      <c r="CN187" s="6" t="s">
        <v>373</v>
      </c>
      <c r="CQ187" s="6">
        <v>617</v>
      </c>
      <c r="CR187" s="6">
        <v>3</v>
      </c>
      <c r="CS187" s="6" t="s">
        <v>913</v>
      </c>
      <c r="CU187" s="6" t="s">
        <v>1530</v>
      </c>
      <c r="CV187" s="6" t="s">
        <v>420</v>
      </c>
      <c r="CX187" s="10">
        <v>43894</v>
      </c>
      <c r="CY187" s="6" t="s">
        <v>427</v>
      </c>
      <c r="DL187" s="6" t="s">
        <v>420</v>
      </c>
      <c r="DN187" s="6" t="s">
        <v>428</v>
      </c>
      <c r="DO187" s="6" t="s">
        <v>429</v>
      </c>
      <c r="DT187" s="10">
        <v>43529</v>
      </c>
      <c r="DU187" s="6">
        <v>657</v>
      </c>
      <c r="DV187" s="6" t="s">
        <v>1531</v>
      </c>
      <c r="DW187" s="6" t="s">
        <v>496</v>
      </c>
    </row>
    <row r="188" spans="1:127" hidden="1" x14ac:dyDescent="0.2">
      <c r="A188" s="6" t="s">
        <v>244</v>
      </c>
      <c r="B188" s="6" t="s">
        <v>1080</v>
      </c>
      <c r="C188" s="6" t="s">
        <v>482</v>
      </c>
      <c r="D188" s="6" t="s">
        <v>1081</v>
      </c>
      <c r="E188" s="6" t="s">
        <v>1082</v>
      </c>
      <c r="F188" s="6">
        <v>1920</v>
      </c>
      <c r="G188" s="6" t="s">
        <v>413</v>
      </c>
      <c r="H188" s="30" t="s">
        <v>1992</v>
      </c>
      <c r="I188" s="6" t="s">
        <v>414</v>
      </c>
      <c r="J188" s="6" t="s">
        <v>182</v>
      </c>
      <c r="L188" s="6">
        <v>0</v>
      </c>
      <c r="M188" s="6">
        <v>273</v>
      </c>
      <c r="P188" s="8">
        <v>43804.548379629632</v>
      </c>
      <c r="R188" s="9">
        <v>43874</v>
      </c>
      <c r="S188" s="10">
        <v>43938</v>
      </c>
      <c r="T188" s="6" t="s">
        <v>436</v>
      </c>
      <c r="V188" s="6" t="s">
        <v>415</v>
      </c>
      <c r="W188" s="6" t="s">
        <v>416</v>
      </c>
      <c r="X188" s="6" t="s">
        <v>244</v>
      </c>
      <c r="Z188" s="6" t="s">
        <v>3</v>
      </c>
      <c r="AG188" s="6" t="s">
        <v>418</v>
      </c>
      <c r="AH188" s="6" t="s">
        <v>1529</v>
      </c>
      <c r="AI188" s="6" t="s">
        <v>420</v>
      </c>
      <c r="AL188" s="6" t="s">
        <v>431</v>
      </c>
      <c r="AM188" s="6" t="s">
        <v>1084</v>
      </c>
      <c r="AN188" s="6">
        <v>1</v>
      </c>
      <c r="AO188" s="6" t="s">
        <v>420</v>
      </c>
      <c r="AT188" s="6">
        <v>273</v>
      </c>
      <c r="AU188" s="6" t="s">
        <v>420</v>
      </c>
      <c r="AV188" s="6" t="s">
        <v>420</v>
      </c>
      <c r="AX188" s="6" t="s">
        <v>424</v>
      </c>
      <c r="AY188" s="6">
        <v>260</v>
      </c>
      <c r="AZ188" s="10">
        <v>43782</v>
      </c>
      <c r="BB188" s="8">
        <v>43887</v>
      </c>
      <c r="BE188" s="6">
        <v>273</v>
      </c>
      <c r="BJ188" s="8">
        <v>43894</v>
      </c>
      <c r="BK188" s="6">
        <v>273</v>
      </c>
      <c r="BV188" s="6" t="s">
        <v>1838</v>
      </c>
      <c r="BW188" s="6" t="s">
        <v>473</v>
      </c>
      <c r="BX188" s="6" t="e">
        <f>VLOOKUP(A188,'DD Spring Selection Info'!A$1:V$156,21,FALSE)</f>
        <v>#N/A</v>
      </c>
      <c r="CB188" s="6" t="e">
        <f t="shared" si="6"/>
        <v>#N/A</v>
      </c>
      <c r="CL188" s="6" t="s">
        <v>498</v>
      </c>
      <c r="CN188" s="6" t="s">
        <v>373</v>
      </c>
      <c r="CQ188" s="6">
        <v>273</v>
      </c>
      <c r="CR188" s="6">
        <v>3</v>
      </c>
      <c r="CS188" s="6" t="s">
        <v>592</v>
      </c>
      <c r="CU188" s="6" t="s">
        <v>1532</v>
      </c>
      <c r="CV188" s="6" t="s">
        <v>420</v>
      </c>
      <c r="CX188" s="10">
        <v>43894</v>
      </c>
      <c r="CY188" s="6" t="s">
        <v>427</v>
      </c>
      <c r="DL188" s="6" t="s">
        <v>420</v>
      </c>
      <c r="DN188" s="6" t="s">
        <v>428</v>
      </c>
      <c r="DO188" s="6" t="s">
        <v>429</v>
      </c>
      <c r="DT188" s="10">
        <v>43537</v>
      </c>
      <c r="DU188" s="6">
        <v>237</v>
      </c>
      <c r="DV188" s="6" t="s">
        <v>1531</v>
      </c>
      <c r="DW188" s="6" t="s">
        <v>496</v>
      </c>
    </row>
    <row r="189" spans="1:127" hidden="1" x14ac:dyDescent="0.2">
      <c r="A189" s="6" t="s">
        <v>253</v>
      </c>
      <c r="B189" s="6" t="s">
        <v>1027</v>
      </c>
      <c r="C189" s="6" t="s">
        <v>409</v>
      </c>
      <c r="D189" s="6" t="s">
        <v>1028</v>
      </c>
      <c r="E189" s="6" t="s">
        <v>464</v>
      </c>
      <c r="F189" s="6">
        <v>1920</v>
      </c>
      <c r="G189" s="6" t="s">
        <v>413</v>
      </c>
      <c r="H189" s="30" t="s">
        <v>1992</v>
      </c>
      <c r="I189" s="6" t="s">
        <v>414</v>
      </c>
      <c r="J189" s="6" t="s">
        <v>182</v>
      </c>
      <c r="L189" s="6">
        <v>0</v>
      </c>
      <c r="M189" s="7">
        <v>2728</v>
      </c>
      <c r="P189" s="8">
        <v>43817.722349537034</v>
      </c>
      <c r="R189" s="9">
        <v>43874</v>
      </c>
      <c r="S189" s="10">
        <v>43938</v>
      </c>
      <c r="V189" s="6" t="s">
        <v>415</v>
      </c>
      <c r="W189" s="6" t="s">
        <v>416</v>
      </c>
      <c r="X189" s="6" t="s">
        <v>253</v>
      </c>
      <c r="Z189" s="6" t="s">
        <v>417</v>
      </c>
      <c r="AG189" s="6" t="s">
        <v>418</v>
      </c>
      <c r="AH189" s="6" t="s">
        <v>1533</v>
      </c>
      <c r="AI189" s="6" t="s">
        <v>420</v>
      </c>
      <c r="AL189" s="6" t="s">
        <v>447</v>
      </c>
      <c r="AM189" s="6" t="s">
        <v>1030</v>
      </c>
      <c r="AN189" s="6">
        <v>1</v>
      </c>
      <c r="AO189" s="6" t="s">
        <v>420</v>
      </c>
      <c r="AP189" s="6" t="s">
        <v>1418</v>
      </c>
      <c r="AS189" s="6" t="s">
        <v>457</v>
      </c>
      <c r="AT189" s="7">
        <v>2728</v>
      </c>
      <c r="AU189" s="6" t="s">
        <v>420</v>
      </c>
      <c r="AV189" s="6" t="s">
        <v>420</v>
      </c>
      <c r="AX189" s="6" t="s">
        <v>424</v>
      </c>
      <c r="AY189" s="6">
        <v>260</v>
      </c>
      <c r="AZ189" s="10">
        <v>43781</v>
      </c>
      <c r="BB189" s="8">
        <v>43887</v>
      </c>
      <c r="BE189" s="7">
        <v>2728</v>
      </c>
      <c r="BJ189" s="8">
        <v>43894</v>
      </c>
      <c r="BK189" s="7">
        <v>2728</v>
      </c>
      <c r="BV189" s="6" t="s">
        <v>1838</v>
      </c>
      <c r="BW189" s="6" t="s">
        <v>473</v>
      </c>
      <c r="BX189" s="6" t="e">
        <f>VLOOKUP(A189,'DD Spring Selection Info'!A$1:V$156,21,FALSE)</f>
        <v>#N/A</v>
      </c>
      <c r="CB189" s="6" t="e">
        <f t="shared" si="6"/>
        <v>#N/A</v>
      </c>
      <c r="CL189" s="6" t="s">
        <v>498</v>
      </c>
      <c r="CN189" s="6" t="s">
        <v>373</v>
      </c>
      <c r="CQ189" s="7">
        <v>2728</v>
      </c>
      <c r="CR189" s="6">
        <v>2</v>
      </c>
      <c r="CU189" s="6" t="s">
        <v>1534</v>
      </c>
      <c r="CV189" s="6" t="s">
        <v>420</v>
      </c>
      <c r="CX189" s="10">
        <v>43894</v>
      </c>
      <c r="CY189" s="6" t="s">
        <v>427</v>
      </c>
      <c r="DL189" s="6" t="s">
        <v>420</v>
      </c>
      <c r="DN189" s="6" t="s">
        <v>428</v>
      </c>
      <c r="DO189" s="6" t="s">
        <v>429</v>
      </c>
      <c r="DP189" s="6" t="s">
        <v>564</v>
      </c>
      <c r="DT189" s="10">
        <v>43531</v>
      </c>
      <c r="DU189" s="7">
        <v>1086</v>
      </c>
      <c r="DV189" s="6" t="s">
        <v>1535</v>
      </c>
      <c r="DW189" s="6" t="s">
        <v>734</v>
      </c>
    </row>
    <row r="190" spans="1:127" hidden="1" x14ac:dyDescent="0.2">
      <c r="A190" s="6" t="s">
        <v>255</v>
      </c>
      <c r="B190" s="6" t="s">
        <v>1239</v>
      </c>
      <c r="C190" s="6" t="s">
        <v>566</v>
      </c>
      <c r="D190" s="6" t="s">
        <v>1240</v>
      </c>
      <c r="E190" s="6" t="s">
        <v>1241</v>
      </c>
      <c r="F190" s="6">
        <v>1920</v>
      </c>
      <c r="G190" s="6" t="s">
        <v>413</v>
      </c>
      <c r="H190" s="30" t="s">
        <v>1821</v>
      </c>
      <c r="I190" s="6" t="s">
        <v>486</v>
      </c>
      <c r="J190" s="6" t="s">
        <v>182</v>
      </c>
      <c r="L190" s="6">
        <v>0</v>
      </c>
      <c r="M190" s="6">
        <v>684</v>
      </c>
      <c r="P190" s="8">
        <v>43795.34233796296</v>
      </c>
      <c r="R190" s="9">
        <v>43874</v>
      </c>
      <c r="S190" s="10">
        <v>43931</v>
      </c>
      <c r="V190" s="6" t="s">
        <v>415</v>
      </c>
      <c r="W190" s="6" t="s">
        <v>416</v>
      </c>
      <c r="X190" s="6" t="s">
        <v>255</v>
      </c>
      <c r="AG190" s="6" t="s">
        <v>496</v>
      </c>
      <c r="AH190" s="6" t="s">
        <v>1536</v>
      </c>
      <c r="AI190" s="6" t="s">
        <v>420</v>
      </c>
      <c r="AL190" s="6" t="s">
        <v>421</v>
      </c>
      <c r="AM190" s="6" t="s">
        <v>1243</v>
      </c>
      <c r="AN190" s="6">
        <v>1</v>
      </c>
      <c r="AO190" s="6" t="s">
        <v>420</v>
      </c>
      <c r="AP190" s="6" t="s">
        <v>621</v>
      </c>
      <c r="AS190" s="6" t="s">
        <v>621</v>
      </c>
      <c r="AT190" s="6">
        <v>684</v>
      </c>
      <c r="AU190" s="6" t="s">
        <v>420</v>
      </c>
      <c r="AV190" s="6" t="s">
        <v>420</v>
      </c>
      <c r="AX190" s="6" t="s">
        <v>424</v>
      </c>
      <c r="AY190" s="6">
        <v>260</v>
      </c>
      <c r="AZ190" s="10">
        <v>43781</v>
      </c>
      <c r="BB190" s="8">
        <v>43887</v>
      </c>
      <c r="BE190" s="6">
        <v>684</v>
      </c>
      <c r="BJ190" s="8">
        <v>43894</v>
      </c>
      <c r="BK190" s="6">
        <v>684</v>
      </c>
      <c r="BV190" s="6" t="s">
        <v>1838</v>
      </c>
      <c r="BW190" s="6" t="s">
        <v>473</v>
      </c>
      <c r="BX190" s="6" t="e">
        <f>VLOOKUP(A190,'DD Spring Selection Info'!A$1:V$156,21,FALSE)</f>
        <v>#N/A</v>
      </c>
      <c r="CB190" s="6" t="e">
        <f t="shared" si="6"/>
        <v>#N/A</v>
      </c>
      <c r="CL190" s="6" t="s">
        <v>498</v>
      </c>
      <c r="CN190" s="6" t="s">
        <v>373</v>
      </c>
      <c r="CQ190" s="6">
        <v>684</v>
      </c>
      <c r="CR190" s="6">
        <v>3</v>
      </c>
      <c r="CU190" s="6" t="s">
        <v>1537</v>
      </c>
      <c r="CV190" s="6" t="s">
        <v>420</v>
      </c>
      <c r="CX190" s="10">
        <v>43894</v>
      </c>
      <c r="CY190" s="6" t="s">
        <v>427</v>
      </c>
      <c r="DL190" s="6" t="s">
        <v>420</v>
      </c>
      <c r="DN190" s="6" t="s">
        <v>491</v>
      </c>
      <c r="DT190" s="10">
        <v>43529</v>
      </c>
      <c r="DU190" s="7">
        <v>1313</v>
      </c>
      <c r="DV190" s="6" t="s">
        <v>1538</v>
      </c>
      <c r="DW190" s="6" t="s">
        <v>496</v>
      </c>
    </row>
    <row r="191" spans="1:127" hidden="1" x14ac:dyDescent="0.2">
      <c r="A191" s="6" t="s">
        <v>194</v>
      </c>
      <c r="B191" s="6" t="s">
        <v>1042</v>
      </c>
      <c r="C191" s="6" t="s">
        <v>409</v>
      </c>
      <c r="D191" s="6" t="s">
        <v>1043</v>
      </c>
      <c r="E191" s="6" t="s">
        <v>768</v>
      </c>
      <c r="F191" s="6">
        <v>1920</v>
      </c>
      <c r="G191" s="6" t="s">
        <v>413</v>
      </c>
      <c r="H191" s="30" t="s">
        <v>1992</v>
      </c>
      <c r="I191" s="6" t="s">
        <v>414</v>
      </c>
      <c r="J191" s="6" t="s">
        <v>182</v>
      </c>
      <c r="L191" s="6">
        <v>0</v>
      </c>
      <c r="M191" s="7">
        <v>6198</v>
      </c>
      <c r="P191" s="8">
        <v>43811.470891203702</v>
      </c>
      <c r="R191" s="9">
        <v>43874</v>
      </c>
      <c r="S191" s="10">
        <v>43938</v>
      </c>
      <c r="T191" s="6" t="s">
        <v>436</v>
      </c>
      <c r="V191" s="6" t="s">
        <v>415</v>
      </c>
      <c r="W191" s="6" t="s">
        <v>416</v>
      </c>
      <c r="X191" s="6" t="s">
        <v>194</v>
      </c>
      <c r="Z191" s="6" t="s">
        <v>417</v>
      </c>
      <c r="AG191" s="6" t="s">
        <v>418</v>
      </c>
      <c r="AH191" s="6" t="s">
        <v>1539</v>
      </c>
      <c r="AI191" s="6" t="s">
        <v>420</v>
      </c>
      <c r="AL191" s="6" t="s">
        <v>447</v>
      </c>
      <c r="AM191" s="6" t="s">
        <v>1045</v>
      </c>
      <c r="AN191" s="6">
        <v>1</v>
      </c>
      <c r="AO191" s="6" t="s">
        <v>420</v>
      </c>
      <c r="AT191" s="7">
        <v>6198</v>
      </c>
      <c r="AU191" s="6" t="s">
        <v>420</v>
      </c>
      <c r="AV191" s="6" t="s">
        <v>420</v>
      </c>
      <c r="AX191" s="6" t="s">
        <v>424</v>
      </c>
      <c r="AY191" s="6">
        <v>260</v>
      </c>
      <c r="AZ191" s="10">
        <v>43780</v>
      </c>
      <c r="BB191" s="8">
        <v>43893</v>
      </c>
      <c r="BE191" s="7">
        <v>6198</v>
      </c>
      <c r="BJ191" s="8">
        <v>43901</v>
      </c>
      <c r="BK191" s="7">
        <v>6198</v>
      </c>
      <c r="BV191" s="6" t="s">
        <v>1838</v>
      </c>
      <c r="BW191" s="6" t="s">
        <v>473</v>
      </c>
      <c r="BX191" s="6" t="e">
        <f>VLOOKUP(A191,'DD Spring Selection Info'!A$1:V$156,21,FALSE)</f>
        <v>#N/A</v>
      </c>
      <c r="CB191" s="6" t="e">
        <f t="shared" si="6"/>
        <v>#N/A</v>
      </c>
      <c r="CL191" s="6" t="s">
        <v>562</v>
      </c>
      <c r="CN191" s="6" t="s">
        <v>373</v>
      </c>
      <c r="CQ191" s="7">
        <v>6198</v>
      </c>
      <c r="CR191" s="6">
        <v>1</v>
      </c>
      <c r="CS191" s="6" t="s">
        <v>1540</v>
      </c>
      <c r="CU191" s="6" t="s">
        <v>1541</v>
      </c>
      <c r="CV191" s="6" t="s">
        <v>420</v>
      </c>
      <c r="CX191" s="10">
        <v>43901</v>
      </c>
      <c r="CY191" s="6" t="s">
        <v>427</v>
      </c>
      <c r="DL191" s="6" t="s">
        <v>420</v>
      </c>
      <c r="DN191" s="6" t="s">
        <v>491</v>
      </c>
      <c r="DT191" s="10">
        <v>43536</v>
      </c>
      <c r="DU191" s="7">
        <v>2991</v>
      </c>
      <c r="DV191" s="6" t="s">
        <v>1542</v>
      </c>
      <c r="DW191" s="6" t="s">
        <v>418</v>
      </c>
    </row>
    <row r="192" spans="1:127" hidden="1" x14ac:dyDescent="0.2">
      <c r="A192" s="6" t="s">
        <v>195</v>
      </c>
      <c r="B192" s="6" t="s">
        <v>1261</v>
      </c>
      <c r="C192" s="6" t="s">
        <v>409</v>
      </c>
      <c r="D192" s="6" t="s">
        <v>1262</v>
      </c>
      <c r="E192" s="6" t="s">
        <v>883</v>
      </c>
      <c r="F192" s="6">
        <v>1920</v>
      </c>
      <c r="G192" s="6" t="s">
        <v>413</v>
      </c>
      <c r="H192" s="30" t="s">
        <v>1992</v>
      </c>
      <c r="I192" s="6" t="s">
        <v>414</v>
      </c>
      <c r="J192" s="6" t="s">
        <v>182</v>
      </c>
      <c r="L192" s="6">
        <v>0</v>
      </c>
      <c r="M192" s="7">
        <v>1154</v>
      </c>
      <c r="P192" s="8">
        <v>43817.528356481482</v>
      </c>
      <c r="R192" s="9">
        <v>43874</v>
      </c>
      <c r="S192" s="10">
        <v>43938</v>
      </c>
      <c r="V192" s="6" t="s">
        <v>415</v>
      </c>
      <c r="W192" s="6" t="s">
        <v>416</v>
      </c>
      <c r="X192" s="6" t="s">
        <v>195</v>
      </c>
      <c r="Z192" s="6" t="s">
        <v>417</v>
      </c>
      <c r="AG192" s="6" t="s">
        <v>418</v>
      </c>
      <c r="AH192" s="6" t="s">
        <v>1543</v>
      </c>
      <c r="AI192" s="6" t="s">
        <v>420</v>
      </c>
      <c r="AL192" s="6" t="s">
        <v>619</v>
      </c>
      <c r="AM192" s="6" t="s">
        <v>1264</v>
      </c>
      <c r="AN192" s="6">
        <v>1</v>
      </c>
      <c r="AO192" s="6" t="s">
        <v>420</v>
      </c>
      <c r="AS192" s="6" t="s">
        <v>457</v>
      </c>
      <c r="AT192" s="7">
        <v>1154</v>
      </c>
      <c r="AU192" s="6" t="s">
        <v>420</v>
      </c>
      <c r="AV192" s="6" t="s">
        <v>420</v>
      </c>
      <c r="AX192" s="6" t="s">
        <v>424</v>
      </c>
      <c r="AY192" s="6">
        <v>260</v>
      </c>
      <c r="AZ192" s="10">
        <v>43780</v>
      </c>
      <c r="BB192" s="8">
        <v>43893</v>
      </c>
      <c r="BE192" s="7">
        <v>1154</v>
      </c>
      <c r="BJ192" s="8">
        <v>43901</v>
      </c>
      <c r="BK192" s="7">
        <v>1154</v>
      </c>
      <c r="BV192" s="6" t="s">
        <v>1838</v>
      </c>
      <c r="BW192" s="6" t="s">
        <v>473</v>
      </c>
      <c r="BX192" s="6" t="e">
        <f>VLOOKUP(A192,'DD Spring Selection Info'!A$1:V$156,21,FALSE)</f>
        <v>#N/A</v>
      </c>
      <c r="CB192" s="6" t="e">
        <f t="shared" si="6"/>
        <v>#N/A</v>
      </c>
      <c r="CL192" s="6" t="s">
        <v>562</v>
      </c>
      <c r="CN192" s="6" t="s">
        <v>373</v>
      </c>
      <c r="CQ192" s="7">
        <v>1154</v>
      </c>
      <c r="CR192" s="6">
        <v>1</v>
      </c>
      <c r="CU192" s="6" t="s">
        <v>1544</v>
      </c>
      <c r="CV192" s="6" t="s">
        <v>420</v>
      </c>
      <c r="CX192" s="10">
        <v>43901</v>
      </c>
      <c r="CY192" s="6" t="s">
        <v>427</v>
      </c>
      <c r="DL192" s="6" t="s">
        <v>420</v>
      </c>
      <c r="DN192" s="6" t="s">
        <v>491</v>
      </c>
      <c r="DT192" s="10">
        <v>43536</v>
      </c>
      <c r="DU192" s="6">
        <v>422</v>
      </c>
      <c r="DV192" s="6" t="s">
        <v>1545</v>
      </c>
      <c r="DW192" s="6" t="s">
        <v>460</v>
      </c>
    </row>
    <row r="193" spans="1:127" hidden="1" x14ac:dyDescent="0.2">
      <c r="A193" s="6" t="s">
        <v>197</v>
      </c>
      <c r="B193" s="6" t="s">
        <v>1102</v>
      </c>
      <c r="C193" s="6" t="s">
        <v>409</v>
      </c>
      <c r="D193" s="6" t="s">
        <v>1103</v>
      </c>
      <c r="E193" s="6" t="s">
        <v>435</v>
      </c>
      <c r="F193" s="6">
        <v>1920</v>
      </c>
      <c r="G193" s="6" t="s">
        <v>413</v>
      </c>
      <c r="H193" s="30" t="s">
        <v>1821</v>
      </c>
      <c r="I193" s="6" t="s">
        <v>414</v>
      </c>
      <c r="J193" s="6" t="s">
        <v>182</v>
      </c>
      <c r="L193" s="6">
        <v>0</v>
      </c>
      <c r="M193" s="7">
        <v>3058</v>
      </c>
      <c r="P193" s="8">
        <v>43816.56145833333</v>
      </c>
      <c r="R193" s="9">
        <v>43874</v>
      </c>
      <c r="S193" s="10">
        <v>43938</v>
      </c>
      <c r="V193" s="6" t="s">
        <v>415</v>
      </c>
      <c r="W193" s="6" t="s">
        <v>416</v>
      </c>
      <c r="X193" s="6" t="s">
        <v>197</v>
      </c>
      <c r="AG193" s="6" t="s">
        <v>418</v>
      </c>
      <c r="AH193" s="6" t="s">
        <v>1546</v>
      </c>
      <c r="AI193" s="6" t="s">
        <v>438</v>
      </c>
      <c r="AL193" s="6" t="s">
        <v>619</v>
      </c>
      <c r="AM193" s="6" t="s">
        <v>1105</v>
      </c>
      <c r="AN193" s="6">
        <v>1</v>
      </c>
      <c r="AO193" s="6" t="s">
        <v>420</v>
      </c>
      <c r="AP193" s="6" t="s">
        <v>621</v>
      </c>
      <c r="AS193" s="6" t="s">
        <v>622</v>
      </c>
      <c r="AT193" s="7">
        <v>3058</v>
      </c>
      <c r="AU193" s="6" t="s">
        <v>420</v>
      </c>
      <c r="AV193" s="6" t="s">
        <v>420</v>
      </c>
      <c r="AX193" s="6" t="s">
        <v>424</v>
      </c>
      <c r="AY193" s="6">
        <v>260</v>
      </c>
      <c r="AZ193" s="10">
        <v>43781</v>
      </c>
      <c r="BB193" s="8">
        <v>43893</v>
      </c>
      <c r="BE193" s="7">
        <v>3058</v>
      </c>
      <c r="BJ193" s="8">
        <v>43901</v>
      </c>
      <c r="BK193" s="7">
        <v>3058</v>
      </c>
      <c r="BV193" s="6" t="s">
        <v>1838</v>
      </c>
      <c r="BW193" s="6" t="s">
        <v>473</v>
      </c>
      <c r="BX193" s="6" t="e">
        <f>VLOOKUP(A193,'DD Spring Selection Info'!A$1:V$156,21,FALSE)</f>
        <v>#N/A</v>
      </c>
      <c r="CB193" s="6" t="e">
        <f t="shared" si="6"/>
        <v>#N/A</v>
      </c>
      <c r="CL193" s="6" t="s">
        <v>562</v>
      </c>
      <c r="CN193" s="6" t="s">
        <v>373</v>
      </c>
      <c r="CQ193" s="7">
        <v>3058</v>
      </c>
      <c r="CR193" s="6">
        <v>1</v>
      </c>
      <c r="CU193" s="6" t="s">
        <v>1547</v>
      </c>
      <c r="CV193" s="6" t="s">
        <v>420</v>
      </c>
      <c r="CX193" s="10">
        <v>43901</v>
      </c>
      <c r="CY193" s="6" t="s">
        <v>427</v>
      </c>
      <c r="DL193" s="6" t="s">
        <v>420</v>
      </c>
      <c r="DT193" s="10">
        <v>43536</v>
      </c>
      <c r="DU193" s="7">
        <v>1020</v>
      </c>
      <c r="DV193" s="6" t="s">
        <v>1548</v>
      </c>
      <c r="DW193" s="6" t="s">
        <v>734</v>
      </c>
    </row>
    <row r="194" spans="1:127" hidden="1" x14ac:dyDescent="0.2">
      <c r="A194" s="6" t="s">
        <v>198</v>
      </c>
      <c r="B194" s="6" t="s">
        <v>1267</v>
      </c>
      <c r="C194" s="6" t="s">
        <v>482</v>
      </c>
      <c r="D194" s="6" t="s">
        <v>1268</v>
      </c>
      <c r="E194" s="6" t="s">
        <v>1269</v>
      </c>
      <c r="F194" s="6">
        <v>1920</v>
      </c>
      <c r="G194" s="6" t="s">
        <v>413</v>
      </c>
      <c r="H194" s="30" t="s">
        <v>1839</v>
      </c>
      <c r="I194" s="6" t="s">
        <v>414</v>
      </c>
      <c r="J194" s="6" t="s">
        <v>182</v>
      </c>
      <c r="L194" s="6">
        <v>0</v>
      </c>
      <c r="M194" s="6">
        <v>882</v>
      </c>
      <c r="P194" s="8">
        <v>43796.466620370367</v>
      </c>
      <c r="R194" s="9">
        <v>43874</v>
      </c>
      <c r="S194" s="10">
        <v>43938</v>
      </c>
      <c r="T194" s="6" t="s">
        <v>436</v>
      </c>
      <c r="V194" s="6" t="s">
        <v>415</v>
      </c>
      <c r="W194" s="6" t="s">
        <v>416</v>
      </c>
      <c r="X194" s="6" t="s">
        <v>198</v>
      </c>
      <c r="AG194" s="6" t="s">
        <v>474</v>
      </c>
      <c r="AH194" s="6" t="s">
        <v>1549</v>
      </c>
      <c r="AI194" s="6" t="s">
        <v>420</v>
      </c>
      <c r="AL194" s="6" t="s">
        <v>421</v>
      </c>
      <c r="AM194" s="6" t="s">
        <v>1550</v>
      </c>
      <c r="AN194" s="6">
        <v>1</v>
      </c>
      <c r="AO194" s="6" t="s">
        <v>420</v>
      </c>
      <c r="AT194" s="6">
        <v>882</v>
      </c>
      <c r="AU194" s="6" t="s">
        <v>420</v>
      </c>
      <c r="AV194" s="6" t="s">
        <v>420</v>
      </c>
      <c r="AX194" s="6" t="s">
        <v>424</v>
      </c>
      <c r="AY194" s="6">
        <v>260</v>
      </c>
      <c r="AZ194" s="10">
        <v>43781</v>
      </c>
      <c r="BB194" s="8">
        <v>43893</v>
      </c>
      <c r="BE194" s="6">
        <v>882</v>
      </c>
      <c r="BJ194" s="8">
        <v>43901</v>
      </c>
      <c r="BK194" s="6">
        <v>882</v>
      </c>
      <c r="BV194" s="6" t="s">
        <v>1838</v>
      </c>
      <c r="BW194" s="6" t="s">
        <v>473</v>
      </c>
      <c r="BX194" s="6" t="e">
        <f>VLOOKUP(A194,'DD Spring Selection Info'!A$1:V$156,21,FALSE)</f>
        <v>#N/A</v>
      </c>
      <c r="CB194" s="6" t="e">
        <f t="shared" si="6"/>
        <v>#N/A</v>
      </c>
      <c r="CL194" s="6" t="s">
        <v>562</v>
      </c>
      <c r="CN194" s="6" t="s">
        <v>373</v>
      </c>
      <c r="CQ194" s="6">
        <v>882</v>
      </c>
      <c r="CR194" s="6">
        <v>3</v>
      </c>
      <c r="CS194" s="6" t="s">
        <v>499</v>
      </c>
      <c r="CU194" s="6" t="s">
        <v>1551</v>
      </c>
      <c r="CV194" s="6" t="s">
        <v>420</v>
      </c>
      <c r="CX194" s="10">
        <v>43901</v>
      </c>
      <c r="CY194" s="6" t="s">
        <v>427</v>
      </c>
      <c r="DL194" s="6" t="s">
        <v>420</v>
      </c>
      <c r="DN194" s="6" t="s">
        <v>428</v>
      </c>
      <c r="DO194" s="6" t="s">
        <v>429</v>
      </c>
      <c r="DT194" s="10">
        <v>43538</v>
      </c>
      <c r="DU194" s="6">
        <v>762</v>
      </c>
      <c r="DV194" s="6" t="s">
        <v>1552</v>
      </c>
      <c r="DW194" s="6" t="s">
        <v>474</v>
      </c>
    </row>
    <row r="195" spans="1:127" hidden="1" x14ac:dyDescent="0.2">
      <c r="A195" s="6" t="s">
        <v>199</v>
      </c>
      <c r="B195" s="6" t="s">
        <v>1267</v>
      </c>
      <c r="C195" s="6" t="s">
        <v>482</v>
      </c>
      <c r="D195" s="6" t="s">
        <v>1268</v>
      </c>
      <c r="E195" s="6" t="s">
        <v>1269</v>
      </c>
      <c r="F195" s="6">
        <v>1920</v>
      </c>
      <c r="G195" s="6" t="s">
        <v>413</v>
      </c>
      <c r="H195" s="30" t="s">
        <v>1839</v>
      </c>
      <c r="I195" s="6" t="s">
        <v>414</v>
      </c>
      <c r="J195" s="6" t="s">
        <v>182</v>
      </c>
      <c r="L195" s="6">
        <v>0</v>
      </c>
      <c r="M195" s="6">
        <v>190</v>
      </c>
      <c r="P195" s="8">
        <v>43796.466666666667</v>
      </c>
      <c r="R195" s="9">
        <v>43874</v>
      </c>
      <c r="S195" s="10">
        <v>43938</v>
      </c>
      <c r="T195" s="6" t="s">
        <v>436</v>
      </c>
      <c r="V195" s="6" t="s">
        <v>415</v>
      </c>
      <c r="W195" s="6" t="s">
        <v>416</v>
      </c>
      <c r="X195" s="6" t="s">
        <v>199</v>
      </c>
      <c r="AG195" s="6" t="s">
        <v>474</v>
      </c>
      <c r="AH195" s="6" t="s">
        <v>1549</v>
      </c>
      <c r="AI195" s="6" t="s">
        <v>420</v>
      </c>
      <c r="AL195" s="6" t="s">
        <v>431</v>
      </c>
      <c r="AM195" s="6" t="s">
        <v>1550</v>
      </c>
      <c r="AN195" s="6">
        <v>1</v>
      </c>
      <c r="AO195" s="6" t="s">
        <v>420</v>
      </c>
      <c r="AT195" s="6">
        <v>190</v>
      </c>
      <c r="AU195" s="6" t="s">
        <v>420</v>
      </c>
      <c r="AV195" s="6" t="s">
        <v>420</v>
      </c>
      <c r="AX195" s="6" t="s">
        <v>424</v>
      </c>
      <c r="AY195" s="6">
        <v>260</v>
      </c>
      <c r="AZ195" s="10">
        <v>43781</v>
      </c>
      <c r="BB195" s="8">
        <v>43893</v>
      </c>
      <c r="BE195" s="6">
        <v>190</v>
      </c>
      <c r="BJ195" s="8">
        <v>43901</v>
      </c>
      <c r="BK195" s="6">
        <v>190</v>
      </c>
      <c r="BV195" s="6" t="s">
        <v>1838</v>
      </c>
      <c r="BW195" s="6" t="s">
        <v>473</v>
      </c>
      <c r="BX195" s="6" t="e">
        <f>VLOOKUP(A195,'DD Spring Selection Info'!A$1:V$156,21,FALSE)</f>
        <v>#N/A</v>
      </c>
      <c r="CB195" s="6" t="e">
        <f t="shared" si="6"/>
        <v>#N/A</v>
      </c>
      <c r="CL195" s="6" t="s">
        <v>562</v>
      </c>
      <c r="CN195" s="6" t="s">
        <v>373</v>
      </c>
      <c r="CQ195" s="6">
        <v>190</v>
      </c>
      <c r="CR195" s="6">
        <v>3</v>
      </c>
      <c r="CS195" s="6" t="s">
        <v>605</v>
      </c>
      <c r="CU195" s="6" t="s">
        <v>1553</v>
      </c>
      <c r="CV195" s="6" t="s">
        <v>420</v>
      </c>
      <c r="CX195" s="10">
        <v>43901</v>
      </c>
      <c r="CY195" s="6" t="s">
        <v>427</v>
      </c>
      <c r="DL195" s="6" t="s">
        <v>420</v>
      </c>
      <c r="DN195" s="6" t="s">
        <v>428</v>
      </c>
      <c r="DO195" s="6" t="s">
        <v>429</v>
      </c>
      <c r="DT195" s="10">
        <v>43538</v>
      </c>
      <c r="DU195" s="6">
        <v>464</v>
      </c>
      <c r="DV195" s="6" t="s">
        <v>1552</v>
      </c>
      <c r="DW195" s="6" t="s">
        <v>474</v>
      </c>
    </row>
    <row r="196" spans="1:127" hidden="1" x14ac:dyDescent="0.2">
      <c r="A196" s="6" t="s">
        <v>205</v>
      </c>
      <c r="B196" s="6" t="s">
        <v>694</v>
      </c>
      <c r="C196" s="6" t="s">
        <v>409</v>
      </c>
      <c r="D196" s="6" t="s">
        <v>695</v>
      </c>
      <c r="E196" s="6" t="s">
        <v>696</v>
      </c>
      <c r="F196" s="6">
        <v>1920</v>
      </c>
      <c r="G196" s="6" t="s">
        <v>413</v>
      </c>
      <c r="H196" s="30" t="s">
        <v>1839</v>
      </c>
      <c r="I196" s="6" t="s">
        <v>414</v>
      </c>
      <c r="J196" s="6" t="s">
        <v>182</v>
      </c>
      <c r="L196" s="6">
        <v>0</v>
      </c>
      <c r="M196" s="7">
        <v>2113</v>
      </c>
      <c r="P196" s="8">
        <v>43817.553877314815</v>
      </c>
      <c r="R196" s="9">
        <v>43874</v>
      </c>
      <c r="S196" s="10">
        <v>43938</v>
      </c>
      <c r="V196" s="6" t="s">
        <v>415</v>
      </c>
      <c r="W196" s="6" t="s">
        <v>416</v>
      </c>
      <c r="X196" s="6" t="s">
        <v>205</v>
      </c>
      <c r="AG196" s="6" t="s">
        <v>496</v>
      </c>
      <c r="AH196" s="6" t="s">
        <v>1554</v>
      </c>
      <c r="AI196" s="6" t="s">
        <v>420</v>
      </c>
      <c r="AL196" s="6" t="s">
        <v>619</v>
      </c>
      <c r="AM196" s="6" t="s">
        <v>698</v>
      </c>
      <c r="AN196" s="6">
        <v>1</v>
      </c>
      <c r="AO196" s="6" t="s">
        <v>420</v>
      </c>
      <c r="AS196" s="6" t="s">
        <v>457</v>
      </c>
      <c r="AT196" s="7">
        <v>2113</v>
      </c>
      <c r="AU196" s="6" t="s">
        <v>420</v>
      </c>
      <c r="AV196" s="6" t="s">
        <v>420</v>
      </c>
      <c r="AX196" s="6" t="s">
        <v>424</v>
      </c>
      <c r="AY196" s="6">
        <v>260</v>
      </c>
      <c r="AZ196" s="10">
        <v>43781</v>
      </c>
      <c r="BB196" s="8">
        <v>43893</v>
      </c>
      <c r="BE196" s="7">
        <v>2113</v>
      </c>
      <c r="BJ196" s="8">
        <v>43901</v>
      </c>
      <c r="BK196" s="7">
        <v>2113</v>
      </c>
      <c r="BV196" s="6" t="s">
        <v>1838</v>
      </c>
      <c r="BW196" s="6" t="s">
        <v>473</v>
      </c>
      <c r="BX196" s="6" t="e">
        <f>VLOOKUP(A196,'DD Spring Selection Info'!A$1:V$156,21,FALSE)</f>
        <v>#N/A</v>
      </c>
      <c r="CB196" s="6" t="e">
        <f t="shared" si="6"/>
        <v>#N/A</v>
      </c>
      <c r="CL196" s="6" t="s">
        <v>562</v>
      </c>
      <c r="CN196" s="6" t="s">
        <v>373</v>
      </c>
      <c r="CQ196" s="7">
        <v>2113</v>
      </c>
      <c r="CR196" s="6">
        <v>2</v>
      </c>
      <c r="CU196" s="6" t="s">
        <v>1555</v>
      </c>
      <c r="CV196" s="6" t="s">
        <v>420</v>
      </c>
      <c r="CX196" s="10">
        <v>43901</v>
      </c>
      <c r="CY196" s="6" t="s">
        <v>427</v>
      </c>
      <c r="DL196" s="6" t="s">
        <v>420</v>
      </c>
      <c r="DN196" s="6" t="s">
        <v>491</v>
      </c>
      <c r="DT196" s="10">
        <v>43536</v>
      </c>
      <c r="DU196" s="7">
        <v>2113</v>
      </c>
      <c r="DV196" s="6" t="s">
        <v>1556</v>
      </c>
      <c r="DW196" s="6" t="s">
        <v>496</v>
      </c>
    </row>
    <row r="197" spans="1:127" hidden="1" x14ac:dyDescent="0.2">
      <c r="A197" s="6" t="s">
        <v>207</v>
      </c>
      <c r="B197" s="6" t="s">
        <v>701</v>
      </c>
      <c r="C197" s="6" t="s">
        <v>409</v>
      </c>
      <c r="D197" s="6" t="s">
        <v>702</v>
      </c>
      <c r="E197" s="6" t="s">
        <v>435</v>
      </c>
      <c r="F197" s="6">
        <v>1920</v>
      </c>
      <c r="G197" s="6" t="s">
        <v>413</v>
      </c>
      <c r="H197" s="30" t="s">
        <v>1839</v>
      </c>
      <c r="I197" s="6" t="s">
        <v>414</v>
      </c>
      <c r="J197" s="6" t="s">
        <v>182</v>
      </c>
      <c r="L197" s="6">
        <v>0</v>
      </c>
      <c r="M197" s="7">
        <v>2392</v>
      </c>
      <c r="P197" s="8">
        <v>43816.606851851851</v>
      </c>
      <c r="R197" s="9">
        <v>43874</v>
      </c>
      <c r="S197" s="10">
        <v>43938</v>
      </c>
      <c r="V197" s="6" t="s">
        <v>415</v>
      </c>
      <c r="W197" s="6" t="s">
        <v>416</v>
      </c>
      <c r="X197" s="6" t="s">
        <v>207</v>
      </c>
      <c r="AG197" s="6" t="s">
        <v>418</v>
      </c>
      <c r="AH197" s="6" t="s">
        <v>1557</v>
      </c>
      <c r="AI197" s="6" t="s">
        <v>438</v>
      </c>
      <c r="AL197" s="6" t="s">
        <v>447</v>
      </c>
      <c r="AM197" s="6" t="s">
        <v>704</v>
      </c>
      <c r="AN197" s="6">
        <v>1</v>
      </c>
      <c r="AO197" s="6" t="s">
        <v>420</v>
      </c>
      <c r="AS197" s="6" t="s">
        <v>457</v>
      </c>
      <c r="AT197" s="7">
        <v>2392</v>
      </c>
      <c r="AV197" s="6" t="s">
        <v>420</v>
      </c>
      <c r="AX197" s="6" t="s">
        <v>424</v>
      </c>
      <c r="AY197" s="6">
        <v>260</v>
      </c>
      <c r="AZ197" s="10">
        <v>43781</v>
      </c>
      <c r="BB197" s="8">
        <v>43893</v>
      </c>
      <c r="BE197" s="7">
        <v>2392</v>
      </c>
      <c r="BJ197" s="8">
        <v>43901</v>
      </c>
      <c r="BK197" s="7">
        <v>2392</v>
      </c>
      <c r="BV197" s="6" t="s">
        <v>1838</v>
      </c>
      <c r="BW197" s="6" t="s">
        <v>473</v>
      </c>
      <c r="BX197" s="6" t="e">
        <f>VLOOKUP(A197,'DD Spring Selection Info'!A$1:V$156,21,FALSE)</f>
        <v>#N/A</v>
      </c>
      <c r="CB197" s="6" t="e">
        <f t="shared" si="6"/>
        <v>#N/A</v>
      </c>
      <c r="CL197" s="6" t="s">
        <v>562</v>
      </c>
      <c r="CN197" s="6" t="s">
        <v>373</v>
      </c>
      <c r="CQ197" s="7">
        <v>2392</v>
      </c>
      <c r="CR197" s="6">
        <v>2</v>
      </c>
      <c r="CU197" s="6" t="s">
        <v>1558</v>
      </c>
      <c r="CV197" s="6" t="s">
        <v>420</v>
      </c>
      <c r="CX197" s="10">
        <v>43901</v>
      </c>
      <c r="CY197" s="6" t="s">
        <v>427</v>
      </c>
      <c r="DL197" s="6" t="s">
        <v>420</v>
      </c>
      <c r="DT197" s="10">
        <v>43536</v>
      </c>
      <c r="DU197" s="7">
        <v>2392</v>
      </c>
      <c r="DV197" s="6" t="s">
        <v>1559</v>
      </c>
      <c r="DW197" s="6" t="s">
        <v>418</v>
      </c>
    </row>
    <row r="198" spans="1:127" hidden="1" x14ac:dyDescent="0.2">
      <c r="A198" s="6" t="s">
        <v>220</v>
      </c>
      <c r="B198" s="6" t="s">
        <v>1200</v>
      </c>
      <c r="C198" s="6" t="s">
        <v>461</v>
      </c>
      <c r="D198" s="6" t="s">
        <v>1201</v>
      </c>
      <c r="E198" s="6" t="s">
        <v>1202</v>
      </c>
      <c r="F198" s="6">
        <v>1920</v>
      </c>
      <c r="G198" s="6" t="s">
        <v>413</v>
      </c>
      <c r="H198" s="30" t="s">
        <v>1839</v>
      </c>
      <c r="I198" s="6" t="s">
        <v>486</v>
      </c>
      <c r="J198" s="6" t="s">
        <v>182</v>
      </c>
      <c r="L198" s="6">
        <v>0</v>
      </c>
      <c r="M198" s="7">
        <v>3938</v>
      </c>
      <c r="P198" s="8">
        <v>43817.834490740737</v>
      </c>
      <c r="R198" s="9">
        <v>43874</v>
      </c>
      <c r="S198" s="10">
        <v>43938</v>
      </c>
      <c r="V198" s="6" t="s">
        <v>415</v>
      </c>
      <c r="W198" s="6" t="s">
        <v>416</v>
      </c>
      <c r="X198" s="6" t="s">
        <v>220</v>
      </c>
      <c r="Z198" s="6" t="s">
        <v>417</v>
      </c>
      <c r="AG198" s="6" t="s">
        <v>418</v>
      </c>
      <c r="AH198" s="6" t="s">
        <v>1560</v>
      </c>
      <c r="AI198" s="6" t="s">
        <v>420</v>
      </c>
      <c r="AL198" s="6" t="s">
        <v>421</v>
      </c>
      <c r="AM198" s="6" t="s">
        <v>1204</v>
      </c>
      <c r="AN198" s="6">
        <v>1</v>
      </c>
      <c r="AO198" s="6" t="s">
        <v>420</v>
      </c>
      <c r="AP198" s="6" t="s">
        <v>1205</v>
      </c>
      <c r="AS198" s="6" t="s">
        <v>1205</v>
      </c>
      <c r="AT198" s="7">
        <v>3938</v>
      </c>
      <c r="AU198" s="6" t="s">
        <v>420</v>
      </c>
      <c r="AV198" s="6" t="s">
        <v>420</v>
      </c>
      <c r="AX198" s="6" t="s">
        <v>424</v>
      </c>
      <c r="AY198" s="6">
        <v>260</v>
      </c>
      <c r="AZ198" s="10">
        <v>43784</v>
      </c>
      <c r="BB198" s="8">
        <v>43893</v>
      </c>
      <c r="BE198" s="7">
        <v>3938</v>
      </c>
      <c r="BJ198" s="8">
        <v>43901</v>
      </c>
      <c r="BK198" s="7">
        <v>3938</v>
      </c>
      <c r="BV198" s="6" t="s">
        <v>1838</v>
      </c>
      <c r="BW198" s="6" t="s">
        <v>473</v>
      </c>
      <c r="BX198" s="6" t="e">
        <f>VLOOKUP(A198,'DD Spring Selection Info'!A$1:V$156,21,FALSE)</f>
        <v>#N/A</v>
      </c>
      <c r="CB198" s="6" t="e">
        <f t="shared" ref="CB198:CB261" si="7">BV198&amp;A198&amp;AL198&amp;BW198&amp;BX198</f>
        <v>#N/A</v>
      </c>
      <c r="CL198" s="6" t="s">
        <v>562</v>
      </c>
      <c r="CN198" s="6" t="s">
        <v>373</v>
      </c>
      <c r="CQ198" s="7">
        <v>3938</v>
      </c>
      <c r="CR198" s="6">
        <v>1</v>
      </c>
      <c r="CU198" s="6" t="s">
        <v>1561</v>
      </c>
      <c r="CV198" s="6" t="s">
        <v>420</v>
      </c>
      <c r="CX198" s="10">
        <v>43901</v>
      </c>
      <c r="CY198" s="6" t="s">
        <v>427</v>
      </c>
      <c r="DL198" s="6" t="s">
        <v>420</v>
      </c>
      <c r="DN198" s="6" t="s">
        <v>428</v>
      </c>
      <c r="DO198" s="6" t="s">
        <v>429</v>
      </c>
      <c r="DT198" s="10">
        <v>43536</v>
      </c>
      <c r="DU198" s="7">
        <v>3938</v>
      </c>
      <c r="DV198" s="6" t="s">
        <v>1562</v>
      </c>
      <c r="DW198" s="6" t="s">
        <v>418</v>
      </c>
    </row>
    <row r="199" spans="1:127" hidden="1" x14ac:dyDescent="0.2">
      <c r="A199" s="6" t="s">
        <v>221</v>
      </c>
      <c r="B199" s="6" t="s">
        <v>1200</v>
      </c>
      <c r="C199" s="6" t="s">
        <v>461</v>
      </c>
      <c r="D199" s="6" t="s">
        <v>1201</v>
      </c>
      <c r="E199" s="6" t="s">
        <v>1202</v>
      </c>
      <c r="F199" s="6">
        <v>1920</v>
      </c>
      <c r="G199" s="6" t="s">
        <v>413</v>
      </c>
      <c r="H199" s="30" t="s">
        <v>1839</v>
      </c>
      <c r="I199" s="6" t="s">
        <v>486</v>
      </c>
      <c r="J199" s="6" t="s">
        <v>182</v>
      </c>
      <c r="L199" s="6">
        <v>0</v>
      </c>
      <c r="M199" s="7">
        <v>1114</v>
      </c>
      <c r="P199" s="8">
        <v>43817.834560185183</v>
      </c>
      <c r="R199" s="9">
        <v>43874</v>
      </c>
      <c r="S199" s="10">
        <v>43938</v>
      </c>
      <c r="V199" s="6" t="s">
        <v>415</v>
      </c>
      <c r="W199" s="6" t="s">
        <v>416</v>
      </c>
      <c r="X199" s="6" t="s">
        <v>221</v>
      </c>
      <c r="Z199" s="6" t="s">
        <v>417</v>
      </c>
      <c r="AG199" s="6" t="s">
        <v>418</v>
      </c>
      <c r="AH199" s="6" t="s">
        <v>1560</v>
      </c>
      <c r="AI199" s="6" t="s">
        <v>420</v>
      </c>
      <c r="AL199" s="6" t="s">
        <v>431</v>
      </c>
      <c r="AM199" s="6" t="s">
        <v>1204</v>
      </c>
      <c r="AN199" s="6">
        <v>1</v>
      </c>
      <c r="AO199" s="6" t="s">
        <v>420</v>
      </c>
      <c r="AP199" s="6" t="s">
        <v>1205</v>
      </c>
      <c r="AS199" s="6" t="s">
        <v>1205</v>
      </c>
      <c r="AT199" s="7">
        <v>1114</v>
      </c>
      <c r="AU199" s="6" t="s">
        <v>420</v>
      </c>
      <c r="AV199" s="6" t="s">
        <v>420</v>
      </c>
      <c r="AX199" s="6" t="s">
        <v>424</v>
      </c>
      <c r="AY199" s="6">
        <v>260</v>
      </c>
      <c r="AZ199" s="10">
        <v>43784</v>
      </c>
      <c r="BB199" s="8">
        <v>43893</v>
      </c>
      <c r="BE199" s="7">
        <v>1114</v>
      </c>
      <c r="BJ199" s="8">
        <v>43901</v>
      </c>
      <c r="BK199" s="7">
        <v>1114</v>
      </c>
      <c r="BV199" s="6" t="s">
        <v>1838</v>
      </c>
      <c r="BW199" s="6" t="s">
        <v>473</v>
      </c>
      <c r="BX199" s="6" t="e">
        <f>VLOOKUP(A199,'DD Spring Selection Info'!A$1:V$156,21,FALSE)</f>
        <v>#N/A</v>
      </c>
      <c r="CB199" s="6" t="e">
        <f t="shared" si="7"/>
        <v>#N/A</v>
      </c>
      <c r="CL199" s="6" t="s">
        <v>562</v>
      </c>
      <c r="CN199" s="6" t="s">
        <v>373</v>
      </c>
      <c r="CQ199" s="7">
        <v>1114</v>
      </c>
      <c r="CR199" s="6">
        <v>1</v>
      </c>
      <c r="CU199" s="6" t="s">
        <v>1563</v>
      </c>
      <c r="CV199" s="6" t="s">
        <v>420</v>
      </c>
      <c r="CX199" s="10">
        <v>43901</v>
      </c>
      <c r="CY199" s="6" t="s">
        <v>427</v>
      </c>
      <c r="DL199" s="6" t="s">
        <v>420</v>
      </c>
      <c r="DN199" s="6" t="s">
        <v>428</v>
      </c>
      <c r="DO199" s="6" t="s">
        <v>429</v>
      </c>
      <c r="DT199" s="10">
        <v>43536</v>
      </c>
      <c r="DU199" s="6">
        <v>994</v>
      </c>
      <c r="DV199" s="6" t="s">
        <v>1562</v>
      </c>
      <c r="DW199" s="6" t="s">
        <v>418</v>
      </c>
    </row>
    <row r="200" spans="1:127" hidden="1" x14ac:dyDescent="0.2">
      <c r="A200" s="6" t="s">
        <v>228</v>
      </c>
      <c r="B200" s="6" t="s">
        <v>787</v>
      </c>
      <c r="C200" s="6" t="s">
        <v>594</v>
      </c>
      <c r="D200" s="6" t="s">
        <v>788</v>
      </c>
      <c r="E200" s="6" t="s">
        <v>789</v>
      </c>
      <c r="F200" s="6">
        <v>1920</v>
      </c>
      <c r="G200" s="6" t="s">
        <v>413</v>
      </c>
      <c r="H200" s="30" t="s">
        <v>1839</v>
      </c>
      <c r="I200" s="6" t="s">
        <v>414</v>
      </c>
      <c r="J200" s="6" t="s">
        <v>182</v>
      </c>
      <c r="L200" s="6">
        <v>0</v>
      </c>
      <c r="M200" s="6">
        <v>511</v>
      </c>
      <c r="P200" s="8">
        <v>43790.595358796294</v>
      </c>
      <c r="R200" s="9">
        <v>43874</v>
      </c>
      <c r="S200" s="10">
        <v>43931</v>
      </c>
      <c r="T200" s="6" t="s">
        <v>436</v>
      </c>
      <c r="V200" s="6" t="s">
        <v>415</v>
      </c>
      <c r="W200" s="6" t="s">
        <v>416</v>
      </c>
      <c r="X200" s="6" t="s">
        <v>228</v>
      </c>
      <c r="AG200" s="6" t="s">
        <v>418</v>
      </c>
      <c r="AH200" s="6" t="s">
        <v>1564</v>
      </c>
      <c r="AI200" s="6" t="s">
        <v>420</v>
      </c>
      <c r="AL200" s="6" t="s">
        <v>447</v>
      </c>
      <c r="AM200" s="6" t="s">
        <v>456</v>
      </c>
      <c r="AN200" s="6">
        <v>1</v>
      </c>
      <c r="AO200" s="6" t="s">
        <v>420</v>
      </c>
      <c r="AT200" s="6">
        <v>511</v>
      </c>
      <c r="AU200" s="6" t="s">
        <v>420</v>
      </c>
      <c r="AV200" s="6" t="s">
        <v>420</v>
      </c>
      <c r="AX200" s="6" t="s">
        <v>424</v>
      </c>
      <c r="AY200" s="6">
        <v>260</v>
      </c>
      <c r="AZ200" s="10">
        <v>43781</v>
      </c>
      <c r="BB200" s="8">
        <v>43893</v>
      </c>
      <c r="BE200" s="6">
        <v>511</v>
      </c>
      <c r="BJ200" s="8">
        <v>43901</v>
      </c>
      <c r="BK200" s="6">
        <v>511</v>
      </c>
      <c r="BV200" s="6" t="s">
        <v>1838</v>
      </c>
      <c r="BW200" s="6" t="s">
        <v>473</v>
      </c>
      <c r="BX200" s="6" t="e">
        <f>VLOOKUP(A200,'DD Spring Selection Info'!A$1:V$156,21,FALSE)</f>
        <v>#N/A</v>
      </c>
      <c r="CB200" s="6" t="e">
        <f t="shared" si="7"/>
        <v>#N/A</v>
      </c>
      <c r="CL200" s="6" t="s">
        <v>562</v>
      </c>
      <c r="CN200" s="6" t="s">
        <v>373</v>
      </c>
      <c r="CQ200" s="6">
        <v>511</v>
      </c>
      <c r="CR200" s="6">
        <v>3</v>
      </c>
      <c r="CS200" s="6" t="s">
        <v>791</v>
      </c>
      <c r="CU200" s="6" t="s">
        <v>1565</v>
      </c>
      <c r="CV200" s="6" t="s">
        <v>420</v>
      </c>
      <c r="CX200" s="10">
        <v>43901</v>
      </c>
      <c r="CY200" s="6" t="s">
        <v>427</v>
      </c>
      <c r="DL200" s="6" t="s">
        <v>420</v>
      </c>
      <c r="DN200" s="6" t="s">
        <v>428</v>
      </c>
      <c r="DO200" s="6" t="s">
        <v>429</v>
      </c>
      <c r="DT200" s="10">
        <v>43536</v>
      </c>
      <c r="DU200" s="6">
        <v>311</v>
      </c>
      <c r="DV200" s="6" t="s">
        <v>1566</v>
      </c>
      <c r="DW200" s="6" t="s">
        <v>418</v>
      </c>
    </row>
    <row r="201" spans="1:127" hidden="1" x14ac:dyDescent="0.2">
      <c r="A201" s="6" t="s">
        <v>230</v>
      </c>
      <c r="B201" s="6" t="s">
        <v>795</v>
      </c>
      <c r="C201" s="6" t="s">
        <v>566</v>
      </c>
      <c r="D201" s="6" t="s">
        <v>796</v>
      </c>
      <c r="E201" s="6" t="s">
        <v>797</v>
      </c>
      <c r="F201" s="6">
        <v>1920</v>
      </c>
      <c r="G201" s="6" t="s">
        <v>413</v>
      </c>
      <c r="H201" s="30" t="s">
        <v>1821</v>
      </c>
      <c r="I201" s="6" t="s">
        <v>486</v>
      </c>
      <c r="J201" s="6" t="s">
        <v>182</v>
      </c>
      <c r="L201" s="6">
        <v>0</v>
      </c>
      <c r="M201" s="6">
        <v>877</v>
      </c>
      <c r="P201" s="8">
        <v>43794.701064814813</v>
      </c>
      <c r="R201" s="9">
        <v>43874</v>
      </c>
      <c r="S201" s="10">
        <v>43931</v>
      </c>
      <c r="V201" s="6" t="s">
        <v>415</v>
      </c>
      <c r="W201" s="6" t="s">
        <v>416</v>
      </c>
      <c r="X201" s="6" t="s">
        <v>230</v>
      </c>
      <c r="AG201" s="6" t="s">
        <v>474</v>
      </c>
      <c r="AH201" s="6" t="s">
        <v>1567</v>
      </c>
      <c r="AI201" s="6" t="s">
        <v>420</v>
      </c>
      <c r="AL201" s="6" t="s">
        <v>421</v>
      </c>
      <c r="AM201" s="6" t="s">
        <v>799</v>
      </c>
      <c r="AN201" s="6">
        <v>1</v>
      </c>
      <c r="AO201" s="6" t="s">
        <v>420</v>
      </c>
      <c r="AP201" s="6" t="s">
        <v>621</v>
      </c>
      <c r="AS201" s="6" t="s">
        <v>621</v>
      </c>
      <c r="AT201" s="6">
        <v>877</v>
      </c>
      <c r="AU201" s="6" t="s">
        <v>420</v>
      </c>
      <c r="AV201" s="6" t="s">
        <v>420</v>
      </c>
      <c r="AX201" s="6" t="s">
        <v>424</v>
      </c>
      <c r="AY201" s="6">
        <v>260</v>
      </c>
      <c r="AZ201" s="10">
        <v>43781</v>
      </c>
      <c r="BB201" s="8">
        <v>43893</v>
      </c>
      <c r="BE201" s="6">
        <v>877</v>
      </c>
      <c r="BJ201" s="8">
        <v>43901</v>
      </c>
      <c r="BK201" s="6">
        <v>877</v>
      </c>
      <c r="BV201" s="6" t="s">
        <v>1838</v>
      </c>
      <c r="BW201" s="6" t="s">
        <v>473</v>
      </c>
      <c r="BX201" s="6" t="e">
        <f>VLOOKUP(A201,'DD Spring Selection Info'!A$1:V$156,21,FALSE)</f>
        <v>#N/A</v>
      </c>
      <c r="CB201" s="6" t="e">
        <f t="shared" si="7"/>
        <v>#N/A</v>
      </c>
      <c r="CL201" s="6" t="s">
        <v>562</v>
      </c>
      <c r="CN201" s="6" t="s">
        <v>373</v>
      </c>
      <c r="CQ201" s="6">
        <v>877</v>
      </c>
      <c r="CR201" s="6">
        <v>3</v>
      </c>
      <c r="CU201" s="6" t="s">
        <v>1568</v>
      </c>
      <c r="CV201" s="6" t="s">
        <v>420</v>
      </c>
      <c r="CX201" s="10">
        <v>43901</v>
      </c>
      <c r="CY201" s="6" t="s">
        <v>427</v>
      </c>
      <c r="DL201" s="6" t="s">
        <v>420</v>
      </c>
      <c r="DN201" s="6" t="s">
        <v>428</v>
      </c>
      <c r="DO201" s="6" t="s">
        <v>429</v>
      </c>
      <c r="DT201" s="10">
        <v>43536</v>
      </c>
      <c r="DU201" s="6">
        <v>897</v>
      </c>
      <c r="DV201" s="6" t="s">
        <v>1569</v>
      </c>
      <c r="DW201" s="6" t="s">
        <v>474</v>
      </c>
    </row>
    <row r="202" spans="1:127" hidden="1" x14ac:dyDescent="0.2">
      <c r="A202" s="6" t="s">
        <v>233</v>
      </c>
      <c r="B202" s="6" t="s">
        <v>1291</v>
      </c>
      <c r="C202" s="6" t="s">
        <v>594</v>
      </c>
      <c r="D202" s="6" t="s">
        <v>1292</v>
      </c>
      <c r="E202" s="6" t="s">
        <v>883</v>
      </c>
      <c r="F202" s="6">
        <v>1920</v>
      </c>
      <c r="G202" s="6" t="s">
        <v>413</v>
      </c>
      <c r="H202" s="30" t="s">
        <v>1839</v>
      </c>
      <c r="I202" s="6" t="s">
        <v>414</v>
      </c>
      <c r="J202" s="6" t="s">
        <v>182</v>
      </c>
      <c r="L202" s="6">
        <v>0</v>
      </c>
      <c r="M202" s="7">
        <v>1570</v>
      </c>
      <c r="P202" s="8">
        <v>43817.518993055557</v>
      </c>
      <c r="R202" s="9">
        <v>43874</v>
      </c>
      <c r="S202" s="10">
        <v>43938</v>
      </c>
      <c r="V202" s="6" t="s">
        <v>415</v>
      </c>
      <c r="W202" s="6" t="s">
        <v>416</v>
      </c>
      <c r="X202" s="6" t="s">
        <v>233</v>
      </c>
      <c r="AG202" s="6" t="s">
        <v>496</v>
      </c>
      <c r="AH202" s="6" t="s">
        <v>1570</v>
      </c>
      <c r="AI202" s="6" t="s">
        <v>420</v>
      </c>
      <c r="AL202" s="6" t="s">
        <v>421</v>
      </c>
      <c r="AM202" s="6" t="s">
        <v>456</v>
      </c>
      <c r="AN202" s="6">
        <v>1</v>
      </c>
      <c r="AO202" s="6" t="s">
        <v>420</v>
      </c>
      <c r="AS202" s="6" t="s">
        <v>457</v>
      </c>
      <c r="AT202" s="7">
        <v>1570</v>
      </c>
      <c r="AU202" s="6" t="s">
        <v>420</v>
      </c>
      <c r="AV202" s="6" t="s">
        <v>420</v>
      </c>
      <c r="AX202" s="6" t="s">
        <v>424</v>
      </c>
      <c r="AY202" s="6">
        <v>260</v>
      </c>
      <c r="AZ202" s="10">
        <v>43782</v>
      </c>
      <c r="BB202" s="8">
        <v>43893</v>
      </c>
      <c r="BE202" s="7">
        <v>1570</v>
      </c>
      <c r="BJ202" s="8">
        <v>43901</v>
      </c>
      <c r="BK202" s="7">
        <v>1570</v>
      </c>
      <c r="BV202" s="6" t="s">
        <v>1838</v>
      </c>
      <c r="BW202" s="6" t="s">
        <v>473</v>
      </c>
      <c r="BX202" s="6" t="e">
        <f>VLOOKUP(A202,'DD Spring Selection Info'!A$1:V$156,21,FALSE)</f>
        <v>#N/A</v>
      </c>
      <c r="CB202" s="6" t="e">
        <f t="shared" si="7"/>
        <v>#N/A</v>
      </c>
      <c r="CL202" s="6" t="s">
        <v>562</v>
      </c>
      <c r="CN202" s="6" t="s">
        <v>373</v>
      </c>
      <c r="CQ202" s="7">
        <v>1570</v>
      </c>
      <c r="CR202" s="6">
        <v>2</v>
      </c>
      <c r="CU202" s="6" t="s">
        <v>1571</v>
      </c>
      <c r="CV202" s="6" t="s">
        <v>420</v>
      </c>
      <c r="CX202" s="10">
        <v>43901</v>
      </c>
      <c r="CY202" s="6" t="s">
        <v>427</v>
      </c>
      <c r="DL202" s="6" t="s">
        <v>420</v>
      </c>
      <c r="DN202" s="6" t="s">
        <v>428</v>
      </c>
      <c r="DO202" s="6" t="s">
        <v>429</v>
      </c>
      <c r="DT202" s="10">
        <v>43536</v>
      </c>
      <c r="DU202" s="7">
        <v>2088</v>
      </c>
      <c r="DV202" s="6" t="s">
        <v>1572</v>
      </c>
      <c r="DW202" s="6" t="s">
        <v>496</v>
      </c>
    </row>
    <row r="203" spans="1:127" hidden="1" x14ac:dyDescent="0.2">
      <c r="A203" s="6" t="s">
        <v>240</v>
      </c>
      <c r="B203" s="6" t="s">
        <v>1304</v>
      </c>
      <c r="C203" s="6" t="s">
        <v>409</v>
      </c>
      <c r="D203" s="6" t="s">
        <v>1305</v>
      </c>
      <c r="E203" s="6" t="s">
        <v>1306</v>
      </c>
      <c r="F203" s="6">
        <v>1920</v>
      </c>
      <c r="G203" s="6" t="s">
        <v>413</v>
      </c>
      <c r="H203" s="30" t="s">
        <v>1839</v>
      </c>
      <c r="I203" s="6" t="s">
        <v>414</v>
      </c>
      <c r="J203" s="6" t="s">
        <v>182</v>
      </c>
      <c r="L203" s="6">
        <v>0</v>
      </c>
      <c r="M203" s="7">
        <v>17603</v>
      </c>
      <c r="P203" s="8">
        <v>43809.537465277775</v>
      </c>
      <c r="R203" s="9">
        <v>43874</v>
      </c>
      <c r="S203" s="10">
        <v>43938</v>
      </c>
      <c r="T203" s="6" t="s">
        <v>900</v>
      </c>
      <c r="V203" s="6" t="s">
        <v>415</v>
      </c>
      <c r="W203" s="6" t="s">
        <v>416</v>
      </c>
      <c r="X203" s="6" t="s">
        <v>240</v>
      </c>
      <c r="Z203" s="6" t="s">
        <v>3</v>
      </c>
      <c r="AG203" s="6" t="s">
        <v>418</v>
      </c>
      <c r="AH203" s="6" t="s">
        <v>1573</v>
      </c>
      <c r="AI203" s="6" t="s">
        <v>420</v>
      </c>
      <c r="AL203" s="6" t="s">
        <v>619</v>
      </c>
      <c r="AM203" s="6" t="s">
        <v>1574</v>
      </c>
      <c r="AN203" s="6">
        <v>1</v>
      </c>
      <c r="AT203" s="7">
        <v>17603</v>
      </c>
      <c r="AU203" s="6" t="s">
        <v>420</v>
      </c>
      <c r="AV203" s="6" t="s">
        <v>420</v>
      </c>
      <c r="AX203" s="6" t="s">
        <v>424</v>
      </c>
      <c r="AY203" s="6">
        <v>260</v>
      </c>
      <c r="AZ203" s="10">
        <v>43782</v>
      </c>
      <c r="BB203" s="8">
        <v>43893</v>
      </c>
      <c r="BE203" s="7">
        <v>17603</v>
      </c>
      <c r="BJ203" s="8">
        <v>43901</v>
      </c>
      <c r="BK203" s="7">
        <v>17603</v>
      </c>
      <c r="BV203" s="6" t="s">
        <v>1838</v>
      </c>
      <c r="BW203" s="6" t="s">
        <v>473</v>
      </c>
      <c r="BX203" s="6" t="e">
        <f>VLOOKUP(A203,'DD Spring Selection Info'!A$1:V$156,21,FALSE)</f>
        <v>#N/A</v>
      </c>
      <c r="CB203" s="6" t="e">
        <f t="shared" si="7"/>
        <v>#N/A</v>
      </c>
      <c r="CL203" s="6" t="s">
        <v>562</v>
      </c>
      <c r="CN203" s="6" t="s">
        <v>373</v>
      </c>
      <c r="CQ203" s="7">
        <v>17603</v>
      </c>
      <c r="CR203" s="6">
        <v>1</v>
      </c>
      <c r="CU203" s="6" t="s">
        <v>1575</v>
      </c>
      <c r="CV203" s="6" t="s">
        <v>420</v>
      </c>
      <c r="CX203" s="10">
        <v>43901</v>
      </c>
      <c r="CY203" s="6" t="s">
        <v>427</v>
      </c>
      <c r="DL203" s="6" t="s">
        <v>420</v>
      </c>
      <c r="DN203" s="6" t="s">
        <v>428</v>
      </c>
      <c r="DO203" s="6" t="s">
        <v>429</v>
      </c>
      <c r="DT203" s="10">
        <v>43536</v>
      </c>
      <c r="DU203" s="7">
        <v>16153</v>
      </c>
      <c r="DV203" s="6" t="s">
        <v>1576</v>
      </c>
      <c r="DW203" s="6" t="s">
        <v>418</v>
      </c>
    </row>
    <row r="204" spans="1:127" hidden="1" x14ac:dyDescent="0.2">
      <c r="A204" s="6" t="s">
        <v>247</v>
      </c>
      <c r="B204" s="6" t="s">
        <v>1226</v>
      </c>
      <c r="C204" s="6" t="s">
        <v>409</v>
      </c>
      <c r="D204" s="6" t="s">
        <v>1227</v>
      </c>
      <c r="E204" s="6" t="s">
        <v>435</v>
      </c>
      <c r="F204" s="6">
        <v>1920</v>
      </c>
      <c r="G204" s="6" t="s">
        <v>413</v>
      </c>
      <c r="H204" s="30" t="s">
        <v>1839</v>
      </c>
      <c r="I204" s="6" t="s">
        <v>414</v>
      </c>
      <c r="J204" s="6" t="s">
        <v>182</v>
      </c>
      <c r="L204" s="6">
        <v>0</v>
      </c>
      <c r="M204" s="7">
        <v>2789</v>
      </c>
      <c r="P204" s="8">
        <v>43790.591365740744</v>
      </c>
      <c r="R204" s="9">
        <v>43874</v>
      </c>
      <c r="S204" s="10">
        <v>43945</v>
      </c>
      <c r="T204" s="6" t="s">
        <v>436</v>
      </c>
      <c r="V204" s="6" t="s">
        <v>415</v>
      </c>
      <c r="W204" s="6" t="s">
        <v>416</v>
      </c>
      <c r="X204" s="6" t="s">
        <v>247</v>
      </c>
      <c r="AG204" s="6" t="s">
        <v>418</v>
      </c>
      <c r="AH204" s="6" t="s">
        <v>1577</v>
      </c>
      <c r="AI204" s="6" t="s">
        <v>438</v>
      </c>
      <c r="AL204" s="6" t="s">
        <v>447</v>
      </c>
      <c r="AM204" s="6" t="s">
        <v>439</v>
      </c>
      <c r="AN204" s="6">
        <v>1</v>
      </c>
      <c r="AO204" s="6" t="s">
        <v>420</v>
      </c>
      <c r="AP204" s="6" t="s">
        <v>1229</v>
      </c>
      <c r="AT204" s="7">
        <v>2789</v>
      </c>
      <c r="AU204" s="6" t="s">
        <v>420</v>
      </c>
      <c r="AV204" s="6" t="s">
        <v>420</v>
      </c>
      <c r="AX204" s="6" t="s">
        <v>424</v>
      </c>
      <c r="AY204" s="6">
        <v>260</v>
      </c>
      <c r="AZ204" s="10">
        <v>43781</v>
      </c>
      <c r="BB204" s="8">
        <v>43893</v>
      </c>
      <c r="BE204" s="7">
        <v>2789</v>
      </c>
      <c r="BJ204" s="8">
        <v>43901</v>
      </c>
      <c r="BK204" s="7">
        <v>2789</v>
      </c>
      <c r="BV204" s="6" t="s">
        <v>1838</v>
      </c>
      <c r="BW204" s="6" t="s">
        <v>473</v>
      </c>
      <c r="BX204" s="6" t="e">
        <f>VLOOKUP(A204,'DD Spring Selection Info'!A$1:V$156,21,FALSE)</f>
        <v>#N/A</v>
      </c>
      <c r="CB204" s="6" t="e">
        <f t="shared" si="7"/>
        <v>#N/A</v>
      </c>
      <c r="CL204" s="6" t="s">
        <v>562</v>
      </c>
      <c r="CN204" s="6" t="s">
        <v>373</v>
      </c>
      <c r="CQ204" s="7">
        <v>2789</v>
      </c>
      <c r="CR204" s="6">
        <v>2</v>
      </c>
      <c r="CS204" s="6" t="s">
        <v>913</v>
      </c>
      <c r="CU204" s="6" t="s">
        <v>1578</v>
      </c>
      <c r="CV204" s="6" t="s">
        <v>420</v>
      </c>
      <c r="CX204" s="10">
        <v>43901</v>
      </c>
      <c r="CY204" s="6" t="s">
        <v>427</v>
      </c>
      <c r="DL204" s="6" t="s">
        <v>420</v>
      </c>
      <c r="DT204" s="10">
        <v>43536</v>
      </c>
      <c r="DU204" s="7">
        <v>2789</v>
      </c>
      <c r="DV204" s="6" t="s">
        <v>1579</v>
      </c>
      <c r="DW204" s="6" t="s">
        <v>418</v>
      </c>
    </row>
    <row r="205" spans="1:127" hidden="1" x14ac:dyDescent="0.2">
      <c r="A205" s="6" t="s">
        <v>260</v>
      </c>
      <c r="B205" s="6" t="s">
        <v>927</v>
      </c>
      <c r="C205" s="6" t="s">
        <v>566</v>
      </c>
      <c r="D205" s="6" t="s">
        <v>928</v>
      </c>
      <c r="E205" s="6" t="s">
        <v>859</v>
      </c>
      <c r="F205" s="6">
        <v>1920</v>
      </c>
      <c r="G205" s="6" t="s">
        <v>413</v>
      </c>
      <c r="H205" s="30" t="s">
        <v>1839</v>
      </c>
      <c r="I205" s="6" t="s">
        <v>486</v>
      </c>
      <c r="J205" s="6" t="s">
        <v>182</v>
      </c>
      <c r="L205" s="6">
        <v>0</v>
      </c>
      <c r="M205" s="6">
        <v>781</v>
      </c>
      <c r="P205" s="8">
        <v>43816.416875000003</v>
      </c>
      <c r="R205" s="9">
        <v>43874</v>
      </c>
      <c r="S205" s="10">
        <v>43938</v>
      </c>
      <c r="V205" s="6" t="s">
        <v>415</v>
      </c>
      <c r="W205" s="6" t="s">
        <v>416</v>
      </c>
      <c r="X205" s="6" t="s">
        <v>260</v>
      </c>
      <c r="AG205" s="6" t="s">
        <v>860</v>
      </c>
      <c r="AH205" s="6" t="s">
        <v>1580</v>
      </c>
      <c r="AI205" s="6" t="s">
        <v>420</v>
      </c>
      <c r="AL205" s="6" t="s">
        <v>447</v>
      </c>
      <c r="AM205" s="6" t="s">
        <v>1581</v>
      </c>
      <c r="AN205" s="6">
        <v>1</v>
      </c>
      <c r="AO205" s="6" t="s">
        <v>420</v>
      </c>
      <c r="AT205" s="6">
        <v>781</v>
      </c>
      <c r="AV205" s="6" t="s">
        <v>420</v>
      </c>
      <c r="AX205" s="6" t="s">
        <v>424</v>
      </c>
      <c r="AY205" s="6">
        <v>260</v>
      </c>
      <c r="AZ205" s="10">
        <v>43781</v>
      </c>
      <c r="BB205" s="8">
        <v>43893</v>
      </c>
      <c r="BE205" s="6">
        <v>781</v>
      </c>
      <c r="BJ205" s="8">
        <v>43901</v>
      </c>
      <c r="BK205" s="6">
        <v>781</v>
      </c>
      <c r="BV205" s="6" t="s">
        <v>1838</v>
      </c>
      <c r="BW205" s="6" t="s">
        <v>473</v>
      </c>
      <c r="BX205" s="6" t="e">
        <f>VLOOKUP(A205,'DD Spring Selection Info'!A$1:V$156,21,FALSE)</f>
        <v>#N/A</v>
      </c>
      <c r="CB205" s="6" t="e">
        <f t="shared" si="7"/>
        <v>#N/A</v>
      </c>
      <c r="CL205" s="6" t="s">
        <v>562</v>
      </c>
      <c r="CN205" s="6" t="s">
        <v>373</v>
      </c>
      <c r="CQ205" s="6">
        <v>781</v>
      </c>
      <c r="CR205" s="6">
        <v>5</v>
      </c>
      <c r="CU205" s="6" t="s">
        <v>1582</v>
      </c>
      <c r="CV205" s="6" t="s">
        <v>420</v>
      </c>
      <c r="CX205" s="10">
        <v>43901</v>
      </c>
      <c r="CY205" s="6" t="s">
        <v>427</v>
      </c>
      <c r="DL205" s="6" t="s">
        <v>420</v>
      </c>
      <c r="DN205" s="6" t="s">
        <v>428</v>
      </c>
      <c r="DO205" s="6" t="s">
        <v>429</v>
      </c>
      <c r="DT205" s="10">
        <v>43536</v>
      </c>
      <c r="DU205" s="6">
        <v>781</v>
      </c>
      <c r="DV205" s="6" t="s">
        <v>1583</v>
      </c>
      <c r="DW205" s="6" t="s">
        <v>860</v>
      </c>
    </row>
    <row r="206" spans="1:127" hidden="1" x14ac:dyDescent="0.2">
      <c r="A206" s="6" t="s">
        <v>266</v>
      </c>
      <c r="B206" s="6" t="s">
        <v>842</v>
      </c>
      <c r="C206" s="6" t="s">
        <v>582</v>
      </c>
      <c r="D206" s="6" t="s">
        <v>843</v>
      </c>
      <c r="E206" s="6" t="s">
        <v>844</v>
      </c>
      <c r="F206" s="6">
        <v>1920</v>
      </c>
      <c r="G206" s="6" t="s">
        <v>413</v>
      </c>
      <c r="H206" s="30" t="s">
        <v>1821</v>
      </c>
      <c r="I206" s="6" t="s">
        <v>414</v>
      </c>
      <c r="J206" s="6" t="s">
        <v>182</v>
      </c>
      <c r="L206" s="6">
        <v>0</v>
      </c>
      <c r="M206" s="6">
        <v>397</v>
      </c>
      <c r="P206" s="8">
        <v>43794.656643518516</v>
      </c>
      <c r="R206" s="9">
        <v>43874</v>
      </c>
      <c r="S206" s="10">
        <v>43931</v>
      </c>
      <c r="T206" s="6" t="s">
        <v>436</v>
      </c>
      <c r="U206" s="6" t="s">
        <v>1584</v>
      </c>
      <c r="V206" s="6" t="s">
        <v>415</v>
      </c>
      <c r="W206" s="6" t="s">
        <v>416</v>
      </c>
      <c r="X206" s="6" t="s">
        <v>266</v>
      </c>
      <c r="Z206" s="6" t="s">
        <v>417</v>
      </c>
      <c r="AG206" s="6" t="s">
        <v>418</v>
      </c>
      <c r="AH206" s="6" t="s">
        <v>1585</v>
      </c>
      <c r="AI206" s="6" t="s">
        <v>420</v>
      </c>
      <c r="AL206" s="6" t="s">
        <v>421</v>
      </c>
      <c r="AM206" s="6" t="s">
        <v>846</v>
      </c>
      <c r="AN206" s="6">
        <v>1</v>
      </c>
      <c r="AO206" s="6" t="s">
        <v>420</v>
      </c>
      <c r="AP206" s="6" t="s">
        <v>621</v>
      </c>
      <c r="AS206" s="6" t="s">
        <v>621</v>
      </c>
      <c r="AT206" s="6">
        <v>397</v>
      </c>
      <c r="AU206" s="6" t="s">
        <v>420</v>
      </c>
      <c r="AV206" s="6" t="s">
        <v>420</v>
      </c>
      <c r="AX206" s="6" t="s">
        <v>424</v>
      </c>
      <c r="AY206" s="6">
        <v>260</v>
      </c>
      <c r="AZ206" s="10">
        <v>43781</v>
      </c>
      <c r="BB206" s="8">
        <v>43893</v>
      </c>
      <c r="BE206" s="6">
        <v>397</v>
      </c>
      <c r="BJ206" s="8">
        <v>43901</v>
      </c>
      <c r="BK206" s="6">
        <v>397</v>
      </c>
      <c r="BV206" s="6" t="s">
        <v>1838</v>
      </c>
      <c r="BW206" s="6" t="s">
        <v>473</v>
      </c>
      <c r="BX206" s="6" t="e">
        <f>VLOOKUP(A206,'DD Spring Selection Info'!A$1:V$156,21,FALSE)</f>
        <v>#N/A</v>
      </c>
      <c r="CB206" s="6" t="e">
        <f t="shared" si="7"/>
        <v>#N/A</v>
      </c>
      <c r="CL206" s="6" t="s">
        <v>562</v>
      </c>
      <c r="CN206" s="6" t="s">
        <v>373</v>
      </c>
      <c r="CQ206" s="6">
        <v>397</v>
      </c>
      <c r="CR206" s="6">
        <v>2</v>
      </c>
      <c r="CS206" s="6" t="s">
        <v>791</v>
      </c>
      <c r="CU206" s="6" t="s">
        <v>1586</v>
      </c>
      <c r="CV206" s="6" t="s">
        <v>420</v>
      </c>
      <c r="CX206" s="10">
        <v>43901</v>
      </c>
      <c r="CY206" s="6" t="s">
        <v>427</v>
      </c>
      <c r="DL206" s="6" t="s">
        <v>420</v>
      </c>
      <c r="DN206" s="6" t="s">
        <v>428</v>
      </c>
      <c r="DO206" s="6" t="s">
        <v>429</v>
      </c>
      <c r="DP206" s="6" t="s">
        <v>564</v>
      </c>
      <c r="DT206" s="10">
        <v>43536</v>
      </c>
      <c r="DU206" s="6">
        <v>399</v>
      </c>
      <c r="DV206" s="6" t="s">
        <v>1587</v>
      </c>
      <c r="DW206" s="6" t="s">
        <v>418</v>
      </c>
    </row>
    <row r="207" spans="1:127" hidden="1" x14ac:dyDescent="0.2">
      <c r="A207" s="6" t="s">
        <v>267</v>
      </c>
      <c r="B207" s="6" t="s">
        <v>842</v>
      </c>
      <c r="C207" s="6" t="s">
        <v>582</v>
      </c>
      <c r="D207" s="6" t="s">
        <v>843</v>
      </c>
      <c r="E207" s="6" t="s">
        <v>844</v>
      </c>
      <c r="F207" s="6">
        <v>1920</v>
      </c>
      <c r="G207" s="6" t="s">
        <v>413</v>
      </c>
      <c r="H207" s="30" t="s">
        <v>1989</v>
      </c>
      <c r="I207" s="6" t="s">
        <v>414</v>
      </c>
      <c r="J207" s="6" t="s">
        <v>182</v>
      </c>
      <c r="L207" s="6">
        <v>0</v>
      </c>
      <c r="M207" s="6">
        <v>366</v>
      </c>
      <c r="P207" s="8">
        <v>43794.656863425924</v>
      </c>
      <c r="R207" s="9">
        <v>43874</v>
      </c>
      <c r="S207" s="10">
        <v>43931</v>
      </c>
      <c r="T207" s="6" t="s">
        <v>436</v>
      </c>
      <c r="U207" s="6" t="s">
        <v>1584</v>
      </c>
      <c r="V207" s="6" t="s">
        <v>415</v>
      </c>
      <c r="W207" s="6" t="s">
        <v>416</v>
      </c>
      <c r="X207" s="6" t="s">
        <v>267</v>
      </c>
      <c r="Z207" s="6" t="s">
        <v>417</v>
      </c>
      <c r="AG207" s="6" t="s">
        <v>418</v>
      </c>
      <c r="AH207" s="6" t="s">
        <v>1585</v>
      </c>
      <c r="AI207" s="6" t="s">
        <v>420</v>
      </c>
      <c r="AL207" s="6" t="s">
        <v>431</v>
      </c>
      <c r="AM207" s="6" t="s">
        <v>846</v>
      </c>
      <c r="AN207" s="6">
        <v>1</v>
      </c>
      <c r="AO207" s="6" t="s">
        <v>420</v>
      </c>
      <c r="AT207" s="6">
        <v>366</v>
      </c>
      <c r="AU207" s="6" t="s">
        <v>420</v>
      </c>
      <c r="AV207" s="6" t="s">
        <v>420</v>
      </c>
      <c r="AX207" s="6" t="s">
        <v>424</v>
      </c>
      <c r="AY207" s="6">
        <v>260</v>
      </c>
      <c r="AZ207" s="10">
        <v>43781</v>
      </c>
      <c r="BB207" s="8">
        <v>43893</v>
      </c>
      <c r="BE207" s="6">
        <v>366</v>
      </c>
      <c r="BJ207" s="8">
        <v>43901</v>
      </c>
      <c r="BK207" s="6">
        <v>366</v>
      </c>
      <c r="BV207" s="6" t="s">
        <v>1838</v>
      </c>
      <c r="BW207" s="6" t="s">
        <v>473</v>
      </c>
      <c r="BX207" s="6" t="e">
        <f>VLOOKUP(A207,'DD Spring Selection Info'!A$1:V$156,21,FALSE)</f>
        <v>#N/A</v>
      </c>
      <c r="CB207" s="6" t="e">
        <f t="shared" si="7"/>
        <v>#N/A</v>
      </c>
      <c r="CL207" s="6" t="s">
        <v>562</v>
      </c>
      <c r="CN207" s="6" t="s">
        <v>373</v>
      </c>
      <c r="CQ207" s="6">
        <v>366</v>
      </c>
      <c r="CR207" s="6">
        <v>2</v>
      </c>
      <c r="CS207" s="6" t="s">
        <v>592</v>
      </c>
      <c r="CU207" s="6" t="s">
        <v>1588</v>
      </c>
      <c r="CV207" s="6" t="s">
        <v>420</v>
      </c>
      <c r="CX207" s="10">
        <v>43901</v>
      </c>
      <c r="CY207" s="6" t="s">
        <v>427</v>
      </c>
      <c r="DL207" s="6" t="s">
        <v>420</v>
      </c>
      <c r="DN207" s="6" t="s">
        <v>428</v>
      </c>
      <c r="DO207" s="6" t="s">
        <v>429</v>
      </c>
      <c r="DP207" s="6" t="s">
        <v>564</v>
      </c>
      <c r="DT207" s="10">
        <v>43536</v>
      </c>
      <c r="DU207" s="6">
        <v>54</v>
      </c>
      <c r="DV207" s="6" t="s">
        <v>1587</v>
      </c>
      <c r="DW207" s="6" t="s">
        <v>418</v>
      </c>
    </row>
    <row r="208" spans="1:127" hidden="1" x14ac:dyDescent="0.2">
      <c r="A208" s="6" t="s">
        <v>258</v>
      </c>
      <c r="B208" s="6" t="s">
        <v>990</v>
      </c>
      <c r="C208" s="6" t="s">
        <v>594</v>
      </c>
      <c r="D208" s="6" t="s">
        <v>991</v>
      </c>
      <c r="E208" s="6" t="s">
        <v>412</v>
      </c>
      <c r="F208" s="6">
        <v>1920</v>
      </c>
      <c r="G208" s="6" t="s">
        <v>413</v>
      </c>
      <c r="H208" s="30" t="s">
        <v>1839</v>
      </c>
      <c r="I208" s="6" t="s">
        <v>414</v>
      </c>
      <c r="J208" s="6" t="s">
        <v>182</v>
      </c>
      <c r="L208" s="6">
        <v>0</v>
      </c>
      <c r="M208" s="7">
        <v>3000</v>
      </c>
      <c r="P208" s="8">
        <v>43790.611203703702</v>
      </c>
      <c r="R208" s="9">
        <v>43874</v>
      </c>
      <c r="S208" s="10">
        <v>43938</v>
      </c>
      <c r="T208" s="6" t="s">
        <v>954</v>
      </c>
      <c r="V208" s="6" t="s">
        <v>415</v>
      </c>
      <c r="W208" s="6" t="s">
        <v>416</v>
      </c>
      <c r="X208" s="6" t="s">
        <v>258</v>
      </c>
      <c r="Z208" s="6" t="s">
        <v>417</v>
      </c>
      <c r="AG208" s="6" t="s">
        <v>496</v>
      </c>
      <c r="AH208" s="6" t="s">
        <v>1589</v>
      </c>
      <c r="AI208" s="6" t="s">
        <v>420</v>
      </c>
      <c r="AL208" s="6" t="s">
        <v>421</v>
      </c>
      <c r="AM208" s="6" t="s">
        <v>993</v>
      </c>
      <c r="AN208" s="6">
        <v>7</v>
      </c>
      <c r="AO208" s="6" t="s">
        <v>420</v>
      </c>
      <c r="AP208" s="6" t="s">
        <v>994</v>
      </c>
      <c r="AS208" s="6" t="s">
        <v>995</v>
      </c>
      <c r="AT208" s="7">
        <v>3000</v>
      </c>
      <c r="AU208" s="6" t="s">
        <v>420</v>
      </c>
      <c r="AV208" s="6" t="s">
        <v>420</v>
      </c>
      <c r="AY208" s="6">
        <v>270</v>
      </c>
      <c r="AZ208" s="10">
        <v>43781</v>
      </c>
      <c r="BF208" s="8">
        <v>43898</v>
      </c>
      <c r="BG208" s="7">
        <v>3000</v>
      </c>
      <c r="BV208" s="6" t="s">
        <v>1838</v>
      </c>
      <c r="BW208" s="6" t="s">
        <v>473</v>
      </c>
      <c r="BX208" s="6" t="e">
        <f>VLOOKUP(A208,'DD Spring Selection Info'!A$1:V$156,21,FALSE)</f>
        <v>#N/A</v>
      </c>
      <c r="BZ208" s="8">
        <v>43917</v>
      </c>
      <c r="CA208" s="7">
        <v>3000</v>
      </c>
      <c r="CB208" s="6" t="e">
        <f t="shared" si="7"/>
        <v>#N/A</v>
      </c>
      <c r="CL208" s="6" t="s">
        <v>562</v>
      </c>
      <c r="CM208" s="8">
        <v>43903</v>
      </c>
      <c r="CN208" s="6" t="s">
        <v>373</v>
      </c>
      <c r="CQ208" s="7">
        <v>3000</v>
      </c>
      <c r="CR208" s="6">
        <v>2</v>
      </c>
      <c r="CS208" s="6" t="s">
        <v>996</v>
      </c>
      <c r="CU208" s="6" t="s">
        <v>1590</v>
      </c>
      <c r="CV208" s="6" t="s">
        <v>420</v>
      </c>
      <c r="CX208" s="10">
        <v>43917</v>
      </c>
      <c r="CY208" s="6" t="s">
        <v>556</v>
      </c>
      <c r="DL208" s="6" t="s">
        <v>420</v>
      </c>
      <c r="DN208" s="6" t="s">
        <v>491</v>
      </c>
      <c r="DT208" s="10">
        <v>43546</v>
      </c>
      <c r="DU208" s="7">
        <v>3000</v>
      </c>
      <c r="DV208" s="6" t="s">
        <v>1591</v>
      </c>
      <c r="DW208" s="6" t="s">
        <v>496</v>
      </c>
    </row>
    <row r="209" spans="1:127" hidden="1" x14ac:dyDescent="0.2">
      <c r="A209" s="6" t="s">
        <v>239</v>
      </c>
      <c r="B209" s="6" t="s">
        <v>1220</v>
      </c>
      <c r="C209" s="6" t="s">
        <v>470</v>
      </c>
      <c r="D209" s="6" t="s">
        <v>1221</v>
      </c>
      <c r="E209" s="6" t="s">
        <v>696</v>
      </c>
      <c r="F209" s="6">
        <v>1920</v>
      </c>
      <c r="G209" s="6" t="s">
        <v>413</v>
      </c>
      <c r="H209" s="30" t="s">
        <v>1839</v>
      </c>
      <c r="I209" s="6" t="s">
        <v>486</v>
      </c>
      <c r="J209" s="6" t="s">
        <v>182</v>
      </c>
      <c r="L209" s="6">
        <v>0</v>
      </c>
      <c r="M209" s="7">
        <v>1300</v>
      </c>
      <c r="P209" s="8">
        <v>43816.663055555553</v>
      </c>
      <c r="R209" s="9">
        <v>43874</v>
      </c>
      <c r="S209" s="10">
        <v>43952</v>
      </c>
      <c r="V209" s="6" t="s">
        <v>415</v>
      </c>
      <c r="W209" s="6" t="s">
        <v>416</v>
      </c>
      <c r="X209" s="6" t="s">
        <v>239</v>
      </c>
      <c r="AG209" s="6" t="s">
        <v>496</v>
      </c>
      <c r="AH209" s="6" t="s">
        <v>1592</v>
      </c>
      <c r="AI209" s="6" t="s">
        <v>420</v>
      </c>
      <c r="AL209" s="6" t="s">
        <v>421</v>
      </c>
      <c r="AM209" s="6" t="s">
        <v>1223</v>
      </c>
      <c r="AN209" s="6">
        <v>1</v>
      </c>
      <c r="AO209" s="6" t="s">
        <v>420</v>
      </c>
      <c r="AS209" s="6" t="s">
        <v>457</v>
      </c>
      <c r="AT209" s="7">
        <v>1300</v>
      </c>
      <c r="AU209" s="6" t="s">
        <v>420</v>
      </c>
      <c r="AV209" s="6" t="s">
        <v>420</v>
      </c>
      <c r="AX209" s="6" t="s">
        <v>424</v>
      </c>
      <c r="AY209" s="6">
        <v>260</v>
      </c>
      <c r="AZ209" s="10">
        <v>43782</v>
      </c>
      <c r="BB209" s="8">
        <v>43900</v>
      </c>
      <c r="BE209" s="7">
        <v>1300</v>
      </c>
      <c r="BJ209" s="8">
        <v>43907</v>
      </c>
      <c r="BK209" s="7">
        <v>1300</v>
      </c>
      <c r="BV209" s="6" t="s">
        <v>1838</v>
      </c>
      <c r="BW209" s="6" t="s">
        <v>473</v>
      </c>
      <c r="BX209" s="6" t="e">
        <f>VLOOKUP(A209,'DD Spring Selection Info'!A$1:V$156,21,FALSE)</f>
        <v>#N/A</v>
      </c>
      <c r="CB209" s="6" t="e">
        <f t="shared" si="7"/>
        <v>#N/A</v>
      </c>
      <c r="CL209" s="6" t="s">
        <v>588</v>
      </c>
      <c r="CN209" s="6" t="s">
        <v>373</v>
      </c>
      <c r="CQ209" s="7">
        <v>1300</v>
      </c>
      <c r="CR209" s="6">
        <v>2</v>
      </c>
      <c r="CU209" s="6" t="s">
        <v>1593</v>
      </c>
      <c r="CV209" s="6" t="s">
        <v>420</v>
      </c>
      <c r="CX209" s="10">
        <v>43907</v>
      </c>
      <c r="CY209" s="6" t="s">
        <v>427</v>
      </c>
      <c r="DL209" s="6" t="s">
        <v>420</v>
      </c>
      <c r="DN209" s="6" t="s">
        <v>491</v>
      </c>
      <c r="DV209" s="6" t="s">
        <v>1594</v>
      </c>
      <c r="DW209" s="6" t="s">
        <v>460</v>
      </c>
    </row>
    <row r="210" spans="1:127" hidden="1" x14ac:dyDescent="0.2">
      <c r="A210" s="6" t="s">
        <v>187</v>
      </c>
      <c r="B210" s="6" t="s">
        <v>1146</v>
      </c>
      <c r="C210" s="6" t="s">
        <v>409</v>
      </c>
      <c r="D210" s="6" t="s">
        <v>1147</v>
      </c>
      <c r="E210" s="6" t="s">
        <v>1148</v>
      </c>
      <c r="F210" s="6">
        <v>1920</v>
      </c>
      <c r="G210" s="6" t="s">
        <v>413</v>
      </c>
      <c r="H210" s="30" t="s">
        <v>1839</v>
      </c>
      <c r="I210" s="6" t="s">
        <v>414</v>
      </c>
      <c r="J210" s="6" t="s">
        <v>182</v>
      </c>
      <c r="L210" s="6">
        <v>0</v>
      </c>
      <c r="M210" s="7">
        <v>4701</v>
      </c>
      <c r="P210" s="8">
        <v>43817.693865740737</v>
      </c>
      <c r="R210" s="9">
        <v>43874</v>
      </c>
      <c r="S210" s="10">
        <v>43945</v>
      </c>
      <c r="V210" s="6" t="s">
        <v>415</v>
      </c>
      <c r="W210" s="6" t="s">
        <v>416</v>
      </c>
      <c r="X210" s="6" t="s">
        <v>187</v>
      </c>
      <c r="AG210" s="6" t="s">
        <v>418</v>
      </c>
      <c r="AH210" s="6" t="s">
        <v>1595</v>
      </c>
      <c r="AI210" s="6" t="s">
        <v>420</v>
      </c>
      <c r="AL210" s="6" t="s">
        <v>447</v>
      </c>
      <c r="AM210" s="6" t="s">
        <v>456</v>
      </c>
      <c r="AN210" s="6">
        <v>1</v>
      </c>
      <c r="AO210" s="6" t="s">
        <v>420</v>
      </c>
      <c r="AS210" s="6" t="s">
        <v>457</v>
      </c>
      <c r="AT210" s="7">
        <v>4701</v>
      </c>
      <c r="AU210" s="6" t="s">
        <v>420</v>
      </c>
      <c r="AV210" s="6" t="s">
        <v>420</v>
      </c>
      <c r="AX210" s="6" t="s">
        <v>424</v>
      </c>
      <c r="AY210" s="6">
        <v>260</v>
      </c>
      <c r="AZ210" s="10">
        <v>43780</v>
      </c>
      <c r="BB210" s="8">
        <v>43901</v>
      </c>
      <c r="BE210" s="7">
        <v>4701</v>
      </c>
      <c r="BJ210" s="8">
        <v>43908</v>
      </c>
      <c r="BK210" s="7">
        <v>4701</v>
      </c>
      <c r="BV210" s="6" t="s">
        <v>1838</v>
      </c>
      <c r="BW210" s="6" t="s">
        <v>473</v>
      </c>
      <c r="BX210" s="6" t="e">
        <f>VLOOKUP(A210,'DD Spring Selection Info'!A$1:V$156,21,FALSE)</f>
        <v>#N/A</v>
      </c>
      <c r="CB210" s="6" t="e">
        <f t="shared" si="7"/>
        <v>#N/A</v>
      </c>
      <c r="CL210" s="6" t="s">
        <v>588</v>
      </c>
      <c r="CN210" s="6" t="s">
        <v>373</v>
      </c>
      <c r="CQ210" s="7">
        <v>4701</v>
      </c>
      <c r="CR210" s="6">
        <v>1</v>
      </c>
      <c r="CU210" s="6" t="s">
        <v>1596</v>
      </c>
      <c r="CV210" s="6" t="s">
        <v>420</v>
      </c>
      <c r="CX210" s="10">
        <v>43908</v>
      </c>
      <c r="CY210" s="6" t="s">
        <v>427</v>
      </c>
      <c r="DL210" s="6" t="s">
        <v>420</v>
      </c>
      <c r="DN210" s="6" t="s">
        <v>428</v>
      </c>
      <c r="DO210" s="6" t="s">
        <v>429</v>
      </c>
      <c r="DT210" s="10">
        <v>43543</v>
      </c>
      <c r="DU210" s="6">
        <v>754</v>
      </c>
      <c r="DV210" s="6" t="s">
        <v>1597</v>
      </c>
      <c r="DW210" s="6" t="s">
        <v>460</v>
      </c>
    </row>
    <row r="211" spans="1:127" hidden="1" x14ac:dyDescent="0.2">
      <c r="A211" s="6" t="s">
        <v>188</v>
      </c>
      <c r="B211" s="6" t="s">
        <v>1146</v>
      </c>
      <c r="C211" s="6" t="s">
        <v>409</v>
      </c>
      <c r="D211" s="6" t="s">
        <v>1147</v>
      </c>
      <c r="E211" s="6" t="s">
        <v>1148</v>
      </c>
      <c r="F211" s="6">
        <v>1920</v>
      </c>
      <c r="G211" s="6" t="s">
        <v>413</v>
      </c>
      <c r="H211" s="30" t="s">
        <v>1839</v>
      </c>
      <c r="I211" s="6" t="s">
        <v>414</v>
      </c>
      <c r="J211" s="6" t="s">
        <v>182</v>
      </c>
      <c r="L211" s="6">
        <v>0</v>
      </c>
      <c r="M211" s="6">
        <v>400</v>
      </c>
      <c r="P211" s="8">
        <v>43817.693912037037</v>
      </c>
      <c r="R211" s="9">
        <v>43874</v>
      </c>
      <c r="S211" s="10">
        <v>43945</v>
      </c>
      <c r="V211" s="6" t="s">
        <v>415</v>
      </c>
      <c r="W211" s="6" t="s">
        <v>416</v>
      </c>
      <c r="X211" s="6" t="s">
        <v>188</v>
      </c>
      <c r="AG211" s="6" t="s">
        <v>418</v>
      </c>
      <c r="AH211" s="6" t="s">
        <v>1595</v>
      </c>
      <c r="AI211" s="6" t="s">
        <v>420</v>
      </c>
      <c r="AL211" s="6" t="s">
        <v>1312</v>
      </c>
      <c r="AM211" s="6" t="s">
        <v>456</v>
      </c>
      <c r="AN211" s="6">
        <v>1</v>
      </c>
      <c r="AO211" s="6" t="s">
        <v>420</v>
      </c>
      <c r="AP211" s="6" t="s">
        <v>1598</v>
      </c>
      <c r="AS211" s="6" t="s">
        <v>1599</v>
      </c>
      <c r="AT211" s="6">
        <v>400</v>
      </c>
      <c r="AU211" s="6" t="s">
        <v>420</v>
      </c>
      <c r="AV211" s="6" t="s">
        <v>420</v>
      </c>
      <c r="AX211" s="6" t="s">
        <v>424</v>
      </c>
      <c r="AY211" s="6">
        <v>260</v>
      </c>
      <c r="AZ211" s="10">
        <v>43780</v>
      </c>
      <c r="BB211" s="8">
        <v>43901</v>
      </c>
      <c r="BE211" s="6">
        <v>400</v>
      </c>
      <c r="BJ211" s="8">
        <v>43908</v>
      </c>
      <c r="BK211" s="6">
        <v>400</v>
      </c>
      <c r="BV211" s="6" t="s">
        <v>1838</v>
      </c>
      <c r="BW211" s="6" t="s">
        <v>473</v>
      </c>
      <c r="BX211" s="6" t="e">
        <f>VLOOKUP(A211,'DD Spring Selection Info'!A$1:V$156,21,FALSE)</f>
        <v>#N/A</v>
      </c>
      <c r="CB211" s="6" t="e">
        <f t="shared" si="7"/>
        <v>#N/A</v>
      </c>
      <c r="CL211" s="6" t="s">
        <v>588</v>
      </c>
      <c r="CN211" s="6" t="s">
        <v>373</v>
      </c>
      <c r="CQ211" s="6">
        <v>400</v>
      </c>
      <c r="CR211" s="6">
        <v>1</v>
      </c>
      <c r="CU211" s="6" t="s">
        <v>1600</v>
      </c>
      <c r="CV211" s="6" t="s">
        <v>420</v>
      </c>
      <c r="CX211" s="10">
        <v>43908</v>
      </c>
      <c r="CY211" s="6" t="s">
        <v>427</v>
      </c>
      <c r="DL211" s="6" t="s">
        <v>420</v>
      </c>
      <c r="DN211" s="6" t="s">
        <v>428</v>
      </c>
      <c r="DO211" s="6" t="s">
        <v>429</v>
      </c>
      <c r="DV211" s="6" t="s">
        <v>1597</v>
      </c>
      <c r="DW211" s="6" t="s">
        <v>460</v>
      </c>
    </row>
    <row r="212" spans="1:127" hidden="1" x14ac:dyDescent="0.2">
      <c r="A212" s="6" t="s">
        <v>189</v>
      </c>
      <c r="B212" s="6" t="s">
        <v>866</v>
      </c>
      <c r="C212" s="6" t="s">
        <v>594</v>
      </c>
      <c r="D212" s="6" t="s">
        <v>867</v>
      </c>
      <c r="E212" s="6" t="s">
        <v>435</v>
      </c>
      <c r="F212" s="6">
        <v>1920</v>
      </c>
      <c r="G212" s="6" t="s">
        <v>413</v>
      </c>
      <c r="H212" s="30" t="s">
        <v>1839</v>
      </c>
      <c r="I212" s="6" t="s">
        <v>414</v>
      </c>
      <c r="J212" s="6" t="s">
        <v>182</v>
      </c>
      <c r="L212" s="6">
        <v>0</v>
      </c>
      <c r="M212" s="6">
        <v>516</v>
      </c>
      <c r="P212" s="8">
        <v>43790.603668981479</v>
      </c>
      <c r="R212" s="9">
        <v>43874</v>
      </c>
      <c r="S212" s="10">
        <v>43938</v>
      </c>
      <c r="T212" s="6" t="s">
        <v>436</v>
      </c>
      <c r="V212" s="6" t="s">
        <v>415</v>
      </c>
      <c r="W212" s="6" t="s">
        <v>416</v>
      </c>
      <c r="X212" s="6" t="s">
        <v>189</v>
      </c>
      <c r="AG212" s="6" t="s">
        <v>418</v>
      </c>
      <c r="AH212" s="6" t="s">
        <v>1601</v>
      </c>
      <c r="AI212" s="6" t="s">
        <v>438</v>
      </c>
      <c r="AL212" s="6" t="s">
        <v>447</v>
      </c>
      <c r="AM212" s="6" t="s">
        <v>435</v>
      </c>
      <c r="AN212" s="6">
        <v>1</v>
      </c>
      <c r="AO212" s="6" t="s">
        <v>420</v>
      </c>
      <c r="AT212" s="6">
        <v>516</v>
      </c>
      <c r="AU212" s="6" t="s">
        <v>420</v>
      </c>
      <c r="AV212" s="6" t="s">
        <v>420</v>
      </c>
      <c r="AX212" s="6" t="s">
        <v>424</v>
      </c>
      <c r="AY212" s="6">
        <v>260</v>
      </c>
      <c r="AZ212" s="10">
        <v>43780</v>
      </c>
      <c r="BB212" s="8">
        <v>43901</v>
      </c>
      <c r="BE212" s="6">
        <v>516</v>
      </c>
      <c r="BJ212" s="8">
        <v>43908</v>
      </c>
      <c r="BK212" s="6">
        <v>516</v>
      </c>
      <c r="BV212" s="6" t="s">
        <v>1838</v>
      </c>
      <c r="BW212" s="6" t="s">
        <v>473</v>
      </c>
      <c r="BX212" s="6" t="e">
        <f>VLOOKUP(A212,'DD Spring Selection Info'!A$1:V$156,21,FALSE)</f>
        <v>#N/A</v>
      </c>
      <c r="CB212" s="6" t="e">
        <f t="shared" si="7"/>
        <v>#N/A</v>
      </c>
      <c r="CL212" s="6" t="s">
        <v>588</v>
      </c>
      <c r="CN212" s="6" t="s">
        <v>373</v>
      </c>
      <c r="CQ212" s="6">
        <v>516</v>
      </c>
      <c r="CR212" s="6">
        <v>4</v>
      </c>
      <c r="CS212" s="6" t="s">
        <v>869</v>
      </c>
      <c r="CU212" s="6" t="s">
        <v>1602</v>
      </c>
      <c r="CV212" s="6" t="s">
        <v>420</v>
      </c>
      <c r="CX212" s="10">
        <v>43908</v>
      </c>
      <c r="CY212" s="6" t="s">
        <v>427</v>
      </c>
      <c r="DL212" s="6" t="s">
        <v>420</v>
      </c>
      <c r="DT212" s="10">
        <v>43543</v>
      </c>
      <c r="DU212" s="6">
        <v>514</v>
      </c>
      <c r="DV212" s="6" t="s">
        <v>1603</v>
      </c>
      <c r="DW212" s="6" t="s">
        <v>418</v>
      </c>
    </row>
    <row r="213" spans="1:127" hidden="1" x14ac:dyDescent="0.2">
      <c r="A213" s="6" t="s">
        <v>190</v>
      </c>
      <c r="B213" s="6" t="s">
        <v>1153</v>
      </c>
      <c r="C213" s="6" t="s">
        <v>582</v>
      </c>
      <c r="D213" s="6" t="s">
        <v>1154</v>
      </c>
      <c r="E213" s="6" t="s">
        <v>1155</v>
      </c>
      <c r="F213" s="6">
        <v>1920</v>
      </c>
      <c r="G213" s="6" t="s">
        <v>413</v>
      </c>
      <c r="H213" s="30" t="s">
        <v>1839</v>
      </c>
      <c r="I213" s="6" t="s">
        <v>414</v>
      </c>
      <c r="J213" s="6" t="s">
        <v>182</v>
      </c>
      <c r="L213" s="6">
        <v>0</v>
      </c>
      <c r="M213" s="6">
        <v>960</v>
      </c>
      <c r="P213" s="8">
        <v>43795.696111111109</v>
      </c>
      <c r="R213" s="9">
        <v>43874</v>
      </c>
      <c r="S213" s="10">
        <v>43952</v>
      </c>
      <c r="T213" s="6" t="s">
        <v>436</v>
      </c>
      <c r="V213" s="6" t="s">
        <v>415</v>
      </c>
      <c r="W213" s="6" t="s">
        <v>416</v>
      </c>
      <c r="X213" s="6" t="s">
        <v>190</v>
      </c>
      <c r="AG213" s="6" t="s">
        <v>496</v>
      </c>
      <c r="AH213" s="6" t="s">
        <v>1604</v>
      </c>
      <c r="AI213" s="6" t="s">
        <v>420</v>
      </c>
      <c r="AL213" s="6" t="s">
        <v>421</v>
      </c>
      <c r="AM213" s="6" t="s">
        <v>1157</v>
      </c>
      <c r="AN213" s="6">
        <v>1</v>
      </c>
      <c r="AO213" s="6" t="s">
        <v>420</v>
      </c>
      <c r="AT213" s="6">
        <v>960</v>
      </c>
      <c r="AV213" s="6" t="s">
        <v>420</v>
      </c>
      <c r="AX213" s="6" t="s">
        <v>424</v>
      </c>
      <c r="AY213" s="6">
        <v>260</v>
      </c>
      <c r="AZ213" s="10">
        <v>43780</v>
      </c>
      <c r="BB213" s="8">
        <v>43901</v>
      </c>
      <c r="BE213" s="6">
        <v>960</v>
      </c>
      <c r="BJ213" s="8">
        <v>43908</v>
      </c>
      <c r="BK213" s="6">
        <v>960</v>
      </c>
      <c r="BV213" s="6" t="s">
        <v>1838</v>
      </c>
      <c r="BW213" s="6" t="s">
        <v>473</v>
      </c>
      <c r="BX213" s="6" t="e">
        <f>VLOOKUP(A213,'DD Spring Selection Info'!A$1:V$156,21,FALSE)</f>
        <v>#N/A</v>
      </c>
      <c r="CB213" s="6" t="e">
        <f t="shared" si="7"/>
        <v>#N/A</v>
      </c>
      <c r="CL213" s="6" t="s">
        <v>588</v>
      </c>
      <c r="CN213" s="6" t="s">
        <v>373</v>
      </c>
      <c r="CQ213" s="6">
        <v>960</v>
      </c>
      <c r="CR213" s="6">
        <v>2</v>
      </c>
      <c r="CS213" s="6" t="s">
        <v>996</v>
      </c>
      <c r="CU213" s="6" t="s">
        <v>1605</v>
      </c>
      <c r="CV213" s="6" t="s">
        <v>420</v>
      </c>
      <c r="CX213" s="10">
        <v>43908</v>
      </c>
      <c r="CY213" s="6" t="s">
        <v>427</v>
      </c>
      <c r="DL213" s="6" t="s">
        <v>420</v>
      </c>
      <c r="DN213" s="6" t="s">
        <v>428</v>
      </c>
      <c r="DT213" s="10">
        <v>43559</v>
      </c>
      <c r="DU213" s="6">
        <v>960</v>
      </c>
      <c r="DV213" s="6" t="s">
        <v>1606</v>
      </c>
      <c r="DW213" s="6" t="s">
        <v>496</v>
      </c>
    </row>
    <row r="214" spans="1:127" hidden="1" x14ac:dyDescent="0.2">
      <c r="A214" s="6" t="s">
        <v>200</v>
      </c>
      <c r="B214" s="6" t="s">
        <v>686</v>
      </c>
      <c r="C214" s="6" t="s">
        <v>548</v>
      </c>
      <c r="D214" s="6" t="s">
        <v>687</v>
      </c>
      <c r="E214" s="6" t="s">
        <v>412</v>
      </c>
      <c r="F214" s="6">
        <v>1920</v>
      </c>
      <c r="G214" s="6" t="s">
        <v>413</v>
      </c>
      <c r="H214" s="30" t="s">
        <v>1839</v>
      </c>
      <c r="I214" s="6" t="s">
        <v>1259</v>
      </c>
      <c r="J214" s="6" t="s">
        <v>182</v>
      </c>
      <c r="L214" s="6">
        <v>0</v>
      </c>
      <c r="M214" s="7">
        <v>1393</v>
      </c>
      <c r="P214" s="8">
        <v>43784.405277777776</v>
      </c>
      <c r="R214" s="9">
        <v>43874</v>
      </c>
      <c r="S214" s="10">
        <v>43945</v>
      </c>
      <c r="V214" s="6" t="s">
        <v>415</v>
      </c>
      <c r="W214" s="6" t="s">
        <v>416</v>
      </c>
      <c r="X214" s="6" t="s">
        <v>200</v>
      </c>
      <c r="AG214" s="6" t="s">
        <v>418</v>
      </c>
      <c r="AH214" s="6" t="s">
        <v>1607</v>
      </c>
      <c r="AI214" s="6" t="s">
        <v>420</v>
      </c>
      <c r="AL214" s="6" t="s">
        <v>421</v>
      </c>
      <c r="AM214" s="6" t="s">
        <v>689</v>
      </c>
      <c r="AN214" s="6">
        <v>1</v>
      </c>
      <c r="AO214" s="6" t="s">
        <v>420</v>
      </c>
      <c r="AS214" s="6" t="s">
        <v>457</v>
      </c>
      <c r="AT214" s="7">
        <v>1393</v>
      </c>
      <c r="AV214" s="6" t="s">
        <v>420</v>
      </c>
      <c r="AX214" s="6" t="s">
        <v>424</v>
      </c>
      <c r="AY214" s="6">
        <v>260</v>
      </c>
      <c r="AZ214" s="10">
        <v>43781</v>
      </c>
      <c r="BB214" s="8">
        <v>43901</v>
      </c>
      <c r="BE214" s="7">
        <v>1393</v>
      </c>
      <c r="BJ214" s="8">
        <v>43908</v>
      </c>
      <c r="BK214" s="7">
        <v>1393</v>
      </c>
      <c r="BV214" s="6" t="s">
        <v>1838</v>
      </c>
      <c r="BW214" s="6" t="s">
        <v>473</v>
      </c>
      <c r="BX214" s="6" t="e">
        <f>VLOOKUP(A214,'DD Spring Selection Info'!A$1:V$156,21,FALSE)</f>
        <v>#N/A</v>
      </c>
      <c r="CB214" s="6" t="e">
        <f t="shared" si="7"/>
        <v>#N/A</v>
      </c>
      <c r="CL214" s="6" t="s">
        <v>588</v>
      </c>
      <c r="CN214" s="6" t="s">
        <v>373</v>
      </c>
      <c r="CQ214" s="7">
        <v>1393</v>
      </c>
      <c r="CR214" s="6">
        <v>1</v>
      </c>
      <c r="CU214" s="6" t="s">
        <v>1608</v>
      </c>
      <c r="CV214" s="6" t="s">
        <v>420</v>
      </c>
      <c r="CX214" s="10">
        <v>43908</v>
      </c>
      <c r="CY214" s="6" t="s">
        <v>427</v>
      </c>
      <c r="DL214" s="6" t="s">
        <v>420</v>
      </c>
      <c r="DN214" s="6" t="s">
        <v>428</v>
      </c>
      <c r="DO214" s="6" t="s">
        <v>429</v>
      </c>
      <c r="DP214" s="6" t="s">
        <v>564</v>
      </c>
      <c r="DT214" s="10">
        <v>43543</v>
      </c>
      <c r="DU214" s="6">
        <v>496</v>
      </c>
      <c r="DV214" s="6" t="s">
        <v>1609</v>
      </c>
      <c r="DW214" s="6" t="s">
        <v>460</v>
      </c>
    </row>
    <row r="215" spans="1:127" hidden="1" x14ac:dyDescent="0.2">
      <c r="A215" s="6" t="s">
        <v>201</v>
      </c>
      <c r="B215" s="6" t="s">
        <v>686</v>
      </c>
      <c r="C215" s="6" t="s">
        <v>548</v>
      </c>
      <c r="D215" s="6" t="s">
        <v>687</v>
      </c>
      <c r="E215" s="6" t="s">
        <v>412</v>
      </c>
      <c r="F215" s="6">
        <v>1920</v>
      </c>
      <c r="G215" s="6" t="s">
        <v>413</v>
      </c>
      <c r="H215" s="30" t="s">
        <v>1839</v>
      </c>
      <c r="I215" s="6" t="s">
        <v>1259</v>
      </c>
      <c r="J215" s="6" t="s">
        <v>182</v>
      </c>
      <c r="L215" s="6">
        <v>0</v>
      </c>
      <c r="M215" s="6">
        <v>430</v>
      </c>
      <c r="P215" s="8">
        <v>43784.405312499999</v>
      </c>
      <c r="R215" s="9">
        <v>43874</v>
      </c>
      <c r="S215" s="10">
        <v>43945</v>
      </c>
      <c r="V215" s="6" t="s">
        <v>415</v>
      </c>
      <c r="W215" s="6" t="s">
        <v>416</v>
      </c>
      <c r="X215" s="6" t="s">
        <v>201</v>
      </c>
      <c r="AG215" s="6" t="s">
        <v>418</v>
      </c>
      <c r="AH215" s="6" t="s">
        <v>1607</v>
      </c>
      <c r="AI215" s="6" t="s">
        <v>420</v>
      </c>
      <c r="AL215" s="6" t="s">
        <v>431</v>
      </c>
      <c r="AM215" s="6" t="s">
        <v>689</v>
      </c>
      <c r="AN215" s="6">
        <v>1</v>
      </c>
      <c r="AO215" s="6" t="s">
        <v>420</v>
      </c>
      <c r="AS215" s="6" t="s">
        <v>457</v>
      </c>
      <c r="AT215" s="6">
        <v>430</v>
      </c>
      <c r="AV215" s="6" t="s">
        <v>420</v>
      </c>
      <c r="AX215" s="6" t="s">
        <v>424</v>
      </c>
      <c r="AY215" s="6">
        <v>260</v>
      </c>
      <c r="AZ215" s="10">
        <v>43781</v>
      </c>
      <c r="BB215" s="8">
        <v>43901</v>
      </c>
      <c r="BE215" s="6">
        <v>430</v>
      </c>
      <c r="BJ215" s="8">
        <v>43908</v>
      </c>
      <c r="BK215" s="6">
        <v>430</v>
      </c>
      <c r="BV215" s="6" t="s">
        <v>1838</v>
      </c>
      <c r="BW215" s="6" t="s">
        <v>473</v>
      </c>
      <c r="BX215" s="6" t="e">
        <f>VLOOKUP(A215,'DD Spring Selection Info'!A$1:V$156,21,FALSE)</f>
        <v>#N/A</v>
      </c>
      <c r="CB215" s="6" t="e">
        <f t="shared" si="7"/>
        <v>#N/A</v>
      </c>
      <c r="CL215" s="6" t="s">
        <v>588</v>
      </c>
      <c r="CN215" s="6" t="s">
        <v>373</v>
      </c>
      <c r="CQ215" s="6">
        <v>430</v>
      </c>
      <c r="CR215" s="6">
        <v>1</v>
      </c>
      <c r="CU215" s="6" t="s">
        <v>1610</v>
      </c>
      <c r="CV215" s="6" t="s">
        <v>420</v>
      </c>
      <c r="CX215" s="10">
        <v>43908</v>
      </c>
      <c r="CY215" s="6" t="s">
        <v>427</v>
      </c>
      <c r="DL215" s="6" t="s">
        <v>420</v>
      </c>
      <c r="DN215" s="6" t="s">
        <v>428</v>
      </c>
      <c r="DO215" s="6" t="s">
        <v>429</v>
      </c>
      <c r="DP215" s="6" t="s">
        <v>564</v>
      </c>
      <c r="DV215" s="6" t="s">
        <v>1609</v>
      </c>
      <c r="DW215" s="6" t="s">
        <v>460</v>
      </c>
    </row>
    <row r="216" spans="1:127" hidden="1" x14ac:dyDescent="0.2">
      <c r="A216" s="6" t="s">
        <v>208</v>
      </c>
      <c r="B216" s="6" t="s">
        <v>872</v>
      </c>
      <c r="C216" s="6" t="s">
        <v>409</v>
      </c>
      <c r="D216" s="6" t="s">
        <v>873</v>
      </c>
      <c r="E216" s="6" t="s">
        <v>412</v>
      </c>
      <c r="F216" s="6">
        <v>1920</v>
      </c>
      <c r="G216" s="6" t="s">
        <v>413</v>
      </c>
      <c r="H216" s="30" t="s">
        <v>1839</v>
      </c>
      <c r="I216" s="6" t="s">
        <v>874</v>
      </c>
      <c r="J216" s="6" t="s">
        <v>182</v>
      </c>
      <c r="L216" s="6">
        <v>0</v>
      </c>
      <c r="M216" s="7">
        <v>2083</v>
      </c>
      <c r="P216" s="8">
        <v>43816.538854166669</v>
      </c>
      <c r="R216" s="9">
        <v>43874</v>
      </c>
      <c r="S216" s="10">
        <v>43938</v>
      </c>
      <c r="U216" s="6" t="s">
        <v>875</v>
      </c>
      <c r="V216" s="6" t="s">
        <v>415</v>
      </c>
      <c r="W216" s="6" t="s">
        <v>416</v>
      </c>
      <c r="X216" s="6" t="s">
        <v>208</v>
      </c>
      <c r="AG216" s="6" t="s">
        <v>418</v>
      </c>
      <c r="AH216" s="6" t="s">
        <v>1611</v>
      </c>
      <c r="AI216" s="6" t="s">
        <v>420</v>
      </c>
      <c r="AL216" s="6" t="s">
        <v>421</v>
      </c>
      <c r="AM216" s="6" t="s">
        <v>877</v>
      </c>
      <c r="AN216" s="6">
        <v>1</v>
      </c>
      <c r="AO216" s="6" t="s">
        <v>420</v>
      </c>
      <c r="AS216" s="6" t="s">
        <v>457</v>
      </c>
      <c r="AT216" s="7">
        <v>2083</v>
      </c>
      <c r="AU216" s="6" t="s">
        <v>420</v>
      </c>
      <c r="AV216" s="6" t="s">
        <v>420</v>
      </c>
      <c r="AX216" s="6" t="s">
        <v>424</v>
      </c>
      <c r="AY216" s="6">
        <v>260</v>
      </c>
      <c r="AZ216" s="10">
        <v>43781</v>
      </c>
      <c r="BB216" s="8">
        <v>43901</v>
      </c>
      <c r="BE216" s="7">
        <v>2083</v>
      </c>
      <c r="BJ216" s="8">
        <v>43908</v>
      </c>
      <c r="BK216" s="7">
        <v>2083</v>
      </c>
      <c r="BV216" s="6" t="s">
        <v>1838</v>
      </c>
      <c r="BW216" s="6" t="s">
        <v>473</v>
      </c>
      <c r="BX216" s="6" t="e">
        <f>VLOOKUP(A216,'DD Spring Selection Info'!A$1:V$156,21,FALSE)</f>
        <v>#N/A</v>
      </c>
      <c r="CB216" s="6" t="e">
        <f t="shared" si="7"/>
        <v>#N/A</v>
      </c>
      <c r="CL216" s="6" t="s">
        <v>588</v>
      </c>
      <c r="CN216" s="6" t="s">
        <v>373</v>
      </c>
      <c r="CQ216" s="7">
        <v>2083</v>
      </c>
      <c r="CR216" s="6">
        <v>1</v>
      </c>
      <c r="CU216" s="6" t="s">
        <v>1612</v>
      </c>
      <c r="CV216" s="6" t="s">
        <v>420</v>
      </c>
      <c r="CX216" s="10">
        <v>43908</v>
      </c>
      <c r="CY216" s="6" t="s">
        <v>427</v>
      </c>
      <c r="DL216" s="6" t="s">
        <v>420</v>
      </c>
      <c r="DN216" s="6" t="s">
        <v>491</v>
      </c>
      <c r="DT216" s="10">
        <v>43543</v>
      </c>
      <c r="DU216" s="6">
        <v>693</v>
      </c>
      <c r="DV216" s="6" t="s">
        <v>1613</v>
      </c>
      <c r="DW216" s="6" t="s">
        <v>460</v>
      </c>
    </row>
    <row r="217" spans="1:127" hidden="1" x14ac:dyDescent="0.2">
      <c r="A217" s="6" t="s">
        <v>209</v>
      </c>
      <c r="B217" s="6" t="s">
        <v>872</v>
      </c>
      <c r="C217" s="6" t="s">
        <v>409</v>
      </c>
      <c r="D217" s="6" t="s">
        <v>873</v>
      </c>
      <c r="E217" s="6" t="s">
        <v>412</v>
      </c>
      <c r="F217" s="6">
        <v>1920</v>
      </c>
      <c r="G217" s="6" t="s">
        <v>413</v>
      </c>
      <c r="H217" s="30" t="s">
        <v>1839</v>
      </c>
      <c r="I217" s="6" t="s">
        <v>874</v>
      </c>
      <c r="J217" s="6" t="s">
        <v>182</v>
      </c>
      <c r="L217" s="6">
        <v>0</v>
      </c>
      <c r="M217" s="7">
        <v>1579</v>
      </c>
      <c r="P217" s="8">
        <v>43816.539039351854</v>
      </c>
      <c r="R217" s="9">
        <v>43874</v>
      </c>
      <c r="S217" s="10">
        <v>43938</v>
      </c>
      <c r="V217" s="6" t="s">
        <v>415</v>
      </c>
      <c r="W217" s="6" t="s">
        <v>416</v>
      </c>
      <c r="X217" s="6" t="s">
        <v>209</v>
      </c>
      <c r="AG217" s="6" t="s">
        <v>418</v>
      </c>
      <c r="AH217" s="6" t="s">
        <v>1611</v>
      </c>
      <c r="AI217" s="6" t="s">
        <v>420</v>
      </c>
      <c r="AL217" s="6" t="s">
        <v>431</v>
      </c>
      <c r="AM217" s="6" t="s">
        <v>877</v>
      </c>
      <c r="AN217" s="6">
        <v>1</v>
      </c>
      <c r="AO217" s="6" t="s">
        <v>420</v>
      </c>
      <c r="AS217" s="6" t="s">
        <v>457</v>
      </c>
      <c r="AT217" s="7">
        <v>1579</v>
      </c>
      <c r="AU217" s="6" t="s">
        <v>420</v>
      </c>
      <c r="AV217" s="6" t="s">
        <v>420</v>
      </c>
      <c r="AX217" s="6" t="s">
        <v>424</v>
      </c>
      <c r="AY217" s="6">
        <v>260</v>
      </c>
      <c r="AZ217" s="10">
        <v>43781</v>
      </c>
      <c r="BB217" s="8">
        <v>43901</v>
      </c>
      <c r="BE217" s="7">
        <v>1579</v>
      </c>
      <c r="BJ217" s="8">
        <v>43908</v>
      </c>
      <c r="BK217" s="7">
        <v>1579</v>
      </c>
      <c r="BV217" s="6" t="s">
        <v>1838</v>
      </c>
      <c r="BW217" s="6" t="s">
        <v>473</v>
      </c>
      <c r="BX217" s="6" t="e">
        <f>VLOOKUP(A217,'DD Spring Selection Info'!A$1:V$156,21,FALSE)</f>
        <v>#N/A</v>
      </c>
      <c r="CB217" s="6" t="e">
        <f t="shared" si="7"/>
        <v>#N/A</v>
      </c>
      <c r="CL217" s="6" t="s">
        <v>588</v>
      </c>
      <c r="CN217" s="6" t="s">
        <v>373</v>
      </c>
      <c r="CQ217" s="7">
        <v>1579</v>
      </c>
      <c r="CR217" s="6">
        <v>1</v>
      </c>
      <c r="CU217" s="6" t="s">
        <v>1614</v>
      </c>
      <c r="CV217" s="6" t="s">
        <v>420</v>
      </c>
      <c r="CX217" s="10">
        <v>43908</v>
      </c>
      <c r="CY217" s="6" t="s">
        <v>427</v>
      </c>
      <c r="DL217" s="6" t="s">
        <v>420</v>
      </c>
      <c r="DN217" s="6" t="s">
        <v>491</v>
      </c>
      <c r="DV217" s="6" t="s">
        <v>1613</v>
      </c>
      <c r="DW217" s="6" t="s">
        <v>460</v>
      </c>
    </row>
    <row r="218" spans="1:127" hidden="1" x14ac:dyDescent="0.2">
      <c r="A218" s="6" t="s">
        <v>211</v>
      </c>
      <c r="B218" s="6" t="s">
        <v>1108</v>
      </c>
      <c r="C218" s="6" t="s">
        <v>594</v>
      </c>
      <c r="D218" s="6" t="s">
        <v>1109</v>
      </c>
      <c r="E218" s="6" t="s">
        <v>412</v>
      </c>
      <c r="F218" s="6">
        <v>1920</v>
      </c>
      <c r="G218" s="6" t="s">
        <v>413</v>
      </c>
      <c r="H218" s="30" t="s">
        <v>1821</v>
      </c>
      <c r="I218" s="6" t="s">
        <v>414</v>
      </c>
      <c r="J218" s="6" t="s">
        <v>182</v>
      </c>
      <c r="L218" s="6">
        <v>0</v>
      </c>
      <c r="M218" s="7">
        <v>2326</v>
      </c>
      <c r="P218" s="8">
        <v>43817.664479166669</v>
      </c>
      <c r="R218" s="9">
        <v>43874</v>
      </c>
      <c r="S218" s="10">
        <v>43952</v>
      </c>
      <c r="V218" s="6" t="s">
        <v>415</v>
      </c>
      <c r="W218" s="6" t="s">
        <v>416</v>
      </c>
      <c r="X218" s="6" t="s">
        <v>211</v>
      </c>
      <c r="Z218" s="6" t="s">
        <v>417</v>
      </c>
      <c r="AG218" s="6" t="s">
        <v>496</v>
      </c>
      <c r="AH218" s="6" t="s">
        <v>1615</v>
      </c>
      <c r="AI218" s="6" t="s">
        <v>420</v>
      </c>
      <c r="AL218" s="6" t="s">
        <v>421</v>
      </c>
      <c r="AM218" s="6" t="s">
        <v>1616</v>
      </c>
      <c r="AN218" s="6">
        <v>1</v>
      </c>
      <c r="AO218" s="6" t="s">
        <v>420</v>
      </c>
      <c r="AP218" s="6" t="s">
        <v>621</v>
      </c>
      <c r="AS218" s="6" t="s">
        <v>622</v>
      </c>
      <c r="AT218" s="7">
        <v>2326</v>
      </c>
      <c r="AU218" s="6" t="s">
        <v>420</v>
      </c>
      <c r="AV218" s="6" t="s">
        <v>420</v>
      </c>
      <c r="AX218" s="6" t="s">
        <v>424</v>
      </c>
      <c r="AY218" s="6">
        <v>260</v>
      </c>
      <c r="AZ218" s="10">
        <v>43781</v>
      </c>
      <c r="BB218" s="8">
        <v>43901</v>
      </c>
      <c r="BE218" s="7">
        <v>2326</v>
      </c>
      <c r="BJ218" s="8">
        <v>43908</v>
      </c>
      <c r="BK218" s="7">
        <v>2326</v>
      </c>
      <c r="BV218" s="6" t="s">
        <v>1838</v>
      </c>
      <c r="BW218" s="6" t="s">
        <v>473</v>
      </c>
      <c r="BX218" s="6" t="e">
        <f>VLOOKUP(A218,'DD Spring Selection Info'!A$1:V$156,21,FALSE)</f>
        <v>#N/A</v>
      </c>
      <c r="CB218" s="6" t="e">
        <f t="shared" si="7"/>
        <v>#N/A</v>
      </c>
      <c r="CL218" s="6" t="s">
        <v>588</v>
      </c>
      <c r="CN218" s="6" t="s">
        <v>373</v>
      </c>
      <c r="CQ218" s="7">
        <v>2326</v>
      </c>
      <c r="CR218" s="6">
        <v>2</v>
      </c>
      <c r="CU218" s="6" t="s">
        <v>1617</v>
      </c>
      <c r="CV218" s="6" t="s">
        <v>420</v>
      </c>
      <c r="CX218" s="10">
        <v>43908</v>
      </c>
      <c r="CY218" s="6" t="s">
        <v>427</v>
      </c>
      <c r="DL218" s="6" t="s">
        <v>420</v>
      </c>
      <c r="DN218" s="6" t="s">
        <v>428</v>
      </c>
      <c r="DO218" s="6" t="s">
        <v>429</v>
      </c>
      <c r="DT218" s="10">
        <v>43543</v>
      </c>
      <c r="DU218" s="6">
        <v>476</v>
      </c>
      <c r="DV218" s="6" t="s">
        <v>1618</v>
      </c>
      <c r="DW218" s="6" t="s">
        <v>734</v>
      </c>
    </row>
    <row r="219" spans="1:127" hidden="1" x14ac:dyDescent="0.2">
      <c r="A219" s="6" t="s">
        <v>219</v>
      </c>
      <c r="B219" s="6" t="s">
        <v>774</v>
      </c>
      <c r="C219" s="6" t="s">
        <v>601</v>
      </c>
      <c r="D219" s="6" t="s">
        <v>775</v>
      </c>
      <c r="E219" s="6" t="s">
        <v>776</v>
      </c>
      <c r="F219" s="6">
        <v>1920</v>
      </c>
      <c r="G219" s="6" t="s">
        <v>413</v>
      </c>
      <c r="H219" s="30" t="s">
        <v>1839</v>
      </c>
      <c r="I219" s="6" t="s">
        <v>414</v>
      </c>
      <c r="J219" s="6" t="s">
        <v>182</v>
      </c>
      <c r="L219" s="6">
        <v>0</v>
      </c>
      <c r="M219" s="6">
        <v>218</v>
      </c>
      <c r="P219" s="8">
        <v>43801.366516203707</v>
      </c>
      <c r="R219" s="9">
        <v>43874</v>
      </c>
      <c r="S219" s="10">
        <v>43945</v>
      </c>
      <c r="T219" s="6" t="s">
        <v>436</v>
      </c>
      <c r="V219" s="6" t="s">
        <v>415</v>
      </c>
      <c r="W219" s="6" t="s">
        <v>416</v>
      </c>
      <c r="X219" s="6" t="s">
        <v>219</v>
      </c>
      <c r="AG219" s="6" t="s">
        <v>496</v>
      </c>
      <c r="AH219" s="6" t="s">
        <v>1619</v>
      </c>
      <c r="AI219" s="6" t="s">
        <v>420</v>
      </c>
      <c r="AL219" s="6" t="s">
        <v>619</v>
      </c>
      <c r="AM219" s="6" t="s">
        <v>456</v>
      </c>
      <c r="AN219" s="6">
        <v>1</v>
      </c>
      <c r="AO219" s="6" t="s">
        <v>420</v>
      </c>
      <c r="AT219" s="6">
        <v>218</v>
      </c>
      <c r="AV219" s="6" t="s">
        <v>420</v>
      </c>
      <c r="AX219" s="6" t="s">
        <v>424</v>
      </c>
      <c r="AY219" s="6">
        <v>260</v>
      </c>
      <c r="AZ219" s="10">
        <v>43782</v>
      </c>
      <c r="BB219" s="8">
        <v>43901</v>
      </c>
      <c r="BE219" s="6">
        <v>218</v>
      </c>
      <c r="BJ219" s="8">
        <v>43908</v>
      </c>
      <c r="BK219" s="6">
        <v>218</v>
      </c>
      <c r="BV219" s="6" t="s">
        <v>1838</v>
      </c>
      <c r="BW219" s="6" t="s">
        <v>473</v>
      </c>
      <c r="BX219" s="6" t="e">
        <f>VLOOKUP(A219,'DD Spring Selection Info'!A$1:V$156,21,FALSE)</f>
        <v>#N/A</v>
      </c>
      <c r="CB219" s="6" t="e">
        <f t="shared" si="7"/>
        <v>#N/A</v>
      </c>
      <c r="CL219" s="6" t="s">
        <v>588</v>
      </c>
      <c r="CN219" s="6" t="s">
        <v>373</v>
      </c>
      <c r="CQ219" s="6">
        <v>218</v>
      </c>
      <c r="CR219" s="6">
        <v>4</v>
      </c>
      <c r="CS219" s="6" t="s">
        <v>1620</v>
      </c>
      <c r="CU219" s="6" t="s">
        <v>1621</v>
      </c>
      <c r="CV219" s="6" t="s">
        <v>420</v>
      </c>
      <c r="CX219" s="10">
        <v>43908</v>
      </c>
      <c r="CY219" s="6" t="s">
        <v>427</v>
      </c>
      <c r="DL219" s="6" t="s">
        <v>420</v>
      </c>
      <c r="DN219" s="6" t="s">
        <v>428</v>
      </c>
      <c r="DO219" s="6" t="s">
        <v>429</v>
      </c>
      <c r="DT219" s="10">
        <v>43543</v>
      </c>
      <c r="DU219" s="6">
        <v>216</v>
      </c>
      <c r="DV219" s="6" t="s">
        <v>1622</v>
      </c>
      <c r="DW219" s="6" t="s">
        <v>496</v>
      </c>
    </row>
    <row r="220" spans="1:127" hidden="1" x14ac:dyDescent="0.2">
      <c r="A220" s="6" t="s">
        <v>222</v>
      </c>
      <c r="B220" s="6" t="s">
        <v>707</v>
      </c>
      <c r="C220" s="6" t="s">
        <v>409</v>
      </c>
      <c r="D220" s="6" t="s">
        <v>708</v>
      </c>
      <c r="E220" s="6" t="s">
        <v>412</v>
      </c>
      <c r="F220" s="6">
        <v>1920</v>
      </c>
      <c r="G220" s="6" t="s">
        <v>413</v>
      </c>
      <c r="H220" s="30" t="s">
        <v>1839</v>
      </c>
      <c r="I220" s="6" t="s">
        <v>414</v>
      </c>
      <c r="J220" s="6" t="s">
        <v>182</v>
      </c>
      <c r="L220" s="6">
        <v>0</v>
      </c>
      <c r="M220" s="7">
        <v>6483</v>
      </c>
      <c r="P220" s="8">
        <v>43817.677430555559</v>
      </c>
      <c r="R220" s="9">
        <v>43874</v>
      </c>
      <c r="S220" s="10">
        <v>43945</v>
      </c>
      <c r="V220" s="6" t="s">
        <v>415</v>
      </c>
      <c r="W220" s="6" t="s">
        <v>416</v>
      </c>
      <c r="X220" s="6" t="s">
        <v>222</v>
      </c>
      <c r="AG220" s="6" t="s">
        <v>418</v>
      </c>
      <c r="AH220" s="6" t="s">
        <v>1623</v>
      </c>
      <c r="AI220" s="6" t="s">
        <v>420</v>
      </c>
      <c r="AL220" s="6" t="s">
        <v>421</v>
      </c>
      <c r="AM220" s="6" t="s">
        <v>710</v>
      </c>
      <c r="AN220" s="6">
        <v>1</v>
      </c>
      <c r="AO220" s="6" t="s">
        <v>420</v>
      </c>
      <c r="AT220" s="7">
        <v>6483</v>
      </c>
      <c r="AU220" s="6" t="s">
        <v>420</v>
      </c>
      <c r="AV220" s="6" t="s">
        <v>420</v>
      </c>
      <c r="AX220" s="6" t="s">
        <v>424</v>
      </c>
      <c r="AY220" s="6">
        <v>260</v>
      </c>
      <c r="AZ220" s="10">
        <v>43782</v>
      </c>
      <c r="BB220" s="8">
        <v>43901</v>
      </c>
      <c r="BE220" s="7">
        <v>6483</v>
      </c>
      <c r="BJ220" s="8">
        <v>43908</v>
      </c>
      <c r="BK220" s="7">
        <v>6483</v>
      </c>
      <c r="BV220" s="6" t="s">
        <v>1838</v>
      </c>
      <c r="BW220" s="6" t="s">
        <v>473</v>
      </c>
      <c r="BX220" s="6" t="e">
        <f>VLOOKUP(A220,'DD Spring Selection Info'!A$1:V$156,21,FALSE)</f>
        <v>#N/A</v>
      </c>
      <c r="CB220" s="6" t="e">
        <f t="shared" si="7"/>
        <v>#N/A</v>
      </c>
      <c r="CL220" s="6" t="s">
        <v>588</v>
      </c>
      <c r="CN220" s="6" t="s">
        <v>373</v>
      </c>
      <c r="CQ220" s="7">
        <v>6483</v>
      </c>
      <c r="CR220" s="6">
        <v>2</v>
      </c>
      <c r="CU220" s="6" t="s">
        <v>1624</v>
      </c>
      <c r="CV220" s="6" t="s">
        <v>420</v>
      </c>
      <c r="CX220" s="10">
        <v>43908</v>
      </c>
      <c r="CY220" s="6" t="s">
        <v>427</v>
      </c>
      <c r="DL220" s="6" t="s">
        <v>420</v>
      </c>
      <c r="DN220" s="6" t="s">
        <v>428</v>
      </c>
      <c r="DO220" s="6" t="s">
        <v>429</v>
      </c>
      <c r="DT220" s="10">
        <v>43543</v>
      </c>
      <c r="DU220" s="6">
        <v>575</v>
      </c>
      <c r="DV220" s="6" t="s">
        <v>1625</v>
      </c>
      <c r="DW220" s="6" t="s">
        <v>460</v>
      </c>
    </row>
    <row r="221" spans="1:127" hidden="1" x14ac:dyDescent="0.2">
      <c r="A221" s="6" t="s">
        <v>223</v>
      </c>
      <c r="B221" s="6" t="s">
        <v>781</v>
      </c>
      <c r="C221" s="6" t="s">
        <v>409</v>
      </c>
      <c r="D221" s="6" t="s">
        <v>782</v>
      </c>
      <c r="E221" s="6" t="s">
        <v>768</v>
      </c>
      <c r="F221" s="6">
        <v>1920</v>
      </c>
      <c r="G221" s="6" t="s">
        <v>413</v>
      </c>
      <c r="H221" s="30" t="s">
        <v>1821</v>
      </c>
      <c r="I221" s="6" t="s">
        <v>569</v>
      </c>
      <c r="J221" s="6" t="s">
        <v>182</v>
      </c>
      <c r="L221" s="6">
        <v>0</v>
      </c>
      <c r="M221" s="7">
        <v>4929</v>
      </c>
      <c r="P221" s="8">
        <v>43817.571597222224</v>
      </c>
      <c r="R221" s="9">
        <v>43874</v>
      </c>
      <c r="S221" s="10">
        <v>43945</v>
      </c>
      <c r="V221" s="6" t="s">
        <v>415</v>
      </c>
      <c r="W221" s="6" t="s">
        <v>416</v>
      </c>
      <c r="X221" s="6" t="s">
        <v>223</v>
      </c>
      <c r="Z221" s="6" t="s">
        <v>417</v>
      </c>
      <c r="AG221" s="6" t="s">
        <v>418</v>
      </c>
      <c r="AH221" s="6" t="s">
        <v>1626</v>
      </c>
      <c r="AI221" s="6" t="s">
        <v>420</v>
      </c>
      <c r="AL221" s="6" t="s">
        <v>447</v>
      </c>
      <c r="AM221" s="6" t="s">
        <v>784</v>
      </c>
      <c r="AN221" s="6">
        <v>1</v>
      </c>
      <c r="AO221" s="6" t="s">
        <v>420</v>
      </c>
      <c r="AP221" s="6" t="s">
        <v>621</v>
      </c>
      <c r="AS221" s="6" t="s">
        <v>622</v>
      </c>
      <c r="AT221" s="7">
        <v>4929</v>
      </c>
      <c r="AU221" s="6" t="s">
        <v>420</v>
      </c>
      <c r="AV221" s="6" t="s">
        <v>420</v>
      </c>
      <c r="AX221" s="6" t="s">
        <v>424</v>
      </c>
      <c r="AY221" s="6">
        <v>260</v>
      </c>
      <c r="AZ221" s="10">
        <v>43782</v>
      </c>
      <c r="BB221" s="8">
        <v>43901</v>
      </c>
      <c r="BE221" s="7">
        <v>4929</v>
      </c>
      <c r="BJ221" s="8">
        <v>43908</v>
      </c>
      <c r="BK221" s="7">
        <v>4929</v>
      </c>
      <c r="BV221" s="6" t="s">
        <v>1838</v>
      </c>
      <c r="BW221" s="6" t="s">
        <v>473</v>
      </c>
      <c r="BX221" s="6" t="e">
        <f>VLOOKUP(A221,'DD Spring Selection Info'!A$1:V$156,21,FALSE)</f>
        <v>#N/A</v>
      </c>
      <c r="CB221" s="6" t="e">
        <f t="shared" si="7"/>
        <v>#N/A</v>
      </c>
      <c r="CL221" s="6" t="s">
        <v>588</v>
      </c>
      <c r="CN221" s="6" t="s">
        <v>373</v>
      </c>
      <c r="CQ221" s="7">
        <v>4929</v>
      </c>
      <c r="CR221" s="6">
        <v>1</v>
      </c>
      <c r="CU221" s="6" t="s">
        <v>1627</v>
      </c>
      <c r="CV221" s="6" t="s">
        <v>420</v>
      </c>
      <c r="CX221" s="10">
        <v>43908</v>
      </c>
      <c r="CY221" s="6" t="s">
        <v>427</v>
      </c>
      <c r="DL221" s="6" t="s">
        <v>420</v>
      </c>
      <c r="DN221" s="6" t="s">
        <v>491</v>
      </c>
      <c r="DT221" s="10">
        <v>43543</v>
      </c>
      <c r="DU221" s="7">
        <v>1063</v>
      </c>
      <c r="DV221" s="6" t="s">
        <v>1628</v>
      </c>
      <c r="DW221" s="6" t="s">
        <v>460</v>
      </c>
    </row>
    <row r="222" spans="1:127" hidden="1" x14ac:dyDescent="0.2">
      <c r="A222" s="6" t="s">
        <v>226</v>
      </c>
      <c r="B222" s="6" t="s">
        <v>410</v>
      </c>
      <c r="C222" s="6" t="s">
        <v>409</v>
      </c>
      <c r="D222" s="6" t="s">
        <v>411</v>
      </c>
      <c r="E222" s="6" t="s">
        <v>412</v>
      </c>
      <c r="F222" s="6">
        <v>1920</v>
      </c>
      <c r="G222" s="6" t="s">
        <v>413</v>
      </c>
      <c r="H222" s="30" t="s">
        <v>1839</v>
      </c>
      <c r="I222" s="6" t="s">
        <v>414</v>
      </c>
      <c r="J222" s="6" t="s">
        <v>182</v>
      </c>
      <c r="L222" s="7">
        <v>10704</v>
      </c>
      <c r="M222" s="7">
        <v>10704</v>
      </c>
      <c r="P222" s="8">
        <v>43809.5937962963</v>
      </c>
      <c r="R222" s="9">
        <v>43874</v>
      </c>
      <c r="S222" s="10">
        <v>43938</v>
      </c>
      <c r="T222" s="6" t="s">
        <v>1629</v>
      </c>
      <c r="V222" s="6" t="s">
        <v>415</v>
      </c>
      <c r="W222" s="6" t="s">
        <v>416</v>
      </c>
      <c r="X222" s="6" t="s">
        <v>226</v>
      </c>
      <c r="Z222" s="6" t="s">
        <v>417</v>
      </c>
      <c r="AG222" s="6" t="s">
        <v>418</v>
      </c>
      <c r="AH222" s="6" t="s">
        <v>1630</v>
      </c>
      <c r="AI222" s="6" t="s">
        <v>420</v>
      </c>
      <c r="AL222" s="6" t="s">
        <v>421</v>
      </c>
      <c r="AM222" s="6" t="s">
        <v>422</v>
      </c>
      <c r="AN222" s="6">
        <v>1</v>
      </c>
      <c r="AO222" s="6" t="s">
        <v>420</v>
      </c>
      <c r="AP222" s="6" t="s">
        <v>423</v>
      </c>
      <c r="AT222" s="7">
        <v>10704</v>
      </c>
      <c r="AU222" s="6" t="s">
        <v>420</v>
      </c>
      <c r="AV222" s="6" t="s">
        <v>420</v>
      </c>
      <c r="AX222" s="6" t="s">
        <v>424</v>
      </c>
      <c r="AY222" s="6">
        <v>260</v>
      </c>
      <c r="AZ222" s="10">
        <v>43781</v>
      </c>
      <c r="BB222" s="8">
        <v>43901</v>
      </c>
      <c r="BE222" s="7">
        <v>10704</v>
      </c>
      <c r="BJ222" s="8">
        <v>43908</v>
      </c>
      <c r="BK222" s="7">
        <v>10704</v>
      </c>
      <c r="BV222" s="6" t="s">
        <v>1838</v>
      </c>
      <c r="BW222" s="6" t="s">
        <v>473</v>
      </c>
      <c r="BX222" s="6" t="e">
        <f>VLOOKUP(A222,'DD Spring Selection Info'!A$1:V$156,21,FALSE)</f>
        <v>#N/A</v>
      </c>
      <c r="CB222" s="6" t="e">
        <f t="shared" si="7"/>
        <v>#N/A</v>
      </c>
      <c r="CL222" s="6" t="s">
        <v>588</v>
      </c>
      <c r="CN222" s="6" t="s">
        <v>373</v>
      </c>
      <c r="CQ222" s="6">
        <v>0</v>
      </c>
      <c r="CR222" s="6">
        <v>1</v>
      </c>
      <c r="CU222" s="6" t="s">
        <v>1631</v>
      </c>
      <c r="CV222" s="6" t="s">
        <v>420</v>
      </c>
      <c r="CX222" s="10">
        <v>43908</v>
      </c>
      <c r="CY222" s="6" t="s">
        <v>427</v>
      </c>
      <c r="DL222" s="6" t="s">
        <v>420</v>
      </c>
      <c r="DN222" s="6" t="s">
        <v>428</v>
      </c>
      <c r="DO222" s="6" t="s">
        <v>429</v>
      </c>
      <c r="DT222" s="10">
        <v>43545</v>
      </c>
      <c r="DU222" s="7">
        <v>4781</v>
      </c>
      <c r="DV222" s="6" t="s">
        <v>1632</v>
      </c>
      <c r="DW222" s="6" t="s">
        <v>418</v>
      </c>
    </row>
    <row r="223" spans="1:127" hidden="1" x14ac:dyDescent="0.2">
      <c r="A223" s="6" t="s">
        <v>227</v>
      </c>
      <c r="B223" s="6" t="s">
        <v>410</v>
      </c>
      <c r="C223" s="6" t="s">
        <v>409</v>
      </c>
      <c r="D223" s="6" t="s">
        <v>411</v>
      </c>
      <c r="E223" s="6" t="s">
        <v>412</v>
      </c>
      <c r="F223" s="6">
        <v>1920</v>
      </c>
      <c r="G223" s="6" t="s">
        <v>413</v>
      </c>
      <c r="H223" s="30" t="s">
        <v>1839</v>
      </c>
      <c r="I223" s="6" t="s">
        <v>414</v>
      </c>
      <c r="J223" s="6" t="s">
        <v>182</v>
      </c>
      <c r="L223" s="7">
        <v>4620</v>
      </c>
      <c r="M223" s="7">
        <v>4620</v>
      </c>
      <c r="P223" s="8">
        <v>43809.593842592592</v>
      </c>
      <c r="R223" s="9">
        <v>43874</v>
      </c>
      <c r="S223" s="10">
        <v>43938</v>
      </c>
      <c r="V223" s="6" t="s">
        <v>415</v>
      </c>
      <c r="W223" s="6" t="s">
        <v>416</v>
      </c>
      <c r="X223" s="6" t="s">
        <v>227</v>
      </c>
      <c r="Z223" s="6" t="s">
        <v>417</v>
      </c>
      <c r="AG223" s="6" t="s">
        <v>418</v>
      </c>
      <c r="AH223" s="6" t="s">
        <v>1630</v>
      </c>
      <c r="AI223" s="6" t="s">
        <v>420</v>
      </c>
      <c r="AL223" s="6" t="s">
        <v>431</v>
      </c>
      <c r="AM223" s="6" t="s">
        <v>422</v>
      </c>
      <c r="AN223" s="6">
        <v>1</v>
      </c>
      <c r="AO223" s="6" t="s">
        <v>420</v>
      </c>
      <c r="AP223" s="6" t="s">
        <v>423</v>
      </c>
      <c r="AT223" s="7">
        <v>4620</v>
      </c>
      <c r="AU223" s="6" t="s">
        <v>420</v>
      </c>
      <c r="AV223" s="6" t="s">
        <v>420</v>
      </c>
      <c r="AX223" s="6" t="s">
        <v>424</v>
      </c>
      <c r="AY223" s="6">
        <v>260</v>
      </c>
      <c r="AZ223" s="10">
        <v>43781</v>
      </c>
      <c r="BB223" s="8">
        <v>43901</v>
      </c>
      <c r="BE223" s="7">
        <v>4620</v>
      </c>
      <c r="BJ223" s="8">
        <v>43908</v>
      </c>
      <c r="BK223" s="7">
        <v>4620</v>
      </c>
      <c r="BV223" s="6" t="s">
        <v>1838</v>
      </c>
      <c r="BW223" s="6" t="s">
        <v>473</v>
      </c>
      <c r="BX223" s="6" t="e">
        <f>VLOOKUP(A223,'DD Spring Selection Info'!A$1:V$156,21,FALSE)</f>
        <v>#N/A</v>
      </c>
      <c r="CB223" s="6" t="e">
        <f t="shared" si="7"/>
        <v>#N/A</v>
      </c>
      <c r="CL223" s="6" t="s">
        <v>588</v>
      </c>
      <c r="CN223" s="6" t="s">
        <v>373</v>
      </c>
      <c r="CQ223" s="6">
        <v>0</v>
      </c>
      <c r="CR223" s="6">
        <v>1</v>
      </c>
      <c r="CU223" s="6" t="s">
        <v>1633</v>
      </c>
      <c r="CV223" s="6" t="s">
        <v>420</v>
      </c>
      <c r="CX223" s="10">
        <v>43908</v>
      </c>
      <c r="CY223" s="6" t="s">
        <v>427</v>
      </c>
      <c r="DL223" s="6" t="s">
        <v>420</v>
      </c>
      <c r="DN223" s="6" t="s">
        <v>428</v>
      </c>
      <c r="DO223" s="6" t="s">
        <v>429</v>
      </c>
      <c r="DT223" s="10">
        <v>43541</v>
      </c>
      <c r="DU223" s="6">
        <v>1</v>
      </c>
      <c r="DV223" s="6" t="s">
        <v>1632</v>
      </c>
      <c r="DW223" s="6" t="s">
        <v>418</v>
      </c>
    </row>
    <row r="224" spans="1:127" hidden="1" x14ac:dyDescent="0.2">
      <c r="A224" s="6" t="s">
        <v>229</v>
      </c>
      <c r="B224" s="6" t="s">
        <v>1215</v>
      </c>
      <c r="C224" s="6" t="s">
        <v>601</v>
      </c>
      <c r="D224" s="6" t="s">
        <v>1216</v>
      </c>
      <c r="E224" s="6" t="s">
        <v>464</v>
      </c>
      <c r="F224" s="6">
        <v>1920</v>
      </c>
      <c r="G224" s="6" t="s">
        <v>413</v>
      </c>
      <c r="H224" s="30" t="s">
        <v>1839</v>
      </c>
      <c r="I224" s="6" t="s">
        <v>414</v>
      </c>
      <c r="J224" s="6" t="s">
        <v>182</v>
      </c>
      <c r="L224" s="6">
        <v>0</v>
      </c>
      <c r="M224" s="6">
        <v>284</v>
      </c>
      <c r="P224" s="8">
        <v>43801.366851851853</v>
      </c>
      <c r="R224" s="9">
        <v>43874</v>
      </c>
      <c r="S224" s="10">
        <v>43945</v>
      </c>
      <c r="T224" s="6" t="s">
        <v>436</v>
      </c>
      <c r="V224" s="6" t="s">
        <v>415</v>
      </c>
      <c r="W224" s="6" t="s">
        <v>416</v>
      </c>
      <c r="X224" s="6" t="s">
        <v>229</v>
      </c>
      <c r="Z224" s="6" t="s">
        <v>3</v>
      </c>
      <c r="AG224" s="6" t="s">
        <v>496</v>
      </c>
      <c r="AH224" s="6" t="s">
        <v>1634</v>
      </c>
      <c r="AI224" s="6" t="s">
        <v>420</v>
      </c>
      <c r="AL224" s="6" t="s">
        <v>421</v>
      </c>
      <c r="AM224" s="6" t="s">
        <v>456</v>
      </c>
      <c r="AN224" s="6">
        <v>1</v>
      </c>
      <c r="AO224" s="6" t="s">
        <v>420</v>
      </c>
      <c r="AT224" s="6">
        <v>284</v>
      </c>
      <c r="AU224" s="6" t="s">
        <v>420</v>
      </c>
      <c r="AV224" s="6" t="s">
        <v>420</v>
      </c>
      <c r="AX224" s="6" t="s">
        <v>424</v>
      </c>
      <c r="AY224" s="6">
        <v>260</v>
      </c>
      <c r="AZ224" s="10">
        <v>43781</v>
      </c>
      <c r="BB224" s="8">
        <v>43901</v>
      </c>
      <c r="BE224" s="6">
        <v>284</v>
      </c>
      <c r="BJ224" s="8">
        <v>43908</v>
      </c>
      <c r="BK224" s="6">
        <v>284</v>
      </c>
      <c r="BV224" s="6" t="s">
        <v>1838</v>
      </c>
      <c r="BW224" s="6" t="s">
        <v>473</v>
      </c>
      <c r="BX224" s="6" t="e">
        <f>VLOOKUP(A224,'DD Spring Selection Info'!A$1:V$156,21,FALSE)</f>
        <v>#N/A</v>
      </c>
      <c r="CB224" s="6" t="e">
        <f t="shared" si="7"/>
        <v>#N/A</v>
      </c>
      <c r="CL224" s="6" t="s">
        <v>588</v>
      </c>
      <c r="CN224" s="6" t="s">
        <v>373</v>
      </c>
      <c r="CQ224" s="6">
        <v>284</v>
      </c>
      <c r="CR224" s="6">
        <v>3</v>
      </c>
      <c r="CS224" s="6" t="s">
        <v>656</v>
      </c>
      <c r="CU224" s="6" t="s">
        <v>1635</v>
      </c>
      <c r="CV224" s="6" t="s">
        <v>420</v>
      </c>
      <c r="CX224" s="10">
        <v>43908</v>
      </c>
      <c r="CY224" s="6" t="s">
        <v>427</v>
      </c>
      <c r="DL224" s="6" t="s">
        <v>420</v>
      </c>
      <c r="DN224" s="6" t="s">
        <v>491</v>
      </c>
      <c r="DT224" s="10">
        <v>43543</v>
      </c>
      <c r="DU224" s="6">
        <v>424</v>
      </c>
      <c r="DV224" s="6" t="s">
        <v>1636</v>
      </c>
      <c r="DW224" s="6" t="s">
        <v>496</v>
      </c>
    </row>
    <row r="225" spans="1:127" hidden="1" x14ac:dyDescent="0.2">
      <c r="A225" s="6" t="s">
        <v>231</v>
      </c>
      <c r="B225" s="6" t="s">
        <v>802</v>
      </c>
      <c r="C225" s="6" t="s">
        <v>594</v>
      </c>
      <c r="D225" s="6" t="s">
        <v>803</v>
      </c>
      <c r="E225" s="6" t="s">
        <v>804</v>
      </c>
      <c r="F225" s="6">
        <v>1920</v>
      </c>
      <c r="G225" s="6" t="s">
        <v>413</v>
      </c>
      <c r="H225" s="30" t="s">
        <v>1839</v>
      </c>
      <c r="I225" s="6" t="s">
        <v>414</v>
      </c>
      <c r="J225" s="6" t="s">
        <v>182</v>
      </c>
      <c r="L225" s="6">
        <v>0</v>
      </c>
      <c r="M225" s="7">
        <v>2080</v>
      </c>
      <c r="P225" s="8">
        <v>43817.593865740739</v>
      </c>
      <c r="R225" s="9">
        <v>43874</v>
      </c>
      <c r="S225" s="10">
        <v>43945</v>
      </c>
      <c r="V225" s="6" t="s">
        <v>415</v>
      </c>
      <c r="W225" s="6" t="s">
        <v>416</v>
      </c>
      <c r="X225" s="6" t="s">
        <v>231</v>
      </c>
      <c r="Z225" s="6" t="s">
        <v>3</v>
      </c>
      <c r="AG225" s="6" t="s">
        <v>496</v>
      </c>
      <c r="AH225" s="6" t="s">
        <v>1637</v>
      </c>
      <c r="AI225" s="6" t="s">
        <v>420</v>
      </c>
      <c r="AL225" s="6" t="s">
        <v>619</v>
      </c>
      <c r="AM225" s="6" t="s">
        <v>1638</v>
      </c>
      <c r="AN225" s="6">
        <v>1</v>
      </c>
      <c r="AO225" s="6" t="s">
        <v>420</v>
      </c>
      <c r="AS225" s="6" t="s">
        <v>457</v>
      </c>
      <c r="AT225" s="7">
        <v>2080</v>
      </c>
      <c r="AU225" s="6" t="s">
        <v>420</v>
      </c>
      <c r="AV225" s="6" t="s">
        <v>420</v>
      </c>
      <c r="AX225" s="6" t="s">
        <v>424</v>
      </c>
      <c r="AY225" s="6">
        <v>260</v>
      </c>
      <c r="AZ225" s="10">
        <v>43782</v>
      </c>
      <c r="BB225" s="8">
        <v>43901</v>
      </c>
      <c r="BE225" s="7">
        <v>2080</v>
      </c>
      <c r="BJ225" s="8">
        <v>43908</v>
      </c>
      <c r="BK225" s="7">
        <v>2080</v>
      </c>
      <c r="BV225" s="6" t="s">
        <v>1838</v>
      </c>
      <c r="BW225" s="6" t="s">
        <v>473</v>
      </c>
      <c r="BX225" s="6" t="e">
        <f>VLOOKUP(A225,'DD Spring Selection Info'!A$1:V$156,21,FALSE)</f>
        <v>#N/A</v>
      </c>
      <c r="CB225" s="6" t="e">
        <f t="shared" si="7"/>
        <v>#N/A</v>
      </c>
      <c r="CL225" s="6" t="s">
        <v>588</v>
      </c>
      <c r="CN225" s="6" t="s">
        <v>373</v>
      </c>
      <c r="CQ225" s="7">
        <v>2080</v>
      </c>
      <c r="CR225" s="6">
        <v>1</v>
      </c>
      <c r="CU225" s="6" t="s">
        <v>1639</v>
      </c>
      <c r="CV225" s="6" t="s">
        <v>420</v>
      </c>
      <c r="CX225" s="10">
        <v>43908</v>
      </c>
      <c r="CY225" s="6" t="s">
        <v>427</v>
      </c>
      <c r="DL225" s="6" t="s">
        <v>420</v>
      </c>
      <c r="DN225" s="6" t="s">
        <v>428</v>
      </c>
      <c r="DO225" s="6" t="s">
        <v>429</v>
      </c>
      <c r="DT225" s="10">
        <v>43543</v>
      </c>
      <c r="DU225" s="6">
        <v>694</v>
      </c>
      <c r="DV225" s="6" t="s">
        <v>1640</v>
      </c>
      <c r="DW225" s="6" t="s">
        <v>460</v>
      </c>
    </row>
    <row r="226" spans="1:127" hidden="1" x14ac:dyDescent="0.2">
      <c r="A226" s="6" t="s">
        <v>241</v>
      </c>
      <c r="B226" s="6" t="s">
        <v>1315</v>
      </c>
      <c r="C226" s="6" t="s">
        <v>409</v>
      </c>
      <c r="D226" s="6" t="s">
        <v>1316</v>
      </c>
      <c r="E226" s="6" t="s">
        <v>435</v>
      </c>
      <c r="F226" s="6">
        <v>1920</v>
      </c>
      <c r="G226" s="6" t="s">
        <v>413</v>
      </c>
      <c r="H226" s="30" t="s">
        <v>1839</v>
      </c>
      <c r="I226" s="6" t="s">
        <v>414</v>
      </c>
      <c r="J226" s="6" t="s">
        <v>182</v>
      </c>
      <c r="L226" s="6">
        <v>0</v>
      </c>
      <c r="M226" s="6">
        <v>263</v>
      </c>
      <c r="P226" s="8">
        <v>43790.554479166669</v>
      </c>
      <c r="R226" s="9">
        <v>43874</v>
      </c>
      <c r="S226" s="10">
        <v>43952</v>
      </c>
      <c r="T226" s="6" t="s">
        <v>436</v>
      </c>
      <c r="V226" s="6" t="s">
        <v>415</v>
      </c>
      <c r="W226" s="6" t="s">
        <v>416</v>
      </c>
      <c r="X226" s="6" t="s">
        <v>241</v>
      </c>
      <c r="AG226" s="6" t="s">
        <v>496</v>
      </c>
      <c r="AH226" s="6" t="s">
        <v>1641</v>
      </c>
      <c r="AI226" s="6" t="s">
        <v>438</v>
      </c>
      <c r="AL226" s="6" t="s">
        <v>447</v>
      </c>
      <c r="AM226" s="6" t="s">
        <v>435</v>
      </c>
      <c r="AN226" s="6">
        <v>1</v>
      </c>
      <c r="AO226" s="6" t="s">
        <v>420</v>
      </c>
      <c r="AT226" s="6">
        <v>263</v>
      </c>
      <c r="AV226" s="6" t="s">
        <v>420</v>
      </c>
      <c r="AX226" s="6" t="s">
        <v>424</v>
      </c>
      <c r="AY226" s="6">
        <v>260</v>
      </c>
      <c r="AZ226" s="10">
        <v>43782</v>
      </c>
      <c r="BB226" s="8">
        <v>43901</v>
      </c>
      <c r="BE226" s="6">
        <v>263</v>
      </c>
      <c r="BJ226" s="8">
        <v>43908</v>
      </c>
      <c r="BK226" s="6">
        <v>263</v>
      </c>
      <c r="BV226" s="6" t="s">
        <v>1838</v>
      </c>
      <c r="BW226" s="6" t="s">
        <v>473</v>
      </c>
      <c r="BX226" s="6" t="e">
        <f>VLOOKUP(A226,'DD Spring Selection Info'!A$1:V$156,21,FALSE)</f>
        <v>#N/A</v>
      </c>
      <c r="CB226" s="6" t="e">
        <f t="shared" si="7"/>
        <v>#N/A</v>
      </c>
      <c r="CL226" s="6" t="s">
        <v>588</v>
      </c>
      <c r="CN226" s="6" t="s">
        <v>373</v>
      </c>
      <c r="CQ226" s="6">
        <v>263</v>
      </c>
      <c r="CR226" s="6">
        <v>4</v>
      </c>
      <c r="CS226" s="6" t="s">
        <v>499</v>
      </c>
      <c r="CU226" s="6" t="s">
        <v>1642</v>
      </c>
      <c r="CV226" s="6" t="s">
        <v>420</v>
      </c>
      <c r="CX226" s="10">
        <v>43908</v>
      </c>
      <c r="CY226" s="6" t="s">
        <v>427</v>
      </c>
      <c r="DL226" s="6" t="s">
        <v>420</v>
      </c>
      <c r="DT226" s="10">
        <v>43543</v>
      </c>
      <c r="DU226" s="6">
        <v>263</v>
      </c>
      <c r="DV226" s="6" t="s">
        <v>1643</v>
      </c>
      <c r="DW226" s="6" t="s">
        <v>496</v>
      </c>
    </row>
    <row r="227" spans="1:127" hidden="1" x14ac:dyDescent="0.2">
      <c r="A227" s="6" t="s">
        <v>252</v>
      </c>
      <c r="B227" s="6" t="s">
        <v>451</v>
      </c>
      <c r="C227" s="6" t="s">
        <v>409</v>
      </c>
      <c r="D227" s="6" t="s">
        <v>452</v>
      </c>
      <c r="E227" s="6" t="s">
        <v>453</v>
      </c>
      <c r="F227" s="6">
        <v>1920</v>
      </c>
      <c r="G227" s="6" t="s">
        <v>413</v>
      </c>
      <c r="H227" s="30" t="s">
        <v>1839</v>
      </c>
      <c r="I227" s="6" t="s">
        <v>454</v>
      </c>
      <c r="J227" s="6" t="s">
        <v>182</v>
      </c>
      <c r="L227" s="6">
        <v>0</v>
      </c>
      <c r="M227" s="7">
        <v>5713</v>
      </c>
      <c r="P227" s="8">
        <v>43816.615590277775</v>
      </c>
      <c r="R227" s="9">
        <v>43874</v>
      </c>
      <c r="S227" s="10">
        <v>43945</v>
      </c>
      <c r="V227" s="6" t="s">
        <v>415</v>
      </c>
      <c r="W227" s="6" t="s">
        <v>416</v>
      </c>
      <c r="X227" s="6" t="s">
        <v>252</v>
      </c>
      <c r="Z227" s="6" t="s">
        <v>417</v>
      </c>
      <c r="AG227" s="6" t="s">
        <v>418</v>
      </c>
      <c r="AH227" s="6" t="s">
        <v>1644</v>
      </c>
      <c r="AI227" s="6" t="s">
        <v>420</v>
      </c>
      <c r="AL227" s="6" t="s">
        <v>421</v>
      </c>
      <c r="AM227" s="6" t="s">
        <v>456</v>
      </c>
      <c r="AN227" s="6">
        <v>1</v>
      </c>
      <c r="AO227" s="6" t="s">
        <v>420</v>
      </c>
      <c r="AS227" s="6" t="s">
        <v>457</v>
      </c>
      <c r="AT227" s="7">
        <v>5713</v>
      </c>
      <c r="AU227" s="6" t="s">
        <v>420</v>
      </c>
      <c r="AV227" s="6" t="s">
        <v>420</v>
      </c>
      <c r="AX227" s="6" t="s">
        <v>424</v>
      </c>
      <c r="AY227" s="6">
        <v>260</v>
      </c>
      <c r="AZ227" s="10">
        <v>43781</v>
      </c>
      <c r="BB227" s="8">
        <v>43901</v>
      </c>
      <c r="BE227" s="7">
        <v>5713</v>
      </c>
      <c r="BJ227" s="8">
        <v>43908</v>
      </c>
      <c r="BK227" s="7">
        <v>5713</v>
      </c>
      <c r="BV227" s="6" t="s">
        <v>1838</v>
      </c>
      <c r="BW227" s="6" t="s">
        <v>473</v>
      </c>
      <c r="BX227" s="6" t="e">
        <f>VLOOKUP(A227,'DD Spring Selection Info'!A$1:V$156,21,FALSE)</f>
        <v>#N/A</v>
      </c>
      <c r="CB227" s="6" t="e">
        <f t="shared" si="7"/>
        <v>#N/A</v>
      </c>
      <c r="CL227" s="6" t="s">
        <v>588</v>
      </c>
      <c r="CN227" s="6" t="s">
        <v>373</v>
      </c>
      <c r="CQ227" s="7">
        <v>5713</v>
      </c>
      <c r="CR227" s="6">
        <v>1</v>
      </c>
      <c r="CU227" s="6" t="s">
        <v>1645</v>
      </c>
      <c r="CV227" s="6" t="s">
        <v>420</v>
      </c>
      <c r="CX227" s="10">
        <v>43908</v>
      </c>
      <c r="CY227" s="6" t="s">
        <v>427</v>
      </c>
      <c r="DL227" s="6" t="s">
        <v>420</v>
      </c>
      <c r="DN227" s="6" t="s">
        <v>428</v>
      </c>
      <c r="DO227" s="6" t="s">
        <v>429</v>
      </c>
      <c r="DT227" s="10">
        <v>43543</v>
      </c>
      <c r="DU227" s="7">
        <v>1949</v>
      </c>
      <c r="DV227" s="6" t="s">
        <v>1646</v>
      </c>
      <c r="DW227" s="6" t="s">
        <v>460</v>
      </c>
    </row>
    <row r="228" spans="1:127" hidden="1" x14ac:dyDescent="0.2">
      <c r="A228" s="6" t="s">
        <v>262</v>
      </c>
      <c r="B228" s="6" t="s">
        <v>834</v>
      </c>
      <c r="C228" s="6" t="s">
        <v>470</v>
      </c>
      <c r="D228" s="6" t="s">
        <v>835</v>
      </c>
      <c r="E228" s="6" t="s">
        <v>836</v>
      </c>
      <c r="F228" s="6">
        <v>1920</v>
      </c>
      <c r="G228" s="6" t="s">
        <v>413</v>
      </c>
      <c r="H228" s="30" t="s">
        <v>1839</v>
      </c>
      <c r="I228" s="6" t="s">
        <v>486</v>
      </c>
      <c r="J228" s="6" t="s">
        <v>182</v>
      </c>
      <c r="L228" s="6">
        <v>0</v>
      </c>
      <c r="M228" s="7">
        <v>1784</v>
      </c>
      <c r="P228" s="8">
        <v>43816.661643518521</v>
      </c>
      <c r="R228" s="9">
        <v>43874</v>
      </c>
      <c r="S228" s="10">
        <v>43945</v>
      </c>
      <c r="V228" s="6" t="s">
        <v>415</v>
      </c>
      <c r="W228" s="6" t="s">
        <v>416</v>
      </c>
      <c r="X228" s="6" t="s">
        <v>262</v>
      </c>
      <c r="AG228" s="6" t="s">
        <v>418</v>
      </c>
      <c r="AH228" s="6" t="s">
        <v>1647</v>
      </c>
      <c r="AI228" s="6" t="s">
        <v>420</v>
      </c>
      <c r="AL228" s="6" t="s">
        <v>421</v>
      </c>
      <c r="AM228" s="6" t="s">
        <v>838</v>
      </c>
      <c r="AN228" s="6">
        <v>1</v>
      </c>
      <c r="AO228" s="6" t="s">
        <v>420</v>
      </c>
      <c r="AP228" s="6" t="s">
        <v>807</v>
      </c>
      <c r="AS228" s="6" t="s">
        <v>457</v>
      </c>
      <c r="AT228" s="7">
        <v>1784</v>
      </c>
      <c r="AU228" s="6" t="s">
        <v>420</v>
      </c>
      <c r="AV228" s="6" t="s">
        <v>420</v>
      </c>
      <c r="AX228" s="6" t="s">
        <v>424</v>
      </c>
      <c r="AY228" s="6">
        <v>260</v>
      </c>
      <c r="AZ228" s="10">
        <v>43781</v>
      </c>
      <c r="BB228" s="8">
        <v>43901</v>
      </c>
      <c r="BE228" s="7">
        <v>1784</v>
      </c>
      <c r="BJ228" s="8">
        <v>43908</v>
      </c>
      <c r="BK228" s="7">
        <v>1784</v>
      </c>
      <c r="BV228" s="6" t="s">
        <v>1838</v>
      </c>
      <c r="BW228" s="6" t="s">
        <v>473</v>
      </c>
      <c r="BX228" s="6" t="e">
        <f>VLOOKUP(A228,'DD Spring Selection Info'!A$1:V$156,21,FALSE)</f>
        <v>#N/A</v>
      </c>
      <c r="CB228" s="6" t="e">
        <f t="shared" si="7"/>
        <v>#N/A</v>
      </c>
      <c r="CL228" s="6" t="s">
        <v>588</v>
      </c>
      <c r="CN228" s="6" t="s">
        <v>373</v>
      </c>
      <c r="CQ228" s="7">
        <v>1784</v>
      </c>
      <c r="CR228" s="6">
        <v>1</v>
      </c>
      <c r="CU228" s="6" t="s">
        <v>1648</v>
      </c>
      <c r="CV228" s="6" t="s">
        <v>420</v>
      </c>
      <c r="CX228" s="10">
        <v>43908</v>
      </c>
      <c r="CY228" s="6" t="s">
        <v>427</v>
      </c>
      <c r="DL228" s="6" t="s">
        <v>420</v>
      </c>
      <c r="DN228" s="6" t="s">
        <v>428</v>
      </c>
      <c r="DO228" s="6" t="s">
        <v>429</v>
      </c>
      <c r="DT228" s="10">
        <v>43546</v>
      </c>
      <c r="DU228" s="6">
        <v>384</v>
      </c>
      <c r="DV228" s="6" t="s">
        <v>1649</v>
      </c>
      <c r="DW228" s="6" t="s">
        <v>460</v>
      </c>
    </row>
    <row r="229" spans="1:127" hidden="1" x14ac:dyDescent="0.2">
      <c r="A229" s="6" t="s">
        <v>263</v>
      </c>
      <c r="B229" s="6" t="s">
        <v>834</v>
      </c>
      <c r="C229" s="6" t="s">
        <v>470</v>
      </c>
      <c r="D229" s="6" t="s">
        <v>835</v>
      </c>
      <c r="E229" s="6" t="s">
        <v>836</v>
      </c>
      <c r="F229" s="6">
        <v>1920</v>
      </c>
      <c r="G229" s="6" t="s">
        <v>413</v>
      </c>
      <c r="H229" s="30" t="s">
        <v>1839</v>
      </c>
      <c r="I229" s="6" t="s">
        <v>486</v>
      </c>
      <c r="J229" s="6" t="s">
        <v>182</v>
      </c>
      <c r="L229" s="6">
        <v>0</v>
      </c>
      <c r="M229" s="6">
        <v>386</v>
      </c>
      <c r="P229" s="8">
        <v>43816.66170138889</v>
      </c>
      <c r="R229" s="9">
        <v>43874</v>
      </c>
      <c r="S229" s="10">
        <v>43945</v>
      </c>
      <c r="V229" s="6" t="s">
        <v>415</v>
      </c>
      <c r="W229" s="6" t="s">
        <v>416</v>
      </c>
      <c r="X229" s="6" t="s">
        <v>263</v>
      </c>
      <c r="AG229" s="6" t="s">
        <v>418</v>
      </c>
      <c r="AH229" s="6" t="s">
        <v>1647</v>
      </c>
      <c r="AI229" s="6" t="s">
        <v>420</v>
      </c>
      <c r="AL229" s="6" t="s">
        <v>431</v>
      </c>
      <c r="AM229" s="6" t="s">
        <v>838</v>
      </c>
      <c r="AN229" s="6">
        <v>1</v>
      </c>
      <c r="AO229" s="6" t="s">
        <v>420</v>
      </c>
      <c r="AS229" s="6" t="s">
        <v>457</v>
      </c>
      <c r="AT229" s="6">
        <v>386</v>
      </c>
      <c r="AU229" s="6" t="s">
        <v>420</v>
      </c>
      <c r="AV229" s="6" t="s">
        <v>420</v>
      </c>
      <c r="AX229" s="6" t="s">
        <v>424</v>
      </c>
      <c r="AY229" s="6">
        <v>260</v>
      </c>
      <c r="AZ229" s="10">
        <v>43781</v>
      </c>
      <c r="BB229" s="8">
        <v>43901</v>
      </c>
      <c r="BE229" s="6">
        <v>386</v>
      </c>
      <c r="BJ229" s="8">
        <v>43908</v>
      </c>
      <c r="BK229" s="6">
        <v>386</v>
      </c>
      <c r="BV229" s="6" t="s">
        <v>1838</v>
      </c>
      <c r="BW229" s="6" t="s">
        <v>473</v>
      </c>
      <c r="BX229" s="6" t="e">
        <f>VLOOKUP(A229,'DD Spring Selection Info'!A$1:V$156,21,FALSE)</f>
        <v>#N/A</v>
      </c>
      <c r="CB229" s="6" t="e">
        <f t="shared" si="7"/>
        <v>#N/A</v>
      </c>
      <c r="CL229" s="6" t="s">
        <v>588</v>
      </c>
      <c r="CN229" s="6" t="s">
        <v>373</v>
      </c>
      <c r="CQ229" s="6">
        <v>386</v>
      </c>
      <c r="CR229" s="6">
        <v>1</v>
      </c>
      <c r="CU229" s="6" t="s">
        <v>1650</v>
      </c>
      <c r="CV229" s="6" t="s">
        <v>420</v>
      </c>
      <c r="CX229" s="10">
        <v>43908</v>
      </c>
      <c r="CY229" s="6" t="s">
        <v>427</v>
      </c>
      <c r="DL229" s="6" t="s">
        <v>420</v>
      </c>
      <c r="DN229" s="6" t="s">
        <v>428</v>
      </c>
      <c r="DO229" s="6" t="s">
        <v>429</v>
      </c>
      <c r="DV229" s="6" t="s">
        <v>1649</v>
      </c>
      <c r="DW229" s="6" t="s">
        <v>460</v>
      </c>
    </row>
    <row r="230" spans="1:127" hidden="1" x14ac:dyDescent="0.2">
      <c r="A230" s="6" t="s">
        <v>264</v>
      </c>
      <c r="B230" s="6" t="s">
        <v>744</v>
      </c>
      <c r="C230" s="6" t="s">
        <v>409</v>
      </c>
      <c r="D230" s="6" t="s">
        <v>745</v>
      </c>
      <c r="E230" s="6" t="s">
        <v>435</v>
      </c>
      <c r="F230" s="6">
        <v>1920</v>
      </c>
      <c r="G230" s="6" t="s">
        <v>413</v>
      </c>
      <c r="H230" s="30" t="s">
        <v>1839</v>
      </c>
      <c r="I230" s="6" t="s">
        <v>414</v>
      </c>
      <c r="J230" s="6" t="s">
        <v>182</v>
      </c>
      <c r="L230" s="6">
        <v>0</v>
      </c>
      <c r="M230" s="7">
        <v>1876</v>
      </c>
      <c r="P230" s="8">
        <v>43816.657500000001</v>
      </c>
      <c r="R230" s="9">
        <v>43874</v>
      </c>
      <c r="S230" s="10">
        <v>43945</v>
      </c>
      <c r="V230" s="6" t="s">
        <v>415</v>
      </c>
      <c r="W230" s="6" t="s">
        <v>416</v>
      </c>
      <c r="X230" s="6" t="s">
        <v>264</v>
      </c>
      <c r="Z230" s="6" t="s">
        <v>417</v>
      </c>
      <c r="AG230" s="6" t="s">
        <v>418</v>
      </c>
      <c r="AH230" s="6" t="s">
        <v>1651</v>
      </c>
      <c r="AI230" s="6" t="s">
        <v>438</v>
      </c>
      <c r="AL230" s="6" t="s">
        <v>447</v>
      </c>
      <c r="AM230" s="6" t="s">
        <v>435</v>
      </c>
      <c r="AN230" s="6">
        <v>1</v>
      </c>
      <c r="AO230" s="6" t="s">
        <v>420</v>
      </c>
      <c r="AS230" s="6" t="s">
        <v>457</v>
      </c>
      <c r="AT230" s="7">
        <v>1876</v>
      </c>
      <c r="AU230" s="6" t="s">
        <v>420</v>
      </c>
      <c r="AV230" s="6" t="s">
        <v>420</v>
      </c>
      <c r="AX230" s="6" t="s">
        <v>424</v>
      </c>
      <c r="AY230" s="6">
        <v>260</v>
      </c>
      <c r="AZ230" s="10">
        <v>43780</v>
      </c>
      <c r="BB230" s="8">
        <v>43901</v>
      </c>
      <c r="BE230" s="7">
        <v>1876</v>
      </c>
      <c r="BJ230" s="8">
        <v>43908</v>
      </c>
      <c r="BK230" s="7">
        <v>1876</v>
      </c>
      <c r="BV230" s="6" t="s">
        <v>1838</v>
      </c>
      <c r="BW230" s="6" t="s">
        <v>473</v>
      </c>
      <c r="BX230" s="6" t="e">
        <f>VLOOKUP(A230,'DD Spring Selection Info'!A$1:V$156,21,FALSE)</f>
        <v>#N/A</v>
      </c>
      <c r="CB230" s="6" t="e">
        <f t="shared" si="7"/>
        <v>#N/A</v>
      </c>
      <c r="CL230" s="6" t="s">
        <v>588</v>
      </c>
      <c r="CN230" s="6" t="s">
        <v>373</v>
      </c>
      <c r="CQ230" s="7">
        <v>1876</v>
      </c>
      <c r="CR230" s="6">
        <v>1</v>
      </c>
      <c r="CU230" s="6" t="s">
        <v>1652</v>
      </c>
      <c r="CV230" s="6" t="s">
        <v>420</v>
      </c>
      <c r="CX230" s="10">
        <v>43908</v>
      </c>
      <c r="CY230" s="6" t="s">
        <v>427</v>
      </c>
      <c r="DL230" s="6" t="s">
        <v>420</v>
      </c>
      <c r="DT230" s="10">
        <v>43543</v>
      </c>
      <c r="DU230" s="7">
        <v>1876</v>
      </c>
      <c r="DV230" s="6" t="s">
        <v>1653</v>
      </c>
      <c r="DW230" s="6" t="s">
        <v>418</v>
      </c>
    </row>
    <row r="231" spans="1:127" hidden="1" x14ac:dyDescent="0.2">
      <c r="A231" s="6" t="s">
        <v>265</v>
      </c>
      <c r="B231" s="6" t="s">
        <v>749</v>
      </c>
      <c r="C231" s="6" t="s">
        <v>594</v>
      </c>
      <c r="D231" s="6" t="s">
        <v>750</v>
      </c>
      <c r="E231" s="6" t="s">
        <v>751</v>
      </c>
      <c r="F231" s="6">
        <v>1920</v>
      </c>
      <c r="G231" s="6" t="s">
        <v>413</v>
      </c>
      <c r="H231" s="30" t="s">
        <v>1839</v>
      </c>
      <c r="I231" s="6" t="s">
        <v>414</v>
      </c>
      <c r="J231" s="6" t="s">
        <v>182</v>
      </c>
      <c r="L231" s="6">
        <v>0</v>
      </c>
      <c r="M231" s="7">
        <v>1608</v>
      </c>
      <c r="P231" s="8">
        <v>43809.577743055554</v>
      </c>
      <c r="R231" s="9">
        <v>43874</v>
      </c>
      <c r="S231" s="10">
        <v>43945</v>
      </c>
      <c r="V231" s="6" t="s">
        <v>415</v>
      </c>
      <c r="W231" s="6" t="s">
        <v>416</v>
      </c>
      <c r="X231" s="6" t="s">
        <v>265</v>
      </c>
      <c r="AG231" s="6" t="s">
        <v>418</v>
      </c>
      <c r="AH231" s="6" t="s">
        <v>1654</v>
      </c>
      <c r="AI231" s="6" t="s">
        <v>420</v>
      </c>
      <c r="AL231" s="6" t="s">
        <v>421</v>
      </c>
      <c r="AM231" s="6" t="s">
        <v>753</v>
      </c>
      <c r="AN231" s="6">
        <v>1</v>
      </c>
      <c r="AO231" s="6" t="s">
        <v>420</v>
      </c>
      <c r="AP231" s="6" t="s">
        <v>754</v>
      </c>
      <c r="AS231" s="6" t="s">
        <v>754</v>
      </c>
      <c r="AT231" s="7">
        <v>1608</v>
      </c>
      <c r="AU231" s="6" t="s">
        <v>420</v>
      </c>
      <c r="AV231" s="6" t="s">
        <v>420</v>
      </c>
      <c r="AX231" s="6" t="s">
        <v>424</v>
      </c>
      <c r="AY231" s="6">
        <v>260</v>
      </c>
      <c r="AZ231" s="10">
        <v>43780</v>
      </c>
      <c r="BB231" s="8">
        <v>43901</v>
      </c>
      <c r="BE231" s="7">
        <v>1608</v>
      </c>
      <c r="BJ231" s="8">
        <v>43908</v>
      </c>
      <c r="BK231" s="7">
        <v>1608</v>
      </c>
      <c r="BV231" s="6" t="s">
        <v>1838</v>
      </c>
      <c r="BW231" s="6" t="s">
        <v>473</v>
      </c>
      <c r="BX231" s="6" t="e">
        <f>VLOOKUP(A231,'DD Spring Selection Info'!A$1:V$156,21,FALSE)</f>
        <v>#N/A</v>
      </c>
      <c r="CB231" s="6" t="e">
        <f t="shared" si="7"/>
        <v>#N/A</v>
      </c>
      <c r="CL231" s="6" t="s">
        <v>588</v>
      </c>
      <c r="CN231" s="6" t="s">
        <v>373</v>
      </c>
      <c r="CQ231" s="7">
        <v>1608</v>
      </c>
      <c r="CR231" s="6">
        <v>3</v>
      </c>
      <c r="CU231" s="6" t="s">
        <v>1655</v>
      </c>
      <c r="CV231" s="6" t="s">
        <v>420</v>
      </c>
      <c r="CX231" s="10">
        <v>43908</v>
      </c>
      <c r="CY231" s="6" t="s">
        <v>427</v>
      </c>
      <c r="DL231" s="6" t="s">
        <v>420</v>
      </c>
      <c r="DN231" s="6" t="s">
        <v>428</v>
      </c>
      <c r="DO231" s="6" t="s">
        <v>429</v>
      </c>
      <c r="DT231" s="10">
        <v>43543</v>
      </c>
      <c r="DU231" s="7">
        <v>1004</v>
      </c>
      <c r="DV231" s="6" t="s">
        <v>1656</v>
      </c>
      <c r="DW231" s="6" t="s">
        <v>418</v>
      </c>
    </row>
    <row r="232" spans="1:127" hidden="1" x14ac:dyDescent="0.2">
      <c r="A232" s="6" t="s">
        <v>268</v>
      </c>
      <c r="B232" s="6" t="s">
        <v>1137</v>
      </c>
      <c r="C232" s="6" t="s">
        <v>409</v>
      </c>
      <c r="D232" s="6" t="s">
        <v>1138</v>
      </c>
      <c r="E232" s="6" t="s">
        <v>1139</v>
      </c>
      <c r="F232" s="6">
        <v>1920</v>
      </c>
      <c r="G232" s="6" t="s">
        <v>413</v>
      </c>
      <c r="H232" s="30" t="s">
        <v>1839</v>
      </c>
      <c r="I232" s="6" t="s">
        <v>414</v>
      </c>
      <c r="J232" s="6" t="s">
        <v>182</v>
      </c>
      <c r="L232" s="6">
        <v>0</v>
      </c>
      <c r="M232" s="7">
        <v>5270</v>
      </c>
      <c r="P232" s="8">
        <v>43816.68476851852</v>
      </c>
      <c r="R232" s="9">
        <v>43874</v>
      </c>
      <c r="S232" s="10">
        <v>43945</v>
      </c>
      <c r="V232" s="6" t="s">
        <v>415</v>
      </c>
      <c r="W232" s="6" t="s">
        <v>416</v>
      </c>
      <c r="X232" s="6" t="s">
        <v>268</v>
      </c>
      <c r="Z232" s="6" t="s">
        <v>3</v>
      </c>
      <c r="AG232" s="6" t="s">
        <v>418</v>
      </c>
      <c r="AH232" s="6" t="s">
        <v>1657</v>
      </c>
      <c r="AI232" s="6" t="s">
        <v>420</v>
      </c>
      <c r="AL232" s="6" t="s">
        <v>421</v>
      </c>
      <c r="AM232" s="6" t="s">
        <v>1141</v>
      </c>
      <c r="AN232" s="6">
        <v>1</v>
      </c>
      <c r="AO232" s="6" t="s">
        <v>420</v>
      </c>
      <c r="AS232" s="6" t="s">
        <v>457</v>
      </c>
      <c r="AT232" s="7">
        <v>5270</v>
      </c>
      <c r="AU232" s="6" t="s">
        <v>420</v>
      </c>
      <c r="AV232" s="6" t="s">
        <v>420</v>
      </c>
      <c r="AX232" s="6" t="s">
        <v>424</v>
      </c>
      <c r="AY232" s="6">
        <v>260</v>
      </c>
      <c r="AZ232" s="10">
        <v>43781</v>
      </c>
      <c r="BB232" s="8">
        <v>43901</v>
      </c>
      <c r="BE232" s="7">
        <v>5270</v>
      </c>
      <c r="BJ232" s="8">
        <v>43908</v>
      </c>
      <c r="BK232" s="7">
        <v>5270</v>
      </c>
      <c r="BV232" s="6" t="s">
        <v>1838</v>
      </c>
      <c r="BW232" s="6" t="s">
        <v>473</v>
      </c>
      <c r="BX232" s="6" t="e">
        <f>VLOOKUP(A232,'DD Spring Selection Info'!A$1:V$156,21,FALSE)</f>
        <v>#N/A</v>
      </c>
      <c r="CB232" s="6" t="e">
        <f t="shared" si="7"/>
        <v>#N/A</v>
      </c>
      <c r="CL232" s="6" t="s">
        <v>588</v>
      </c>
      <c r="CN232" s="6" t="s">
        <v>373</v>
      </c>
      <c r="CQ232" s="7">
        <v>5270</v>
      </c>
      <c r="CR232" s="6">
        <v>1</v>
      </c>
      <c r="CU232" s="6" t="s">
        <v>1658</v>
      </c>
      <c r="CV232" s="6" t="s">
        <v>420</v>
      </c>
      <c r="CX232" s="10">
        <v>43908</v>
      </c>
      <c r="CY232" s="6" t="s">
        <v>427</v>
      </c>
      <c r="DL232" s="6" t="s">
        <v>420</v>
      </c>
      <c r="DN232" s="6" t="s">
        <v>428</v>
      </c>
      <c r="DO232" s="6" t="s">
        <v>429</v>
      </c>
      <c r="DT232" s="10">
        <v>43543</v>
      </c>
      <c r="DU232" s="7">
        <v>1757</v>
      </c>
      <c r="DV232" s="6" t="s">
        <v>1659</v>
      </c>
      <c r="DW232" s="6" t="s">
        <v>734</v>
      </c>
    </row>
    <row r="233" spans="1:127" hidden="1" x14ac:dyDescent="0.2">
      <c r="A233" s="6" t="s">
        <v>269</v>
      </c>
      <c r="B233" s="6" t="s">
        <v>1137</v>
      </c>
      <c r="C233" s="6" t="s">
        <v>409</v>
      </c>
      <c r="D233" s="6" t="s">
        <v>1138</v>
      </c>
      <c r="E233" s="6" t="s">
        <v>1139</v>
      </c>
      <c r="F233" s="6">
        <v>1920</v>
      </c>
      <c r="G233" s="6" t="s">
        <v>413</v>
      </c>
      <c r="H233" s="30" t="s">
        <v>1839</v>
      </c>
      <c r="I233" s="6" t="s">
        <v>414</v>
      </c>
      <c r="J233" s="6" t="s">
        <v>182</v>
      </c>
      <c r="L233" s="6">
        <v>0</v>
      </c>
      <c r="M233" s="7">
        <v>2820</v>
      </c>
      <c r="P233" s="8">
        <v>43816.684837962966</v>
      </c>
      <c r="R233" s="9">
        <v>43874</v>
      </c>
      <c r="S233" s="10">
        <v>43945</v>
      </c>
      <c r="V233" s="6" t="s">
        <v>415</v>
      </c>
      <c r="W233" s="6" t="s">
        <v>416</v>
      </c>
      <c r="X233" s="6" t="s">
        <v>269</v>
      </c>
      <c r="Z233" s="6" t="s">
        <v>3</v>
      </c>
      <c r="AG233" s="6" t="s">
        <v>418</v>
      </c>
      <c r="AH233" s="6" t="s">
        <v>1657</v>
      </c>
      <c r="AI233" s="6" t="s">
        <v>420</v>
      </c>
      <c r="AL233" s="6" t="s">
        <v>431</v>
      </c>
      <c r="AM233" s="6" t="s">
        <v>1141</v>
      </c>
      <c r="AN233" s="6">
        <v>1</v>
      </c>
      <c r="AO233" s="6" t="s">
        <v>420</v>
      </c>
      <c r="AS233" s="6" t="s">
        <v>457</v>
      </c>
      <c r="AT233" s="7">
        <v>2820</v>
      </c>
      <c r="AU233" s="6" t="s">
        <v>420</v>
      </c>
      <c r="AV233" s="6" t="s">
        <v>420</v>
      </c>
      <c r="AX233" s="6" t="s">
        <v>424</v>
      </c>
      <c r="AY233" s="6">
        <v>260</v>
      </c>
      <c r="AZ233" s="10">
        <v>43781</v>
      </c>
      <c r="BB233" s="8">
        <v>43901</v>
      </c>
      <c r="BE233" s="7">
        <v>2820</v>
      </c>
      <c r="BJ233" s="8">
        <v>43908</v>
      </c>
      <c r="BK233" s="7">
        <v>2820</v>
      </c>
      <c r="BV233" s="6" t="s">
        <v>1838</v>
      </c>
      <c r="BW233" s="6" t="s">
        <v>473</v>
      </c>
      <c r="BX233" s="6" t="e">
        <f>VLOOKUP(A233,'DD Spring Selection Info'!A$1:V$156,21,FALSE)</f>
        <v>#N/A</v>
      </c>
      <c r="CB233" s="6" t="e">
        <f t="shared" si="7"/>
        <v>#N/A</v>
      </c>
      <c r="CL233" s="6" t="s">
        <v>588</v>
      </c>
      <c r="CN233" s="6" t="s">
        <v>373</v>
      </c>
      <c r="CQ233" s="7">
        <v>2820</v>
      </c>
      <c r="CR233" s="6">
        <v>1</v>
      </c>
      <c r="CU233" s="6" t="s">
        <v>1660</v>
      </c>
      <c r="CV233" s="6" t="s">
        <v>420</v>
      </c>
      <c r="CX233" s="10">
        <v>43908</v>
      </c>
      <c r="CY233" s="6" t="s">
        <v>427</v>
      </c>
      <c r="DL233" s="6" t="s">
        <v>420</v>
      </c>
      <c r="DN233" s="6" t="s">
        <v>428</v>
      </c>
      <c r="DO233" s="6" t="s">
        <v>429</v>
      </c>
      <c r="DV233" s="6" t="s">
        <v>1659</v>
      </c>
      <c r="DW233" s="6" t="s">
        <v>734</v>
      </c>
    </row>
    <row r="234" spans="1:127" hidden="1" x14ac:dyDescent="0.2">
      <c r="A234" s="6" t="s">
        <v>236</v>
      </c>
      <c r="B234" s="6" t="s">
        <v>727</v>
      </c>
      <c r="C234" s="6" t="s">
        <v>726</v>
      </c>
      <c r="D234" s="6" t="s">
        <v>728</v>
      </c>
      <c r="E234" s="6" t="s">
        <v>435</v>
      </c>
      <c r="F234" s="6">
        <v>1920</v>
      </c>
      <c r="G234" s="6" t="s">
        <v>413</v>
      </c>
      <c r="H234" s="30" t="s">
        <v>1839</v>
      </c>
      <c r="I234" s="6" t="s">
        <v>414</v>
      </c>
      <c r="J234" s="6" t="s">
        <v>182</v>
      </c>
      <c r="L234" s="6">
        <v>0</v>
      </c>
      <c r="M234" s="6">
        <v>100</v>
      </c>
      <c r="P234" s="8">
        <v>43791.351597222223</v>
      </c>
      <c r="Q234" s="10">
        <v>43786</v>
      </c>
      <c r="R234" s="9">
        <v>43874</v>
      </c>
      <c r="S234" s="10">
        <v>43945</v>
      </c>
      <c r="T234" s="6" t="s">
        <v>729</v>
      </c>
      <c r="V234" s="6" t="s">
        <v>415</v>
      </c>
      <c r="W234" s="6" t="s">
        <v>416</v>
      </c>
      <c r="X234" s="6" t="s">
        <v>236</v>
      </c>
      <c r="AG234" s="6" t="s">
        <v>730</v>
      </c>
      <c r="AH234" s="6" t="s">
        <v>1661</v>
      </c>
      <c r="AI234" s="6" t="s">
        <v>420</v>
      </c>
      <c r="AL234" s="6" t="s">
        <v>421</v>
      </c>
      <c r="AN234" s="6">
        <v>4</v>
      </c>
      <c r="AO234" s="6" t="s">
        <v>420</v>
      </c>
      <c r="AT234" s="6">
        <v>100</v>
      </c>
      <c r="AV234" s="6" t="s">
        <v>420</v>
      </c>
      <c r="AX234" s="6" t="s">
        <v>424</v>
      </c>
      <c r="AY234" s="6">
        <v>280</v>
      </c>
      <c r="AZ234" s="10">
        <v>43791</v>
      </c>
      <c r="BB234" s="8">
        <v>43903</v>
      </c>
      <c r="BE234" s="6">
        <v>100</v>
      </c>
      <c r="BJ234" s="8">
        <v>43910</v>
      </c>
      <c r="BK234" s="6">
        <v>100</v>
      </c>
      <c r="BL234" s="8">
        <v>43786.368055555555</v>
      </c>
      <c r="BV234" s="6" t="s">
        <v>1838</v>
      </c>
      <c r="BW234" s="6" t="s">
        <v>473</v>
      </c>
      <c r="BX234" s="6" t="s">
        <v>1985</v>
      </c>
      <c r="CB234" s="6" t="str">
        <f t="shared" si="7"/>
        <v>DD-SSS4R9DQBQ01GradSenReuseScholasticSpecServ</v>
      </c>
      <c r="CL234" s="6" t="s">
        <v>588</v>
      </c>
      <c r="CN234" s="6" t="s">
        <v>373</v>
      </c>
      <c r="CQ234" s="6">
        <v>300</v>
      </c>
      <c r="CR234" s="6">
        <v>5</v>
      </c>
      <c r="CU234" s="6" t="s">
        <v>1662</v>
      </c>
      <c r="CV234" s="6" t="s">
        <v>420</v>
      </c>
      <c r="CX234" s="10">
        <v>43910</v>
      </c>
      <c r="CY234" s="6" t="s">
        <v>427</v>
      </c>
      <c r="DL234" s="6" t="s">
        <v>420</v>
      </c>
      <c r="DT234" s="10">
        <v>43443</v>
      </c>
      <c r="DV234" s="6" t="s">
        <v>1663</v>
      </c>
      <c r="DW234" s="6" t="s">
        <v>734</v>
      </c>
    </row>
    <row r="235" spans="1:127" hidden="1" x14ac:dyDescent="0.2">
      <c r="A235" s="6" t="s">
        <v>237</v>
      </c>
      <c r="B235" s="6" t="s">
        <v>727</v>
      </c>
      <c r="C235" s="6" t="s">
        <v>726</v>
      </c>
      <c r="D235" s="6" t="s">
        <v>728</v>
      </c>
      <c r="E235" s="6" t="s">
        <v>435</v>
      </c>
      <c r="F235" s="6">
        <v>1920</v>
      </c>
      <c r="G235" s="6" t="s">
        <v>413</v>
      </c>
      <c r="H235" s="30" t="s">
        <v>1839</v>
      </c>
      <c r="I235" s="6" t="s">
        <v>414</v>
      </c>
      <c r="J235" s="6" t="s">
        <v>182</v>
      </c>
      <c r="L235" s="6">
        <v>0</v>
      </c>
      <c r="M235" s="6">
        <v>100</v>
      </c>
      <c r="P235" s="8">
        <v>43791.351736111108</v>
      </c>
      <c r="Q235" s="10">
        <v>43786</v>
      </c>
      <c r="R235" s="9">
        <v>43874</v>
      </c>
      <c r="S235" s="10">
        <v>43945</v>
      </c>
      <c r="T235" s="6" t="s">
        <v>729</v>
      </c>
      <c r="V235" s="6" t="s">
        <v>415</v>
      </c>
      <c r="W235" s="6" t="s">
        <v>416</v>
      </c>
      <c r="X235" s="6" t="s">
        <v>237</v>
      </c>
      <c r="AG235" s="6" t="s">
        <v>735</v>
      </c>
      <c r="AH235" s="6" t="s">
        <v>1664</v>
      </c>
      <c r="AI235" s="6" t="s">
        <v>420</v>
      </c>
      <c r="AL235" s="6" t="s">
        <v>421</v>
      </c>
      <c r="AN235" s="6">
        <v>5</v>
      </c>
      <c r="AO235" s="6" t="s">
        <v>420</v>
      </c>
      <c r="AT235" s="6">
        <v>100</v>
      </c>
      <c r="AV235" s="6" t="s">
        <v>420</v>
      </c>
      <c r="AX235" s="6" t="s">
        <v>424</v>
      </c>
      <c r="AY235" s="6">
        <v>320</v>
      </c>
      <c r="AZ235" s="10">
        <v>43791</v>
      </c>
      <c r="BB235" s="8">
        <v>43903</v>
      </c>
      <c r="BE235" s="6">
        <v>100</v>
      </c>
      <c r="BJ235" s="8">
        <v>43910</v>
      </c>
      <c r="BK235" s="6">
        <v>100</v>
      </c>
      <c r="BL235" s="8">
        <v>43786.368055555555</v>
      </c>
      <c r="BV235" s="6" t="s">
        <v>1838</v>
      </c>
      <c r="BW235" s="6" t="s">
        <v>473</v>
      </c>
      <c r="BX235" s="6" t="s">
        <v>1985</v>
      </c>
      <c r="CB235" s="6" t="str">
        <f t="shared" si="7"/>
        <v>DD-SSS5R9DQBQ01GradSenReuseScholasticSpecServ</v>
      </c>
      <c r="CL235" s="6" t="s">
        <v>588</v>
      </c>
      <c r="CN235" s="6" t="s">
        <v>373</v>
      </c>
      <c r="CQ235" s="6">
        <v>300</v>
      </c>
      <c r="CR235" s="6">
        <v>5</v>
      </c>
      <c r="CU235" s="6" t="s">
        <v>1665</v>
      </c>
      <c r="CV235" s="6" t="s">
        <v>420</v>
      </c>
      <c r="CX235" s="10">
        <v>43910</v>
      </c>
      <c r="CY235" s="6" t="s">
        <v>427</v>
      </c>
      <c r="DB235" s="6" t="s">
        <v>738</v>
      </c>
      <c r="DL235" s="6" t="s">
        <v>420</v>
      </c>
      <c r="DV235" s="6" t="s">
        <v>1666</v>
      </c>
    </row>
    <row r="236" spans="1:127" hidden="1" x14ac:dyDescent="0.2">
      <c r="A236" s="6" t="s">
        <v>238</v>
      </c>
      <c r="B236" s="6" t="s">
        <v>727</v>
      </c>
      <c r="C236" s="6" t="s">
        <v>726</v>
      </c>
      <c r="D236" s="6" t="s">
        <v>728</v>
      </c>
      <c r="E236" s="6" t="s">
        <v>435</v>
      </c>
      <c r="F236" s="6">
        <v>1920</v>
      </c>
      <c r="G236" s="6" t="s">
        <v>413</v>
      </c>
      <c r="H236" s="30" t="s">
        <v>1839</v>
      </c>
      <c r="I236" s="6" t="s">
        <v>414</v>
      </c>
      <c r="J236" s="6" t="s">
        <v>182</v>
      </c>
      <c r="L236" s="6">
        <v>0</v>
      </c>
      <c r="M236" s="6">
        <v>100</v>
      </c>
      <c r="P236" s="8">
        <v>43791.351875</v>
      </c>
      <c r="Q236" s="10">
        <v>43786</v>
      </c>
      <c r="R236" s="9">
        <v>43874</v>
      </c>
      <c r="S236" s="10">
        <v>43945</v>
      </c>
      <c r="T236" s="6" t="s">
        <v>729</v>
      </c>
      <c r="V236" s="6" t="s">
        <v>415</v>
      </c>
      <c r="W236" s="6" t="s">
        <v>416</v>
      </c>
      <c r="X236" s="6" t="s">
        <v>238</v>
      </c>
      <c r="AG236" s="6" t="s">
        <v>740</v>
      </c>
      <c r="AH236" s="6" t="s">
        <v>1667</v>
      </c>
      <c r="AI236" s="6" t="s">
        <v>420</v>
      </c>
      <c r="AL236" s="6" t="s">
        <v>421</v>
      </c>
      <c r="AN236" s="6">
        <v>6</v>
      </c>
      <c r="AO236" s="6" t="s">
        <v>420</v>
      </c>
      <c r="AT236" s="6">
        <v>100</v>
      </c>
      <c r="AV236" s="6" t="s">
        <v>420</v>
      </c>
      <c r="AX236" s="6" t="s">
        <v>424</v>
      </c>
      <c r="AY236" s="6">
        <v>320</v>
      </c>
      <c r="AZ236" s="10">
        <v>43791</v>
      </c>
      <c r="BB236" s="8">
        <v>43903</v>
      </c>
      <c r="BE236" s="6">
        <v>100</v>
      </c>
      <c r="BJ236" s="8">
        <v>43910</v>
      </c>
      <c r="BK236" s="6">
        <v>100</v>
      </c>
      <c r="BL236" s="8">
        <v>43786.368055555555</v>
      </c>
      <c r="BV236" s="6" t="s">
        <v>1838</v>
      </c>
      <c r="BW236" s="6" t="s">
        <v>473</v>
      </c>
      <c r="BX236" s="6" t="s">
        <v>1985</v>
      </c>
      <c r="CB236" s="6" t="str">
        <f t="shared" si="7"/>
        <v>DD-SSS6R9DQBQ02GradSenReuseScholasticSpecServ</v>
      </c>
      <c r="CL236" s="6" t="s">
        <v>588</v>
      </c>
      <c r="CN236" s="6" t="s">
        <v>373</v>
      </c>
      <c r="CQ236" s="6">
        <v>300</v>
      </c>
      <c r="CR236" s="6">
        <v>5</v>
      </c>
      <c r="CU236" s="6" t="s">
        <v>1668</v>
      </c>
      <c r="CV236" s="6" t="s">
        <v>420</v>
      </c>
      <c r="CX236" s="10">
        <v>43910</v>
      </c>
      <c r="CY236" s="6" t="s">
        <v>427</v>
      </c>
      <c r="DB236" s="6" t="s">
        <v>738</v>
      </c>
      <c r="DL236" s="6" t="s">
        <v>420</v>
      </c>
      <c r="DV236" s="6" t="s">
        <v>1669</v>
      </c>
    </row>
    <row r="237" spans="1:127" hidden="1" x14ac:dyDescent="0.2">
      <c r="A237" s="6" t="s">
        <v>261</v>
      </c>
      <c r="B237" s="6" t="s">
        <v>680</v>
      </c>
      <c r="C237" s="6" t="s">
        <v>582</v>
      </c>
      <c r="D237" s="6" t="s">
        <v>681</v>
      </c>
      <c r="E237" s="6" t="s">
        <v>435</v>
      </c>
      <c r="F237" s="6">
        <v>1920</v>
      </c>
      <c r="G237" s="6" t="s">
        <v>413</v>
      </c>
      <c r="H237" s="30" t="s">
        <v>1839</v>
      </c>
      <c r="I237" s="6" t="s">
        <v>414</v>
      </c>
      <c r="J237" s="6" t="s">
        <v>182</v>
      </c>
      <c r="L237" s="6">
        <v>0</v>
      </c>
      <c r="M237" s="7">
        <v>2300</v>
      </c>
      <c r="P237" s="8">
        <v>43816.656909722224</v>
      </c>
      <c r="R237" s="9">
        <v>43874</v>
      </c>
      <c r="S237" s="10">
        <v>43952</v>
      </c>
      <c r="V237" s="6" t="s">
        <v>415</v>
      </c>
      <c r="W237" s="6" t="s">
        <v>416</v>
      </c>
      <c r="X237" s="6" t="s">
        <v>261</v>
      </c>
      <c r="AG237" s="6" t="s">
        <v>418</v>
      </c>
      <c r="AH237" s="6" t="s">
        <v>1670</v>
      </c>
      <c r="AI237" s="6" t="s">
        <v>438</v>
      </c>
      <c r="AL237" s="6" t="s">
        <v>421</v>
      </c>
      <c r="AM237" s="6" t="s">
        <v>435</v>
      </c>
      <c r="AN237" s="6">
        <v>1</v>
      </c>
      <c r="AO237" s="6" t="s">
        <v>420</v>
      </c>
      <c r="AS237" s="6" t="s">
        <v>457</v>
      </c>
      <c r="AT237" s="7">
        <v>2300</v>
      </c>
      <c r="AV237" s="6" t="s">
        <v>420</v>
      </c>
      <c r="AX237" s="6" t="s">
        <v>424</v>
      </c>
      <c r="AY237" s="6">
        <v>260</v>
      </c>
      <c r="AZ237" s="10">
        <v>43782</v>
      </c>
      <c r="BB237" s="8">
        <v>43907</v>
      </c>
      <c r="BE237" s="7">
        <v>2300</v>
      </c>
      <c r="BJ237" s="8">
        <v>43914</v>
      </c>
      <c r="BK237" s="7">
        <v>2300</v>
      </c>
      <c r="BV237" s="6" t="s">
        <v>1838</v>
      </c>
      <c r="BW237" s="6" t="s">
        <v>473</v>
      </c>
      <c r="BX237" s="6" t="e">
        <f>VLOOKUP(A237,'DD Spring Selection Info'!A$1:V$156,21,FALSE)</f>
        <v>#N/A</v>
      </c>
      <c r="CB237" s="6" t="e">
        <f t="shared" si="7"/>
        <v>#N/A</v>
      </c>
      <c r="CL237" s="6" t="s">
        <v>629</v>
      </c>
      <c r="CN237" s="6" t="s">
        <v>373</v>
      </c>
      <c r="CQ237" s="7">
        <v>2300</v>
      </c>
      <c r="CR237" s="6">
        <v>5</v>
      </c>
      <c r="CU237" s="6" t="s">
        <v>1671</v>
      </c>
      <c r="CV237" s="6" t="s">
        <v>420</v>
      </c>
      <c r="CX237" s="10">
        <v>43914</v>
      </c>
      <c r="CY237" s="6" t="s">
        <v>427</v>
      </c>
      <c r="DL237" s="6" t="s">
        <v>420</v>
      </c>
      <c r="DQ237" s="10">
        <v>43971</v>
      </c>
      <c r="DV237" s="6" t="s">
        <v>1672</v>
      </c>
    </row>
    <row r="238" spans="1:127" hidden="1" x14ac:dyDescent="0.2">
      <c r="A238" s="6" t="s">
        <v>191</v>
      </c>
      <c r="B238" s="6" t="s">
        <v>1252</v>
      </c>
      <c r="C238" s="6" t="s">
        <v>582</v>
      </c>
      <c r="D238" s="6" t="s">
        <v>1253</v>
      </c>
      <c r="E238" s="6" t="s">
        <v>1254</v>
      </c>
      <c r="F238" s="6">
        <v>1920</v>
      </c>
      <c r="G238" s="6" t="s">
        <v>413</v>
      </c>
      <c r="H238" s="30" t="s">
        <v>1839</v>
      </c>
      <c r="I238" s="6" t="s">
        <v>454</v>
      </c>
      <c r="J238" s="6" t="s">
        <v>182</v>
      </c>
      <c r="L238" s="6">
        <v>0</v>
      </c>
      <c r="M238" s="6">
        <v>689</v>
      </c>
      <c r="P238" s="8">
        <v>43816.481805555559</v>
      </c>
      <c r="R238" s="9">
        <v>43874</v>
      </c>
      <c r="S238" s="10">
        <v>43952</v>
      </c>
      <c r="V238" s="6" t="s">
        <v>415</v>
      </c>
      <c r="W238" s="6" t="s">
        <v>416</v>
      </c>
      <c r="X238" s="6" t="s">
        <v>191</v>
      </c>
      <c r="Z238" s="6" t="s">
        <v>417</v>
      </c>
      <c r="AG238" s="6" t="s">
        <v>418</v>
      </c>
      <c r="AH238" s="6" t="s">
        <v>1673</v>
      </c>
      <c r="AI238" s="6" t="s">
        <v>420</v>
      </c>
      <c r="AL238" s="6" t="s">
        <v>447</v>
      </c>
      <c r="AM238" s="6" t="s">
        <v>1674</v>
      </c>
      <c r="AN238" s="6">
        <v>1</v>
      </c>
      <c r="AO238" s="6" t="s">
        <v>420</v>
      </c>
      <c r="AS238" s="6" t="s">
        <v>457</v>
      </c>
      <c r="AT238" s="6">
        <v>689</v>
      </c>
      <c r="AU238" s="6" t="s">
        <v>420</v>
      </c>
      <c r="AV238" s="6" t="s">
        <v>420</v>
      </c>
      <c r="AX238" s="6" t="s">
        <v>424</v>
      </c>
      <c r="AY238" s="6">
        <v>260</v>
      </c>
      <c r="AZ238" s="10">
        <v>43780</v>
      </c>
      <c r="BB238" s="8">
        <v>43908</v>
      </c>
      <c r="BE238" s="6">
        <v>689</v>
      </c>
      <c r="BJ238" s="8">
        <v>43915</v>
      </c>
      <c r="BK238" s="6">
        <v>689</v>
      </c>
      <c r="BV238" s="6" t="s">
        <v>1838</v>
      </c>
      <c r="BW238" s="6" t="s">
        <v>473</v>
      </c>
      <c r="BX238" s="6" t="e">
        <f>VLOOKUP(A238,'DD Spring Selection Info'!A$1:V$156,21,FALSE)</f>
        <v>#N/A</v>
      </c>
      <c r="CB238" s="6" t="e">
        <f t="shared" si="7"/>
        <v>#N/A</v>
      </c>
      <c r="CL238" s="6" t="s">
        <v>629</v>
      </c>
      <c r="CN238" s="6" t="s">
        <v>373</v>
      </c>
      <c r="CQ238" s="6">
        <v>689</v>
      </c>
      <c r="CR238" s="6">
        <v>2</v>
      </c>
      <c r="CU238" s="6" t="s">
        <v>1675</v>
      </c>
      <c r="CV238" s="6" t="s">
        <v>420</v>
      </c>
      <c r="CX238" s="10">
        <v>43915</v>
      </c>
      <c r="CY238" s="6" t="s">
        <v>427</v>
      </c>
      <c r="DL238" s="6" t="s">
        <v>420</v>
      </c>
      <c r="DN238" s="6" t="s">
        <v>428</v>
      </c>
      <c r="DO238" s="6" t="s">
        <v>429</v>
      </c>
      <c r="DP238" s="6" t="s">
        <v>564</v>
      </c>
      <c r="DT238" s="10">
        <v>43559</v>
      </c>
      <c r="DU238" s="6">
        <v>689</v>
      </c>
      <c r="DV238" s="6" t="s">
        <v>1676</v>
      </c>
      <c r="DW238" s="6" t="s">
        <v>418</v>
      </c>
    </row>
    <row r="239" spans="1:127" hidden="1" x14ac:dyDescent="0.2">
      <c r="A239" s="6" t="s">
        <v>192</v>
      </c>
      <c r="B239" s="6" t="s">
        <v>1252</v>
      </c>
      <c r="C239" s="6" t="s">
        <v>582</v>
      </c>
      <c r="D239" s="6" t="s">
        <v>1253</v>
      </c>
      <c r="E239" s="6" t="s">
        <v>1254</v>
      </c>
      <c r="F239" s="6">
        <v>1920</v>
      </c>
      <c r="G239" s="6" t="s">
        <v>413</v>
      </c>
      <c r="H239" s="30" t="s">
        <v>1839</v>
      </c>
      <c r="I239" s="6" t="s">
        <v>454</v>
      </c>
      <c r="J239" s="6" t="s">
        <v>182</v>
      </c>
      <c r="L239" s="6">
        <v>0</v>
      </c>
      <c r="M239" s="6">
        <v>678</v>
      </c>
      <c r="P239" s="8">
        <v>43816.481898148151</v>
      </c>
      <c r="R239" s="9">
        <v>43874</v>
      </c>
      <c r="S239" s="10">
        <v>43952</v>
      </c>
      <c r="V239" s="6" t="s">
        <v>415</v>
      </c>
      <c r="W239" s="6" t="s">
        <v>416</v>
      </c>
      <c r="X239" s="6" t="s">
        <v>192</v>
      </c>
      <c r="Z239" s="6" t="s">
        <v>417</v>
      </c>
      <c r="AG239" s="6" t="s">
        <v>418</v>
      </c>
      <c r="AH239" s="6" t="s">
        <v>1673</v>
      </c>
      <c r="AI239" s="6" t="s">
        <v>420</v>
      </c>
      <c r="AL239" s="6" t="s">
        <v>431</v>
      </c>
      <c r="AM239" s="6" t="s">
        <v>1674</v>
      </c>
      <c r="AN239" s="6">
        <v>1</v>
      </c>
      <c r="AO239" s="6" t="s">
        <v>420</v>
      </c>
      <c r="AS239" s="6" t="s">
        <v>457</v>
      </c>
      <c r="AT239" s="6">
        <v>678</v>
      </c>
      <c r="AU239" s="6" t="s">
        <v>420</v>
      </c>
      <c r="AV239" s="6" t="s">
        <v>420</v>
      </c>
      <c r="AX239" s="6" t="s">
        <v>424</v>
      </c>
      <c r="AY239" s="6">
        <v>260</v>
      </c>
      <c r="AZ239" s="10">
        <v>43780</v>
      </c>
      <c r="BB239" s="8">
        <v>43908</v>
      </c>
      <c r="BE239" s="6">
        <v>678</v>
      </c>
      <c r="BJ239" s="8">
        <v>43915</v>
      </c>
      <c r="BK239" s="6">
        <v>678</v>
      </c>
      <c r="BV239" s="6" t="s">
        <v>1838</v>
      </c>
      <c r="BW239" s="6" t="s">
        <v>473</v>
      </c>
      <c r="BX239" s="6" t="e">
        <f>VLOOKUP(A239,'DD Spring Selection Info'!A$1:V$156,21,FALSE)</f>
        <v>#N/A</v>
      </c>
      <c r="CB239" s="6" t="e">
        <f t="shared" si="7"/>
        <v>#N/A</v>
      </c>
      <c r="CL239" s="6" t="s">
        <v>629</v>
      </c>
      <c r="CN239" s="6" t="s">
        <v>373</v>
      </c>
      <c r="CQ239" s="6">
        <v>678</v>
      </c>
      <c r="CR239" s="6">
        <v>2</v>
      </c>
      <c r="CU239" s="6" t="s">
        <v>1677</v>
      </c>
      <c r="CV239" s="6" t="s">
        <v>420</v>
      </c>
      <c r="CX239" s="10">
        <v>43915</v>
      </c>
      <c r="CY239" s="6" t="s">
        <v>427</v>
      </c>
      <c r="DL239" s="6" t="s">
        <v>420</v>
      </c>
      <c r="DN239" s="6" t="s">
        <v>428</v>
      </c>
      <c r="DO239" s="6" t="s">
        <v>429</v>
      </c>
      <c r="DP239" s="6" t="s">
        <v>564</v>
      </c>
      <c r="DT239" s="10">
        <v>43560</v>
      </c>
      <c r="DU239" s="6">
        <v>678</v>
      </c>
      <c r="DV239" s="6" t="s">
        <v>1676</v>
      </c>
      <c r="DW239" s="6" t="s">
        <v>418</v>
      </c>
    </row>
    <row r="240" spans="1:127" hidden="1" x14ac:dyDescent="0.2">
      <c r="A240" s="6" t="s">
        <v>206</v>
      </c>
      <c r="B240" s="6" t="s">
        <v>471</v>
      </c>
      <c r="C240" s="6" t="s">
        <v>470</v>
      </c>
      <c r="D240" s="6" t="s">
        <v>472</v>
      </c>
      <c r="E240" s="6" t="s">
        <v>435</v>
      </c>
      <c r="F240" s="6">
        <v>1920</v>
      </c>
      <c r="G240" s="6" t="s">
        <v>413</v>
      </c>
      <c r="H240" s="30" t="s">
        <v>1839</v>
      </c>
      <c r="I240" s="6" t="s">
        <v>414</v>
      </c>
      <c r="J240" s="6" t="s">
        <v>182</v>
      </c>
      <c r="L240" s="6">
        <v>0</v>
      </c>
      <c r="M240" s="6">
        <v>676</v>
      </c>
      <c r="P240" s="8">
        <v>43790.430914351855</v>
      </c>
      <c r="R240" s="9">
        <v>43874</v>
      </c>
      <c r="S240" s="10">
        <v>43931</v>
      </c>
      <c r="T240" s="6" t="s">
        <v>436</v>
      </c>
      <c r="V240" s="6" t="s">
        <v>415</v>
      </c>
      <c r="W240" s="6" t="s">
        <v>416</v>
      </c>
      <c r="X240" s="6" t="s">
        <v>206</v>
      </c>
      <c r="AG240" s="6" t="s">
        <v>474</v>
      </c>
      <c r="AH240" s="6" t="s">
        <v>1678</v>
      </c>
      <c r="AI240" s="6" t="s">
        <v>438</v>
      </c>
      <c r="AL240" s="6" t="s">
        <v>421</v>
      </c>
      <c r="AM240" s="6" t="s">
        <v>439</v>
      </c>
      <c r="AN240" s="6">
        <v>1</v>
      </c>
      <c r="AO240" s="6" t="s">
        <v>420</v>
      </c>
      <c r="AP240" s="6" t="s">
        <v>476</v>
      </c>
      <c r="AT240" s="6">
        <v>676</v>
      </c>
      <c r="AV240" s="6" t="s">
        <v>420</v>
      </c>
      <c r="AX240" s="6" t="s">
        <v>424</v>
      </c>
      <c r="AY240" s="6">
        <v>260</v>
      </c>
      <c r="AZ240" s="10">
        <v>43791</v>
      </c>
      <c r="BB240" s="8">
        <v>43908</v>
      </c>
      <c r="BE240" s="6">
        <v>676</v>
      </c>
      <c r="BJ240" s="8">
        <v>43915</v>
      </c>
      <c r="BK240" s="6">
        <v>676</v>
      </c>
      <c r="BV240" s="6" t="s">
        <v>1838</v>
      </c>
      <c r="BW240" s="6" t="s">
        <v>473</v>
      </c>
      <c r="BX240" s="6" t="e">
        <f>VLOOKUP(A240,'DD Spring Selection Info'!A$1:V$156,21,FALSE)</f>
        <v>#N/A</v>
      </c>
      <c r="CB240" s="6" t="e">
        <f t="shared" si="7"/>
        <v>#N/A</v>
      </c>
      <c r="CL240" s="6" t="s">
        <v>629</v>
      </c>
      <c r="CN240" s="6" t="s">
        <v>373</v>
      </c>
      <c r="CQ240" s="6">
        <v>676</v>
      </c>
      <c r="CR240" s="6">
        <v>3</v>
      </c>
      <c r="CS240" s="6" t="s">
        <v>1679</v>
      </c>
      <c r="CU240" s="6" t="s">
        <v>1680</v>
      </c>
      <c r="CV240" s="6" t="s">
        <v>420</v>
      </c>
      <c r="CX240" s="10">
        <v>43915</v>
      </c>
      <c r="CY240" s="6" t="s">
        <v>427</v>
      </c>
      <c r="DL240" s="6" t="s">
        <v>420</v>
      </c>
      <c r="DT240" s="10">
        <v>43550</v>
      </c>
      <c r="DU240" s="6">
        <v>676</v>
      </c>
      <c r="DV240" s="6" t="s">
        <v>1681</v>
      </c>
      <c r="DW240" s="6" t="s">
        <v>474</v>
      </c>
    </row>
    <row r="241" spans="1:127" hidden="1" x14ac:dyDescent="0.2">
      <c r="A241" s="6" t="s">
        <v>210</v>
      </c>
      <c r="B241" s="6" t="s">
        <v>1180</v>
      </c>
      <c r="C241" s="6" t="s">
        <v>548</v>
      </c>
      <c r="D241" s="6" t="s">
        <v>1181</v>
      </c>
      <c r="E241" s="6" t="s">
        <v>412</v>
      </c>
      <c r="F241" s="6">
        <v>1920</v>
      </c>
      <c r="G241" s="6" t="s">
        <v>413</v>
      </c>
      <c r="H241" s="30" t="s">
        <v>1839</v>
      </c>
      <c r="I241" s="6" t="s">
        <v>486</v>
      </c>
      <c r="J241" s="6" t="s">
        <v>182</v>
      </c>
      <c r="L241" s="6">
        <v>0</v>
      </c>
      <c r="M241" s="7">
        <v>9610</v>
      </c>
      <c r="P241" s="8">
        <v>43817.645914351851</v>
      </c>
      <c r="R241" s="9">
        <v>43874</v>
      </c>
      <c r="S241" s="10">
        <v>43952</v>
      </c>
      <c r="V241" s="6" t="s">
        <v>415</v>
      </c>
      <c r="W241" s="6" t="s">
        <v>416</v>
      </c>
      <c r="X241" s="6" t="s">
        <v>210</v>
      </c>
      <c r="Z241" s="6" t="s">
        <v>417</v>
      </c>
      <c r="AG241" s="6" t="s">
        <v>496</v>
      </c>
      <c r="AH241" s="6" t="s">
        <v>1682</v>
      </c>
      <c r="AI241" s="6" t="s">
        <v>420</v>
      </c>
      <c r="AL241" s="6" t="s">
        <v>421</v>
      </c>
      <c r="AM241" s="6" t="s">
        <v>1183</v>
      </c>
      <c r="AN241" s="6">
        <v>1</v>
      </c>
      <c r="AO241" s="6" t="s">
        <v>420</v>
      </c>
      <c r="AP241" s="6" t="s">
        <v>423</v>
      </c>
      <c r="AS241" s="6" t="s">
        <v>1023</v>
      </c>
      <c r="AT241" s="7">
        <v>9610</v>
      </c>
      <c r="AV241" s="6" t="s">
        <v>420</v>
      </c>
      <c r="AX241" s="6" t="s">
        <v>424</v>
      </c>
      <c r="AY241" s="6">
        <v>260</v>
      </c>
      <c r="AZ241" s="10">
        <v>43781</v>
      </c>
      <c r="BB241" s="8">
        <v>43908</v>
      </c>
      <c r="BE241" s="7">
        <v>9610</v>
      </c>
      <c r="BJ241" s="8">
        <v>43915</v>
      </c>
      <c r="BK241" s="7">
        <v>9610</v>
      </c>
      <c r="BV241" s="6" t="s">
        <v>1838</v>
      </c>
      <c r="BW241" s="6" t="s">
        <v>473</v>
      </c>
      <c r="BX241" s="6" t="e">
        <f>VLOOKUP(A241,'DD Spring Selection Info'!A$1:V$156,21,FALSE)</f>
        <v>#N/A</v>
      </c>
      <c r="CB241" s="6" t="e">
        <f t="shared" si="7"/>
        <v>#N/A</v>
      </c>
      <c r="CL241" s="6" t="s">
        <v>629</v>
      </c>
      <c r="CN241" s="6" t="s">
        <v>373</v>
      </c>
      <c r="CQ241" s="7">
        <v>9610</v>
      </c>
      <c r="CR241" s="6">
        <v>1</v>
      </c>
      <c r="CU241" s="6" t="s">
        <v>1683</v>
      </c>
      <c r="CV241" s="6" t="s">
        <v>420</v>
      </c>
      <c r="CX241" s="10">
        <v>43915</v>
      </c>
      <c r="CY241" s="6" t="s">
        <v>427</v>
      </c>
      <c r="DL241" s="6" t="s">
        <v>420</v>
      </c>
      <c r="DN241" s="6" t="s">
        <v>428</v>
      </c>
      <c r="DO241" s="6" t="s">
        <v>429</v>
      </c>
      <c r="DT241" s="10">
        <v>43550</v>
      </c>
      <c r="DU241" s="7">
        <v>1069</v>
      </c>
      <c r="DV241" s="6" t="s">
        <v>1684</v>
      </c>
      <c r="DW241" s="6" t="s">
        <v>460</v>
      </c>
    </row>
    <row r="242" spans="1:127" hidden="1" x14ac:dyDescent="0.2">
      <c r="A242" s="6" t="s">
        <v>212</v>
      </c>
      <c r="B242" s="6" t="s">
        <v>881</v>
      </c>
      <c r="C242" s="6" t="s">
        <v>482</v>
      </c>
      <c r="D242" s="6" t="s">
        <v>882</v>
      </c>
      <c r="E242" s="6" t="s">
        <v>883</v>
      </c>
      <c r="F242" s="6">
        <v>1920</v>
      </c>
      <c r="G242" s="6" t="s">
        <v>413</v>
      </c>
      <c r="H242" s="30" t="s">
        <v>1839</v>
      </c>
      <c r="I242" s="6" t="s">
        <v>414</v>
      </c>
      <c r="J242" s="6" t="s">
        <v>182</v>
      </c>
      <c r="L242" s="6">
        <v>0</v>
      </c>
      <c r="M242" s="7">
        <v>1276</v>
      </c>
      <c r="P242" s="8">
        <v>43812.589930555558</v>
      </c>
      <c r="R242" s="9">
        <v>43874</v>
      </c>
      <c r="S242" s="10">
        <v>43945</v>
      </c>
      <c r="V242" s="6" t="s">
        <v>415</v>
      </c>
      <c r="W242" s="6" t="s">
        <v>416</v>
      </c>
      <c r="X242" s="6" t="s">
        <v>212</v>
      </c>
      <c r="AG242" s="6" t="s">
        <v>496</v>
      </c>
      <c r="AH242" s="6" t="s">
        <v>1685</v>
      </c>
      <c r="AI242" s="6" t="s">
        <v>420</v>
      </c>
      <c r="AL242" s="6" t="s">
        <v>619</v>
      </c>
      <c r="AM242" s="6" t="s">
        <v>1686</v>
      </c>
      <c r="AN242" s="6">
        <v>1</v>
      </c>
      <c r="AO242" s="6" t="s">
        <v>420</v>
      </c>
      <c r="AP242" s="6" t="s">
        <v>1687</v>
      </c>
      <c r="AS242" s="6" t="s">
        <v>886</v>
      </c>
      <c r="AT242" s="7">
        <v>1276</v>
      </c>
      <c r="AV242" s="6" t="s">
        <v>420</v>
      </c>
      <c r="AX242" s="6" t="s">
        <v>424</v>
      </c>
      <c r="AY242" s="6">
        <v>260</v>
      </c>
      <c r="AZ242" s="10">
        <v>43782</v>
      </c>
      <c r="BB242" s="8">
        <v>43908</v>
      </c>
      <c r="BE242" s="7">
        <v>1276</v>
      </c>
      <c r="BJ242" s="8">
        <v>43915</v>
      </c>
      <c r="BK242" s="7">
        <v>1276</v>
      </c>
      <c r="BV242" s="6" t="s">
        <v>1838</v>
      </c>
      <c r="BW242" s="6" t="s">
        <v>473</v>
      </c>
      <c r="BX242" s="6" t="e">
        <f>VLOOKUP(A242,'DD Spring Selection Info'!A$1:V$156,21,FALSE)</f>
        <v>#N/A</v>
      </c>
      <c r="CB242" s="6" t="e">
        <f t="shared" si="7"/>
        <v>#N/A</v>
      </c>
      <c r="CL242" s="6" t="s">
        <v>629</v>
      </c>
      <c r="CN242" s="6" t="s">
        <v>373</v>
      </c>
      <c r="CQ242" s="7">
        <v>1276</v>
      </c>
      <c r="CR242" s="6">
        <v>3</v>
      </c>
      <c r="CU242" s="6" t="s">
        <v>1688</v>
      </c>
      <c r="CV242" s="6" t="s">
        <v>420</v>
      </c>
      <c r="CX242" s="10">
        <v>43915</v>
      </c>
      <c r="CY242" s="6" t="s">
        <v>427</v>
      </c>
      <c r="DL242" s="6" t="s">
        <v>420</v>
      </c>
      <c r="DN242" s="6" t="s">
        <v>491</v>
      </c>
      <c r="DV242" s="6" t="s">
        <v>1689</v>
      </c>
      <c r="DW242" s="6" t="s">
        <v>496</v>
      </c>
    </row>
    <row r="243" spans="1:127" hidden="1" x14ac:dyDescent="0.2">
      <c r="A243" s="6" t="s">
        <v>213</v>
      </c>
      <c r="B243" s="6" t="s">
        <v>881</v>
      </c>
      <c r="C243" s="6" t="s">
        <v>482</v>
      </c>
      <c r="D243" s="6" t="s">
        <v>882</v>
      </c>
      <c r="E243" s="6" t="s">
        <v>883</v>
      </c>
      <c r="F243" s="6">
        <v>1920</v>
      </c>
      <c r="G243" s="6" t="s">
        <v>413</v>
      </c>
      <c r="H243" s="30" t="s">
        <v>1839</v>
      </c>
      <c r="I243" s="6" t="s">
        <v>414</v>
      </c>
      <c r="J243" s="6" t="s">
        <v>182</v>
      </c>
      <c r="L243" s="6">
        <v>0</v>
      </c>
      <c r="M243" s="6">
        <v>300</v>
      </c>
      <c r="P243" s="8">
        <v>43812.58997685185</v>
      </c>
      <c r="R243" s="9">
        <v>43874</v>
      </c>
      <c r="S243" s="10">
        <v>43945</v>
      </c>
      <c r="V243" s="6" t="s">
        <v>415</v>
      </c>
      <c r="W243" s="6" t="s">
        <v>416</v>
      </c>
      <c r="X243" s="6" t="s">
        <v>213</v>
      </c>
      <c r="AG243" s="6" t="s">
        <v>496</v>
      </c>
      <c r="AH243" s="6" t="s">
        <v>1685</v>
      </c>
      <c r="AI243" s="6" t="s">
        <v>420</v>
      </c>
      <c r="AL243" s="6" t="s">
        <v>431</v>
      </c>
      <c r="AM243" s="6" t="s">
        <v>1686</v>
      </c>
      <c r="AN243" s="6">
        <v>1</v>
      </c>
      <c r="AO243" s="6" t="s">
        <v>420</v>
      </c>
      <c r="AT243" s="6">
        <v>300</v>
      </c>
      <c r="AV243" s="6" t="s">
        <v>420</v>
      </c>
      <c r="AX243" s="6" t="s">
        <v>424</v>
      </c>
      <c r="AY243" s="6">
        <v>260</v>
      </c>
      <c r="AZ243" s="10">
        <v>43782</v>
      </c>
      <c r="BB243" s="8">
        <v>43908</v>
      </c>
      <c r="BE243" s="6">
        <v>300</v>
      </c>
      <c r="BJ243" s="8">
        <v>43915</v>
      </c>
      <c r="BK243" s="6">
        <v>300</v>
      </c>
      <c r="BV243" s="6" t="s">
        <v>1838</v>
      </c>
      <c r="BW243" s="6" t="s">
        <v>473</v>
      </c>
      <c r="BX243" s="6" t="e">
        <f>VLOOKUP(A243,'DD Spring Selection Info'!A$1:V$156,21,FALSE)</f>
        <v>#N/A</v>
      </c>
      <c r="CB243" s="6" t="e">
        <f t="shared" si="7"/>
        <v>#N/A</v>
      </c>
      <c r="CL243" s="6" t="s">
        <v>629</v>
      </c>
      <c r="CN243" s="6" t="s">
        <v>373</v>
      </c>
      <c r="CQ243" s="6">
        <v>300</v>
      </c>
      <c r="CR243" s="6">
        <v>3</v>
      </c>
      <c r="CU243" s="6" t="s">
        <v>1690</v>
      </c>
      <c r="CV243" s="6" t="s">
        <v>420</v>
      </c>
      <c r="CX243" s="10">
        <v>43915</v>
      </c>
      <c r="CY243" s="6" t="s">
        <v>427</v>
      </c>
      <c r="DL243" s="6" t="s">
        <v>420</v>
      </c>
      <c r="DN243" s="6" t="s">
        <v>491</v>
      </c>
      <c r="DV243" s="6" t="s">
        <v>1689</v>
      </c>
      <c r="DW243" s="6" t="s">
        <v>496</v>
      </c>
    </row>
    <row r="244" spans="1:127" hidden="1" x14ac:dyDescent="0.2">
      <c r="A244" s="6" t="s">
        <v>214</v>
      </c>
      <c r="B244" s="6" t="s">
        <v>890</v>
      </c>
      <c r="C244" s="6" t="s">
        <v>566</v>
      </c>
      <c r="D244" s="6" t="s">
        <v>891</v>
      </c>
      <c r="E244" s="6" t="s">
        <v>892</v>
      </c>
      <c r="F244" s="6">
        <v>1920</v>
      </c>
      <c r="G244" s="6" t="s">
        <v>413</v>
      </c>
      <c r="H244" s="30" t="s">
        <v>1839</v>
      </c>
      <c r="I244" s="6" t="s">
        <v>486</v>
      </c>
      <c r="J244" s="6" t="s">
        <v>182</v>
      </c>
      <c r="L244" s="6">
        <v>0</v>
      </c>
      <c r="M244" s="7">
        <v>1302</v>
      </c>
      <c r="P244" s="8">
        <v>43808.567303240743</v>
      </c>
      <c r="R244" s="9">
        <v>43874</v>
      </c>
      <c r="S244" s="10">
        <v>43945</v>
      </c>
      <c r="V244" s="6" t="s">
        <v>415</v>
      </c>
      <c r="W244" s="6" t="s">
        <v>416</v>
      </c>
      <c r="X244" s="6" t="s">
        <v>214</v>
      </c>
      <c r="AG244" s="6" t="s">
        <v>418</v>
      </c>
      <c r="AH244" s="6" t="s">
        <v>1691</v>
      </c>
      <c r="AI244" s="6" t="s">
        <v>420</v>
      </c>
      <c r="AL244" s="6" t="s">
        <v>421</v>
      </c>
      <c r="AM244" s="6" t="s">
        <v>894</v>
      </c>
      <c r="AN244" s="6">
        <v>1</v>
      </c>
      <c r="AO244" s="6" t="s">
        <v>420</v>
      </c>
      <c r="AT244" s="7">
        <v>1302</v>
      </c>
      <c r="AU244" s="6" t="s">
        <v>420</v>
      </c>
      <c r="AV244" s="6" t="s">
        <v>420</v>
      </c>
      <c r="AX244" s="6" t="s">
        <v>424</v>
      </c>
      <c r="AY244" s="6">
        <v>260</v>
      </c>
      <c r="AZ244" s="10">
        <v>43782</v>
      </c>
      <c r="BB244" s="8">
        <v>43908</v>
      </c>
      <c r="BE244" s="7">
        <v>1302</v>
      </c>
      <c r="BJ244" s="8">
        <v>43915</v>
      </c>
      <c r="BK244" s="7">
        <v>1302</v>
      </c>
      <c r="BV244" s="6" t="s">
        <v>1838</v>
      </c>
      <c r="BW244" s="6" t="s">
        <v>473</v>
      </c>
      <c r="BX244" s="6" t="e">
        <f>VLOOKUP(A244,'DD Spring Selection Info'!A$1:V$156,21,FALSE)</f>
        <v>#N/A</v>
      </c>
      <c r="CB244" s="6" t="e">
        <f t="shared" si="7"/>
        <v>#N/A</v>
      </c>
      <c r="CL244" s="6" t="s">
        <v>629</v>
      </c>
      <c r="CN244" s="6" t="s">
        <v>373</v>
      </c>
      <c r="CQ244" s="7">
        <v>1302</v>
      </c>
      <c r="CR244" s="6">
        <v>3</v>
      </c>
      <c r="CU244" s="6" t="s">
        <v>1692</v>
      </c>
      <c r="CV244" s="6" t="s">
        <v>420</v>
      </c>
      <c r="CX244" s="10">
        <v>43915</v>
      </c>
      <c r="CY244" s="6" t="s">
        <v>427</v>
      </c>
      <c r="DL244" s="6" t="s">
        <v>420</v>
      </c>
      <c r="DN244" s="6" t="s">
        <v>428</v>
      </c>
      <c r="DP244" s="6" t="s">
        <v>564</v>
      </c>
      <c r="DT244" s="10">
        <v>43553</v>
      </c>
      <c r="DU244" s="7">
        <v>1302</v>
      </c>
      <c r="DV244" s="6" t="s">
        <v>1693</v>
      </c>
      <c r="DW244" s="6" t="s">
        <v>418</v>
      </c>
    </row>
    <row r="245" spans="1:127" hidden="1" x14ac:dyDescent="0.2">
      <c r="A245" s="6" t="s">
        <v>216</v>
      </c>
      <c r="B245" s="6" t="s">
        <v>933</v>
      </c>
      <c r="C245" s="6" t="s">
        <v>470</v>
      </c>
      <c r="D245" s="6" t="s">
        <v>934</v>
      </c>
      <c r="E245" s="6" t="s">
        <v>883</v>
      </c>
      <c r="F245" s="6">
        <v>1920</v>
      </c>
      <c r="G245" s="6" t="s">
        <v>413</v>
      </c>
      <c r="H245" s="30" t="s">
        <v>1839</v>
      </c>
      <c r="I245" s="6" t="s">
        <v>569</v>
      </c>
      <c r="J245" s="6" t="s">
        <v>182</v>
      </c>
      <c r="L245" s="6">
        <v>0</v>
      </c>
      <c r="M245" s="6">
        <v>842</v>
      </c>
      <c r="P245" s="8">
        <v>43817.615914351853</v>
      </c>
      <c r="R245" s="9">
        <v>43874</v>
      </c>
      <c r="S245" s="10">
        <v>43938</v>
      </c>
      <c r="V245" s="6" t="s">
        <v>415</v>
      </c>
      <c r="W245" s="6" t="s">
        <v>416</v>
      </c>
      <c r="X245" s="6" t="s">
        <v>216</v>
      </c>
      <c r="Z245" s="6" t="s">
        <v>417</v>
      </c>
      <c r="AG245" s="6" t="s">
        <v>496</v>
      </c>
      <c r="AH245" s="6" t="s">
        <v>1694</v>
      </c>
      <c r="AI245" s="6" t="s">
        <v>420</v>
      </c>
      <c r="AL245" s="6" t="s">
        <v>619</v>
      </c>
      <c r="AM245" s="6" t="s">
        <v>936</v>
      </c>
      <c r="AN245" s="6">
        <v>1</v>
      </c>
      <c r="AO245" s="6" t="s">
        <v>420</v>
      </c>
      <c r="AS245" s="6" t="s">
        <v>457</v>
      </c>
      <c r="AT245" s="6">
        <v>842</v>
      </c>
      <c r="AU245" s="6" t="s">
        <v>420</v>
      </c>
      <c r="AV245" s="6" t="s">
        <v>420</v>
      </c>
      <c r="AX245" s="6" t="s">
        <v>424</v>
      </c>
      <c r="AY245" s="6">
        <v>260</v>
      </c>
      <c r="AZ245" s="10">
        <v>43782</v>
      </c>
      <c r="BB245" s="8">
        <v>43908</v>
      </c>
      <c r="BE245" s="6">
        <v>842</v>
      </c>
      <c r="BJ245" s="8">
        <v>43915</v>
      </c>
      <c r="BK245" s="6">
        <v>842</v>
      </c>
      <c r="BV245" s="6" t="s">
        <v>1838</v>
      </c>
      <c r="BW245" s="6" t="s">
        <v>473</v>
      </c>
      <c r="BX245" s="6" t="e">
        <f>VLOOKUP(A245,'DD Spring Selection Info'!A$1:V$156,21,FALSE)</f>
        <v>#N/A</v>
      </c>
      <c r="CB245" s="6" t="e">
        <f t="shared" si="7"/>
        <v>#N/A</v>
      </c>
      <c r="CL245" s="6" t="s">
        <v>629</v>
      </c>
      <c r="CN245" s="6" t="s">
        <v>373</v>
      </c>
      <c r="CQ245" s="6">
        <v>842</v>
      </c>
      <c r="CR245" s="6">
        <v>2</v>
      </c>
      <c r="CU245" s="6" t="s">
        <v>1695</v>
      </c>
      <c r="CV245" s="6" t="s">
        <v>420</v>
      </c>
      <c r="CX245" s="10">
        <v>43915</v>
      </c>
      <c r="CY245" s="6" t="s">
        <v>427</v>
      </c>
      <c r="DL245" s="6" t="s">
        <v>420</v>
      </c>
      <c r="DN245" s="6" t="s">
        <v>491</v>
      </c>
      <c r="DT245" s="10">
        <v>43550</v>
      </c>
      <c r="DU245" s="6">
        <v>269</v>
      </c>
      <c r="DV245" s="6" t="s">
        <v>1696</v>
      </c>
      <c r="DW245" s="6" t="s">
        <v>734</v>
      </c>
    </row>
    <row r="246" spans="1:127" hidden="1" x14ac:dyDescent="0.2">
      <c r="A246" s="6" t="s">
        <v>217</v>
      </c>
      <c r="B246" s="6" t="s">
        <v>1019</v>
      </c>
      <c r="C246" s="6" t="s">
        <v>582</v>
      </c>
      <c r="D246" s="6" t="s">
        <v>1020</v>
      </c>
      <c r="E246" s="6" t="s">
        <v>768</v>
      </c>
      <c r="F246" s="6">
        <v>1920</v>
      </c>
      <c r="G246" s="6" t="s">
        <v>413</v>
      </c>
      <c r="H246" s="30" t="s">
        <v>1839</v>
      </c>
      <c r="I246" s="6" t="s">
        <v>569</v>
      </c>
      <c r="J246" s="6" t="s">
        <v>182</v>
      </c>
      <c r="L246" s="6">
        <v>0</v>
      </c>
      <c r="M246" s="6">
        <v>584</v>
      </c>
      <c r="P246" s="8">
        <v>43817.561145833337</v>
      </c>
      <c r="R246" s="9">
        <v>43874</v>
      </c>
      <c r="S246" s="10">
        <v>43952</v>
      </c>
      <c r="V246" s="6" t="s">
        <v>415</v>
      </c>
      <c r="W246" s="6" t="s">
        <v>416</v>
      </c>
      <c r="X246" s="6" t="s">
        <v>217</v>
      </c>
      <c r="AG246" s="6" t="s">
        <v>418</v>
      </c>
      <c r="AH246" s="6" t="s">
        <v>1697</v>
      </c>
      <c r="AI246" s="6" t="s">
        <v>420</v>
      </c>
      <c r="AL246" s="6" t="s">
        <v>421</v>
      </c>
      <c r="AM246" s="6" t="s">
        <v>1022</v>
      </c>
      <c r="AN246" s="6">
        <v>1</v>
      </c>
      <c r="AO246" s="6" t="s">
        <v>420</v>
      </c>
      <c r="AP246" s="6" t="s">
        <v>423</v>
      </c>
      <c r="AS246" s="6" t="s">
        <v>1023</v>
      </c>
      <c r="AT246" s="6">
        <v>584</v>
      </c>
      <c r="AU246" s="6" t="s">
        <v>420</v>
      </c>
      <c r="AV246" s="6" t="s">
        <v>420</v>
      </c>
      <c r="AX246" s="6" t="s">
        <v>424</v>
      </c>
      <c r="AY246" s="6">
        <v>260</v>
      </c>
      <c r="AZ246" s="10">
        <v>43782</v>
      </c>
      <c r="BB246" s="8">
        <v>43908</v>
      </c>
      <c r="BE246" s="6">
        <v>584</v>
      </c>
      <c r="BJ246" s="8">
        <v>43915</v>
      </c>
      <c r="BK246" s="6">
        <v>584</v>
      </c>
      <c r="BV246" s="6" t="s">
        <v>1838</v>
      </c>
      <c r="BW246" s="6" t="s">
        <v>473</v>
      </c>
      <c r="BX246" s="6" t="e">
        <f>VLOOKUP(A246,'DD Spring Selection Info'!A$1:V$156,21,FALSE)</f>
        <v>#N/A</v>
      </c>
      <c r="CB246" s="6" t="e">
        <f t="shared" si="7"/>
        <v>#N/A</v>
      </c>
      <c r="CL246" s="6" t="s">
        <v>629</v>
      </c>
      <c r="CN246" s="6" t="s">
        <v>373</v>
      </c>
      <c r="CQ246" s="6">
        <v>584</v>
      </c>
      <c r="CR246" s="6">
        <v>3</v>
      </c>
      <c r="CU246" s="6" t="s">
        <v>1698</v>
      </c>
      <c r="CV246" s="6" t="s">
        <v>420</v>
      </c>
      <c r="CX246" s="10">
        <v>43915</v>
      </c>
      <c r="CY246" s="6" t="s">
        <v>427</v>
      </c>
      <c r="DL246" s="6" t="s">
        <v>420</v>
      </c>
      <c r="DN246" s="6" t="s">
        <v>491</v>
      </c>
      <c r="DT246" s="10">
        <v>43550</v>
      </c>
      <c r="DU246" s="6">
        <v>198</v>
      </c>
      <c r="DV246" s="6" t="s">
        <v>1699</v>
      </c>
      <c r="DW246" s="6" t="s">
        <v>734</v>
      </c>
    </row>
    <row r="247" spans="1:127" hidden="1" x14ac:dyDescent="0.2">
      <c r="A247" s="6" t="s">
        <v>218</v>
      </c>
      <c r="B247" s="6" t="s">
        <v>1194</v>
      </c>
      <c r="C247" s="6" t="s">
        <v>594</v>
      </c>
      <c r="D247" s="6" t="s">
        <v>1195</v>
      </c>
      <c r="E247" s="6" t="s">
        <v>464</v>
      </c>
      <c r="F247" s="6">
        <v>1920</v>
      </c>
      <c r="G247" s="6" t="s">
        <v>413</v>
      </c>
      <c r="H247" s="30" t="s">
        <v>1821</v>
      </c>
      <c r="I247" s="6" t="s">
        <v>414</v>
      </c>
      <c r="J247" s="6" t="s">
        <v>182</v>
      </c>
      <c r="L247" s="6">
        <v>0</v>
      </c>
      <c r="M247" s="7">
        <v>3957</v>
      </c>
      <c r="P247" s="8">
        <v>43817.572754629633</v>
      </c>
      <c r="R247" s="9">
        <v>43874</v>
      </c>
      <c r="S247" s="10">
        <v>43952</v>
      </c>
      <c r="V247" s="6" t="s">
        <v>415</v>
      </c>
      <c r="W247" s="6" t="s">
        <v>416</v>
      </c>
      <c r="X247" s="6" t="s">
        <v>218</v>
      </c>
      <c r="Z247" s="6" t="s">
        <v>417</v>
      </c>
      <c r="AG247" s="6" t="s">
        <v>418</v>
      </c>
      <c r="AH247" s="6" t="s">
        <v>1700</v>
      </c>
      <c r="AI247" s="6" t="s">
        <v>420</v>
      </c>
      <c r="AL247" s="6" t="s">
        <v>619</v>
      </c>
      <c r="AM247" s="6" t="s">
        <v>1701</v>
      </c>
      <c r="AN247" s="6">
        <v>1</v>
      </c>
      <c r="AO247" s="6" t="s">
        <v>420</v>
      </c>
      <c r="AP247" s="6" t="s">
        <v>621</v>
      </c>
      <c r="AS247" s="6" t="s">
        <v>622</v>
      </c>
      <c r="AT247" s="7">
        <v>3957</v>
      </c>
      <c r="AU247" s="6" t="s">
        <v>420</v>
      </c>
      <c r="AV247" s="6" t="s">
        <v>420</v>
      </c>
      <c r="AX247" s="6" t="s">
        <v>424</v>
      </c>
      <c r="AY247" s="6">
        <v>260</v>
      </c>
      <c r="AZ247" s="10">
        <v>43782</v>
      </c>
      <c r="BB247" s="8">
        <v>43908</v>
      </c>
      <c r="BE247" s="7">
        <v>3957</v>
      </c>
      <c r="BJ247" s="8">
        <v>43915</v>
      </c>
      <c r="BK247" s="7">
        <v>3957</v>
      </c>
      <c r="BV247" s="6" t="s">
        <v>1838</v>
      </c>
      <c r="BW247" s="6" t="s">
        <v>473</v>
      </c>
      <c r="BX247" s="6" t="e">
        <f>VLOOKUP(A247,'DD Spring Selection Info'!A$1:V$156,21,FALSE)</f>
        <v>#N/A</v>
      </c>
      <c r="CB247" s="6" t="e">
        <f t="shared" si="7"/>
        <v>#N/A</v>
      </c>
      <c r="CL247" s="6" t="s">
        <v>629</v>
      </c>
      <c r="CN247" s="6" t="s">
        <v>373</v>
      </c>
      <c r="CQ247" s="7">
        <v>3957</v>
      </c>
      <c r="CR247" s="6">
        <v>1</v>
      </c>
      <c r="CU247" s="6" t="s">
        <v>1702</v>
      </c>
      <c r="CV247" s="6" t="s">
        <v>420</v>
      </c>
      <c r="CX247" s="10">
        <v>43915</v>
      </c>
      <c r="CY247" s="6" t="s">
        <v>427</v>
      </c>
      <c r="DL247" s="6" t="s">
        <v>420</v>
      </c>
      <c r="DN247" s="6" t="s">
        <v>428</v>
      </c>
      <c r="DO247" s="6" t="s">
        <v>429</v>
      </c>
      <c r="DT247" s="10">
        <v>43550</v>
      </c>
      <c r="DU247" s="7">
        <v>3957</v>
      </c>
      <c r="DV247" s="6" t="s">
        <v>1703</v>
      </c>
      <c r="DW247" s="6" t="s">
        <v>418</v>
      </c>
    </row>
    <row r="248" spans="1:127" hidden="1" x14ac:dyDescent="0.2">
      <c r="A248" s="6" t="s">
        <v>224</v>
      </c>
      <c r="B248" s="6" t="s">
        <v>946</v>
      </c>
      <c r="C248" s="6" t="s">
        <v>470</v>
      </c>
      <c r="D248" s="6" t="s">
        <v>947</v>
      </c>
      <c r="E248" s="6" t="s">
        <v>412</v>
      </c>
      <c r="F248" s="6">
        <v>1920</v>
      </c>
      <c r="G248" s="6" t="s">
        <v>413</v>
      </c>
      <c r="H248" s="30" t="s">
        <v>1839</v>
      </c>
      <c r="I248" s="6" t="s">
        <v>569</v>
      </c>
      <c r="J248" s="6" t="s">
        <v>182</v>
      </c>
      <c r="L248" s="6">
        <v>0</v>
      </c>
      <c r="M248" s="7">
        <v>2170</v>
      </c>
      <c r="P248" s="8">
        <v>43817.615115740744</v>
      </c>
      <c r="R248" s="9">
        <v>43874</v>
      </c>
      <c r="S248" s="10">
        <v>43938</v>
      </c>
      <c r="V248" s="6" t="s">
        <v>415</v>
      </c>
      <c r="W248" s="6" t="s">
        <v>416</v>
      </c>
      <c r="X248" s="6" t="s">
        <v>224</v>
      </c>
      <c r="Z248" s="6" t="s">
        <v>417</v>
      </c>
      <c r="AG248" s="6" t="s">
        <v>496</v>
      </c>
      <c r="AH248" s="6" t="s">
        <v>1704</v>
      </c>
      <c r="AI248" s="6" t="s">
        <v>420</v>
      </c>
      <c r="AL248" s="6" t="s">
        <v>619</v>
      </c>
      <c r="AM248" s="6" t="s">
        <v>949</v>
      </c>
      <c r="AN248" s="6">
        <v>1</v>
      </c>
      <c r="AO248" s="6" t="s">
        <v>420</v>
      </c>
      <c r="AS248" s="6" t="s">
        <v>457</v>
      </c>
      <c r="AT248" s="7">
        <v>2170</v>
      </c>
      <c r="AU248" s="6" t="s">
        <v>420</v>
      </c>
      <c r="AV248" s="6" t="s">
        <v>420</v>
      </c>
      <c r="AX248" s="6" t="s">
        <v>424</v>
      </c>
      <c r="AY248" s="6">
        <v>260</v>
      </c>
      <c r="AZ248" s="10">
        <v>43782</v>
      </c>
      <c r="BB248" s="8">
        <v>43908</v>
      </c>
      <c r="BE248" s="7">
        <v>2170</v>
      </c>
      <c r="BJ248" s="8">
        <v>43915</v>
      </c>
      <c r="BK248" s="7">
        <v>2170</v>
      </c>
      <c r="BV248" s="6" t="s">
        <v>1838</v>
      </c>
      <c r="BW248" s="6" t="s">
        <v>473</v>
      </c>
      <c r="BX248" s="6" t="e">
        <f>VLOOKUP(A248,'DD Spring Selection Info'!A$1:V$156,21,FALSE)</f>
        <v>#N/A</v>
      </c>
      <c r="CB248" s="6" t="e">
        <f t="shared" si="7"/>
        <v>#N/A</v>
      </c>
      <c r="CL248" s="6" t="s">
        <v>629</v>
      </c>
      <c r="CN248" s="6" t="s">
        <v>373</v>
      </c>
      <c r="CQ248" s="7">
        <v>2170</v>
      </c>
      <c r="CR248" s="6">
        <v>2</v>
      </c>
      <c r="CU248" s="6" t="s">
        <v>1705</v>
      </c>
      <c r="CV248" s="6" t="s">
        <v>420</v>
      </c>
      <c r="CX248" s="10">
        <v>43915</v>
      </c>
      <c r="CY248" s="6" t="s">
        <v>427</v>
      </c>
      <c r="DL248" s="6" t="s">
        <v>420</v>
      </c>
      <c r="DN248" s="6" t="s">
        <v>491</v>
      </c>
      <c r="DT248" s="10">
        <v>43556</v>
      </c>
      <c r="DU248" s="6">
        <v>583</v>
      </c>
      <c r="DV248" s="6" t="s">
        <v>1706</v>
      </c>
      <c r="DW248" s="6" t="s">
        <v>734</v>
      </c>
    </row>
    <row r="249" spans="1:127" hidden="1" x14ac:dyDescent="0.2">
      <c r="A249" s="6" t="s">
        <v>225</v>
      </c>
      <c r="B249" s="6" t="s">
        <v>857</v>
      </c>
      <c r="C249" s="6" t="s">
        <v>601</v>
      </c>
      <c r="D249" s="6" t="s">
        <v>858</v>
      </c>
      <c r="E249" s="6" t="s">
        <v>859</v>
      </c>
      <c r="F249" s="6">
        <v>1920</v>
      </c>
      <c r="G249" s="6" t="s">
        <v>413</v>
      </c>
      <c r="H249" s="30" t="s">
        <v>1839</v>
      </c>
      <c r="I249" s="6" t="s">
        <v>569</v>
      </c>
      <c r="J249" s="6" t="s">
        <v>182</v>
      </c>
      <c r="L249" s="6">
        <v>0</v>
      </c>
      <c r="M249" s="6">
        <v>43</v>
      </c>
      <c r="P249" s="8">
        <v>43817.662314814814</v>
      </c>
      <c r="R249" s="9">
        <v>43874</v>
      </c>
      <c r="S249" s="10">
        <v>43952</v>
      </c>
      <c r="V249" s="6" t="s">
        <v>415</v>
      </c>
      <c r="W249" s="6" t="s">
        <v>416</v>
      </c>
      <c r="X249" s="6" t="s">
        <v>225</v>
      </c>
      <c r="AG249" s="6" t="s">
        <v>860</v>
      </c>
      <c r="AH249" s="6" t="s">
        <v>1707</v>
      </c>
      <c r="AI249" s="6" t="s">
        <v>420</v>
      </c>
      <c r="AL249" s="6" t="s">
        <v>421</v>
      </c>
      <c r="AM249" s="6" t="s">
        <v>862</v>
      </c>
      <c r="AN249" s="6">
        <v>1</v>
      </c>
      <c r="AO249" s="6" t="s">
        <v>420</v>
      </c>
      <c r="AT249" s="6">
        <v>43</v>
      </c>
      <c r="AV249" s="6" t="s">
        <v>420</v>
      </c>
      <c r="AX249" s="6" t="s">
        <v>424</v>
      </c>
      <c r="AY249" s="6">
        <v>260</v>
      </c>
      <c r="AZ249" s="10">
        <v>43781</v>
      </c>
      <c r="BB249" s="8">
        <v>43908</v>
      </c>
      <c r="BE249" s="6">
        <v>43</v>
      </c>
      <c r="BJ249" s="8">
        <v>43915</v>
      </c>
      <c r="BK249" s="6">
        <v>43</v>
      </c>
      <c r="BV249" s="6" t="s">
        <v>1838</v>
      </c>
      <c r="BW249" s="6" t="s">
        <v>473</v>
      </c>
      <c r="BX249" s="6" t="e">
        <f>VLOOKUP(A249,'DD Spring Selection Info'!A$1:V$156,21,FALSE)</f>
        <v>#N/A</v>
      </c>
      <c r="CB249" s="6" t="e">
        <f t="shared" si="7"/>
        <v>#N/A</v>
      </c>
      <c r="CL249" s="6" t="s">
        <v>629</v>
      </c>
      <c r="CN249" s="6" t="s">
        <v>373</v>
      </c>
      <c r="CQ249" s="6">
        <v>43</v>
      </c>
      <c r="CR249" s="6">
        <v>5</v>
      </c>
      <c r="CU249" s="6" t="s">
        <v>1708</v>
      </c>
      <c r="CV249" s="6" t="s">
        <v>420</v>
      </c>
      <c r="CX249" s="10">
        <v>43915</v>
      </c>
      <c r="CY249" s="6" t="s">
        <v>427</v>
      </c>
      <c r="DL249" s="6" t="s">
        <v>420</v>
      </c>
      <c r="DN249" s="6" t="s">
        <v>491</v>
      </c>
      <c r="DT249" s="10">
        <v>43550</v>
      </c>
      <c r="DU249" s="6">
        <v>43</v>
      </c>
      <c r="DV249" s="6" t="s">
        <v>1709</v>
      </c>
      <c r="DW249" s="6" t="s">
        <v>860</v>
      </c>
    </row>
    <row r="250" spans="1:127" hidden="1" x14ac:dyDescent="0.2">
      <c r="A250" s="6" t="s">
        <v>232</v>
      </c>
      <c r="B250" s="6" t="s">
        <v>713</v>
      </c>
      <c r="C250" s="6" t="s">
        <v>409</v>
      </c>
      <c r="D250" s="6" t="s">
        <v>714</v>
      </c>
      <c r="E250" s="6" t="s">
        <v>715</v>
      </c>
      <c r="F250" s="6">
        <v>1920</v>
      </c>
      <c r="G250" s="6" t="s">
        <v>413</v>
      </c>
      <c r="H250" s="30" t="s">
        <v>1839</v>
      </c>
      <c r="I250" s="6" t="s">
        <v>414</v>
      </c>
      <c r="J250" s="6" t="s">
        <v>182</v>
      </c>
      <c r="L250" s="6">
        <v>0</v>
      </c>
      <c r="M250" s="7">
        <v>10380</v>
      </c>
      <c r="P250" s="8">
        <v>43816.709131944444</v>
      </c>
      <c r="R250" s="9">
        <v>43874</v>
      </c>
      <c r="S250" s="10">
        <v>43952</v>
      </c>
      <c r="V250" s="6" t="s">
        <v>415</v>
      </c>
      <c r="W250" s="6" t="s">
        <v>416</v>
      </c>
      <c r="X250" s="6" t="s">
        <v>232</v>
      </c>
      <c r="Z250" s="6" t="s">
        <v>417</v>
      </c>
      <c r="AG250" s="6" t="s">
        <v>418</v>
      </c>
      <c r="AH250" s="6" t="s">
        <v>1710</v>
      </c>
      <c r="AI250" s="6" t="s">
        <v>420</v>
      </c>
      <c r="AL250" s="6" t="s">
        <v>421</v>
      </c>
      <c r="AM250" s="6" t="s">
        <v>717</v>
      </c>
      <c r="AN250" s="6">
        <v>1</v>
      </c>
      <c r="AS250" s="6" t="s">
        <v>457</v>
      </c>
      <c r="AT250" s="7">
        <v>10380</v>
      </c>
      <c r="AU250" s="6" t="s">
        <v>420</v>
      </c>
      <c r="AV250" s="6" t="s">
        <v>420</v>
      </c>
      <c r="AX250" s="6" t="s">
        <v>424</v>
      </c>
      <c r="AY250" s="6">
        <v>260</v>
      </c>
      <c r="AZ250" s="10">
        <v>43782</v>
      </c>
      <c r="BB250" s="8">
        <v>43908</v>
      </c>
      <c r="BE250" s="7">
        <v>10380</v>
      </c>
      <c r="BJ250" s="8">
        <v>43915</v>
      </c>
      <c r="BK250" s="7">
        <v>10380</v>
      </c>
      <c r="BV250" s="6" t="s">
        <v>1838</v>
      </c>
      <c r="BW250" s="6" t="s">
        <v>473</v>
      </c>
      <c r="BX250" s="6" t="e">
        <f>VLOOKUP(A250,'DD Spring Selection Info'!A$1:V$156,21,FALSE)</f>
        <v>#N/A</v>
      </c>
      <c r="CB250" s="6" t="e">
        <f t="shared" si="7"/>
        <v>#N/A</v>
      </c>
      <c r="CL250" s="6" t="s">
        <v>629</v>
      </c>
      <c r="CN250" s="6" t="s">
        <v>373</v>
      </c>
      <c r="CQ250" s="7">
        <v>10380</v>
      </c>
      <c r="CR250" s="6">
        <v>1</v>
      </c>
      <c r="CU250" s="6" t="s">
        <v>1711</v>
      </c>
      <c r="CV250" s="6" t="s">
        <v>420</v>
      </c>
      <c r="CX250" s="10">
        <v>43915</v>
      </c>
      <c r="CY250" s="6" t="s">
        <v>427</v>
      </c>
      <c r="DL250" s="6" t="s">
        <v>420</v>
      </c>
      <c r="DN250" s="6" t="s">
        <v>491</v>
      </c>
      <c r="DT250" s="10">
        <v>43550</v>
      </c>
      <c r="DU250" s="7">
        <v>1678</v>
      </c>
      <c r="DV250" s="6" t="s">
        <v>1712</v>
      </c>
      <c r="DW250" s="6" t="s">
        <v>460</v>
      </c>
    </row>
    <row r="251" spans="1:127" hidden="1" x14ac:dyDescent="0.2">
      <c r="A251" s="6" t="s">
        <v>235</v>
      </c>
      <c r="B251" s="6" t="s">
        <v>720</v>
      </c>
      <c r="C251" s="6" t="s">
        <v>482</v>
      </c>
      <c r="D251" s="6" t="s">
        <v>721</v>
      </c>
      <c r="E251" s="6" t="s">
        <v>435</v>
      </c>
      <c r="F251" s="6">
        <v>1920</v>
      </c>
      <c r="G251" s="6" t="s">
        <v>413</v>
      </c>
      <c r="H251" s="30" t="s">
        <v>1821</v>
      </c>
      <c r="I251" s="6" t="s">
        <v>414</v>
      </c>
      <c r="J251" s="6" t="s">
        <v>182</v>
      </c>
      <c r="L251" s="6">
        <v>0</v>
      </c>
      <c r="M251" s="6">
        <v>432</v>
      </c>
      <c r="P251" s="8">
        <v>43816.56591435185</v>
      </c>
      <c r="R251" s="9">
        <v>43874</v>
      </c>
      <c r="S251" s="10">
        <v>43952</v>
      </c>
      <c r="V251" s="6" t="s">
        <v>415</v>
      </c>
      <c r="W251" s="6" t="s">
        <v>416</v>
      </c>
      <c r="X251" s="6" t="s">
        <v>235</v>
      </c>
      <c r="AG251" s="6" t="s">
        <v>418</v>
      </c>
      <c r="AH251" s="6" t="s">
        <v>1713</v>
      </c>
      <c r="AI251" s="6" t="s">
        <v>438</v>
      </c>
      <c r="AL251" s="6" t="s">
        <v>421</v>
      </c>
      <c r="AM251" s="6" t="s">
        <v>435</v>
      </c>
      <c r="AN251" s="6">
        <v>1</v>
      </c>
      <c r="AO251" s="6" t="s">
        <v>420</v>
      </c>
      <c r="AS251" s="6" t="s">
        <v>457</v>
      </c>
      <c r="AT251" s="6">
        <v>432</v>
      </c>
      <c r="AV251" s="6" t="s">
        <v>420</v>
      </c>
      <c r="AX251" s="6" t="s">
        <v>424</v>
      </c>
      <c r="AY251" s="6">
        <v>260</v>
      </c>
      <c r="AZ251" s="10">
        <v>43782</v>
      </c>
      <c r="BB251" s="8">
        <v>43908</v>
      </c>
      <c r="BE251" s="6">
        <v>432</v>
      </c>
      <c r="BJ251" s="8">
        <v>43915</v>
      </c>
      <c r="BK251" s="6">
        <v>432</v>
      </c>
      <c r="BV251" s="6" t="s">
        <v>1838</v>
      </c>
      <c r="BW251" s="6" t="s">
        <v>473</v>
      </c>
      <c r="BX251" s="6" t="s">
        <v>1928</v>
      </c>
      <c r="CB251" s="6" t="s">
        <v>1928</v>
      </c>
      <c r="CL251" s="6" t="s">
        <v>629</v>
      </c>
      <c r="CN251" s="6" t="s">
        <v>373</v>
      </c>
      <c r="CQ251" s="6">
        <v>432</v>
      </c>
      <c r="CR251" s="6">
        <v>5</v>
      </c>
      <c r="CU251" s="6" t="s">
        <v>1714</v>
      </c>
      <c r="CV251" s="6" t="s">
        <v>420</v>
      </c>
      <c r="CX251" s="10">
        <v>43915</v>
      </c>
      <c r="CY251" s="6" t="s">
        <v>427</v>
      </c>
      <c r="DL251" s="6" t="s">
        <v>420</v>
      </c>
      <c r="DT251" s="10">
        <v>43550</v>
      </c>
      <c r="DU251" s="6">
        <v>434</v>
      </c>
      <c r="DV251" s="6" t="s">
        <v>1715</v>
      </c>
      <c r="DW251" s="6" t="s">
        <v>725</v>
      </c>
    </row>
    <row r="252" spans="1:127" hidden="1" x14ac:dyDescent="0.2">
      <c r="A252" s="6" t="s">
        <v>242</v>
      </c>
      <c r="B252" s="6" t="s">
        <v>897</v>
      </c>
      <c r="C252" s="6" t="s">
        <v>409</v>
      </c>
      <c r="D252" s="6" t="s">
        <v>898</v>
      </c>
      <c r="E252" s="6" t="s">
        <v>899</v>
      </c>
      <c r="F252" s="6">
        <v>1920</v>
      </c>
      <c r="G252" s="6" t="s">
        <v>413</v>
      </c>
      <c r="H252" s="30" t="s">
        <v>1821</v>
      </c>
      <c r="I252" s="6" t="s">
        <v>414</v>
      </c>
      <c r="J252" s="6" t="s">
        <v>182</v>
      </c>
      <c r="L252" s="6">
        <v>0</v>
      </c>
      <c r="M252" s="7">
        <v>3302</v>
      </c>
      <c r="P252" s="8">
        <v>43790.617673611108</v>
      </c>
      <c r="R252" s="9">
        <v>43874</v>
      </c>
      <c r="S252" s="10">
        <v>43952</v>
      </c>
      <c r="T252" s="6" t="s">
        <v>900</v>
      </c>
      <c r="V252" s="6" t="s">
        <v>415</v>
      </c>
      <c r="W252" s="6" t="s">
        <v>416</v>
      </c>
      <c r="X252" s="6" t="s">
        <v>242</v>
      </c>
      <c r="Z252" s="6" t="s">
        <v>417</v>
      </c>
      <c r="AG252" s="6" t="s">
        <v>418</v>
      </c>
      <c r="AH252" s="6" t="s">
        <v>1716</v>
      </c>
      <c r="AI252" s="6" t="s">
        <v>420</v>
      </c>
      <c r="AL252" s="6" t="s">
        <v>421</v>
      </c>
      <c r="AM252" s="6" t="s">
        <v>1717</v>
      </c>
      <c r="AN252" s="6">
        <v>1</v>
      </c>
      <c r="AO252" s="6" t="s">
        <v>420</v>
      </c>
      <c r="AP252" s="6" t="s">
        <v>886</v>
      </c>
      <c r="AS252" s="6" t="s">
        <v>886</v>
      </c>
      <c r="AT252" s="7">
        <v>3302</v>
      </c>
      <c r="AU252" s="6" t="s">
        <v>420</v>
      </c>
      <c r="AV252" s="6" t="s">
        <v>420</v>
      </c>
      <c r="AX252" s="6" t="s">
        <v>424</v>
      </c>
      <c r="AY252" s="6">
        <v>260</v>
      </c>
      <c r="AZ252" s="10">
        <v>43782</v>
      </c>
      <c r="BB252" s="8">
        <v>43908</v>
      </c>
      <c r="BE252" s="7">
        <v>3302</v>
      </c>
      <c r="BJ252" s="8">
        <v>43915</v>
      </c>
      <c r="BK252" s="7">
        <v>3302</v>
      </c>
      <c r="BV252" s="6" t="s">
        <v>1838</v>
      </c>
      <c r="BW252" s="6" t="s">
        <v>473</v>
      </c>
      <c r="BX252" s="6" t="e">
        <f>VLOOKUP(A252,'DD Spring Selection Info'!A$1:V$156,21,FALSE)</f>
        <v>#N/A</v>
      </c>
      <c r="CB252" s="6" t="e">
        <f t="shared" si="7"/>
        <v>#N/A</v>
      </c>
      <c r="CL252" s="6" t="s">
        <v>629</v>
      </c>
      <c r="CN252" s="6" t="s">
        <v>373</v>
      </c>
      <c r="CQ252" s="7">
        <v>3302</v>
      </c>
      <c r="CR252" s="6">
        <v>1</v>
      </c>
      <c r="CU252" s="6" t="s">
        <v>1718</v>
      </c>
      <c r="CV252" s="6" t="s">
        <v>420</v>
      </c>
      <c r="CX252" s="10">
        <v>43915</v>
      </c>
      <c r="CY252" s="6" t="s">
        <v>427</v>
      </c>
      <c r="DL252" s="6" t="s">
        <v>420</v>
      </c>
      <c r="DN252" s="6" t="s">
        <v>428</v>
      </c>
      <c r="DO252" s="6" t="s">
        <v>429</v>
      </c>
      <c r="DT252" s="10">
        <v>43550</v>
      </c>
      <c r="DU252" s="7">
        <v>3063</v>
      </c>
      <c r="DV252" s="6" t="s">
        <v>1719</v>
      </c>
      <c r="DW252" s="6" t="s">
        <v>418</v>
      </c>
    </row>
    <row r="253" spans="1:127" hidden="1" x14ac:dyDescent="0.2">
      <c r="A253" s="6" t="s">
        <v>245</v>
      </c>
      <c r="B253" s="6" t="s">
        <v>433</v>
      </c>
      <c r="C253" s="6" t="s">
        <v>409</v>
      </c>
      <c r="D253" s="6" t="s">
        <v>434</v>
      </c>
      <c r="E253" s="6" t="s">
        <v>435</v>
      </c>
      <c r="F253" s="6">
        <v>1920</v>
      </c>
      <c r="G253" s="6" t="s">
        <v>413</v>
      </c>
      <c r="H253" s="30" t="s">
        <v>1839</v>
      </c>
      <c r="I253" s="6" t="s">
        <v>414</v>
      </c>
      <c r="J253" s="6" t="s">
        <v>182</v>
      </c>
      <c r="L253" s="6">
        <v>0</v>
      </c>
      <c r="M253" s="7">
        <v>3710</v>
      </c>
      <c r="P253" s="8">
        <v>43790.492384259262</v>
      </c>
      <c r="R253" s="9">
        <v>43874</v>
      </c>
      <c r="S253" s="10">
        <v>43945</v>
      </c>
      <c r="T253" s="6" t="s">
        <v>436</v>
      </c>
      <c r="V253" s="6" t="s">
        <v>415</v>
      </c>
      <c r="W253" s="6" t="s">
        <v>416</v>
      </c>
      <c r="X253" s="6" t="s">
        <v>245</v>
      </c>
      <c r="AG253" s="6" t="s">
        <v>418</v>
      </c>
      <c r="AH253" s="6" t="s">
        <v>1720</v>
      </c>
      <c r="AI253" s="6" t="s">
        <v>438</v>
      </c>
      <c r="AL253" s="6" t="s">
        <v>421</v>
      </c>
      <c r="AM253" s="6" t="s">
        <v>439</v>
      </c>
      <c r="AN253" s="6">
        <v>1</v>
      </c>
      <c r="AO253" s="6" t="s">
        <v>420</v>
      </c>
      <c r="AP253" s="6" t="s">
        <v>440</v>
      </c>
      <c r="AT253" s="7">
        <v>3710</v>
      </c>
      <c r="AU253" s="6" t="s">
        <v>420</v>
      </c>
      <c r="AV253" s="6" t="s">
        <v>420</v>
      </c>
      <c r="AX253" s="6" t="s">
        <v>424</v>
      </c>
      <c r="AY253" s="6">
        <v>260</v>
      </c>
      <c r="AZ253" s="10">
        <v>43782</v>
      </c>
      <c r="BB253" s="8">
        <v>43908</v>
      </c>
      <c r="BE253" s="7">
        <v>3710</v>
      </c>
      <c r="BJ253" s="8">
        <v>43915</v>
      </c>
      <c r="BK253" s="7">
        <v>3710</v>
      </c>
      <c r="BV253" s="6" t="s">
        <v>1838</v>
      </c>
      <c r="BW253" s="6" t="s">
        <v>473</v>
      </c>
      <c r="BX253" s="6" t="e">
        <f>VLOOKUP(A253,'DD Spring Selection Info'!A$1:V$156,21,FALSE)</f>
        <v>#N/A</v>
      </c>
      <c r="CB253" s="6" t="e">
        <f t="shared" si="7"/>
        <v>#N/A</v>
      </c>
      <c r="CL253" s="6" t="s">
        <v>629</v>
      </c>
      <c r="CN253" s="6" t="s">
        <v>373</v>
      </c>
      <c r="CQ253" s="7">
        <v>3710</v>
      </c>
      <c r="CR253" s="6">
        <v>3</v>
      </c>
      <c r="CS253" s="6" t="s">
        <v>441</v>
      </c>
      <c r="CU253" s="6" t="s">
        <v>1721</v>
      </c>
      <c r="CV253" s="6" t="s">
        <v>420</v>
      </c>
      <c r="CX253" s="10">
        <v>43915</v>
      </c>
      <c r="CY253" s="6" t="s">
        <v>427</v>
      </c>
      <c r="DL253" s="6" t="s">
        <v>420</v>
      </c>
      <c r="DT253" s="10">
        <v>43550</v>
      </c>
      <c r="DU253" s="7">
        <v>3350</v>
      </c>
      <c r="DV253" s="6" t="s">
        <v>1722</v>
      </c>
      <c r="DW253" s="6" t="s">
        <v>418</v>
      </c>
    </row>
    <row r="254" spans="1:127" hidden="1" x14ac:dyDescent="0.2">
      <c r="A254" s="6" t="s">
        <v>246</v>
      </c>
      <c r="B254" s="6" t="s">
        <v>757</v>
      </c>
      <c r="C254" s="6" t="s">
        <v>409</v>
      </c>
      <c r="D254" s="6" t="s">
        <v>758</v>
      </c>
      <c r="E254" s="6" t="s">
        <v>759</v>
      </c>
      <c r="F254" s="6">
        <v>1920</v>
      </c>
      <c r="G254" s="6" t="s">
        <v>413</v>
      </c>
      <c r="H254" s="30" t="s">
        <v>1821</v>
      </c>
      <c r="I254" s="6" t="s">
        <v>454</v>
      </c>
      <c r="J254" s="6" t="s">
        <v>182</v>
      </c>
      <c r="L254" s="6">
        <v>0</v>
      </c>
      <c r="M254" s="7">
        <v>10934</v>
      </c>
      <c r="P254" s="8">
        <v>43816.581562500003</v>
      </c>
      <c r="R254" s="9">
        <v>43874</v>
      </c>
      <c r="S254" s="10">
        <v>43945</v>
      </c>
      <c r="V254" s="6" t="s">
        <v>415</v>
      </c>
      <c r="W254" s="6" t="s">
        <v>416</v>
      </c>
      <c r="X254" s="6" t="s">
        <v>246</v>
      </c>
      <c r="Z254" s="6" t="s">
        <v>417</v>
      </c>
      <c r="AG254" s="6" t="s">
        <v>418</v>
      </c>
      <c r="AH254" s="6" t="s">
        <v>1723</v>
      </c>
      <c r="AI254" s="6" t="s">
        <v>420</v>
      </c>
      <c r="AL254" s="6" t="s">
        <v>447</v>
      </c>
      <c r="AM254" s="6" t="s">
        <v>761</v>
      </c>
      <c r="AN254" s="6">
        <v>1</v>
      </c>
      <c r="AO254" s="6" t="s">
        <v>420</v>
      </c>
      <c r="AP254" s="6" t="s">
        <v>762</v>
      </c>
      <c r="AS254" s="6" t="s">
        <v>763</v>
      </c>
      <c r="AT254" s="7">
        <v>10934</v>
      </c>
      <c r="AU254" s="6" t="s">
        <v>420</v>
      </c>
      <c r="AV254" s="6" t="s">
        <v>420</v>
      </c>
      <c r="AX254" s="6" t="s">
        <v>424</v>
      </c>
      <c r="AY254" s="6">
        <v>260</v>
      </c>
      <c r="AZ254" s="10">
        <v>43781</v>
      </c>
      <c r="BB254" s="8">
        <v>43908</v>
      </c>
      <c r="BE254" s="7">
        <v>10934</v>
      </c>
      <c r="BJ254" s="8">
        <v>43915</v>
      </c>
      <c r="BK254" s="7">
        <v>10934</v>
      </c>
      <c r="BV254" s="6" t="s">
        <v>1838</v>
      </c>
      <c r="BW254" s="6" t="s">
        <v>473</v>
      </c>
      <c r="BX254" s="6" t="e">
        <f>VLOOKUP(A254,'DD Spring Selection Info'!A$1:V$156,21,FALSE)</f>
        <v>#N/A</v>
      </c>
      <c r="CB254" s="6" t="e">
        <f t="shared" si="7"/>
        <v>#N/A</v>
      </c>
      <c r="CL254" s="6" t="s">
        <v>629</v>
      </c>
      <c r="CN254" s="6" t="s">
        <v>373</v>
      </c>
      <c r="CQ254" s="7">
        <v>10934</v>
      </c>
      <c r="CR254" s="6">
        <v>1</v>
      </c>
      <c r="CU254" s="6" t="s">
        <v>1724</v>
      </c>
      <c r="CV254" s="6" t="s">
        <v>420</v>
      </c>
      <c r="CX254" s="10">
        <v>43915</v>
      </c>
      <c r="CY254" s="6" t="s">
        <v>427</v>
      </c>
      <c r="DL254" s="6" t="s">
        <v>420</v>
      </c>
      <c r="DN254" s="6" t="s">
        <v>491</v>
      </c>
      <c r="DT254" s="10">
        <v>43550</v>
      </c>
      <c r="DU254" s="7">
        <v>2922</v>
      </c>
      <c r="DV254" s="6" t="s">
        <v>1725</v>
      </c>
      <c r="DW254" s="6" t="s">
        <v>734</v>
      </c>
    </row>
    <row r="255" spans="1:127" hidden="1" x14ac:dyDescent="0.2">
      <c r="A255" s="6" t="s">
        <v>248</v>
      </c>
      <c r="B255" s="6" t="s">
        <v>906</v>
      </c>
      <c r="C255" s="6" t="s">
        <v>470</v>
      </c>
      <c r="D255" s="6" t="s">
        <v>907</v>
      </c>
      <c r="E255" s="6" t="s">
        <v>908</v>
      </c>
      <c r="F255" s="6">
        <v>1920</v>
      </c>
      <c r="G255" s="6" t="s">
        <v>413</v>
      </c>
      <c r="H255" s="30" t="s">
        <v>1821</v>
      </c>
      <c r="I255" s="6" t="s">
        <v>414</v>
      </c>
      <c r="J255" s="6" t="s">
        <v>182</v>
      </c>
      <c r="L255" s="6">
        <v>0</v>
      </c>
      <c r="M255" s="7">
        <v>1325</v>
      </c>
      <c r="P255" s="8">
        <v>43804.538113425922</v>
      </c>
      <c r="R255" s="9">
        <v>43874</v>
      </c>
      <c r="S255" s="10">
        <v>43945</v>
      </c>
      <c r="T255" s="6" t="s">
        <v>436</v>
      </c>
      <c r="V255" s="6" t="s">
        <v>415</v>
      </c>
      <c r="W255" s="6" t="s">
        <v>416</v>
      </c>
      <c r="X255" s="6" t="s">
        <v>248</v>
      </c>
      <c r="AG255" s="6" t="s">
        <v>418</v>
      </c>
      <c r="AH255" s="6" t="s">
        <v>1726</v>
      </c>
      <c r="AI255" s="6" t="s">
        <v>420</v>
      </c>
      <c r="AL255" s="6" t="s">
        <v>421</v>
      </c>
      <c r="AM255" s="6" t="s">
        <v>1727</v>
      </c>
      <c r="AN255" s="6">
        <v>1</v>
      </c>
      <c r="AO255" s="6" t="s">
        <v>420</v>
      </c>
      <c r="AP255" s="6" t="s">
        <v>911</v>
      </c>
      <c r="AS255" s="6" t="s">
        <v>911</v>
      </c>
      <c r="AT255" s="7">
        <v>1325</v>
      </c>
      <c r="AV255" s="6" t="s">
        <v>420</v>
      </c>
      <c r="AX255" s="6" t="s">
        <v>424</v>
      </c>
      <c r="AY255" s="6">
        <v>260</v>
      </c>
      <c r="AZ255" s="10">
        <v>43781</v>
      </c>
      <c r="BB255" s="8">
        <v>43908</v>
      </c>
      <c r="BE255" s="7">
        <v>1325</v>
      </c>
      <c r="BJ255" s="8">
        <v>43915</v>
      </c>
      <c r="BK255" s="7">
        <v>1325</v>
      </c>
      <c r="BV255" s="6" t="s">
        <v>1838</v>
      </c>
      <c r="BW255" s="6" t="s">
        <v>473</v>
      </c>
      <c r="BX255" s="6" t="e">
        <f>VLOOKUP(A255,'DD Spring Selection Info'!A$1:V$156,21,FALSE)</f>
        <v>#N/A</v>
      </c>
      <c r="CB255" s="6" t="e">
        <f t="shared" si="7"/>
        <v>#N/A</v>
      </c>
      <c r="CL255" s="6" t="s">
        <v>629</v>
      </c>
      <c r="CN255" s="6" t="s">
        <v>373</v>
      </c>
      <c r="CQ255" s="7">
        <v>1325</v>
      </c>
      <c r="CR255" s="6">
        <v>3</v>
      </c>
      <c r="CS255" s="6" t="s">
        <v>913</v>
      </c>
      <c r="CU255" s="6" t="s">
        <v>1728</v>
      </c>
      <c r="CV255" s="6" t="s">
        <v>420</v>
      </c>
      <c r="CX255" s="10">
        <v>43915</v>
      </c>
      <c r="CY255" s="6" t="s">
        <v>427</v>
      </c>
      <c r="DL255" s="6" t="s">
        <v>420</v>
      </c>
      <c r="DN255" s="6" t="s">
        <v>428</v>
      </c>
      <c r="DO255" s="6" t="s">
        <v>429</v>
      </c>
      <c r="DT255" s="10">
        <v>43541</v>
      </c>
      <c r="DU255" s="6">
        <v>1</v>
      </c>
      <c r="DV255" s="6" t="s">
        <v>1729</v>
      </c>
      <c r="DW255" s="6" t="s">
        <v>418</v>
      </c>
    </row>
    <row r="256" spans="1:127" hidden="1" x14ac:dyDescent="0.2">
      <c r="A256" s="6" t="s">
        <v>249</v>
      </c>
      <c r="B256" s="6" t="s">
        <v>906</v>
      </c>
      <c r="C256" s="6" t="s">
        <v>470</v>
      </c>
      <c r="D256" s="6" t="s">
        <v>907</v>
      </c>
      <c r="E256" s="6" t="s">
        <v>908</v>
      </c>
      <c r="F256" s="6">
        <v>1920</v>
      </c>
      <c r="G256" s="6" t="s">
        <v>413</v>
      </c>
      <c r="H256" s="30" t="s">
        <v>1821</v>
      </c>
      <c r="I256" s="6" t="s">
        <v>414</v>
      </c>
      <c r="J256" s="6" t="s">
        <v>182</v>
      </c>
      <c r="L256" s="6">
        <v>0</v>
      </c>
      <c r="M256" s="6">
        <v>606</v>
      </c>
      <c r="P256" s="8">
        <v>43804.538148148145</v>
      </c>
      <c r="R256" s="9">
        <v>43874</v>
      </c>
      <c r="S256" s="10">
        <v>43945</v>
      </c>
      <c r="T256" s="6" t="s">
        <v>436</v>
      </c>
      <c r="V256" s="6" t="s">
        <v>415</v>
      </c>
      <c r="W256" s="6" t="s">
        <v>416</v>
      </c>
      <c r="X256" s="6" t="s">
        <v>249</v>
      </c>
      <c r="AG256" s="6" t="s">
        <v>418</v>
      </c>
      <c r="AH256" s="6" t="s">
        <v>1726</v>
      </c>
      <c r="AI256" s="6" t="s">
        <v>420</v>
      </c>
      <c r="AL256" s="6" t="s">
        <v>431</v>
      </c>
      <c r="AM256" s="6" t="s">
        <v>1727</v>
      </c>
      <c r="AN256" s="6">
        <v>1</v>
      </c>
      <c r="AO256" s="6" t="s">
        <v>420</v>
      </c>
      <c r="AT256" s="6">
        <v>606</v>
      </c>
      <c r="AV256" s="6" t="s">
        <v>420</v>
      </c>
      <c r="AX256" s="6" t="s">
        <v>424</v>
      </c>
      <c r="AY256" s="6">
        <v>260</v>
      </c>
      <c r="AZ256" s="10">
        <v>43781</v>
      </c>
      <c r="BB256" s="8">
        <v>43908</v>
      </c>
      <c r="BE256" s="6">
        <v>606</v>
      </c>
      <c r="BJ256" s="8">
        <v>43915</v>
      </c>
      <c r="BK256" s="6">
        <v>606</v>
      </c>
      <c r="BV256" s="6" t="s">
        <v>1838</v>
      </c>
      <c r="BW256" s="6" t="s">
        <v>473</v>
      </c>
      <c r="BX256" s="6" t="e">
        <f>VLOOKUP(A256,'DD Spring Selection Info'!A$1:V$156,21,FALSE)</f>
        <v>#N/A</v>
      </c>
      <c r="CB256" s="6" t="e">
        <f t="shared" si="7"/>
        <v>#N/A</v>
      </c>
      <c r="CL256" s="6" t="s">
        <v>629</v>
      </c>
      <c r="CN256" s="6" t="s">
        <v>373</v>
      </c>
      <c r="CQ256" s="6">
        <v>606</v>
      </c>
      <c r="CR256" s="6">
        <v>3</v>
      </c>
      <c r="CS256" s="6" t="s">
        <v>592</v>
      </c>
      <c r="CU256" s="6" t="s">
        <v>1730</v>
      </c>
      <c r="CV256" s="6" t="s">
        <v>420</v>
      </c>
      <c r="CX256" s="10">
        <v>43915</v>
      </c>
      <c r="CY256" s="6" t="s">
        <v>427</v>
      </c>
      <c r="DL256" s="6" t="s">
        <v>420</v>
      </c>
      <c r="DN256" s="6" t="s">
        <v>428</v>
      </c>
      <c r="DO256" s="6" t="s">
        <v>429</v>
      </c>
      <c r="DT256" s="10">
        <v>43550</v>
      </c>
      <c r="DU256" s="6">
        <v>302</v>
      </c>
      <c r="DV256" s="6" t="s">
        <v>1729</v>
      </c>
      <c r="DW256" s="6" t="s">
        <v>418</v>
      </c>
    </row>
    <row r="257" spans="1:127" hidden="1" x14ac:dyDescent="0.2">
      <c r="A257" s="6" t="s">
        <v>250</v>
      </c>
      <c r="B257" s="6" t="s">
        <v>817</v>
      </c>
      <c r="C257" s="6" t="s">
        <v>582</v>
      </c>
      <c r="D257" s="6" t="s">
        <v>818</v>
      </c>
      <c r="E257" s="6" t="s">
        <v>789</v>
      </c>
      <c r="F257" s="6">
        <v>1920</v>
      </c>
      <c r="G257" s="6" t="s">
        <v>413</v>
      </c>
      <c r="H257" s="30" t="s">
        <v>1839</v>
      </c>
      <c r="I257" s="6" t="s">
        <v>414</v>
      </c>
      <c r="J257" s="6" t="s">
        <v>182</v>
      </c>
      <c r="L257" s="6">
        <v>0</v>
      </c>
      <c r="M257" s="6">
        <v>786</v>
      </c>
      <c r="P257" s="8">
        <v>43794.611979166664</v>
      </c>
      <c r="R257" s="9">
        <v>43874</v>
      </c>
      <c r="S257" s="10">
        <v>43952</v>
      </c>
      <c r="T257" s="6" t="s">
        <v>436</v>
      </c>
      <c r="V257" s="6" t="s">
        <v>415</v>
      </c>
      <c r="W257" s="6" t="s">
        <v>416</v>
      </c>
      <c r="X257" s="6" t="s">
        <v>250</v>
      </c>
      <c r="AG257" s="6" t="s">
        <v>418</v>
      </c>
      <c r="AH257" s="6" t="s">
        <v>1731</v>
      </c>
      <c r="AI257" s="6" t="s">
        <v>420</v>
      </c>
      <c r="AL257" s="6" t="s">
        <v>447</v>
      </c>
      <c r="AM257" s="6" t="s">
        <v>456</v>
      </c>
      <c r="AN257" s="6">
        <v>1</v>
      </c>
      <c r="AO257" s="6" t="s">
        <v>420</v>
      </c>
      <c r="AT257" s="6">
        <v>786</v>
      </c>
      <c r="AV257" s="6" t="s">
        <v>420</v>
      </c>
      <c r="AX257" s="6" t="s">
        <v>424</v>
      </c>
      <c r="AY257" s="6">
        <v>260</v>
      </c>
      <c r="AZ257" s="10">
        <v>43781</v>
      </c>
      <c r="BB257" s="8">
        <v>43908</v>
      </c>
      <c r="BE257" s="6">
        <v>786</v>
      </c>
      <c r="BJ257" s="8">
        <v>43915</v>
      </c>
      <c r="BK257" s="6">
        <v>786</v>
      </c>
      <c r="BV257" s="6" t="s">
        <v>1838</v>
      </c>
      <c r="BW257" s="6" t="s">
        <v>473</v>
      </c>
      <c r="BX257" s="6" t="e">
        <f>VLOOKUP(A257,'DD Spring Selection Info'!A$1:V$156,21,FALSE)</f>
        <v>#N/A</v>
      </c>
      <c r="CB257" s="6" t="e">
        <f t="shared" si="7"/>
        <v>#N/A</v>
      </c>
      <c r="CL257" s="6" t="s">
        <v>629</v>
      </c>
      <c r="CN257" s="6" t="s">
        <v>373</v>
      </c>
      <c r="CQ257" s="6">
        <v>786</v>
      </c>
      <c r="CR257" s="6">
        <v>3</v>
      </c>
      <c r="CS257" s="6" t="s">
        <v>820</v>
      </c>
      <c r="CU257" s="6" t="s">
        <v>1732</v>
      </c>
      <c r="CV257" s="6" t="s">
        <v>420</v>
      </c>
      <c r="CX257" s="10">
        <v>43915</v>
      </c>
      <c r="CY257" s="6" t="s">
        <v>427</v>
      </c>
      <c r="DL257" s="6" t="s">
        <v>420</v>
      </c>
      <c r="DN257" s="6" t="s">
        <v>491</v>
      </c>
      <c r="DT257" s="10">
        <v>43559</v>
      </c>
      <c r="DU257" s="6">
        <v>786</v>
      </c>
      <c r="DV257" s="6" t="s">
        <v>1733</v>
      </c>
      <c r="DW257" s="6" t="s">
        <v>418</v>
      </c>
    </row>
    <row r="258" spans="1:127" hidden="1" x14ac:dyDescent="0.2">
      <c r="A258" s="6" t="s">
        <v>251</v>
      </c>
      <c r="B258" s="6" t="s">
        <v>444</v>
      </c>
      <c r="C258" s="6" t="s">
        <v>409</v>
      </c>
      <c r="D258" s="6" t="s">
        <v>445</v>
      </c>
      <c r="E258" s="6" t="s">
        <v>435</v>
      </c>
      <c r="F258" s="6">
        <v>1920</v>
      </c>
      <c r="G258" s="6" t="s">
        <v>413</v>
      </c>
      <c r="H258" s="30" t="s">
        <v>1839</v>
      </c>
      <c r="I258" s="6" t="s">
        <v>414</v>
      </c>
      <c r="J258" s="6" t="s">
        <v>182</v>
      </c>
      <c r="L258" s="6">
        <v>0</v>
      </c>
      <c r="M258" s="7">
        <v>1857</v>
      </c>
      <c r="P258" s="8">
        <v>43790.432013888887</v>
      </c>
      <c r="R258" s="9">
        <v>43874</v>
      </c>
      <c r="S258" s="10">
        <v>43931</v>
      </c>
      <c r="T258" s="6" t="s">
        <v>436</v>
      </c>
      <c r="V258" s="6" t="s">
        <v>415</v>
      </c>
      <c r="W258" s="6" t="s">
        <v>416</v>
      </c>
      <c r="X258" s="6" t="s">
        <v>251</v>
      </c>
      <c r="AG258" s="6" t="s">
        <v>418</v>
      </c>
      <c r="AH258" s="6" t="s">
        <v>1734</v>
      </c>
      <c r="AI258" s="6" t="s">
        <v>438</v>
      </c>
      <c r="AL258" s="6" t="s">
        <v>447</v>
      </c>
      <c r="AM258" s="6" t="s">
        <v>435</v>
      </c>
      <c r="AN258" s="6">
        <v>1</v>
      </c>
      <c r="AO258" s="6" t="s">
        <v>420</v>
      </c>
      <c r="AP258" s="6" t="s">
        <v>1735</v>
      </c>
      <c r="AT258" s="7">
        <v>1857</v>
      </c>
      <c r="AU258" s="6" t="s">
        <v>420</v>
      </c>
      <c r="AV258" s="6" t="s">
        <v>420</v>
      </c>
      <c r="AX258" s="6" t="s">
        <v>424</v>
      </c>
      <c r="AY258" s="6">
        <v>260</v>
      </c>
      <c r="AZ258" s="10">
        <v>43781</v>
      </c>
      <c r="BB258" s="8">
        <v>43908</v>
      </c>
      <c r="BE258" s="7">
        <v>1857</v>
      </c>
      <c r="BJ258" s="8">
        <v>43915</v>
      </c>
      <c r="BK258" s="7">
        <v>1857</v>
      </c>
      <c r="BV258" s="6" t="s">
        <v>1838</v>
      </c>
      <c r="BW258" s="6" t="s">
        <v>473</v>
      </c>
      <c r="BX258" s="6" t="e">
        <f>VLOOKUP(A258,'DD Spring Selection Info'!A$1:V$156,21,FALSE)</f>
        <v>#N/A</v>
      </c>
      <c r="CB258" s="6" t="e">
        <f t="shared" si="7"/>
        <v>#N/A</v>
      </c>
      <c r="CL258" s="6" t="s">
        <v>629</v>
      </c>
      <c r="CN258" s="6" t="s">
        <v>373</v>
      </c>
      <c r="CQ258" s="7">
        <v>1857</v>
      </c>
      <c r="CR258" s="6">
        <v>5</v>
      </c>
      <c r="CS258" s="6" t="s">
        <v>441</v>
      </c>
      <c r="CU258" s="6" t="s">
        <v>1736</v>
      </c>
      <c r="CV258" s="6" t="s">
        <v>420</v>
      </c>
      <c r="CX258" s="10">
        <v>43915</v>
      </c>
      <c r="CY258" s="6" t="s">
        <v>427</v>
      </c>
      <c r="DL258" s="6" t="s">
        <v>420</v>
      </c>
      <c r="DT258" s="10">
        <v>43550</v>
      </c>
      <c r="DU258" s="7">
        <v>1857</v>
      </c>
      <c r="DV258" s="6" t="s">
        <v>1737</v>
      </c>
      <c r="DW258" s="6" t="s">
        <v>418</v>
      </c>
    </row>
    <row r="259" spans="1:127" hidden="1" x14ac:dyDescent="0.2">
      <c r="A259" s="6" t="s">
        <v>254</v>
      </c>
      <c r="B259" s="6" t="s">
        <v>1088</v>
      </c>
      <c r="C259" s="6" t="s">
        <v>601</v>
      </c>
      <c r="D259" s="6" t="s">
        <v>1089</v>
      </c>
      <c r="E259" s="6" t="s">
        <v>1090</v>
      </c>
      <c r="F259" s="6">
        <v>1920</v>
      </c>
      <c r="G259" s="6" t="s">
        <v>413</v>
      </c>
      <c r="H259" s="30" t="s">
        <v>1839</v>
      </c>
      <c r="I259" s="6" t="s">
        <v>486</v>
      </c>
      <c r="J259" s="6" t="s">
        <v>182</v>
      </c>
      <c r="L259" s="6">
        <v>0</v>
      </c>
      <c r="M259" s="6">
        <v>897</v>
      </c>
      <c r="P259" s="8">
        <v>43796.519502314812</v>
      </c>
      <c r="R259" s="9">
        <v>43874</v>
      </c>
      <c r="S259" s="10">
        <v>43952</v>
      </c>
      <c r="V259" s="6" t="s">
        <v>415</v>
      </c>
      <c r="W259" s="6" t="s">
        <v>416</v>
      </c>
      <c r="X259" s="6" t="s">
        <v>254</v>
      </c>
      <c r="AG259" s="6" t="s">
        <v>418</v>
      </c>
      <c r="AH259" s="6" t="s">
        <v>1738</v>
      </c>
      <c r="AI259" s="6" t="s">
        <v>420</v>
      </c>
      <c r="AL259" s="6" t="s">
        <v>421</v>
      </c>
      <c r="AM259" s="6" t="s">
        <v>1092</v>
      </c>
      <c r="AN259" s="6">
        <v>1</v>
      </c>
      <c r="AO259" s="6" t="s">
        <v>420</v>
      </c>
      <c r="AP259" s="6" t="s">
        <v>423</v>
      </c>
      <c r="AS259" s="6" t="s">
        <v>423</v>
      </c>
      <c r="AT259" s="6">
        <v>897</v>
      </c>
      <c r="AU259" s="6" t="s">
        <v>420</v>
      </c>
      <c r="AV259" s="6" t="s">
        <v>420</v>
      </c>
      <c r="AX259" s="6" t="s">
        <v>424</v>
      </c>
      <c r="AY259" s="6">
        <v>260</v>
      </c>
      <c r="AZ259" s="10">
        <v>43782</v>
      </c>
      <c r="BB259" s="8">
        <v>43908</v>
      </c>
      <c r="BE259" s="6">
        <v>897</v>
      </c>
      <c r="BJ259" s="8">
        <v>43915</v>
      </c>
      <c r="BK259" s="6">
        <v>897</v>
      </c>
      <c r="BV259" s="6" t="s">
        <v>1838</v>
      </c>
      <c r="BW259" s="6" t="s">
        <v>473</v>
      </c>
      <c r="BX259" s="6" t="e">
        <f>VLOOKUP(A259,'DD Spring Selection Info'!A$1:V$156,21,FALSE)</f>
        <v>#N/A</v>
      </c>
      <c r="CB259" s="6" t="e">
        <f t="shared" si="7"/>
        <v>#N/A</v>
      </c>
      <c r="CL259" s="6" t="s">
        <v>629</v>
      </c>
      <c r="CN259" s="6" t="s">
        <v>373</v>
      </c>
      <c r="CQ259" s="6">
        <v>897</v>
      </c>
      <c r="CR259" s="6">
        <v>2</v>
      </c>
      <c r="CU259" s="6" t="s">
        <v>1739</v>
      </c>
      <c r="CV259" s="6" t="s">
        <v>420</v>
      </c>
      <c r="CX259" s="10">
        <v>43915</v>
      </c>
      <c r="CY259" s="6" t="s">
        <v>427</v>
      </c>
      <c r="DL259" s="6" t="s">
        <v>420</v>
      </c>
      <c r="DN259" s="6" t="s">
        <v>428</v>
      </c>
      <c r="DO259" s="6" t="s">
        <v>429</v>
      </c>
      <c r="DT259" s="10">
        <v>43550</v>
      </c>
      <c r="DU259" s="6">
        <v>897</v>
      </c>
      <c r="DV259" s="6" t="s">
        <v>1740</v>
      </c>
      <c r="DW259" s="6" t="s">
        <v>418</v>
      </c>
    </row>
    <row r="260" spans="1:127" hidden="1" x14ac:dyDescent="0.2">
      <c r="A260" s="6" t="s">
        <v>256</v>
      </c>
      <c r="B260" s="6" t="s">
        <v>917</v>
      </c>
      <c r="C260" s="6" t="s">
        <v>566</v>
      </c>
      <c r="D260" s="6" t="s">
        <v>918</v>
      </c>
      <c r="E260" s="6" t="s">
        <v>412</v>
      </c>
      <c r="F260" s="6">
        <v>1920</v>
      </c>
      <c r="G260" s="6" t="s">
        <v>413</v>
      </c>
      <c r="H260" s="30" t="s">
        <v>1839</v>
      </c>
      <c r="I260" s="6" t="s">
        <v>569</v>
      </c>
      <c r="J260" s="6" t="s">
        <v>182</v>
      </c>
      <c r="L260" s="6">
        <v>0</v>
      </c>
      <c r="M260" s="7">
        <v>1208</v>
      </c>
      <c r="P260" s="8">
        <v>43817.647685185184</v>
      </c>
      <c r="R260" s="9">
        <v>43874</v>
      </c>
      <c r="S260" s="10">
        <v>43945</v>
      </c>
      <c r="V260" s="6" t="s">
        <v>415</v>
      </c>
      <c r="W260" s="6" t="s">
        <v>416</v>
      </c>
      <c r="X260" s="6" t="s">
        <v>256</v>
      </c>
      <c r="Z260" s="6" t="s">
        <v>919</v>
      </c>
      <c r="AG260" s="6" t="s">
        <v>418</v>
      </c>
      <c r="AH260" s="6" t="s">
        <v>1741</v>
      </c>
      <c r="AI260" s="6" t="s">
        <v>420</v>
      </c>
      <c r="AL260" s="6" t="s">
        <v>421</v>
      </c>
      <c r="AM260" s="6" t="s">
        <v>921</v>
      </c>
      <c r="AN260" s="6">
        <v>1</v>
      </c>
      <c r="AO260" s="6" t="s">
        <v>420</v>
      </c>
      <c r="AP260" s="6" t="s">
        <v>922</v>
      </c>
      <c r="AS260" s="6" t="s">
        <v>923</v>
      </c>
      <c r="AT260" s="7">
        <v>1208</v>
      </c>
      <c r="AU260" s="6" t="s">
        <v>420</v>
      </c>
      <c r="AV260" s="6" t="s">
        <v>420</v>
      </c>
      <c r="AX260" s="6" t="s">
        <v>424</v>
      </c>
      <c r="AY260" s="6">
        <v>260</v>
      </c>
      <c r="AZ260" s="10">
        <v>43782</v>
      </c>
      <c r="BB260" s="8">
        <v>43908</v>
      </c>
      <c r="BE260" s="7">
        <v>1208</v>
      </c>
      <c r="BJ260" s="8">
        <v>43915</v>
      </c>
      <c r="BK260" s="7">
        <v>1208</v>
      </c>
      <c r="BV260" s="6" t="s">
        <v>1838</v>
      </c>
      <c r="BW260" s="6" t="s">
        <v>473</v>
      </c>
      <c r="BX260" s="6" t="e">
        <f>VLOOKUP(A260,'DD Spring Selection Info'!A$1:V$156,21,FALSE)</f>
        <v>#N/A</v>
      </c>
      <c r="CB260" s="6" t="e">
        <f t="shared" si="7"/>
        <v>#N/A</v>
      </c>
      <c r="CL260" s="6" t="s">
        <v>629</v>
      </c>
      <c r="CN260" s="6" t="s">
        <v>373</v>
      </c>
      <c r="CQ260" s="7">
        <v>1208</v>
      </c>
      <c r="CR260" s="6">
        <v>3</v>
      </c>
      <c r="CU260" s="6" t="s">
        <v>1742</v>
      </c>
      <c r="CV260" s="6" t="s">
        <v>420</v>
      </c>
      <c r="CX260" s="10">
        <v>43915</v>
      </c>
      <c r="CY260" s="6" t="s">
        <v>427</v>
      </c>
      <c r="DL260" s="6" t="s">
        <v>420</v>
      </c>
      <c r="DN260" s="6" t="s">
        <v>428</v>
      </c>
      <c r="DO260" s="6" t="s">
        <v>429</v>
      </c>
      <c r="DT260" s="10">
        <v>43550</v>
      </c>
      <c r="DU260" s="6">
        <v>403</v>
      </c>
      <c r="DV260" s="6" t="s">
        <v>1743</v>
      </c>
      <c r="DW260" s="6" t="s">
        <v>460</v>
      </c>
    </row>
    <row r="261" spans="1:127" hidden="1" x14ac:dyDescent="0.2">
      <c r="A261" s="6" t="s">
        <v>257</v>
      </c>
      <c r="B261" s="6" t="s">
        <v>917</v>
      </c>
      <c r="C261" s="6" t="s">
        <v>566</v>
      </c>
      <c r="D261" s="6" t="s">
        <v>918</v>
      </c>
      <c r="E261" s="6" t="s">
        <v>412</v>
      </c>
      <c r="F261" s="6">
        <v>1920</v>
      </c>
      <c r="G261" s="6" t="s">
        <v>413</v>
      </c>
      <c r="H261" s="30" t="s">
        <v>1839</v>
      </c>
      <c r="I261" s="6" t="s">
        <v>569</v>
      </c>
      <c r="J261" s="6" t="s">
        <v>182</v>
      </c>
      <c r="L261" s="6">
        <v>0</v>
      </c>
      <c r="M261" s="6">
        <v>412</v>
      </c>
      <c r="P261" s="8">
        <v>43817.64775462963</v>
      </c>
      <c r="R261" s="9">
        <v>43874</v>
      </c>
      <c r="S261" s="10">
        <v>43945</v>
      </c>
      <c r="V261" s="6" t="s">
        <v>415</v>
      </c>
      <c r="W261" s="6" t="s">
        <v>416</v>
      </c>
      <c r="X261" s="6" t="s">
        <v>257</v>
      </c>
      <c r="Z261" s="6" t="s">
        <v>919</v>
      </c>
      <c r="AG261" s="6" t="s">
        <v>418</v>
      </c>
      <c r="AH261" s="6" t="s">
        <v>1741</v>
      </c>
      <c r="AI261" s="6" t="s">
        <v>420</v>
      </c>
      <c r="AL261" s="6" t="s">
        <v>431</v>
      </c>
      <c r="AM261" s="6" t="s">
        <v>921</v>
      </c>
      <c r="AN261" s="6">
        <v>1</v>
      </c>
      <c r="AO261" s="6" t="s">
        <v>420</v>
      </c>
      <c r="AP261" s="6" t="s">
        <v>921</v>
      </c>
      <c r="AS261" s="6" t="s">
        <v>1744</v>
      </c>
      <c r="AT261" s="6">
        <v>412</v>
      </c>
      <c r="AU261" s="6" t="s">
        <v>420</v>
      </c>
      <c r="AV261" s="6" t="s">
        <v>420</v>
      </c>
      <c r="AX261" s="6" t="s">
        <v>424</v>
      </c>
      <c r="AY261" s="6">
        <v>260</v>
      </c>
      <c r="AZ261" s="10">
        <v>43782</v>
      </c>
      <c r="BB261" s="8">
        <v>43908</v>
      </c>
      <c r="BE261" s="6">
        <v>412</v>
      </c>
      <c r="BJ261" s="8">
        <v>43915</v>
      </c>
      <c r="BK261" s="6">
        <v>412</v>
      </c>
      <c r="BV261" s="6" t="s">
        <v>1838</v>
      </c>
      <c r="BW261" s="6" t="s">
        <v>473</v>
      </c>
      <c r="BX261" s="6" t="e">
        <f>VLOOKUP(A261,'DD Spring Selection Info'!A$1:V$156,21,FALSE)</f>
        <v>#N/A</v>
      </c>
      <c r="CB261" s="6" t="e">
        <f t="shared" si="7"/>
        <v>#N/A</v>
      </c>
      <c r="CL261" s="6" t="s">
        <v>629</v>
      </c>
      <c r="CN261" s="6" t="s">
        <v>373</v>
      </c>
      <c r="CQ261" s="6">
        <v>412</v>
      </c>
      <c r="CR261" s="6">
        <v>3</v>
      </c>
      <c r="CU261" s="6" t="s">
        <v>1745</v>
      </c>
      <c r="CV261" s="6" t="s">
        <v>420</v>
      </c>
      <c r="CX261" s="10">
        <v>43915</v>
      </c>
      <c r="CY261" s="6" t="s">
        <v>427</v>
      </c>
      <c r="DL261" s="6" t="s">
        <v>420</v>
      </c>
      <c r="DN261" s="6" t="s">
        <v>428</v>
      </c>
      <c r="DO261" s="6" t="s">
        <v>429</v>
      </c>
      <c r="DV261" s="6" t="s">
        <v>1743</v>
      </c>
      <c r="DW261" s="6" t="s">
        <v>460</v>
      </c>
    </row>
    <row r="262" spans="1:127" hidden="1" x14ac:dyDescent="0.2">
      <c r="A262" s="6" t="s">
        <v>259</v>
      </c>
      <c r="B262" s="6" t="s">
        <v>462</v>
      </c>
      <c r="C262" s="6" t="s">
        <v>461</v>
      </c>
      <c r="D262" s="6" t="s">
        <v>463</v>
      </c>
      <c r="E262" s="6" t="s">
        <v>464</v>
      </c>
      <c r="F262" s="6">
        <v>1920</v>
      </c>
      <c r="G262" s="6" t="s">
        <v>413</v>
      </c>
      <c r="H262" s="30" t="s">
        <v>1821</v>
      </c>
      <c r="I262" s="6" t="s">
        <v>414</v>
      </c>
      <c r="J262" s="6" t="s">
        <v>182</v>
      </c>
      <c r="L262" s="6">
        <v>0</v>
      </c>
      <c r="M262" s="6">
        <v>822</v>
      </c>
      <c r="P262" s="8">
        <v>43816.463506944441</v>
      </c>
      <c r="R262" s="9">
        <v>43874</v>
      </c>
      <c r="S262" s="10">
        <v>43938</v>
      </c>
      <c r="V262" s="6" t="s">
        <v>415</v>
      </c>
      <c r="W262" s="6" t="s">
        <v>416</v>
      </c>
      <c r="X262" s="6" t="s">
        <v>259</v>
      </c>
      <c r="Z262" s="6" t="s">
        <v>417</v>
      </c>
      <c r="AG262" s="6" t="s">
        <v>418</v>
      </c>
      <c r="AH262" s="6" t="s">
        <v>1746</v>
      </c>
      <c r="AI262" s="6" t="s">
        <v>420</v>
      </c>
      <c r="AL262" s="6" t="s">
        <v>421</v>
      </c>
      <c r="AM262" s="6" t="s">
        <v>466</v>
      </c>
      <c r="AN262" s="6">
        <v>1</v>
      </c>
      <c r="AO262" s="6" t="s">
        <v>420</v>
      </c>
      <c r="AP262" s="6" t="s">
        <v>467</v>
      </c>
      <c r="AS262" s="6" t="s">
        <v>467</v>
      </c>
      <c r="AT262" s="6">
        <v>822</v>
      </c>
      <c r="AU262" s="6" t="s">
        <v>420</v>
      </c>
      <c r="AV262" s="6" t="s">
        <v>420</v>
      </c>
      <c r="AX262" s="6" t="s">
        <v>424</v>
      </c>
      <c r="AY262" s="6">
        <v>260</v>
      </c>
      <c r="AZ262" s="10">
        <v>43781</v>
      </c>
      <c r="BB262" s="8">
        <v>43908</v>
      </c>
      <c r="BE262" s="6">
        <v>822</v>
      </c>
      <c r="BJ262" s="8">
        <v>43915</v>
      </c>
      <c r="BK262" s="6">
        <v>822</v>
      </c>
      <c r="BV262" s="6" t="s">
        <v>1838</v>
      </c>
      <c r="BW262" s="6" t="s">
        <v>473</v>
      </c>
      <c r="BX262" s="6" t="e">
        <f>VLOOKUP(A262,'DD Spring Selection Info'!A$1:V$156,21,FALSE)</f>
        <v>#N/A</v>
      </c>
      <c r="CB262" s="6" t="e">
        <f t="shared" ref="CB262:CB287" si="8">BV262&amp;A262&amp;AL262&amp;BW262&amp;BX262</f>
        <v>#N/A</v>
      </c>
      <c r="CL262" s="6" t="s">
        <v>629</v>
      </c>
      <c r="CN262" s="6" t="s">
        <v>373</v>
      </c>
      <c r="CQ262" s="6">
        <v>822</v>
      </c>
      <c r="CR262" s="6">
        <v>4</v>
      </c>
      <c r="CU262" s="6" t="s">
        <v>1747</v>
      </c>
      <c r="CV262" s="6" t="s">
        <v>420</v>
      </c>
      <c r="CX262" s="10">
        <v>43915</v>
      </c>
      <c r="CY262" s="6" t="s">
        <v>427</v>
      </c>
      <c r="DL262" s="6" t="s">
        <v>420</v>
      </c>
      <c r="DN262" s="6" t="s">
        <v>428</v>
      </c>
      <c r="DO262" s="6" t="s">
        <v>429</v>
      </c>
      <c r="DT262" s="10">
        <v>43550</v>
      </c>
      <c r="DU262" s="6">
        <v>822</v>
      </c>
      <c r="DV262" s="6" t="s">
        <v>1748</v>
      </c>
      <c r="DW262" s="6" t="s">
        <v>418</v>
      </c>
    </row>
    <row r="263" spans="1:127" hidden="1" x14ac:dyDescent="0.2">
      <c r="A263" s="6" t="s">
        <v>234</v>
      </c>
      <c r="B263" s="6" t="s">
        <v>1298</v>
      </c>
      <c r="C263" s="6" t="s">
        <v>566</v>
      </c>
      <c r="D263" s="6" t="s">
        <v>1299</v>
      </c>
      <c r="E263" s="6" t="s">
        <v>412</v>
      </c>
      <c r="F263" s="6">
        <v>1920</v>
      </c>
      <c r="G263" s="6" t="s">
        <v>413</v>
      </c>
      <c r="H263" s="30" t="s">
        <v>1839</v>
      </c>
      <c r="I263" s="6" t="s">
        <v>486</v>
      </c>
      <c r="J263" s="6" t="s">
        <v>182</v>
      </c>
      <c r="L263" s="6">
        <v>0</v>
      </c>
      <c r="M263" s="6">
        <v>264</v>
      </c>
      <c r="P263" s="8">
        <v>43795.357060185182</v>
      </c>
      <c r="R263" s="9">
        <v>43874</v>
      </c>
      <c r="S263" s="10">
        <v>43945</v>
      </c>
      <c r="V263" s="6" t="s">
        <v>415</v>
      </c>
      <c r="W263" s="6" t="s">
        <v>416</v>
      </c>
      <c r="X263" s="6" t="s">
        <v>234</v>
      </c>
      <c r="AG263" s="6" t="s">
        <v>418</v>
      </c>
      <c r="AH263" s="6" t="s">
        <v>1749</v>
      </c>
      <c r="AI263" s="6" t="s">
        <v>420</v>
      </c>
      <c r="AL263" s="6" t="s">
        <v>421</v>
      </c>
      <c r="AM263" s="6" t="s">
        <v>1301</v>
      </c>
      <c r="AN263" s="6">
        <v>1</v>
      </c>
      <c r="AO263" s="6" t="s">
        <v>420</v>
      </c>
      <c r="AT263" s="6">
        <v>264</v>
      </c>
      <c r="AU263" s="6" t="s">
        <v>420</v>
      </c>
      <c r="AV263" s="6" t="s">
        <v>420</v>
      </c>
      <c r="AX263" s="6" t="s">
        <v>424</v>
      </c>
      <c r="AY263" s="6">
        <v>260</v>
      </c>
      <c r="AZ263" s="10">
        <v>43782</v>
      </c>
      <c r="BB263" s="8">
        <v>43909</v>
      </c>
      <c r="BE263" s="6">
        <v>264</v>
      </c>
      <c r="BJ263" s="8">
        <v>43916</v>
      </c>
      <c r="BK263" s="6">
        <v>264</v>
      </c>
      <c r="BV263" s="6" t="s">
        <v>1838</v>
      </c>
      <c r="BW263" s="6" t="s">
        <v>473</v>
      </c>
      <c r="BX263" s="6" t="e">
        <f>VLOOKUP(A263,'DD Spring Selection Info'!A$1:V$156,21,FALSE)</f>
        <v>#N/A</v>
      </c>
      <c r="CB263" s="6" t="e">
        <f t="shared" si="8"/>
        <v>#N/A</v>
      </c>
      <c r="CL263" s="6" t="s">
        <v>629</v>
      </c>
      <c r="CN263" s="6" t="s">
        <v>373</v>
      </c>
      <c r="CQ263" s="6">
        <v>264</v>
      </c>
      <c r="CR263" s="6">
        <v>3</v>
      </c>
      <c r="CU263" s="6" t="s">
        <v>1750</v>
      </c>
      <c r="CV263" s="6" t="s">
        <v>420</v>
      </c>
      <c r="CX263" s="10">
        <v>43916</v>
      </c>
      <c r="CY263" s="6" t="s">
        <v>427</v>
      </c>
      <c r="DL263" s="6" t="s">
        <v>420</v>
      </c>
      <c r="DN263" s="6" t="s">
        <v>428</v>
      </c>
      <c r="DO263" s="6" t="s">
        <v>429</v>
      </c>
      <c r="DT263" s="10">
        <v>43551</v>
      </c>
      <c r="DU263" s="6">
        <v>266</v>
      </c>
      <c r="DV263" s="6" t="s">
        <v>1751</v>
      </c>
      <c r="DW263" s="6" t="s">
        <v>418</v>
      </c>
    </row>
    <row r="264" spans="1:127" hidden="1" x14ac:dyDescent="0.2">
      <c r="A264" s="6" t="s">
        <v>202</v>
      </c>
      <c r="B264" s="6" t="s">
        <v>1275</v>
      </c>
      <c r="C264" s="6" t="s">
        <v>566</v>
      </c>
      <c r="D264" s="6" t="s">
        <v>1276</v>
      </c>
      <c r="E264" s="6" t="s">
        <v>1277</v>
      </c>
      <c r="F264" s="6">
        <v>1920</v>
      </c>
      <c r="G264" s="6" t="s">
        <v>413</v>
      </c>
      <c r="H264" s="30" t="s">
        <v>1821</v>
      </c>
      <c r="I264" s="6" t="s">
        <v>1259</v>
      </c>
      <c r="J264" s="6" t="s">
        <v>182</v>
      </c>
      <c r="L264" s="6">
        <v>0</v>
      </c>
      <c r="M264" s="6">
        <v>699</v>
      </c>
      <c r="P264" s="8">
        <v>43784.404942129629</v>
      </c>
      <c r="R264" s="9">
        <v>43874</v>
      </c>
      <c r="S264" s="10">
        <v>43952</v>
      </c>
      <c r="V264" s="6" t="s">
        <v>415</v>
      </c>
      <c r="W264" s="6" t="s">
        <v>416</v>
      </c>
      <c r="X264" s="6" t="s">
        <v>202</v>
      </c>
      <c r="Z264" s="6" t="s">
        <v>417</v>
      </c>
      <c r="AG264" s="6" t="s">
        <v>496</v>
      </c>
      <c r="AH264" s="6" t="s">
        <v>1752</v>
      </c>
      <c r="AI264" s="6" t="s">
        <v>420</v>
      </c>
      <c r="AL264" s="6" t="s">
        <v>421</v>
      </c>
      <c r="AM264" s="6" t="s">
        <v>1279</v>
      </c>
      <c r="AN264" s="6">
        <v>1</v>
      </c>
      <c r="AP264" s="6" t="s">
        <v>621</v>
      </c>
      <c r="AS264" s="6" t="s">
        <v>622</v>
      </c>
      <c r="AT264" s="6">
        <v>699</v>
      </c>
      <c r="AU264" s="6" t="s">
        <v>420</v>
      </c>
      <c r="AV264" s="6" t="s">
        <v>420</v>
      </c>
      <c r="AX264" s="6" t="s">
        <v>424</v>
      </c>
      <c r="AY264" s="6">
        <v>260</v>
      </c>
      <c r="AZ264" s="10">
        <v>43781</v>
      </c>
      <c r="BB264" s="8">
        <v>43914</v>
      </c>
      <c r="BE264" s="6">
        <v>699</v>
      </c>
      <c r="BJ264" s="8">
        <v>43921</v>
      </c>
      <c r="BK264" s="6">
        <v>699</v>
      </c>
      <c r="BV264" s="6" t="s">
        <v>1838</v>
      </c>
      <c r="BW264" s="6" t="s">
        <v>473</v>
      </c>
      <c r="BX264" s="6" t="e">
        <f>VLOOKUP(A264,'DD Spring Selection Info'!A$1:V$156,21,FALSE)</f>
        <v>#N/A</v>
      </c>
      <c r="CB264" s="6" t="e">
        <f t="shared" si="8"/>
        <v>#N/A</v>
      </c>
      <c r="CL264" s="6" t="s">
        <v>644</v>
      </c>
      <c r="CN264" s="6" t="s">
        <v>373</v>
      </c>
      <c r="CQ264" s="6">
        <v>699</v>
      </c>
      <c r="CR264" s="6">
        <v>2</v>
      </c>
      <c r="CU264" s="6" t="s">
        <v>1753</v>
      </c>
      <c r="CV264" s="6" t="s">
        <v>420</v>
      </c>
      <c r="CX264" s="10">
        <v>43921</v>
      </c>
      <c r="CY264" s="6" t="s">
        <v>427</v>
      </c>
      <c r="DL264" s="6" t="s">
        <v>420</v>
      </c>
      <c r="DN264" s="6" t="s">
        <v>491</v>
      </c>
      <c r="DT264" s="10">
        <v>43556</v>
      </c>
      <c r="DU264" s="6">
        <v>701</v>
      </c>
      <c r="DV264" s="6" t="s">
        <v>1754</v>
      </c>
      <c r="DW264" s="6" t="s">
        <v>496</v>
      </c>
    </row>
    <row r="265" spans="1:127" hidden="1" x14ac:dyDescent="0.2">
      <c r="A265" s="6" t="s">
        <v>203</v>
      </c>
      <c r="B265" s="6" t="s">
        <v>1275</v>
      </c>
      <c r="C265" s="6" t="s">
        <v>566</v>
      </c>
      <c r="D265" s="6" t="s">
        <v>1276</v>
      </c>
      <c r="E265" s="6" t="s">
        <v>1277</v>
      </c>
      <c r="F265" s="6">
        <v>1920</v>
      </c>
      <c r="G265" s="6" t="s">
        <v>413</v>
      </c>
      <c r="H265" s="30" t="s">
        <v>1821</v>
      </c>
      <c r="I265" s="6" t="s">
        <v>1259</v>
      </c>
      <c r="J265" s="6" t="s">
        <v>182</v>
      </c>
      <c r="L265" s="6">
        <v>0</v>
      </c>
      <c r="M265" s="6">
        <v>385</v>
      </c>
      <c r="P265" s="8">
        <v>43784.404895833337</v>
      </c>
      <c r="R265" s="9">
        <v>43874</v>
      </c>
      <c r="S265" s="10">
        <v>43952</v>
      </c>
      <c r="V265" s="6" t="s">
        <v>415</v>
      </c>
      <c r="W265" s="6" t="s">
        <v>416</v>
      </c>
      <c r="X265" s="6" t="s">
        <v>203</v>
      </c>
      <c r="Z265" s="6" t="s">
        <v>417</v>
      </c>
      <c r="AG265" s="6" t="s">
        <v>496</v>
      </c>
      <c r="AH265" s="6" t="s">
        <v>1752</v>
      </c>
      <c r="AI265" s="6" t="s">
        <v>420</v>
      </c>
      <c r="AL265" s="6" t="s">
        <v>431</v>
      </c>
      <c r="AM265" s="6" t="s">
        <v>1279</v>
      </c>
      <c r="AN265" s="6">
        <v>1</v>
      </c>
      <c r="AO265" s="6" t="s">
        <v>420</v>
      </c>
      <c r="AS265" s="6" t="s">
        <v>457</v>
      </c>
      <c r="AT265" s="6">
        <v>385</v>
      </c>
      <c r="AU265" s="6" t="s">
        <v>420</v>
      </c>
      <c r="AV265" s="6" t="s">
        <v>420</v>
      </c>
      <c r="AX265" s="6" t="s">
        <v>424</v>
      </c>
      <c r="AY265" s="6">
        <v>260</v>
      </c>
      <c r="AZ265" s="10">
        <v>43781</v>
      </c>
      <c r="BB265" s="8">
        <v>43914</v>
      </c>
      <c r="BE265" s="6">
        <v>385</v>
      </c>
      <c r="BJ265" s="8">
        <v>43921</v>
      </c>
      <c r="BK265" s="6">
        <v>385</v>
      </c>
      <c r="BV265" s="6" t="s">
        <v>1838</v>
      </c>
      <c r="BW265" s="6" t="s">
        <v>473</v>
      </c>
      <c r="BX265" s="6" t="e">
        <f>VLOOKUP(A265,'DD Spring Selection Info'!A$1:V$156,21,FALSE)</f>
        <v>#N/A</v>
      </c>
      <c r="CB265" s="6" t="e">
        <f t="shared" si="8"/>
        <v>#N/A</v>
      </c>
      <c r="CL265" s="6" t="s">
        <v>644</v>
      </c>
      <c r="CN265" s="6" t="s">
        <v>373</v>
      </c>
      <c r="CQ265" s="6">
        <v>385</v>
      </c>
      <c r="CR265" s="6">
        <v>2</v>
      </c>
      <c r="CU265" s="6" t="s">
        <v>1755</v>
      </c>
      <c r="CV265" s="6" t="s">
        <v>420</v>
      </c>
      <c r="CX265" s="10">
        <v>43921</v>
      </c>
      <c r="CY265" s="6" t="s">
        <v>427</v>
      </c>
      <c r="DL265" s="6" t="s">
        <v>420</v>
      </c>
      <c r="DN265" s="6" t="s">
        <v>491</v>
      </c>
      <c r="DT265" s="10">
        <v>43556</v>
      </c>
      <c r="DU265" s="6">
        <v>385</v>
      </c>
      <c r="DV265" s="6" t="s">
        <v>1754</v>
      </c>
      <c r="DW265" s="6" t="s">
        <v>496</v>
      </c>
    </row>
    <row r="266" spans="1:127" hidden="1" x14ac:dyDescent="0.2">
      <c r="A266" s="6" t="s">
        <v>270</v>
      </c>
      <c r="B266" s="6" t="s">
        <v>494</v>
      </c>
      <c r="C266" s="6" t="s">
        <v>409</v>
      </c>
      <c r="D266" s="6" t="s">
        <v>495</v>
      </c>
      <c r="E266" s="6" t="s">
        <v>435</v>
      </c>
      <c r="F266" s="6">
        <v>1920</v>
      </c>
      <c r="G266" s="6" t="s">
        <v>413</v>
      </c>
      <c r="H266" s="30" t="s">
        <v>1839</v>
      </c>
      <c r="I266" s="6" t="s">
        <v>414</v>
      </c>
      <c r="J266" s="6" t="s">
        <v>182</v>
      </c>
      <c r="L266" s="6">
        <v>0</v>
      </c>
      <c r="M266" s="7">
        <v>1462</v>
      </c>
      <c r="P266" s="8">
        <v>43790.437581018516</v>
      </c>
      <c r="R266" s="9">
        <v>43875</v>
      </c>
      <c r="S266" s="10">
        <v>43938</v>
      </c>
      <c r="T266" s="6" t="s">
        <v>436</v>
      </c>
      <c r="V266" s="6" t="s">
        <v>415</v>
      </c>
      <c r="W266" s="6" t="s">
        <v>416</v>
      </c>
      <c r="X266" s="6" t="s">
        <v>270</v>
      </c>
      <c r="AG266" s="6" t="s">
        <v>496</v>
      </c>
      <c r="AH266" s="6" t="s">
        <v>1756</v>
      </c>
      <c r="AI266" s="6" t="s">
        <v>438</v>
      </c>
      <c r="AL266" s="6" t="s">
        <v>421</v>
      </c>
      <c r="AM266" s="6" t="s">
        <v>435</v>
      </c>
      <c r="AN266" s="6">
        <v>1</v>
      </c>
      <c r="AO266" s="6" t="s">
        <v>420</v>
      </c>
      <c r="AP266" s="6" t="s">
        <v>1418</v>
      </c>
      <c r="AT266" s="7">
        <v>1462</v>
      </c>
      <c r="AV266" s="6" t="s">
        <v>420</v>
      </c>
      <c r="AX266" s="6" t="s">
        <v>424</v>
      </c>
      <c r="AY266" s="6">
        <v>260</v>
      </c>
      <c r="AZ266" s="10">
        <v>43780</v>
      </c>
      <c r="BB266" s="8">
        <v>43915</v>
      </c>
      <c r="BE266" s="7">
        <v>1462</v>
      </c>
      <c r="BJ266" s="8">
        <v>43922</v>
      </c>
      <c r="BK266" s="7">
        <v>1462</v>
      </c>
      <c r="BV266" s="6" t="s">
        <v>1838</v>
      </c>
      <c r="BW266" s="6" t="s">
        <v>473</v>
      </c>
      <c r="BX266" s="6" t="e">
        <f>VLOOKUP(A266,'DD Spring Selection Info'!A$1:V$156,21,FALSE)</f>
        <v>#N/A</v>
      </c>
      <c r="CB266" s="6" t="e">
        <f t="shared" si="8"/>
        <v>#N/A</v>
      </c>
      <c r="CL266" s="6" t="s">
        <v>644</v>
      </c>
      <c r="CN266" s="6" t="s">
        <v>373</v>
      </c>
      <c r="CQ266" s="7">
        <v>1462</v>
      </c>
      <c r="CR266" s="6">
        <v>4</v>
      </c>
      <c r="CS266" s="6" t="s">
        <v>499</v>
      </c>
      <c r="CU266" s="6" t="s">
        <v>1757</v>
      </c>
      <c r="CV266" s="6" t="s">
        <v>420</v>
      </c>
      <c r="CX266" s="10">
        <v>43922</v>
      </c>
      <c r="CY266" s="6" t="s">
        <v>427</v>
      </c>
      <c r="DL266" s="6" t="s">
        <v>420</v>
      </c>
      <c r="DT266" s="10">
        <v>43557</v>
      </c>
      <c r="DU266" s="7">
        <v>1464</v>
      </c>
      <c r="DV266" s="6" t="s">
        <v>1758</v>
      </c>
      <c r="DW266" s="6" t="s">
        <v>496</v>
      </c>
    </row>
    <row r="267" spans="1:127" hidden="1" x14ac:dyDescent="0.2">
      <c r="A267" s="6" t="s">
        <v>272</v>
      </c>
      <c r="B267" s="6" t="s">
        <v>483</v>
      </c>
      <c r="C267" s="6" t="s">
        <v>482</v>
      </c>
      <c r="D267" s="6" t="s">
        <v>484</v>
      </c>
      <c r="E267" s="6" t="s">
        <v>485</v>
      </c>
      <c r="F267" s="6">
        <v>1920</v>
      </c>
      <c r="G267" s="6" t="s">
        <v>413</v>
      </c>
      <c r="H267" s="30" t="s">
        <v>1839</v>
      </c>
      <c r="I267" s="6" t="s">
        <v>486</v>
      </c>
      <c r="J267" s="6" t="s">
        <v>182</v>
      </c>
      <c r="L267" s="6">
        <v>0</v>
      </c>
      <c r="M267" s="7">
        <v>1355</v>
      </c>
      <c r="P267" s="8">
        <v>43789.410763888889</v>
      </c>
      <c r="R267" s="9">
        <v>43875</v>
      </c>
      <c r="S267" s="10">
        <v>43952</v>
      </c>
      <c r="V267" s="6" t="s">
        <v>415</v>
      </c>
      <c r="W267" s="6" t="s">
        <v>416</v>
      </c>
      <c r="X267" s="6" t="s">
        <v>272</v>
      </c>
      <c r="Z267" s="6" t="s">
        <v>417</v>
      </c>
      <c r="AG267" s="6" t="s">
        <v>418</v>
      </c>
      <c r="AH267" s="6" t="s">
        <v>1759</v>
      </c>
      <c r="AI267" s="6" t="s">
        <v>420</v>
      </c>
      <c r="AL267" s="6" t="s">
        <v>421</v>
      </c>
      <c r="AM267" s="6" t="s">
        <v>488</v>
      </c>
      <c r="AN267" s="6">
        <v>1</v>
      </c>
      <c r="AO267" s="6" t="s">
        <v>420</v>
      </c>
      <c r="AP267" s="6" t="s">
        <v>489</v>
      </c>
      <c r="AS267" s="6" t="s">
        <v>489</v>
      </c>
      <c r="AT267" s="7">
        <v>1355</v>
      </c>
      <c r="AU267" s="6" t="s">
        <v>420</v>
      </c>
      <c r="AV267" s="6" t="s">
        <v>420</v>
      </c>
      <c r="AX267" s="6" t="s">
        <v>424</v>
      </c>
      <c r="AY267" s="6">
        <v>260</v>
      </c>
      <c r="AZ267" s="10">
        <v>43782</v>
      </c>
      <c r="BB267" s="8">
        <v>43915</v>
      </c>
      <c r="BE267" s="7">
        <v>1355</v>
      </c>
      <c r="BJ267" s="8">
        <v>43922</v>
      </c>
      <c r="BK267" s="7">
        <v>1355</v>
      </c>
      <c r="BV267" s="6" t="s">
        <v>1838</v>
      </c>
      <c r="BW267" s="6" t="s">
        <v>473</v>
      </c>
      <c r="BX267" s="6" t="e">
        <f>VLOOKUP(A267,'DD Spring Selection Info'!A$1:V$156,21,FALSE)</f>
        <v>#N/A</v>
      </c>
      <c r="CB267" s="6" t="e">
        <f t="shared" si="8"/>
        <v>#N/A</v>
      </c>
      <c r="CL267" s="6" t="s">
        <v>644</v>
      </c>
      <c r="CN267" s="6" t="s">
        <v>373</v>
      </c>
      <c r="CQ267" s="7">
        <v>1355</v>
      </c>
      <c r="CR267" s="6">
        <v>1</v>
      </c>
      <c r="CU267" s="6" t="s">
        <v>1760</v>
      </c>
      <c r="CV267" s="6" t="s">
        <v>420</v>
      </c>
      <c r="CX267" s="10">
        <v>43922</v>
      </c>
      <c r="CY267" s="6" t="s">
        <v>427</v>
      </c>
      <c r="DL267" s="6" t="s">
        <v>420</v>
      </c>
      <c r="DN267" s="6" t="s">
        <v>491</v>
      </c>
      <c r="DT267" s="10">
        <v>43558</v>
      </c>
      <c r="DU267" s="7">
        <v>1355</v>
      </c>
      <c r="DV267" s="6" t="s">
        <v>1761</v>
      </c>
      <c r="DW267" s="6" t="s">
        <v>418</v>
      </c>
    </row>
    <row r="268" spans="1:127" hidden="1" x14ac:dyDescent="0.2">
      <c r="A268" s="6" t="s">
        <v>273</v>
      </c>
      <c r="B268" s="6" t="s">
        <v>483</v>
      </c>
      <c r="C268" s="6" t="s">
        <v>482</v>
      </c>
      <c r="D268" s="6" t="s">
        <v>484</v>
      </c>
      <c r="E268" s="6" t="s">
        <v>485</v>
      </c>
      <c r="F268" s="6">
        <v>1920</v>
      </c>
      <c r="G268" s="6" t="s">
        <v>413</v>
      </c>
      <c r="H268" s="30" t="s">
        <v>1839</v>
      </c>
      <c r="I268" s="6" t="s">
        <v>486</v>
      </c>
      <c r="J268" s="6" t="s">
        <v>182</v>
      </c>
      <c r="L268" s="6">
        <v>0</v>
      </c>
      <c r="M268" s="6">
        <v>238</v>
      </c>
      <c r="P268" s="8">
        <v>43789.410833333335</v>
      </c>
      <c r="R268" s="9">
        <v>43875</v>
      </c>
      <c r="S268" s="10">
        <v>43952</v>
      </c>
      <c r="V268" s="6" t="s">
        <v>415</v>
      </c>
      <c r="W268" s="6" t="s">
        <v>416</v>
      </c>
      <c r="X268" s="6" t="s">
        <v>273</v>
      </c>
      <c r="Z268" s="6" t="s">
        <v>417</v>
      </c>
      <c r="AG268" s="6" t="s">
        <v>418</v>
      </c>
      <c r="AH268" s="6" t="s">
        <v>1759</v>
      </c>
      <c r="AI268" s="6" t="s">
        <v>420</v>
      </c>
      <c r="AL268" s="6" t="s">
        <v>431</v>
      </c>
      <c r="AM268" s="6" t="s">
        <v>488</v>
      </c>
      <c r="AN268" s="6">
        <v>1</v>
      </c>
      <c r="AO268" s="6" t="s">
        <v>420</v>
      </c>
      <c r="AP268" s="6" t="s">
        <v>489</v>
      </c>
      <c r="AS268" s="6" t="s">
        <v>489</v>
      </c>
      <c r="AT268" s="6">
        <v>238</v>
      </c>
      <c r="AU268" s="6" t="s">
        <v>420</v>
      </c>
      <c r="AV268" s="6" t="s">
        <v>420</v>
      </c>
      <c r="AX268" s="6" t="s">
        <v>424</v>
      </c>
      <c r="AY268" s="6">
        <v>260</v>
      </c>
      <c r="AZ268" s="10">
        <v>43782</v>
      </c>
      <c r="BB268" s="8">
        <v>43915</v>
      </c>
      <c r="BE268" s="6">
        <v>238</v>
      </c>
      <c r="BJ268" s="8">
        <v>43922</v>
      </c>
      <c r="BK268" s="6">
        <v>238</v>
      </c>
      <c r="BV268" s="6" t="s">
        <v>1838</v>
      </c>
      <c r="BW268" s="6" t="s">
        <v>473</v>
      </c>
      <c r="BX268" s="6" t="e">
        <f>VLOOKUP(A268,'DD Spring Selection Info'!A$1:V$156,21,FALSE)</f>
        <v>#N/A</v>
      </c>
      <c r="CB268" s="6" t="e">
        <f t="shared" si="8"/>
        <v>#N/A</v>
      </c>
      <c r="CL268" s="6" t="s">
        <v>644</v>
      </c>
      <c r="CN268" s="6" t="s">
        <v>373</v>
      </c>
      <c r="CQ268" s="6">
        <v>238</v>
      </c>
      <c r="CR268" s="6">
        <v>1</v>
      </c>
      <c r="CU268" s="6" t="s">
        <v>1762</v>
      </c>
      <c r="CV268" s="6" t="s">
        <v>420</v>
      </c>
      <c r="CX268" s="10">
        <v>43922</v>
      </c>
      <c r="CY268" s="6" t="s">
        <v>427</v>
      </c>
      <c r="DL268" s="6" t="s">
        <v>420</v>
      </c>
      <c r="DN268" s="6" t="s">
        <v>491</v>
      </c>
      <c r="DT268" s="10">
        <v>43558</v>
      </c>
      <c r="DU268" s="6">
        <v>238</v>
      </c>
      <c r="DV268" s="6" t="s">
        <v>1761</v>
      </c>
      <c r="DW268" s="6" t="s">
        <v>418</v>
      </c>
    </row>
    <row r="269" spans="1:127" hidden="1" x14ac:dyDescent="0.2">
      <c r="A269" s="6" t="s">
        <v>286</v>
      </c>
      <c r="B269" s="6" t="s">
        <v>1114</v>
      </c>
      <c r="C269" s="6" t="s">
        <v>582</v>
      </c>
      <c r="D269" s="6" t="s">
        <v>1115</v>
      </c>
      <c r="E269" s="6" t="s">
        <v>412</v>
      </c>
      <c r="F269" s="6">
        <v>1920</v>
      </c>
      <c r="G269" s="6" t="s">
        <v>413</v>
      </c>
      <c r="H269" s="30" t="s">
        <v>1991</v>
      </c>
      <c r="I269" s="6" t="s">
        <v>1116</v>
      </c>
      <c r="J269" s="6" t="s">
        <v>182</v>
      </c>
      <c r="L269" s="6">
        <v>0</v>
      </c>
      <c r="M269" s="6">
        <v>513</v>
      </c>
      <c r="P269" s="8">
        <v>43817.655787037038</v>
      </c>
      <c r="R269" s="9">
        <v>43881</v>
      </c>
      <c r="S269" s="10">
        <v>43959</v>
      </c>
      <c r="V269" s="6" t="s">
        <v>415</v>
      </c>
      <c r="W269" s="6" t="s">
        <v>416</v>
      </c>
      <c r="X269" s="6" t="s">
        <v>286</v>
      </c>
      <c r="Z269" s="6" t="s">
        <v>417</v>
      </c>
      <c r="AG269" s="6" t="s">
        <v>418</v>
      </c>
      <c r="AH269" s="6" t="s">
        <v>1763</v>
      </c>
      <c r="AI269" s="6" t="s">
        <v>420</v>
      </c>
      <c r="AL269" s="6" t="s">
        <v>421</v>
      </c>
      <c r="AM269" s="6" t="s">
        <v>1118</v>
      </c>
      <c r="AN269" s="6">
        <v>1</v>
      </c>
      <c r="AO269" s="6" t="s">
        <v>420</v>
      </c>
      <c r="AP269" s="6" t="s">
        <v>1119</v>
      </c>
      <c r="AS269" s="6" t="s">
        <v>1764</v>
      </c>
      <c r="AT269" s="6">
        <v>513</v>
      </c>
      <c r="AU269" s="6" t="s">
        <v>420</v>
      </c>
      <c r="AV269" s="6" t="s">
        <v>420</v>
      </c>
      <c r="AX269" s="6" t="s">
        <v>424</v>
      </c>
      <c r="AY269" s="6">
        <v>260</v>
      </c>
      <c r="AZ269" s="10">
        <v>43782</v>
      </c>
      <c r="BB269" s="8">
        <v>43915</v>
      </c>
      <c r="BE269" s="6">
        <v>513</v>
      </c>
      <c r="BJ269" s="8">
        <v>43922</v>
      </c>
      <c r="BK269" s="6">
        <v>513</v>
      </c>
      <c r="BV269" s="6" t="s">
        <v>1838</v>
      </c>
      <c r="BW269" s="6" t="s">
        <v>473</v>
      </c>
      <c r="BX269" s="6" t="e">
        <f>VLOOKUP(A269,'DD Spring Selection Info'!A$1:V$156,21,FALSE)</f>
        <v>#N/A</v>
      </c>
      <c r="CB269" s="6" t="e">
        <f t="shared" si="8"/>
        <v>#N/A</v>
      </c>
      <c r="CL269" s="6" t="s">
        <v>644</v>
      </c>
      <c r="CN269" s="6" t="s">
        <v>373</v>
      </c>
      <c r="CQ269" s="6">
        <v>513</v>
      </c>
      <c r="CR269" s="6">
        <v>3</v>
      </c>
      <c r="CU269" s="6" t="s">
        <v>1765</v>
      </c>
      <c r="CV269" s="6" t="s">
        <v>420</v>
      </c>
      <c r="CX269" s="10">
        <v>43922</v>
      </c>
      <c r="CY269" s="6" t="s">
        <v>427</v>
      </c>
      <c r="DL269" s="6" t="s">
        <v>420</v>
      </c>
      <c r="DN269" s="6" t="s">
        <v>428</v>
      </c>
      <c r="DO269" s="6" t="s">
        <v>429</v>
      </c>
      <c r="DT269" s="10">
        <v>43559</v>
      </c>
      <c r="DU269" s="6">
        <v>171</v>
      </c>
      <c r="DV269" s="6" t="s">
        <v>1766</v>
      </c>
      <c r="DW269" s="6" t="s">
        <v>734</v>
      </c>
    </row>
    <row r="270" spans="1:127" hidden="1" x14ac:dyDescent="0.2">
      <c r="A270" s="6" t="s">
        <v>287</v>
      </c>
      <c r="B270" s="6" t="s">
        <v>1122</v>
      </c>
      <c r="C270" s="6" t="s">
        <v>594</v>
      </c>
      <c r="D270" s="6" t="s">
        <v>1123</v>
      </c>
      <c r="E270" s="6" t="s">
        <v>1124</v>
      </c>
      <c r="F270" s="6">
        <v>1920</v>
      </c>
      <c r="G270" s="6" t="s">
        <v>413</v>
      </c>
      <c r="H270" s="30" t="s">
        <v>1839</v>
      </c>
      <c r="I270" s="6" t="s">
        <v>414</v>
      </c>
      <c r="J270" s="6" t="s">
        <v>182</v>
      </c>
      <c r="L270" s="6">
        <v>0</v>
      </c>
      <c r="M270" s="6">
        <v>980</v>
      </c>
      <c r="P270" s="8">
        <v>43817.612164351849</v>
      </c>
      <c r="R270" s="9">
        <v>43881</v>
      </c>
      <c r="S270" s="10">
        <v>43959</v>
      </c>
      <c r="V270" s="6" t="s">
        <v>415</v>
      </c>
      <c r="W270" s="6" t="s">
        <v>416</v>
      </c>
      <c r="X270" s="6" t="s">
        <v>287</v>
      </c>
      <c r="Z270" s="6" t="s">
        <v>417</v>
      </c>
      <c r="AG270" s="6" t="s">
        <v>496</v>
      </c>
      <c r="AH270" s="6" t="s">
        <v>1767</v>
      </c>
      <c r="AI270" s="6" t="s">
        <v>420</v>
      </c>
      <c r="AL270" s="6" t="s">
        <v>421</v>
      </c>
      <c r="AM270" s="6" t="s">
        <v>1768</v>
      </c>
      <c r="AN270" s="6">
        <v>1</v>
      </c>
      <c r="AO270" s="6" t="s">
        <v>420</v>
      </c>
      <c r="AS270" s="6" t="s">
        <v>457</v>
      </c>
      <c r="AT270" s="6">
        <v>980</v>
      </c>
      <c r="AU270" s="6" t="s">
        <v>420</v>
      </c>
      <c r="AV270" s="6" t="s">
        <v>420</v>
      </c>
      <c r="AX270" s="6" t="s">
        <v>424</v>
      </c>
      <c r="AY270" s="6">
        <v>260</v>
      </c>
      <c r="AZ270" s="10">
        <v>43782</v>
      </c>
      <c r="BB270" s="8">
        <v>43915</v>
      </c>
      <c r="BE270" s="6">
        <v>980</v>
      </c>
      <c r="BJ270" s="8">
        <v>43922</v>
      </c>
      <c r="BK270" s="6">
        <v>980</v>
      </c>
      <c r="BV270" s="6" t="s">
        <v>1838</v>
      </c>
      <c r="BW270" s="6" t="s">
        <v>473</v>
      </c>
      <c r="BX270" s="6" t="e">
        <f>VLOOKUP(A270,'DD Spring Selection Info'!A$1:V$156,21,FALSE)</f>
        <v>#N/A</v>
      </c>
      <c r="CB270" s="6" t="e">
        <f t="shared" si="8"/>
        <v>#N/A</v>
      </c>
      <c r="CL270" s="6" t="s">
        <v>644</v>
      </c>
      <c r="CN270" s="6" t="s">
        <v>373</v>
      </c>
      <c r="CQ270" s="6">
        <v>980</v>
      </c>
      <c r="CR270" s="6">
        <v>2</v>
      </c>
      <c r="CU270" s="6" t="s">
        <v>1769</v>
      </c>
      <c r="CV270" s="6" t="s">
        <v>420</v>
      </c>
      <c r="CX270" s="10">
        <v>43922</v>
      </c>
      <c r="CY270" s="6" t="s">
        <v>427</v>
      </c>
      <c r="DL270" s="6" t="s">
        <v>420</v>
      </c>
      <c r="DN270" s="6" t="s">
        <v>428</v>
      </c>
      <c r="DO270" s="6" t="s">
        <v>429</v>
      </c>
      <c r="DT270" s="10">
        <v>43559</v>
      </c>
      <c r="DU270" s="6">
        <v>327</v>
      </c>
      <c r="DV270" s="6" t="s">
        <v>1770</v>
      </c>
      <c r="DW270" s="6" t="s">
        <v>734</v>
      </c>
    </row>
    <row r="271" spans="1:127" hidden="1" x14ac:dyDescent="0.2">
      <c r="A271" s="6" t="s">
        <v>275</v>
      </c>
      <c r="B271" s="6" t="s">
        <v>939</v>
      </c>
      <c r="C271" s="6" t="s">
        <v>470</v>
      </c>
      <c r="D271" s="6" t="s">
        <v>940</v>
      </c>
      <c r="E271" s="6" t="s">
        <v>412</v>
      </c>
      <c r="F271" s="6">
        <v>1920</v>
      </c>
      <c r="G271" s="6" t="s">
        <v>413</v>
      </c>
      <c r="H271" s="30" t="s">
        <v>1839</v>
      </c>
      <c r="I271" s="6" t="s">
        <v>486</v>
      </c>
      <c r="J271" s="6" t="s">
        <v>182</v>
      </c>
      <c r="L271" s="6">
        <v>0</v>
      </c>
      <c r="M271" s="7">
        <v>1619</v>
      </c>
      <c r="P271" s="8">
        <v>43816.680231481485</v>
      </c>
      <c r="R271" s="9">
        <v>43875</v>
      </c>
      <c r="S271" s="10">
        <v>43945</v>
      </c>
      <c r="V271" s="6" t="s">
        <v>415</v>
      </c>
      <c r="W271" s="6" t="s">
        <v>416</v>
      </c>
      <c r="X271" s="6" t="s">
        <v>275</v>
      </c>
      <c r="AG271" s="6" t="s">
        <v>496</v>
      </c>
      <c r="AH271" s="6" t="s">
        <v>1771</v>
      </c>
      <c r="AI271" s="6" t="s">
        <v>420</v>
      </c>
      <c r="AL271" s="6" t="s">
        <v>421</v>
      </c>
      <c r="AM271" s="6" t="s">
        <v>942</v>
      </c>
      <c r="AN271" s="6">
        <v>1</v>
      </c>
      <c r="AO271" s="6" t="s">
        <v>420</v>
      </c>
      <c r="AS271" s="6" t="s">
        <v>457</v>
      </c>
      <c r="AT271" s="7">
        <v>1619</v>
      </c>
      <c r="AU271" s="6" t="s">
        <v>420</v>
      </c>
      <c r="AV271" s="6" t="s">
        <v>420</v>
      </c>
      <c r="AX271" s="6" t="s">
        <v>424</v>
      </c>
      <c r="AY271" s="6">
        <v>260</v>
      </c>
      <c r="AZ271" s="10">
        <v>43782</v>
      </c>
      <c r="BB271" s="8">
        <v>43915</v>
      </c>
      <c r="BE271" s="7">
        <v>1619</v>
      </c>
      <c r="BJ271" s="8">
        <v>43922</v>
      </c>
      <c r="BK271" s="7">
        <v>1619</v>
      </c>
      <c r="BV271" s="6" t="s">
        <v>1838</v>
      </c>
      <c r="BW271" s="6" t="s">
        <v>473</v>
      </c>
      <c r="BX271" s="6" t="e">
        <f>VLOOKUP(A271,'DD Spring Selection Info'!A$1:V$156,21,FALSE)</f>
        <v>#N/A</v>
      </c>
      <c r="CB271" s="6" t="e">
        <f t="shared" si="8"/>
        <v>#N/A</v>
      </c>
      <c r="CL271" s="6" t="s">
        <v>644</v>
      </c>
      <c r="CN271" s="6" t="s">
        <v>373</v>
      </c>
      <c r="CQ271" s="7">
        <v>1619</v>
      </c>
      <c r="CR271" s="6">
        <v>2</v>
      </c>
      <c r="CU271" s="6" t="s">
        <v>1772</v>
      </c>
      <c r="CV271" s="6" t="s">
        <v>420</v>
      </c>
      <c r="CX271" s="10">
        <v>43922</v>
      </c>
      <c r="CY271" s="6" t="s">
        <v>427</v>
      </c>
      <c r="DL271" s="6" t="s">
        <v>420</v>
      </c>
      <c r="DN271" s="6" t="s">
        <v>428</v>
      </c>
      <c r="DO271" s="6" t="s">
        <v>429</v>
      </c>
      <c r="DT271" s="10">
        <v>43557</v>
      </c>
      <c r="DU271" s="6">
        <v>589</v>
      </c>
      <c r="DV271" s="6" t="s">
        <v>1773</v>
      </c>
      <c r="DW271" s="6" t="s">
        <v>734</v>
      </c>
    </row>
    <row r="272" spans="1:127" hidden="1" x14ac:dyDescent="0.2">
      <c r="A272" s="6" t="s">
        <v>288</v>
      </c>
      <c r="B272" s="6" t="s">
        <v>1063</v>
      </c>
      <c r="C272" s="6" t="s">
        <v>482</v>
      </c>
      <c r="D272" s="6" t="s">
        <v>1064</v>
      </c>
      <c r="E272" s="6" t="s">
        <v>1065</v>
      </c>
      <c r="F272" s="6">
        <v>1920</v>
      </c>
      <c r="G272" s="6" t="s">
        <v>413</v>
      </c>
      <c r="H272" s="30" t="s">
        <v>1991</v>
      </c>
      <c r="I272" s="6" t="s">
        <v>414</v>
      </c>
      <c r="J272" s="6" t="s">
        <v>182</v>
      </c>
      <c r="L272" s="6">
        <v>0</v>
      </c>
      <c r="M272" s="7">
        <v>1113</v>
      </c>
      <c r="P272" s="8">
        <v>43812.468229166669</v>
      </c>
      <c r="R272" s="9">
        <v>43881</v>
      </c>
      <c r="S272" s="10">
        <v>43959</v>
      </c>
      <c r="V272" s="6" t="s">
        <v>415</v>
      </c>
      <c r="W272" s="6" t="s">
        <v>416</v>
      </c>
      <c r="X272" s="6" t="s">
        <v>288</v>
      </c>
      <c r="Z272" s="6" t="s">
        <v>417</v>
      </c>
      <c r="AG272" s="6" t="s">
        <v>496</v>
      </c>
      <c r="AH272" s="6" t="s">
        <v>1774</v>
      </c>
      <c r="AI272" s="6" t="s">
        <v>420</v>
      </c>
      <c r="AL272" s="6" t="s">
        <v>421</v>
      </c>
      <c r="AM272" s="6" t="s">
        <v>1067</v>
      </c>
      <c r="AN272" s="6">
        <v>1</v>
      </c>
      <c r="AO272" s="6" t="s">
        <v>420</v>
      </c>
      <c r="AP272" s="6" t="s">
        <v>1068</v>
      </c>
      <c r="AS272" s="6" t="s">
        <v>1069</v>
      </c>
      <c r="AT272" s="7">
        <v>1113</v>
      </c>
      <c r="AV272" s="6" t="s">
        <v>420</v>
      </c>
      <c r="AX272" s="6" t="s">
        <v>424</v>
      </c>
      <c r="AY272" s="6">
        <v>260</v>
      </c>
      <c r="AZ272" s="10">
        <v>43782</v>
      </c>
      <c r="BB272" s="8">
        <v>43915</v>
      </c>
      <c r="BE272" s="7">
        <v>1113</v>
      </c>
      <c r="BJ272" s="8">
        <v>43922</v>
      </c>
      <c r="BK272" s="7">
        <v>1113</v>
      </c>
      <c r="BV272" s="6" t="s">
        <v>1838</v>
      </c>
      <c r="BW272" s="6" t="s">
        <v>473</v>
      </c>
      <c r="BX272" s="6" t="e">
        <f>VLOOKUP(A272,'DD Spring Selection Info'!A$1:V$156,21,FALSE)</f>
        <v>#N/A</v>
      </c>
      <c r="CB272" s="6" t="e">
        <f t="shared" si="8"/>
        <v>#N/A</v>
      </c>
      <c r="CL272" s="6" t="s">
        <v>644</v>
      </c>
      <c r="CN272" s="6" t="s">
        <v>373</v>
      </c>
      <c r="CQ272" s="7">
        <v>1113</v>
      </c>
      <c r="CR272" s="6">
        <v>1</v>
      </c>
      <c r="CU272" s="6" t="s">
        <v>1775</v>
      </c>
      <c r="CV272" s="6" t="s">
        <v>420</v>
      </c>
      <c r="CX272" s="10">
        <v>43922</v>
      </c>
      <c r="CY272" s="6" t="s">
        <v>427</v>
      </c>
      <c r="DL272" s="6" t="s">
        <v>420</v>
      </c>
      <c r="DN272" s="6" t="s">
        <v>428</v>
      </c>
      <c r="DO272" s="6" t="s">
        <v>429</v>
      </c>
      <c r="DT272" s="10">
        <v>43557</v>
      </c>
      <c r="DU272" s="7">
        <v>1079</v>
      </c>
      <c r="DV272" s="6" t="s">
        <v>1776</v>
      </c>
      <c r="DW272" s="6" t="s">
        <v>496</v>
      </c>
    </row>
    <row r="273" spans="1:127" hidden="1" x14ac:dyDescent="0.2">
      <c r="A273" s="6" t="s">
        <v>279</v>
      </c>
      <c r="B273" s="6" t="s">
        <v>810</v>
      </c>
      <c r="C273" s="6" t="s">
        <v>409</v>
      </c>
      <c r="D273" s="6" t="s">
        <v>811</v>
      </c>
      <c r="E273" s="6" t="s">
        <v>412</v>
      </c>
      <c r="F273" s="6">
        <v>1920</v>
      </c>
      <c r="G273" s="6" t="s">
        <v>413</v>
      </c>
      <c r="H273" s="30" t="s">
        <v>1839</v>
      </c>
      <c r="I273" s="6" t="s">
        <v>414</v>
      </c>
      <c r="J273" s="6" t="s">
        <v>182</v>
      </c>
      <c r="L273" s="6">
        <v>0</v>
      </c>
      <c r="M273" s="7">
        <v>1100</v>
      </c>
      <c r="P273" s="8">
        <v>43816.657256944447</v>
      </c>
      <c r="R273" s="9">
        <v>43875</v>
      </c>
      <c r="S273" s="10">
        <v>43952</v>
      </c>
      <c r="V273" s="6" t="s">
        <v>415</v>
      </c>
      <c r="W273" s="6" t="s">
        <v>416</v>
      </c>
      <c r="X273" s="6" t="s">
        <v>279</v>
      </c>
      <c r="AG273" s="6" t="s">
        <v>418</v>
      </c>
      <c r="AH273" s="6" t="s">
        <v>1777</v>
      </c>
      <c r="AI273" s="6" t="s">
        <v>420</v>
      </c>
      <c r="AL273" s="6" t="s">
        <v>421</v>
      </c>
      <c r="AM273" s="6" t="s">
        <v>1778</v>
      </c>
      <c r="AN273" s="6">
        <v>1</v>
      </c>
      <c r="AO273" s="6" t="s">
        <v>420</v>
      </c>
      <c r="AS273" s="6" t="s">
        <v>457</v>
      </c>
      <c r="AT273" s="7">
        <v>1100</v>
      </c>
      <c r="AU273" s="6" t="s">
        <v>420</v>
      </c>
      <c r="AV273" s="6" t="s">
        <v>420</v>
      </c>
      <c r="AX273" s="6" t="s">
        <v>424</v>
      </c>
      <c r="AY273" s="6">
        <v>260</v>
      </c>
      <c r="AZ273" s="10">
        <v>43782</v>
      </c>
      <c r="BB273" s="8">
        <v>43915</v>
      </c>
      <c r="BE273" s="7">
        <v>1100</v>
      </c>
      <c r="BJ273" s="8">
        <v>43922</v>
      </c>
      <c r="BK273" s="7">
        <v>1100</v>
      </c>
      <c r="BV273" s="6" t="s">
        <v>1838</v>
      </c>
      <c r="BW273" s="6" t="s">
        <v>473</v>
      </c>
      <c r="BX273" s="6" t="e">
        <f>VLOOKUP(A273,'DD Spring Selection Info'!A$1:V$156,21,FALSE)</f>
        <v>#N/A</v>
      </c>
      <c r="CB273" s="6" t="e">
        <f t="shared" si="8"/>
        <v>#N/A</v>
      </c>
      <c r="CL273" s="6" t="s">
        <v>644</v>
      </c>
      <c r="CN273" s="6" t="s">
        <v>373</v>
      </c>
      <c r="CQ273" s="7">
        <v>1100</v>
      </c>
      <c r="CR273" s="6">
        <v>2</v>
      </c>
      <c r="CU273" s="6" t="s">
        <v>1779</v>
      </c>
      <c r="CV273" s="6" t="s">
        <v>420</v>
      </c>
      <c r="CX273" s="10">
        <v>43922</v>
      </c>
      <c r="CY273" s="6" t="s">
        <v>427</v>
      </c>
      <c r="DL273" s="6" t="s">
        <v>420</v>
      </c>
      <c r="DN273" s="6" t="s">
        <v>428</v>
      </c>
      <c r="DO273" s="6" t="s">
        <v>429</v>
      </c>
      <c r="DT273" s="10">
        <v>43557</v>
      </c>
      <c r="DU273" s="7">
        <v>1643</v>
      </c>
      <c r="DV273" s="6" t="s">
        <v>1780</v>
      </c>
      <c r="DW273" s="6" t="s">
        <v>460</v>
      </c>
    </row>
    <row r="274" spans="1:127" hidden="1" x14ac:dyDescent="0.2">
      <c r="A274" s="6" t="s">
        <v>280</v>
      </c>
      <c r="B274" s="6" t="s">
        <v>810</v>
      </c>
      <c r="C274" s="6" t="s">
        <v>409</v>
      </c>
      <c r="D274" s="6" t="s">
        <v>811</v>
      </c>
      <c r="E274" s="6" t="s">
        <v>412</v>
      </c>
      <c r="F274" s="6">
        <v>1920</v>
      </c>
      <c r="G274" s="6" t="s">
        <v>413</v>
      </c>
      <c r="H274" s="30" t="s">
        <v>1839</v>
      </c>
      <c r="I274" s="6" t="s">
        <v>414</v>
      </c>
      <c r="J274" s="6" t="s">
        <v>182</v>
      </c>
      <c r="L274" s="6">
        <v>0</v>
      </c>
      <c r="M274" s="6">
        <v>255</v>
      </c>
      <c r="P274" s="8">
        <v>43816.657326388886</v>
      </c>
      <c r="R274" s="9">
        <v>43875</v>
      </c>
      <c r="S274" s="10">
        <v>43952</v>
      </c>
      <c r="V274" s="6" t="s">
        <v>415</v>
      </c>
      <c r="W274" s="6" t="s">
        <v>416</v>
      </c>
      <c r="X274" s="6" t="s">
        <v>280</v>
      </c>
      <c r="AG274" s="6" t="s">
        <v>418</v>
      </c>
      <c r="AH274" s="6" t="s">
        <v>1777</v>
      </c>
      <c r="AI274" s="6" t="s">
        <v>420</v>
      </c>
      <c r="AL274" s="6" t="s">
        <v>431</v>
      </c>
      <c r="AM274" s="6" t="s">
        <v>1778</v>
      </c>
      <c r="AN274" s="6">
        <v>1</v>
      </c>
      <c r="AO274" s="6" t="s">
        <v>420</v>
      </c>
      <c r="AS274" s="6" t="s">
        <v>457</v>
      </c>
      <c r="AT274" s="6">
        <v>255</v>
      </c>
      <c r="AU274" s="6" t="s">
        <v>420</v>
      </c>
      <c r="AV274" s="6" t="s">
        <v>420</v>
      </c>
      <c r="AX274" s="6" t="s">
        <v>424</v>
      </c>
      <c r="AY274" s="6">
        <v>260</v>
      </c>
      <c r="AZ274" s="10">
        <v>43782</v>
      </c>
      <c r="BB274" s="8">
        <v>43915</v>
      </c>
      <c r="BE274" s="6">
        <v>255</v>
      </c>
      <c r="BJ274" s="8">
        <v>43922</v>
      </c>
      <c r="BK274" s="6">
        <v>255</v>
      </c>
      <c r="BV274" s="6" t="s">
        <v>1838</v>
      </c>
      <c r="BW274" s="6" t="s">
        <v>473</v>
      </c>
      <c r="BX274" s="6" t="e">
        <f>VLOOKUP(A274,'DD Spring Selection Info'!A$1:V$156,21,FALSE)</f>
        <v>#N/A</v>
      </c>
      <c r="CB274" s="6" t="e">
        <f t="shared" si="8"/>
        <v>#N/A</v>
      </c>
      <c r="CL274" s="6" t="s">
        <v>644</v>
      </c>
      <c r="CN274" s="6" t="s">
        <v>373</v>
      </c>
      <c r="CQ274" s="6">
        <v>255</v>
      </c>
      <c r="CR274" s="6">
        <v>2</v>
      </c>
      <c r="CU274" s="6" t="s">
        <v>1781</v>
      </c>
      <c r="CV274" s="6" t="s">
        <v>420</v>
      </c>
      <c r="CX274" s="10">
        <v>43922</v>
      </c>
      <c r="CY274" s="6" t="s">
        <v>427</v>
      </c>
      <c r="DL274" s="6" t="s">
        <v>420</v>
      </c>
      <c r="DN274" s="6" t="s">
        <v>428</v>
      </c>
      <c r="DO274" s="6" t="s">
        <v>429</v>
      </c>
      <c r="DV274" s="6" t="s">
        <v>1780</v>
      </c>
      <c r="DW274" s="6" t="s">
        <v>460</v>
      </c>
    </row>
    <row r="275" spans="1:127" hidden="1" x14ac:dyDescent="0.2">
      <c r="A275" s="6" t="s">
        <v>290</v>
      </c>
      <c r="B275" s="6" t="s">
        <v>823</v>
      </c>
      <c r="C275" s="6" t="s">
        <v>409</v>
      </c>
      <c r="D275" s="6" t="s">
        <v>824</v>
      </c>
      <c r="E275" s="6" t="s">
        <v>825</v>
      </c>
      <c r="F275" s="6">
        <v>1920</v>
      </c>
      <c r="G275" s="6" t="s">
        <v>413</v>
      </c>
      <c r="H275" s="30" t="s">
        <v>1839</v>
      </c>
      <c r="I275" s="6" t="s">
        <v>414</v>
      </c>
      <c r="J275" s="6" t="s">
        <v>182</v>
      </c>
      <c r="L275" s="6">
        <v>0</v>
      </c>
      <c r="M275" s="7">
        <v>6379</v>
      </c>
      <c r="P275" s="8">
        <v>43795.720335648148</v>
      </c>
      <c r="R275" s="9">
        <v>43881</v>
      </c>
      <c r="S275" s="10">
        <v>43959</v>
      </c>
      <c r="T275" s="6" t="s">
        <v>436</v>
      </c>
      <c r="V275" s="6" t="s">
        <v>415</v>
      </c>
      <c r="W275" s="6" t="s">
        <v>416</v>
      </c>
      <c r="X275" s="6" t="s">
        <v>290</v>
      </c>
      <c r="Z275" s="6" t="s">
        <v>417</v>
      </c>
      <c r="AG275" s="6" t="s">
        <v>418</v>
      </c>
      <c r="AH275" s="6" t="s">
        <v>1782</v>
      </c>
      <c r="AI275" s="6" t="s">
        <v>420</v>
      </c>
      <c r="AL275" s="6" t="s">
        <v>421</v>
      </c>
      <c r="AM275" s="6" t="s">
        <v>1783</v>
      </c>
      <c r="AN275" s="6">
        <v>1</v>
      </c>
      <c r="AO275" s="6" t="s">
        <v>420</v>
      </c>
      <c r="AP275" s="6" t="s">
        <v>828</v>
      </c>
      <c r="AS275" s="6" t="s">
        <v>828</v>
      </c>
      <c r="AT275" s="7">
        <v>6379</v>
      </c>
      <c r="AV275" s="6" t="s">
        <v>420</v>
      </c>
      <c r="AX275" s="6" t="s">
        <v>424</v>
      </c>
      <c r="AY275" s="6">
        <v>260</v>
      </c>
      <c r="AZ275" s="10">
        <v>43781</v>
      </c>
      <c r="BB275" s="8">
        <v>43915</v>
      </c>
      <c r="BE275" s="7">
        <v>6379</v>
      </c>
      <c r="BJ275" s="8">
        <v>43922</v>
      </c>
      <c r="BK275" s="7">
        <v>6379</v>
      </c>
      <c r="BV275" s="6" t="s">
        <v>1838</v>
      </c>
      <c r="BW275" s="6" t="s">
        <v>473</v>
      </c>
      <c r="BX275" s="6" t="e">
        <f>VLOOKUP(A275,'DD Spring Selection Info'!A$1:V$156,21,FALSE)</f>
        <v>#N/A</v>
      </c>
      <c r="CB275" s="6" t="e">
        <f t="shared" si="8"/>
        <v>#N/A</v>
      </c>
      <c r="CL275" s="6" t="s">
        <v>644</v>
      </c>
      <c r="CN275" s="6" t="s">
        <v>373</v>
      </c>
      <c r="CQ275" s="7">
        <v>6379</v>
      </c>
      <c r="CR275" s="6">
        <v>1</v>
      </c>
      <c r="CS275" s="6" t="s">
        <v>1784</v>
      </c>
      <c r="CU275" s="6" t="s">
        <v>1785</v>
      </c>
      <c r="CV275" s="6" t="s">
        <v>420</v>
      </c>
      <c r="CX275" s="10">
        <v>43922</v>
      </c>
      <c r="CY275" s="6" t="s">
        <v>427</v>
      </c>
      <c r="DL275" s="6" t="s">
        <v>420</v>
      </c>
      <c r="DN275" s="6" t="s">
        <v>428</v>
      </c>
      <c r="DO275" s="6" t="s">
        <v>429</v>
      </c>
      <c r="DT275" s="10">
        <v>43557</v>
      </c>
      <c r="DU275" s="7">
        <v>7482</v>
      </c>
      <c r="DV275" s="6" t="s">
        <v>1786</v>
      </c>
      <c r="DW275" s="6" t="s">
        <v>418</v>
      </c>
    </row>
    <row r="276" spans="1:127" hidden="1" x14ac:dyDescent="0.2">
      <c r="A276" s="6" t="s">
        <v>291</v>
      </c>
      <c r="B276" s="6" t="s">
        <v>823</v>
      </c>
      <c r="C276" s="6" t="s">
        <v>409</v>
      </c>
      <c r="D276" s="6" t="s">
        <v>824</v>
      </c>
      <c r="E276" s="6" t="s">
        <v>825</v>
      </c>
      <c r="F276" s="6">
        <v>1920</v>
      </c>
      <c r="G276" s="6" t="s">
        <v>413</v>
      </c>
      <c r="H276" s="30" t="s">
        <v>1839</v>
      </c>
      <c r="I276" s="6" t="s">
        <v>414</v>
      </c>
      <c r="J276" s="6" t="s">
        <v>182</v>
      </c>
      <c r="L276" s="6">
        <v>0</v>
      </c>
      <c r="M276" s="6">
        <v>424</v>
      </c>
      <c r="P276" s="8">
        <v>43795.720370370371</v>
      </c>
      <c r="R276" s="9">
        <v>43881</v>
      </c>
      <c r="S276" s="10">
        <v>43959</v>
      </c>
      <c r="T276" s="6" t="s">
        <v>436</v>
      </c>
      <c r="V276" s="6" t="s">
        <v>415</v>
      </c>
      <c r="W276" s="6" t="s">
        <v>416</v>
      </c>
      <c r="X276" s="6" t="s">
        <v>291</v>
      </c>
      <c r="Z276" s="6" t="s">
        <v>417</v>
      </c>
      <c r="AG276" s="6" t="s">
        <v>418</v>
      </c>
      <c r="AH276" s="6" t="s">
        <v>1782</v>
      </c>
      <c r="AI276" s="6" t="s">
        <v>420</v>
      </c>
      <c r="AL276" s="6" t="s">
        <v>431</v>
      </c>
      <c r="AM276" s="6" t="s">
        <v>1783</v>
      </c>
      <c r="AN276" s="6">
        <v>1</v>
      </c>
      <c r="AO276" s="6" t="s">
        <v>420</v>
      </c>
      <c r="AP276" s="6" t="s">
        <v>828</v>
      </c>
      <c r="AS276" s="6" t="s">
        <v>828</v>
      </c>
      <c r="AT276" s="6">
        <v>424</v>
      </c>
      <c r="AV276" s="6" t="s">
        <v>420</v>
      </c>
      <c r="AX276" s="6" t="s">
        <v>424</v>
      </c>
      <c r="AY276" s="6">
        <v>260</v>
      </c>
      <c r="AZ276" s="10">
        <v>43781</v>
      </c>
      <c r="BB276" s="8">
        <v>43915</v>
      </c>
      <c r="BE276" s="6">
        <v>424</v>
      </c>
      <c r="BJ276" s="8">
        <v>43922</v>
      </c>
      <c r="BK276" s="6">
        <v>424</v>
      </c>
      <c r="BV276" s="6" t="s">
        <v>1838</v>
      </c>
      <c r="BW276" s="6" t="s">
        <v>473</v>
      </c>
      <c r="BX276" s="6" t="e">
        <f>VLOOKUP(A276,'DD Spring Selection Info'!A$1:V$156,21,FALSE)</f>
        <v>#N/A</v>
      </c>
      <c r="CB276" s="6" t="e">
        <f t="shared" si="8"/>
        <v>#N/A</v>
      </c>
      <c r="CL276" s="6" t="s">
        <v>644</v>
      </c>
      <c r="CN276" s="6" t="s">
        <v>373</v>
      </c>
      <c r="CQ276" s="6">
        <v>424</v>
      </c>
      <c r="CR276" s="6">
        <v>1</v>
      </c>
      <c r="CS276" s="6" t="s">
        <v>832</v>
      </c>
      <c r="CU276" s="6" t="s">
        <v>1787</v>
      </c>
      <c r="CV276" s="6" t="s">
        <v>420</v>
      </c>
      <c r="CX276" s="10">
        <v>43922</v>
      </c>
      <c r="CY276" s="6" t="s">
        <v>427</v>
      </c>
      <c r="DL276" s="6" t="s">
        <v>420</v>
      </c>
      <c r="DN276" s="6" t="s">
        <v>428</v>
      </c>
      <c r="DO276" s="6" t="s">
        <v>429</v>
      </c>
      <c r="DT276" s="10">
        <v>43557</v>
      </c>
      <c r="DU276" s="6">
        <v>424</v>
      </c>
      <c r="DV276" s="6" t="s">
        <v>1786</v>
      </c>
      <c r="DW276" s="6" t="s">
        <v>418</v>
      </c>
    </row>
    <row r="277" spans="1:127" hidden="1" x14ac:dyDescent="0.2">
      <c r="A277" s="6" t="s">
        <v>276</v>
      </c>
      <c r="B277" s="6" t="s">
        <v>1209</v>
      </c>
      <c r="C277" s="6" t="s">
        <v>594</v>
      </c>
      <c r="D277" s="6" t="s">
        <v>1210</v>
      </c>
      <c r="E277" s="6" t="s">
        <v>1139</v>
      </c>
      <c r="F277" s="6">
        <v>1920</v>
      </c>
      <c r="G277" s="6" t="s">
        <v>413</v>
      </c>
      <c r="H277" s="30" t="s">
        <v>1839</v>
      </c>
      <c r="I277" s="6" t="s">
        <v>414</v>
      </c>
      <c r="J277" s="6" t="s">
        <v>182</v>
      </c>
      <c r="L277" s="6">
        <v>0</v>
      </c>
      <c r="M277" s="7">
        <v>1668</v>
      </c>
      <c r="P277" s="8">
        <v>43817.561238425929</v>
      </c>
      <c r="R277" s="9">
        <v>43875</v>
      </c>
      <c r="S277" s="10">
        <v>43938</v>
      </c>
      <c r="V277" s="6" t="s">
        <v>415</v>
      </c>
      <c r="W277" s="6" t="s">
        <v>416</v>
      </c>
      <c r="X277" s="6" t="s">
        <v>276</v>
      </c>
      <c r="Z277" s="6" t="s">
        <v>3</v>
      </c>
      <c r="AG277" s="6" t="s">
        <v>418</v>
      </c>
      <c r="AH277" s="6" t="s">
        <v>1788</v>
      </c>
      <c r="AI277" s="6" t="s">
        <v>420</v>
      </c>
      <c r="AL277" s="6" t="s">
        <v>421</v>
      </c>
      <c r="AM277" s="6" t="s">
        <v>1212</v>
      </c>
      <c r="AN277" s="6">
        <v>1</v>
      </c>
      <c r="AO277" s="6" t="s">
        <v>420</v>
      </c>
      <c r="AP277" s="6" t="s">
        <v>423</v>
      </c>
      <c r="AS277" s="6" t="s">
        <v>1023</v>
      </c>
      <c r="AT277" s="7">
        <v>1668</v>
      </c>
      <c r="AU277" s="6" t="s">
        <v>420</v>
      </c>
      <c r="AV277" s="6" t="s">
        <v>420</v>
      </c>
      <c r="AX277" s="6" t="s">
        <v>424</v>
      </c>
      <c r="AY277" s="6">
        <v>260</v>
      </c>
      <c r="AZ277" s="10">
        <v>43782</v>
      </c>
      <c r="BB277" s="8">
        <v>43917</v>
      </c>
      <c r="BE277" s="7">
        <v>1668</v>
      </c>
      <c r="BJ277" s="8">
        <v>43924</v>
      </c>
      <c r="BK277" s="7">
        <v>1668</v>
      </c>
      <c r="BV277" s="6" t="s">
        <v>1838</v>
      </c>
      <c r="BW277" s="6" t="s">
        <v>473</v>
      </c>
      <c r="BX277" s="6" t="e">
        <f>VLOOKUP(A277,'DD Spring Selection Info'!A$1:V$156,21,FALSE)</f>
        <v>#N/A</v>
      </c>
      <c r="CB277" s="6" t="e">
        <f t="shared" si="8"/>
        <v>#N/A</v>
      </c>
      <c r="CL277" s="6" t="s">
        <v>644</v>
      </c>
      <c r="CN277" s="6" t="s">
        <v>373</v>
      </c>
      <c r="CQ277" s="7">
        <v>1668</v>
      </c>
      <c r="CR277" s="6">
        <v>3</v>
      </c>
      <c r="CU277" s="6" t="s">
        <v>1789</v>
      </c>
      <c r="CV277" s="6" t="s">
        <v>420</v>
      </c>
      <c r="CX277" s="10">
        <v>43924</v>
      </c>
      <c r="CY277" s="6" t="s">
        <v>427</v>
      </c>
      <c r="DL277" s="6" t="s">
        <v>420</v>
      </c>
      <c r="DN277" s="6" t="s">
        <v>428</v>
      </c>
      <c r="DO277" s="6" t="s">
        <v>429</v>
      </c>
      <c r="DT277" s="10">
        <v>43559</v>
      </c>
      <c r="DU277" s="6">
        <v>257</v>
      </c>
      <c r="DV277" s="6" t="s">
        <v>1790</v>
      </c>
      <c r="DW277" s="6" t="s">
        <v>460</v>
      </c>
    </row>
    <row r="278" spans="1:127" hidden="1" x14ac:dyDescent="0.2">
      <c r="A278" s="6" t="s">
        <v>284</v>
      </c>
      <c r="B278" s="6" t="s">
        <v>851</v>
      </c>
      <c r="C278" s="6" t="s">
        <v>850</v>
      </c>
      <c r="D278" s="6" t="s">
        <v>852</v>
      </c>
      <c r="E278" s="6" t="s">
        <v>853</v>
      </c>
      <c r="F278" s="6">
        <v>1920</v>
      </c>
      <c r="G278" s="6" t="s">
        <v>413</v>
      </c>
      <c r="H278" s="30" t="s">
        <v>1839</v>
      </c>
      <c r="I278" s="6" t="s">
        <v>414</v>
      </c>
      <c r="J278" s="6" t="s">
        <v>182</v>
      </c>
      <c r="L278" s="6">
        <v>0</v>
      </c>
      <c r="M278" s="7">
        <v>1132</v>
      </c>
      <c r="P278" s="8">
        <v>43817.512465277781</v>
      </c>
      <c r="R278" s="9">
        <v>43875</v>
      </c>
      <c r="S278" s="10">
        <v>43952</v>
      </c>
      <c r="V278" s="6" t="s">
        <v>415</v>
      </c>
      <c r="W278" s="6" t="s">
        <v>416</v>
      </c>
      <c r="X278" s="6" t="s">
        <v>284</v>
      </c>
      <c r="Z278" s="6" t="s">
        <v>417</v>
      </c>
      <c r="AG278" s="6" t="s">
        <v>418</v>
      </c>
      <c r="AH278" s="6" t="s">
        <v>1791</v>
      </c>
      <c r="AI278" s="6" t="s">
        <v>420</v>
      </c>
      <c r="AL278" s="6" t="s">
        <v>421</v>
      </c>
      <c r="AM278" s="6" t="s">
        <v>676</v>
      </c>
      <c r="AN278" s="6">
        <v>1</v>
      </c>
      <c r="AO278" s="6" t="s">
        <v>420</v>
      </c>
      <c r="AS278" s="6" t="s">
        <v>457</v>
      </c>
      <c r="AT278" s="7">
        <v>1132</v>
      </c>
      <c r="AU278" s="6" t="s">
        <v>420</v>
      </c>
      <c r="AV278" s="6" t="s">
        <v>420</v>
      </c>
      <c r="AX278" s="6" t="s">
        <v>424</v>
      </c>
      <c r="AY278" s="6">
        <v>260</v>
      </c>
      <c r="AZ278" s="10">
        <v>43780</v>
      </c>
      <c r="BB278" s="8">
        <v>43917</v>
      </c>
      <c r="BE278" s="7">
        <v>1132</v>
      </c>
      <c r="BJ278" s="8">
        <v>43924</v>
      </c>
      <c r="BK278" s="7">
        <v>1132</v>
      </c>
      <c r="BV278" s="6" t="s">
        <v>1838</v>
      </c>
      <c r="BW278" s="6" t="s">
        <v>473</v>
      </c>
      <c r="BX278" s="6" t="e">
        <f>VLOOKUP(A278,'DD Spring Selection Info'!A$1:V$156,21,FALSE)</f>
        <v>#N/A</v>
      </c>
      <c r="CB278" s="6" t="e">
        <f t="shared" si="8"/>
        <v>#N/A</v>
      </c>
      <c r="CL278" s="6" t="s">
        <v>644</v>
      </c>
      <c r="CN278" s="6" t="s">
        <v>373</v>
      </c>
      <c r="CQ278" s="7">
        <v>1132</v>
      </c>
      <c r="CR278" s="6">
        <v>1</v>
      </c>
      <c r="CU278" s="6" t="s">
        <v>1792</v>
      </c>
      <c r="CV278" s="6" t="s">
        <v>420</v>
      </c>
      <c r="CX278" s="10">
        <v>43924</v>
      </c>
      <c r="CY278" s="6" t="s">
        <v>427</v>
      </c>
      <c r="DL278" s="6" t="s">
        <v>420</v>
      </c>
      <c r="DN278" s="6" t="s">
        <v>491</v>
      </c>
      <c r="DT278" s="10">
        <v>43560</v>
      </c>
      <c r="DU278" s="6">
        <v>378</v>
      </c>
      <c r="DV278" s="6" t="s">
        <v>1793</v>
      </c>
      <c r="DW278" s="6" t="s">
        <v>734</v>
      </c>
    </row>
    <row r="279" spans="1:127" hidden="1" x14ac:dyDescent="0.2">
      <c r="A279" s="6" t="s">
        <v>285</v>
      </c>
      <c r="B279" s="6" t="s">
        <v>766</v>
      </c>
      <c r="C279" s="6" t="s">
        <v>470</v>
      </c>
      <c r="D279" s="6" t="s">
        <v>767</v>
      </c>
      <c r="E279" s="6" t="s">
        <v>768</v>
      </c>
      <c r="F279" s="6">
        <v>1920</v>
      </c>
      <c r="G279" s="6" t="s">
        <v>413</v>
      </c>
      <c r="H279" s="30" t="s">
        <v>1839</v>
      </c>
      <c r="I279" s="6" t="s">
        <v>414</v>
      </c>
      <c r="J279" s="6" t="s">
        <v>182</v>
      </c>
      <c r="L279" s="6">
        <v>0</v>
      </c>
      <c r="M279" s="7">
        <v>2862</v>
      </c>
      <c r="P279" s="8">
        <v>43817.63553240741</v>
      </c>
      <c r="R279" s="9">
        <v>43881</v>
      </c>
      <c r="S279" s="10">
        <v>43966</v>
      </c>
      <c r="V279" s="6" t="s">
        <v>415</v>
      </c>
      <c r="W279" s="6" t="s">
        <v>416</v>
      </c>
      <c r="X279" s="6" t="s">
        <v>285</v>
      </c>
      <c r="AG279" s="6" t="s">
        <v>418</v>
      </c>
      <c r="AH279" s="6" t="s">
        <v>1794</v>
      </c>
      <c r="AI279" s="6" t="s">
        <v>420</v>
      </c>
      <c r="AL279" s="6" t="s">
        <v>619</v>
      </c>
      <c r="AM279" s="6" t="s">
        <v>1795</v>
      </c>
      <c r="AN279" s="6">
        <v>1</v>
      </c>
      <c r="AO279" s="6" t="s">
        <v>420</v>
      </c>
      <c r="AS279" s="6" t="s">
        <v>457</v>
      </c>
      <c r="AT279" s="7">
        <v>2862</v>
      </c>
      <c r="AU279" s="6" t="s">
        <v>420</v>
      </c>
      <c r="AV279" s="6" t="s">
        <v>420</v>
      </c>
      <c r="AX279" s="6" t="s">
        <v>424</v>
      </c>
      <c r="AY279" s="6">
        <v>260</v>
      </c>
      <c r="AZ279" s="10">
        <v>43781</v>
      </c>
      <c r="BB279" s="8">
        <v>43922</v>
      </c>
      <c r="BE279" s="7">
        <v>2862</v>
      </c>
      <c r="BJ279" s="8">
        <v>43929</v>
      </c>
      <c r="BK279" s="7">
        <v>2862</v>
      </c>
      <c r="BV279" s="6" t="s">
        <v>1838</v>
      </c>
      <c r="BW279" s="6" t="s">
        <v>473</v>
      </c>
      <c r="BX279" s="6" t="e">
        <f>VLOOKUP(A279,'DD Spring Selection Info'!A$1:V$156,21,FALSE)</f>
        <v>#N/A</v>
      </c>
      <c r="CB279" s="6" t="e">
        <f t="shared" si="8"/>
        <v>#N/A</v>
      </c>
      <c r="CL279" s="6" t="s">
        <v>662</v>
      </c>
      <c r="CN279" s="6" t="s">
        <v>373</v>
      </c>
      <c r="CQ279" s="7">
        <v>2862</v>
      </c>
      <c r="CR279" s="6">
        <v>3</v>
      </c>
      <c r="CU279" s="6" t="s">
        <v>1796</v>
      </c>
      <c r="CV279" s="6" t="s">
        <v>420</v>
      </c>
      <c r="CX279" s="10">
        <v>43929</v>
      </c>
      <c r="CY279" s="6" t="s">
        <v>427</v>
      </c>
      <c r="DL279" s="6" t="s">
        <v>420</v>
      </c>
      <c r="DN279" s="6" t="s">
        <v>428</v>
      </c>
      <c r="DO279" s="6" t="s">
        <v>429</v>
      </c>
      <c r="DT279" s="10">
        <v>43564</v>
      </c>
      <c r="DU279" s="7">
        <v>1557</v>
      </c>
      <c r="DV279" s="6" t="s">
        <v>1797</v>
      </c>
      <c r="DW279" s="6" t="s">
        <v>418</v>
      </c>
    </row>
    <row r="280" spans="1:127" hidden="1" x14ac:dyDescent="0.2">
      <c r="A280" s="6" t="s">
        <v>281</v>
      </c>
      <c r="B280" s="6" t="s">
        <v>529</v>
      </c>
      <c r="C280" s="6" t="s">
        <v>409</v>
      </c>
      <c r="D280" s="6" t="s">
        <v>530</v>
      </c>
      <c r="E280" s="6" t="s">
        <v>435</v>
      </c>
      <c r="F280" s="6">
        <v>1920</v>
      </c>
      <c r="G280" s="6" t="s">
        <v>413</v>
      </c>
      <c r="H280" s="30" t="s">
        <v>1839</v>
      </c>
      <c r="I280" s="6" t="s">
        <v>414</v>
      </c>
      <c r="J280" s="6" t="s">
        <v>182</v>
      </c>
      <c r="L280" s="6">
        <v>0</v>
      </c>
      <c r="M280" s="7">
        <v>1242</v>
      </c>
      <c r="P280" s="8">
        <v>43790.500439814816</v>
      </c>
      <c r="R280" s="9">
        <v>43875</v>
      </c>
      <c r="S280" s="10">
        <v>43945</v>
      </c>
      <c r="T280" s="6" t="s">
        <v>436</v>
      </c>
      <c r="V280" s="6" t="s">
        <v>415</v>
      </c>
      <c r="W280" s="6" t="s">
        <v>416</v>
      </c>
      <c r="X280" s="6" t="s">
        <v>281</v>
      </c>
      <c r="AG280" s="6" t="s">
        <v>418</v>
      </c>
      <c r="AH280" s="6" t="s">
        <v>1798</v>
      </c>
      <c r="AI280" s="6" t="s">
        <v>438</v>
      </c>
      <c r="AL280" s="6" t="s">
        <v>421</v>
      </c>
      <c r="AM280" s="6" t="s">
        <v>435</v>
      </c>
      <c r="AN280" s="6">
        <v>1</v>
      </c>
      <c r="AO280" s="6" t="s">
        <v>420</v>
      </c>
      <c r="AT280" s="7">
        <v>1242</v>
      </c>
      <c r="AU280" s="6" t="s">
        <v>420</v>
      </c>
      <c r="AV280" s="6" t="s">
        <v>420</v>
      </c>
      <c r="AX280" s="6" t="s">
        <v>424</v>
      </c>
      <c r="AY280" s="6">
        <v>260</v>
      </c>
      <c r="AZ280" s="10">
        <v>43782</v>
      </c>
      <c r="BB280" s="8">
        <v>43922</v>
      </c>
      <c r="BE280" s="7">
        <v>1242</v>
      </c>
      <c r="BJ280" s="8">
        <v>43929</v>
      </c>
      <c r="BK280" s="7">
        <v>1242</v>
      </c>
      <c r="BV280" s="6" t="s">
        <v>1838</v>
      </c>
      <c r="BW280" s="6" t="s">
        <v>473</v>
      </c>
      <c r="BX280" s="6" t="e">
        <f>VLOOKUP(A280,'DD Spring Selection Info'!A$1:V$156,21,FALSE)</f>
        <v>#N/A</v>
      </c>
      <c r="CB280" s="6" t="e">
        <f t="shared" si="8"/>
        <v>#N/A</v>
      </c>
      <c r="CL280" s="6" t="s">
        <v>662</v>
      </c>
      <c r="CN280" s="6" t="s">
        <v>373</v>
      </c>
      <c r="CQ280" s="7">
        <v>1242</v>
      </c>
      <c r="CR280" s="6">
        <v>3</v>
      </c>
      <c r="CS280" s="6" t="s">
        <v>532</v>
      </c>
      <c r="CU280" s="6" t="s">
        <v>1799</v>
      </c>
      <c r="CV280" s="6" t="s">
        <v>420</v>
      </c>
      <c r="CX280" s="10">
        <v>43929</v>
      </c>
      <c r="CY280" s="6" t="s">
        <v>427</v>
      </c>
      <c r="DL280" s="6" t="s">
        <v>420</v>
      </c>
      <c r="DT280" s="10">
        <v>43564</v>
      </c>
      <c r="DU280" s="7">
        <v>1244</v>
      </c>
      <c r="DV280" s="6" t="s">
        <v>1800</v>
      </c>
      <c r="DW280" s="6" t="s">
        <v>496</v>
      </c>
    </row>
    <row r="281" spans="1:127" hidden="1" x14ac:dyDescent="0.2">
      <c r="A281" s="6" t="s">
        <v>289</v>
      </c>
      <c r="B281" s="6" t="s">
        <v>1320</v>
      </c>
      <c r="C281" s="6" t="s">
        <v>582</v>
      </c>
      <c r="D281" s="6" t="s">
        <v>1321</v>
      </c>
      <c r="E281" s="6" t="s">
        <v>435</v>
      </c>
      <c r="F281" s="6">
        <v>1920</v>
      </c>
      <c r="G281" s="6" t="s">
        <v>413</v>
      </c>
      <c r="H281" s="30" t="s">
        <v>1839</v>
      </c>
      <c r="I281" s="6" t="s">
        <v>414</v>
      </c>
      <c r="J281" s="6" t="s">
        <v>182</v>
      </c>
      <c r="L281" s="6">
        <v>0</v>
      </c>
      <c r="M281" s="7">
        <v>2617</v>
      </c>
      <c r="P281" s="8">
        <v>43790.573680555557</v>
      </c>
      <c r="R281" s="9">
        <v>43881</v>
      </c>
      <c r="S281" s="10">
        <v>43966</v>
      </c>
      <c r="T281" s="6" t="s">
        <v>436</v>
      </c>
      <c r="V281" s="6" t="s">
        <v>415</v>
      </c>
      <c r="W281" s="6" t="s">
        <v>416</v>
      </c>
      <c r="X281" s="6" t="s">
        <v>289</v>
      </c>
      <c r="AG281" s="6" t="s">
        <v>418</v>
      </c>
      <c r="AH281" s="6" t="s">
        <v>1801</v>
      </c>
      <c r="AI281" s="6" t="s">
        <v>438</v>
      </c>
      <c r="AL281" s="6" t="s">
        <v>447</v>
      </c>
      <c r="AM281" s="6" t="s">
        <v>1323</v>
      </c>
      <c r="AN281" s="6">
        <v>1</v>
      </c>
      <c r="AO281" s="6" t="s">
        <v>420</v>
      </c>
      <c r="AP281" s="6" t="s">
        <v>1324</v>
      </c>
      <c r="AT281" s="7">
        <v>2617</v>
      </c>
      <c r="AU281" s="6" t="s">
        <v>420</v>
      </c>
      <c r="AV281" s="6" t="s">
        <v>420</v>
      </c>
      <c r="AX281" s="6" t="s">
        <v>424</v>
      </c>
      <c r="AY281" s="6">
        <v>260</v>
      </c>
      <c r="AZ281" s="10">
        <v>43781</v>
      </c>
      <c r="BB281" s="8">
        <v>43922</v>
      </c>
      <c r="BE281" s="7">
        <v>2617</v>
      </c>
      <c r="BJ281" s="8">
        <v>43929</v>
      </c>
      <c r="BK281" s="7">
        <v>2617</v>
      </c>
      <c r="BV281" s="6" t="s">
        <v>1838</v>
      </c>
      <c r="BW281" s="6" t="s">
        <v>473</v>
      </c>
      <c r="BX281" s="6" t="e">
        <f>VLOOKUP(A281,'DD Spring Selection Info'!A$1:V$156,21,FALSE)</f>
        <v>#N/A</v>
      </c>
      <c r="CB281" s="6" t="e">
        <f t="shared" si="8"/>
        <v>#N/A</v>
      </c>
      <c r="CL281" s="6" t="s">
        <v>662</v>
      </c>
      <c r="CN281" s="6" t="s">
        <v>373</v>
      </c>
      <c r="CQ281" s="7">
        <v>2617</v>
      </c>
      <c r="CR281" s="6">
        <v>1</v>
      </c>
      <c r="CS281" s="6" t="s">
        <v>1325</v>
      </c>
      <c r="CU281" s="6" t="s">
        <v>1802</v>
      </c>
      <c r="CV281" s="6" t="s">
        <v>420</v>
      </c>
      <c r="CX281" s="10">
        <v>43929</v>
      </c>
      <c r="CY281" s="6" t="s">
        <v>427</v>
      </c>
      <c r="DL281" s="6" t="s">
        <v>420</v>
      </c>
      <c r="DT281" s="10">
        <v>43564</v>
      </c>
      <c r="DU281" s="7">
        <v>2617</v>
      </c>
      <c r="DV281" s="6" t="s">
        <v>1803</v>
      </c>
      <c r="DW281" s="6" t="s">
        <v>418</v>
      </c>
    </row>
    <row r="282" spans="1:127" hidden="1" x14ac:dyDescent="0.2">
      <c r="A282" s="6" t="s">
        <v>282</v>
      </c>
      <c r="B282" s="6" t="s">
        <v>608</v>
      </c>
      <c r="C282" s="6" t="s">
        <v>470</v>
      </c>
      <c r="D282" s="6" t="s">
        <v>609</v>
      </c>
      <c r="E282" s="6" t="s">
        <v>610</v>
      </c>
      <c r="F282" s="6">
        <v>1920</v>
      </c>
      <c r="G282" s="6" t="s">
        <v>413</v>
      </c>
      <c r="H282" s="30" t="s">
        <v>1839</v>
      </c>
      <c r="I282" s="6" t="s">
        <v>486</v>
      </c>
      <c r="J282" s="6" t="s">
        <v>182</v>
      </c>
      <c r="L282" s="6">
        <v>0</v>
      </c>
      <c r="M282" s="6">
        <v>672</v>
      </c>
      <c r="P282" s="8">
        <v>43796.371423611112</v>
      </c>
      <c r="R282" s="9">
        <v>43875</v>
      </c>
      <c r="S282" s="10">
        <v>43952</v>
      </c>
      <c r="V282" s="6" t="s">
        <v>415</v>
      </c>
      <c r="W282" s="6" t="s">
        <v>416</v>
      </c>
      <c r="X282" s="6" t="s">
        <v>282</v>
      </c>
      <c r="AG282" s="6" t="s">
        <v>418</v>
      </c>
      <c r="AH282" s="6" t="s">
        <v>1804</v>
      </c>
      <c r="AI282" s="6" t="s">
        <v>420</v>
      </c>
      <c r="AL282" s="6" t="s">
        <v>421</v>
      </c>
      <c r="AM282" s="6" t="s">
        <v>612</v>
      </c>
      <c r="AN282" s="6">
        <v>1</v>
      </c>
      <c r="AO282" s="6" t="s">
        <v>420</v>
      </c>
      <c r="AP282" s="6" t="s">
        <v>1418</v>
      </c>
      <c r="AT282" s="6">
        <v>672</v>
      </c>
      <c r="AU282" s="6" t="s">
        <v>420</v>
      </c>
      <c r="AV282" s="6" t="s">
        <v>420</v>
      </c>
      <c r="AX282" s="6" t="s">
        <v>424</v>
      </c>
      <c r="AY282" s="6">
        <v>260</v>
      </c>
      <c r="AZ282" s="10">
        <v>43781</v>
      </c>
      <c r="BB282" s="8">
        <v>43929</v>
      </c>
      <c r="BE282" s="6">
        <v>672</v>
      </c>
      <c r="BJ282" s="8">
        <v>43936</v>
      </c>
      <c r="BK282" s="6">
        <v>672</v>
      </c>
      <c r="BV282" s="6" t="s">
        <v>1838</v>
      </c>
      <c r="BW282" s="6" t="s">
        <v>473</v>
      </c>
      <c r="BX282" s="6" t="e">
        <f>VLOOKUP(A282,'DD Spring Selection Info'!A$1:V$156,21,FALSE)</f>
        <v>#N/A</v>
      </c>
      <c r="CB282" s="6" t="e">
        <f t="shared" si="8"/>
        <v>#N/A</v>
      </c>
      <c r="CL282" s="6" t="s">
        <v>1805</v>
      </c>
      <c r="CN282" s="6" t="s">
        <v>373</v>
      </c>
      <c r="CQ282" s="6">
        <v>672</v>
      </c>
      <c r="CR282" s="6">
        <v>2</v>
      </c>
      <c r="CU282" s="6" t="s">
        <v>1806</v>
      </c>
      <c r="CV282" s="6" t="s">
        <v>420</v>
      </c>
      <c r="CX282" s="10">
        <v>43936</v>
      </c>
      <c r="CY282" s="6" t="s">
        <v>427</v>
      </c>
      <c r="DL282" s="6" t="s">
        <v>420</v>
      </c>
      <c r="DN282" s="6" t="s">
        <v>428</v>
      </c>
      <c r="DO282" s="6" t="s">
        <v>429</v>
      </c>
      <c r="DT282" s="10">
        <v>43571</v>
      </c>
      <c r="DU282" s="6">
        <v>672</v>
      </c>
      <c r="DV282" s="6" t="s">
        <v>1807</v>
      </c>
      <c r="DW282" s="6" t="s">
        <v>418</v>
      </c>
    </row>
    <row r="283" spans="1:127" hidden="1" x14ac:dyDescent="0.2">
      <c r="A283" s="6" t="s">
        <v>283</v>
      </c>
      <c r="B283" s="6" t="s">
        <v>608</v>
      </c>
      <c r="C283" s="6" t="s">
        <v>470</v>
      </c>
      <c r="D283" s="6" t="s">
        <v>609</v>
      </c>
      <c r="E283" s="6" t="s">
        <v>610</v>
      </c>
      <c r="F283" s="6">
        <v>1920</v>
      </c>
      <c r="G283" s="6" t="s">
        <v>413</v>
      </c>
      <c r="H283" s="30" t="s">
        <v>1839</v>
      </c>
      <c r="I283" s="6" t="s">
        <v>486</v>
      </c>
      <c r="J283" s="6" t="s">
        <v>182</v>
      </c>
      <c r="L283" s="6">
        <v>0</v>
      </c>
      <c r="M283" s="6">
        <v>478</v>
      </c>
      <c r="P283" s="8">
        <v>43796.371481481481</v>
      </c>
      <c r="R283" s="9">
        <v>43875</v>
      </c>
      <c r="S283" s="10">
        <v>43952</v>
      </c>
      <c r="V283" s="6" t="s">
        <v>415</v>
      </c>
      <c r="W283" s="6" t="s">
        <v>416</v>
      </c>
      <c r="X283" s="6" t="s">
        <v>283</v>
      </c>
      <c r="AG283" s="6" t="s">
        <v>418</v>
      </c>
      <c r="AH283" s="6" t="s">
        <v>1804</v>
      </c>
      <c r="AI283" s="6" t="s">
        <v>420</v>
      </c>
      <c r="AL283" s="6" t="s">
        <v>431</v>
      </c>
      <c r="AM283" s="6" t="s">
        <v>612</v>
      </c>
      <c r="AN283" s="6">
        <v>1</v>
      </c>
      <c r="AO283" s="6" t="s">
        <v>420</v>
      </c>
      <c r="AP283" s="6" t="s">
        <v>1418</v>
      </c>
      <c r="AT283" s="6">
        <v>478</v>
      </c>
      <c r="AU283" s="6" t="s">
        <v>420</v>
      </c>
      <c r="AV283" s="6" t="s">
        <v>420</v>
      </c>
      <c r="AX283" s="6" t="s">
        <v>424</v>
      </c>
      <c r="AY283" s="6">
        <v>260</v>
      </c>
      <c r="AZ283" s="10">
        <v>43781</v>
      </c>
      <c r="BB283" s="8">
        <v>43929</v>
      </c>
      <c r="BE283" s="6">
        <v>478</v>
      </c>
      <c r="BJ283" s="8">
        <v>43936</v>
      </c>
      <c r="BK283" s="6">
        <v>478</v>
      </c>
      <c r="BV283" s="6" t="s">
        <v>1838</v>
      </c>
      <c r="BW283" s="6" t="s">
        <v>473</v>
      </c>
      <c r="BX283" s="6" t="e">
        <f>VLOOKUP(A283,'DD Spring Selection Info'!A$1:V$156,21,FALSE)</f>
        <v>#N/A</v>
      </c>
      <c r="CB283" s="6" t="e">
        <f t="shared" si="8"/>
        <v>#N/A</v>
      </c>
      <c r="CL283" s="6" t="s">
        <v>1805</v>
      </c>
      <c r="CN283" s="6" t="s">
        <v>373</v>
      </c>
      <c r="CQ283" s="6">
        <v>478</v>
      </c>
      <c r="CR283" s="6">
        <v>2</v>
      </c>
      <c r="CU283" s="6" t="s">
        <v>1808</v>
      </c>
      <c r="CV283" s="6" t="s">
        <v>420</v>
      </c>
      <c r="CX283" s="10">
        <v>43936</v>
      </c>
      <c r="CY283" s="6" t="s">
        <v>427</v>
      </c>
      <c r="DL283" s="6" t="s">
        <v>420</v>
      </c>
      <c r="DN283" s="6" t="s">
        <v>428</v>
      </c>
      <c r="DO283" s="6" t="s">
        <v>429</v>
      </c>
      <c r="DT283" s="10">
        <v>43569</v>
      </c>
      <c r="DU283" s="6">
        <v>1</v>
      </c>
      <c r="DV283" s="6" t="s">
        <v>1807</v>
      </c>
      <c r="DW283" s="6" t="s">
        <v>418</v>
      </c>
    </row>
    <row r="284" spans="1:127" hidden="1" x14ac:dyDescent="0.2">
      <c r="A284" s="6" t="s">
        <v>293</v>
      </c>
      <c r="B284" s="6" t="s">
        <v>1246</v>
      </c>
      <c r="C284" s="6" t="s">
        <v>594</v>
      </c>
      <c r="D284" s="6" t="s">
        <v>1247</v>
      </c>
      <c r="E284" s="6" t="s">
        <v>412</v>
      </c>
      <c r="F284" s="6">
        <v>1920</v>
      </c>
      <c r="G284" s="6" t="s">
        <v>413</v>
      </c>
      <c r="H284" s="30" t="s">
        <v>1839</v>
      </c>
      <c r="I284" s="6" t="s">
        <v>414</v>
      </c>
      <c r="J284" s="6" t="s">
        <v>182</v>
      </c>
      <c r="L284" s="6">
        <v>0</v>
      </c>
      <c r="M284" s="7">
        <v>1458</v>
      </c>
      <c r="P284" s="8">
        <v>43791.708344907405</v>
      </c>
      <c r="R284" s="9">
        <v>43881</v>
      </c>
      <c r="S284" s="10">
        <v>43980</v>
      </c>
      <c r="T284" s="6" t="s">
        <v>436</v>
      </c>
      <c r="V284" s="6" t="s">
        <v>415</v>
      </c>
      <c r="W284" s="6" t="s">
        <v>416</v>
      </c>
      <c r="X284" s="6" t="s">
        <v>293</v>
      </c>
      <c r="Z284" s="6" t="s">
        <v>3</v>
      </c>
      <c r="AG284" s="6" t="s">
        <v>496</v>
      </c>
      <c r="AH284" s="6" t="s">
        <v>1809</v>
      </c>
      <c r="AI284" s="6" t="s">
        <v>420</v>
      </c>
      <c r="AL284" s="6" t="s">
        <v>421</v>
      </c>
      <c r="AM284" s="6" t="s">
        <v>1249</v>
      </c>
      <c r="AN284" s="6">
        <v>1</v>
      </c>
      <c r="AO284" s="6" t="s">
        <v>420</v>
      </c>
      <c r="AP284" s="6" t="s">
        <v>423</v>
      </c>
      <c r="AS284" s="6" t="s">
        <v>423</v>
      </c>
      <c r="AT284" s="7">
        <v>1458</v>
      </c>
      <c r="AV284" s="6" t="s">
        <v>420</v>
      </c>
      <c r="AX284" s="6" t="s">
        <v>424</v>
      </c>
      <c r="AY284" s="6">
        <v>260</v>
      </c>
      <c r="AZ284" s="10">
        <v>43780</v>
      </c>
      <c r="BB284" s="8">
        <v>43929</v>
      </c>
      <c r="BE284" s="7">
        <v>1458</v>
      </c>
      <c r="BJ284" s="8">
        <v>43936</v>
      </c>
      <c r="BK284" s="7">
        <v>1458</v>
      </c>
      <c r="BV284" s="6" t="s">
        <v>1838</v>
      </c>
      <c r="BW284" s="6" t="s">
        <v>473</v>
      </c>
      <c r="BX284" s="6" t="e">
        <f>VLOOKUP(A284,'DD Spring Selection Info'!A$1:V$156,21,FALSE)</f>
        <v>#N/A</v>
      </c>
      <c r="CB284" s="6" t="e">
        <f t="shared" si="8"/>
        <v>#N/A</v>
      </c>
      <c r="CL284" s="6" t="s">
        <v>1805</v>
      </c>
      <c r="CN284" s="6" t="s">
        <v>373</v>
      </c>
      <c r="CQ284" s="7">
        <v>1458</v>
      </c>
      <c r="CR284" s="6">
        <v>2</v>
      </c>
      <c r="CS284" s="6" t="s">
        <v>1519</v>
      </c>
      <c r="CU284" s="6" t="s">
        <v>1810</v>
      </c>
      <c r="CV284" s="6" t="s">
        <v>420</v>
      </c>
      <c r="CX284" s="10">
        <v>43936</v>
      </c>
      <c r="CY284" s="6" t="s">
        <v>427</v>
      </c>
      <c r="DL284" s="6" t="s">
        <v>420</v>
      </c>
      <c r="DN284" s="6" t="s">
        <v>428</v>
      </c>
      <c r="DO284" s="6" t="s">
        <v>429</v>
      </c>
      <c r="DP284" s="6" t="s">
        <v>564</v>
      </c>
      <c r="DT284" s="10">
        <v>43571</v>
      </c>
      <c r="DU284" s="7">
        <v>1670</v>
      </c>
      <c r="DV284" s="6" t="s">
        <v>1811</v>
      </c>
      <c r="DW284" s="6" t="s">
        <v>496</v>
      </c>
    </row>
    <row r="285" spans="1:127" hidden="1" x14ac:dyDescent="0.2">
      <c r="A285" s="6" t="s">
        <v>271</v>
      </c>
      <c r="B285" s="6" t="s">
        <v>549</v>
      </c>
      <c r="C285" s="6" t="s">
        <v>548</v>
      </c>
      <c r="D285" s="6" t="s">
        <v>550</v>
      </c>
      <c r="E285" s="6" t="s">
        <v>412</v>
      </c>
      <c r="F285" s="6">
        <v>1920</v>
      </c>
      <c r="G285" s="6" t="s">
        <v>413</v>
      </c>
      <c r="H285" s="30" t="s">
        <v>1839</v>
      </c>
      <c r="I285" s="6" t="s">
        <v>454</v>
      </c>
      <c r="J285" s="6" t="s">
        <v>182</v>
      </c>
      <c r="L285" s="6">
        <v>0</v>
      </c>
      <c r="M285" s="6">
        <v>900</v>
      </c>
      <c r="P285" s="8">
        <v>43787.461689814816</v>
      </c>
      <c r="R285" s="9">
        <v>43875</v>
      </c>
      <c r="S285" s="10">
        <v>43938</v>
      </c>
      <c r="V285" s="6" t="s">
        <v>415</v>
      </c>
      <c r="W285" s="6" t="s">
        <v>416</v>
      </c>
      <c r="X285" s="6" t="s">
        <v>271</v>
      </c>
      <c r="Z285" s="6" t="s">
        <v>417</v>
      </c>
      <c r="AG285" s="6" t="s">
        <v>551</v>
      </c>
      <c r="AH285" s="6" t="s">
        <v>1812</v>
      </c>
      <c r="AI285" s="6" t="s">
        <v>420</v>
      </c>
      <c r="AL285" s="6" t="s">
        <v>431</v>
      </c>
      <c r="AM285" s="6" t="s">
        <v>553</v>
      </c>
      <c r="AN285" s="6">
        <v>7</v>
      </c>
      <c r="AO285" s="6" t="s">
        <v>420</v>
      </c>
      <c r="AP285" s="6" t="s">
        <v>554</v>
      </c>
      <c r="AS285" s="6" t="s">
        <v>554</v>
      </c>
      <c r="AT285" s="6">
        <v>900</v>
      </c>
      <c r="AV285" s="6" t="s">
        <v>420</v>
      </c>
      <c r="AY285" s="6">
        <v>270</v>
      </c>
      <c r="AZ285" s="10">
        <v>43780</v>
      </c>
      <c r="BF285" s="8">
        <v>43938</v>
      </c>
      <c r="BG285" s="6">
        <v>900</v>
      </c>
      <c r="BV285" s="6" t="s">
        <v>1838</v>
      </c>
      <c r="BW285" s="6" t="s">
        <v>473</v>
      </c>
      <c r="BX285" s="6" t="e">
        <f>VLOOKUP(A285,'DD Spring Selection Info'!A$1:V$156,21,FALSE)</f>
        <v>#N/A</v>
      </c>
      <c r="BZ285" s="8">
        <v>43957</v>
      </c>
      <c r="CA285" s="6">
        <v>900</v>
      </c>
      <c r="CB285" s="6" t="e">
        <f t="shared" si="8"/>
        <v>#N/A</v>
      </c>
      <c r="CL285" s="6" t="s">
        <v>1805</v>
      </c>
      <c r="CM285" s="8">
        <v>43943</v>
      </c>
      <c r="CN285" s="6" t="s">
        <v>373</v>
      </c>
      <c r="CQ285" s="6">
        <v>900</v>
      </c>
      <c r="CR285" s="6">
        <v>1</v>
      </c>
      <c r="CU285" s="6" t="s">
        <v>1813</v>
      </c>
      <c r="CV285" s="6" t="s">
        <v>420</v>
      </c>
      <c r="CX285" s="10">
        <v>43957</v>
      </c>
      <c r="CY285" s="6" t="s">
        <v>556</v>
      </c>
      <c r="DL285" s="6" t="s">
        <v>420</v>
      </c>
      <c r="DN285" s="6" t="s">
        <v>428</v>
      </c>
      <c r="DO285" s="6" t="s">
        <v>429</v>
      </c>
      <c r="DV285" s="6" t="s">
        <v>1814</v>
      </c>
      <c r="DW285" s="6" t="s">
        <v>551</v>
      </c>
    </row>
    <row r="286" spans="1:127" hidden="1" x14ac:dyDescent="0.2">
      <c r="A286" s="6" t="s">
        <v>292</v>
      </c>
      <c r="B286" s="6" t="s">
        <v>616</v>
      </c>
      <c r="C286" s="6" t="s">
        <v>582</v>
      </c>
      <c r="D286" s="6" t="s">
        <v>617</v>
      </c>
      <c r="E286" s="6" t="s">
        <v>412</v>
      </c>
      <c r="F286" s="6">
        <v>1920</v>
      </c>
      <c r="G286" s="6" t="s">
        <v>413</v>
      </c>
      <c r="H286" s="30" t="s">
        <v>1821</v>
      </c>
      <c r="I286" s="6" t="s">
        <v>569</v>
      </c>
      <c r="J286" s="6" t="s">
        <v>182</v>
      </c>
      <c r="L286" s="6">
        <v>0</v>
      </c>
      <c r="M286" s="7">
        <v>1222</v>
      </c>
      <c r="P286" s="8">
        <v>43817.668587962966</v>
      </c>
      <c r="R286" s="9">
        <v>43881</v>
      </c>
      <c r="S286" s="10">
        <v>43959</v>
      </c>
      <c r="V286" s="6" t="s">
        <v>415</v>
      </c>
      <c r="W286" s="6" t="s">
        <v>416</v>
      </c>
      <c r="X286" s="6" t="s">
        <v>292</v>
      </c>
      <c r="AG286" s="6" t="s">
        <v>418</v>
      </c>
      <c r="AH286" s="6" t="s">
        <v>1815</v>
      </c>
      <c r="AI286" s="6" t="s">
        <v>420</v>
      </c>
      <c r="AL286" s="6" t="s">
        <v>421</v>
      </c>
      <c r="AM286" s="6" t="s">
        <v>1816</v>
      </c>
      <c r="AN286" s="6">
        <v>1</v>
      </c>
      <c r="AO286" s="6" t="s">
        <v>420</v>
      </c>
      <c r="AP286" s="6" t="s">
        <v>621</v>
      </c>
      <c r="AS286" s="6" t="s">
        <v>622</v>
      </c>
      <c r="AT286" s="7">
        <v>1222</v>
      </c>
      <c r="AU286" s="6" t="s">
        <v>420</v>
      </c>
      <c r="AV286" s="6" t="s">
        <v>420</v>
      </c>
      <c r="AX286" s="6" t="s">
        <v>424</v>
      </c>
      <c r="AY286" s="6">
        <v>260</v>
      </c>
      <c r="AZ286" s="10">
        <v>43780</v>
      </c>
      <c r="BB286" s="8">
        <v>43936</v>
      </c>
      <c r="BE286" s="7">
        <v>1222</v>
      </c>
      <c r="BJ286" s="8">
        <v>43943</v>
      </c>
      <c r="BK286" s="7">
        <v>1222</v>
      </c>
      <c r="BV286" s="6" t="s">
        <v>1838</v>
      </c>
      <c r="BW286" s="6" t="s">
        <v>473</v>
      </c>
      <c r="BX286" s="6" t="e">
        <f>VLOOKUP(A286,'DD Spring Selection Info'!A$1:V$156,21,FALSE)</f>
        <v>#N/A</v>
      </c>
      <c r="CB286" s="6" t="e">
        <f t="shared" si="8"/>
        <v>#N/A</v>
      </c>
      <c r="CL286" s="6" t="s">
        <v>1817</v>
      </c>
      <c r="CN286" s="6" t="s">
        <v>373</v>
      </c>
      <c r="CQ286" s="7">
        <v>1222</v>
      </c>
      <c r="CR286" s="6">
        <v>3</v>
      </c>
      <c r="CU286" s="6" t="s">
        <v>1818</v>
      </c>
      <c r="CV286" s="6" t="s">
        <v>420</v>
      </c>
      <c r="CX286" s="10">
        <v>43943</v>
      </c>
      <c r="CY286" s="6" t="s">
        <v>427</v>
      </c>
      <c r="DL286" s="6" t="s">
        <v>420</v>
      </c>
      <c r="DN286" s="6" t="s">
        <v>428</v>
      </c>
      <c r="DO286" s="6" t="s">
        <v>429</v>
      </c>
      <c r="DT286" s="10">
        <v>43578</v>
      </c>
      <c r="DU286" s="6">
        <v>978</v>
      </c>
      <c r="DV286" s="6" t="s">
        <v>1819</v>
      </c>
      <c r="DW286" s="6" t="s">
        <v>418</v>
      </c>
    </row>
    <row r="287" spans="1:127" x14ac:dyDescent="0.2">
      <c r="H287" s="6" t="s">
        <v>1991</v>
      </c>
      <c r="BV287" s="6" t="s">
        <v>1838</v>
      </c>
      <c r="BW287" s="6" t="s">
        <v>473</v>
      </c>
      <c r="BX287" s="6" t="e">
        <f>VLOOKUP(A287,'DD Spring Selection Info'!A$1:V$156,21,FALSE)</f>
        <v>#N/A</v>
      </c>
      <c r="CB287" s="6" t="e">
        <f t="shared" si="8"/>
        <v>#N/A</v>
      </c>
    </row>
    <row r="288" spans="1:127" s="14" customFormat="1" hidden="1" x14ac:dyDescent="0.2">
      <c r="A288" s="14">
        <v>1</v>
      </c>
      <c r="B288" s="14">
        <f>A288+1</f>
        <v>2</v>
      </c>
      <c r="C288" s="14">
        <f t="shared" ref="C288:BO288" si="9">B288+1</f>
        <v>3</v>
      </c>
      <c r="D288" s="14">
        <f t="shared" si="9"/>
        <v>4</v>
      </c>
      <c r="E288" s="14">
        <f t="shared" si="9"/>
        <v>5</v>
      </c>
      <c r="F288" s="14">
        <f t="shared" si="9"/>
        <v>6</v>
      </c>
      <c r="G288" s="14">
        <f t="shared" si="9"/>
        <v>7</v>
      </c>
      <c r="H288" s="14">
        <f t="shared" ref="H288" si="10">G288+1</f>
        <v>8</v>
      </c>
      <c r="I288" s="14">
        <f t="shared" ref="I288" si="11">H288+1</f>
        <v>9</v>
      </c>
      <c r="J288" s="14">
        <f t="shared" si="9"/>
        <v>10</v>
      </c>
      <c r="K288" s="14">
        <f t="shared" si="9"/>
        <v>11</v>
      </c>
      <c r="L288" s="14">
        <f t="shared" si="9"/>
        <v>12</v>
      </c>
      <c r="M288" s="14">
        <f t="shared" si="9"/>
        <v>13</v>
      </c>
      <c r="N288" s="14">
        <f t="shared" si="9"/>
        <v>14</v>
      </c>
      <c r="O288" s="14">
        <f t="shared" si="9"/>
        <v>15</v>
      </c>
      <c r="P288" s="14">
        <f t="shared" si="9"/>
        <v>16</v>
      </c>
      <c r="Q288" s="14">
        <f t="shared" si="9"/>
        <v>17</v>
      </c>
      <c r="R288" s="14">
        <f t="shared" si="9"/>
        <v>18</v>
      </c>
      <c r="S288" s="14">
        <f t="shared" si="9"/>
        <v>19</v>
      </c>
      <c r="T288" s="14">
        <f t="shared" si="9"/>
        <v>20</v>
      </c>
      <c r="U288" s="14">
        <f t="shared" si="9"/>
        <v>21</v>
      </c>
      <c r="V288" s="14">
        <f t="shared" si="9"/>
        <v>22</v>
      </c>
      <c r="W288" s="14">
        <f t="shared" si="9"/>
        <v>23</v>
      </c>
      <c r="X288" s="14">
        <f t="shared" si="9"/>
        <v>24</v>
      </c>
      <c r="Y288" s="14">
        <f t="shared" si="9"/>
        <v>25</v>
      </c>
      <c r="Z288" s="14">
        <f t="shared" si="9"/>
        <v>26</v>
      </c>
      <c r="AA288" s="14">
        <f t="shared" si="9"/>
        <v>27</v>
      </c>
      <c r="AB288" s="14">
        <f t="shared" si="9"/>
        <v>28</v>
      </c>
      <c r="AC288" s="14">
        <f t="shared" si="9"/>
        <v>29</v>
      </c>
      <c r="AD288" s="14">
        <f t="shared" si="9"/>
        <v>30</v>
      </c>
      <c r="AE288" s="14">
        <f t="shared" si="9"/>
        <v>31</v>
      </c>
      <c r="AF288" s="14">
        <f t="shared" si="9"/>
        <v>32</v>
      </c>
      <c r="AG288" s="14">
        <f t="shared" si="9"/>
        <v>33</v>
      </c>
      <c r="AH288" s="14">
        <f t="shared" si="9"/>
        <v>34</v>
      </c>
      <c r="AI288" s="14">
        <f t="shared" si="9"/>
        <v>35</v>
      </c>
      <c r="AJ288" s="14">
        <f t="shared" si="9"/>
        <v>36</v>
      </c>
      <c r="AK288" s="14">
        <f t="shared" si="9"/>
        <v>37</v>
      </c>
      <c r="AL288" s="14">
        <f t="shared" si="9"/>
        <v>38</v>
      </c>
      <c r="AM288" s="14">
        <f t="shared" si="9"/>
        <v>39</v>
      </c>
      <c r="AN288" s="14">
        <f t="shared" si="9"/>
        <v>40</v>
      </c>
      <c r="AO288" s="14">
        <f t="shared" si="9"/>
        <v>41</v>
      </c>
      <c r="AP288" s="14">
        <f t="shared" si="9"/>
        <v>42</v>
      </c>
      <c r="AQ288" s="14">
        <f t="shared" si="9"/>
        <v>43</v>
      </c>
      <c r="AR288" s="14">
        <f t="shared" si="9"/>
        <v>44</v>
      </c>
      <c r="AS288" s="14">
        <f t="shared" si="9"/>
        <v>45</v>
      </c>
      <c r="AT288" s="14">
        <f t="shared" si="9"/>
        <v>46</v>
      </c>
      <c r="AU288" s="14">
        <f t="shared" si="9"/>
        <v>47</v>
      </c>
      <c r="AV288" s="14">
        <f t="shared" si="9"/>
        <v>48</v>
      </c>
      <c r="AW288" s="14">
        <f t="shared" si="9"/>
        <v>49</v>
      </c>
      <c r="AX288" s="14">
        <f t="shared" si="9"/>
        <v>50</v>
      </c>
      <c r="AY288" s="14">
        <f t="shared" si="9"/>
        <v>51</v>
      </c>
      <c r="AZ288" s="14">
        <f t="shared" si="9"/>
        <v>52</v>
      </c>
      <c r="BA288" s="14">
        <f t="shared" si="9"/>
        <v>53</v>
      </c>
      <c r="BB288" s="14">
        <f t="shared" si="9"/>
        <v>54</v>
      </c>
      <c r="BC288" s="14">
        <f t="shared" si="9"/>
        <v>55</v>
      </c>
      <c r="BD288" s="14">
        <f t="shared" si="9"/>
        <v>56</v>
      </c>
      <c r="BE288" s="14">
        <f t="shared" si="9"/>
        <v>57</v>
      </c>
      <c r="BF288" s="14">
        <f t="shared" si="9"/>
        <v>58</v>
      </c>
      <c r="BG288" s="14">
        <f t="shared" si="9"/>
        <v>59</v>
      </c>
      <c r="BH288" s="14">
        <f t="shared" si="9"/>
        <v>60</v>
      </c>
      <c r="BI288" s="14">
        <f t="shared" si="9"/>
        <v>61</v>
      </c>
      <c r="BJ288" s="14">
        <f t="shared" si="9"/>
        <v>62</v>
      </c>
      <c r="BK288" s="14">
        <f t="shared" si="9"/>
        <v>63</v>
      </c>
      <c r="BL288" s="14">
        <f t="shared" si="9"/>
        <v>64</v>
      </c>
      <c r="BM288" s="14">
        <f t="shared" si="9"/>
        <v>65</v>
      </c>
      <c r="BN288" s="14">
        <f t="shared" si="9"/>
        <v>66</v>
      </c>
      <c r="BO288" s="14">
        <f t="shared" si="9"/>
        <v>67</v>
      </c>
      <c r="BP288" s="14">
        <f t="shared" ref="BP288:CB288" si="12">BO288+1</f>
        <v>68</v>
      </c>
      <c r="BQ288" s="14">
        <f t="shared" si="12"/>
        <v>69</v>
      </c>
      <c r="BR288" s="14">
        <f t="shared" si="12"/>
        <v>70</v>
      </c>
      <c r="BS288" s="14">
        <f t="shared" si="12"/>
        <v>71</v>
      </c>
      <c r="BT288" s="14">
        <f t="shared" si="12"/>
        <v>72</v>
      </c>
      <c r="BU288" s="14">
        <f t="shared" si="12"/>
        <v>73</v>
      </c>
      <c r="BV288" s="14">
        <f t="shared" si="12"/>
        <v>74</v>
      </c>
      <c r="BW288" s="14">
        <f t="shared" si="12"/>
        <v>75</v>
      </c>
      <c r="BX288" s="14">
        <f t="shared" si="12"/>
        <v>76</v>
      </c>
      <c r="BY288" s="14">
        <f t="shared" si="12"/>
        <v>77</v>
      </c>
      <c r="BZ288" s="14">
        <f t="shared" si="12"/>
        <v>78</v>
      </c>
      <c r="CA288" s="14">
        <f t="shared" si="12"/>
        <v>79</v>
      </c>
      <c r="CB288" s="14">
        <f t="shared" si="12"/>
        <v>80</v>
      </c>
    </row>
    <row r="289" spans="8:80" x14ac:dyDescent="0.2">
      <c r="H289" s="6" t="s">
        <v>1991</v>
      </c>
      <c r="CB289" s="6" t="e">
        <f>VLOOKUP(A289,'DD Spring Selection Info'!A288:V443,22,FALSE)</f>
        <v>#N/A</v>
      </c>
    </row>
    <row r="290" spans="8:80" x14ac:dyDescent="0.2">
      <c r="H290" s="6" t="s">
        <v>1991</v>
      </c>
      <c r="CB290" s="6" t="e">
        <f>VLOOKUP(A290,'DD Spring Selection Info'!A289:V444,22,FALSE)</f>
        <v>#N/A</v>
      </c>
    </row>
  </sheetData>
  <autoFilter ref="C1:DW290" xr:uid="{00000000-0009-0000-0000-00000F000000}">
    <filterColumn colId="35">
      <filters blank="1"/>
    </filterColumn>
  </autoFilter>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V158"/>
  <sheetViews>
    <sheetView topLeftCell="A42" workbookViewId="0">
      <selection activeCell="F69" sqref="F69"/>
    </sheetView>
  </sheetViews>
  <sheetFormatPr baseColWidth="10" defaultColWidth="8.83203125" defaultRowHeight="15" x14ac:dyDescent="0.2"/>
  <cols>
    <col min="1" max="1" width="16.6640625" bestFit="1" customWidth="1"/>
    <col min="2" max="2" width="10.1640625" bestFit="1" customWidth="1"/>
    <col min="3" max="3" width="13.33203125" bestFit="1" customWidth="1"/>
    <col min="4" max="4" width="40.5" bestFit="1" customWidth="1"/>
    <col min="5" max="5" width="51.33203125" bestFit="1" customWidth="1"/>
    <col min="6" max="6" width="19.83203125" customWidth="1"/>
    <col min="7" max="7" width="16.6640625" bestFit="1" customWidth="1"/>
    <col min="8" max="13" width="6.5" bestFit="1" customWidth="1"/>
    <col min="14" max="14" width="7.5" bestFit="1" customWidth="1"/>
    <col min="15" max="15" width="17.33203125" style="1" customWidth="1"/>
    <col min="16" max="16" width="10.5" customWidth="1"/>
    <col min="17" max="17" width="20" bestFit="1" customWidth="1"/>
    <col min="18" max="18" width="11.6640625" bestFit="1" customWidth="1"/>
    <col min="19" max="19" width="18" style="1" bestFit="1" customWidth="1"/>
    <col min="20" max="20" width="10.33203125" bestFit="1" customWidth="1"/>
    <col min="21" max="21" width="38.33203125" bestFit="1" customWidth="1"/>
    <col min="22" max="22" width="60.83203125" style="22" bestFit="1" customWidth="1"/>
    <col min="39" max="39" width="255.6640625" bestFit="1" customWidth="1"/>
  </cols>
  <sheetData>
    <row r="1" spans="1:22" x14ac:dyDescent="0.2">
      <c r="A1" t="s">
        <v>5</v>
      </c>
      <c r="B1" t="s">
        <v>299</v>
      </c>
      <c r="C1" t="s">
        <v>295</v>
      </c>
      <c r="D1" t="s">
        <v>296</v>
      </c>
      <c r="E1" t="s">
        <v>297</v>
      </c>
      <c r="F1" t="s">
        <v>1820</v>
      </c>
      <c r="G1" t="s">
        <v>5</v>
      </c>
      <c r="H1" s="21">
        <v>4</v>
      </c>
      <c r="I1" s="21">
        <v>5</v>
      </c>
      <c r="J1" s="21">
        <v>6</v>
      </c>
      <c r="K1" s="21">
        <v>7</v>
      </c>
      <c r="L1" s="21">
        <v>8</v>
      </c>
      <c r="M1" s="21">
        <v>9</v>
      </c>
      <c r="N1" s="21">
        <v>10</v>
      </c>
      <c r="O1" s="1" t="s">
        <v>383</v>
      </c>
      <c r="P1" t="s">
        <v>6</v>
      </c>
      <c r="Q1" t="s">
        <v>1833</v>
      </c>
      <c r="R1" t="s">
        <v>1834</v>
      </c>
      <c r="S1" s="1" t="s">
        <v>308</v>
      </c>
      <c r="T1" t="s">
        <v>1835</v>
      </c>
      <c r="U1" t="s">
        <v>1836</v>
      </c>
      <c r="V1" s="22" t="s">
        <v>1837</v>
      </c>
    </row>
    <row r="2" spans="1:22" x14ac:dyDescent="0.2">
      <c r="A2" t="s">
        <v>37</v>
      </c>
      <c r="B2" t="s">
        <v>1838</v>
      </c>
      <c r="C2" t="s">
        <v>1146</v>
      </c>
      <c r="D2" t="s">
        <v>1147</v>
      </c>
      <c r="E2" t="s">
        <v>1148</v>
      </c>
      <c r="F2" t="s">
        <v>1839</v>
      </c>
      <c r="G2" t="s">
        <v>37</v>
      </c>
      <c r="H2" t="s">
        <v>1840</v>
      </c>
      <c r="I2" t="s">
        <v>1841</v>
      </c>
      <c r="J2" t="s">
        <v>1842</v>
      </c>
      <c r="K2" t="s">
        <v>1843</v>
      </c>
      <c r="L2" t="s">
        <v>1844</v>
      </c>
      <c r="M2" t="s">
        <v>1844</v>
      </c>
      <c r="N2" t="s">
        <v>1844</v>
      </c>
      <c r="O2" s="1">
        <v>43845</v>
      </c>
      <c r="P2">
        <v>4701</v>
      </c>
      <c r="Q2" t="s">
        <v>447</v>
      </c>
      <c r="R2" t="s">
        <v>447</v>
      </c>
      <c r="S2" s="1">
        <v>43945</v>
      </c>
      <c r="T2" t="s">
        <v>473</v>
      </c>
      <c r="U2" t="s">
        <v>1845</v>
      </c>
      <c r="V2" s="22" t="str">
        <f>B2&amp;G2&amp;Q2&amp;T2&amp;U2</f>
        <v>DD-APP1R9DQQQ01AllSenReuseAppalachianStateUnv</v>
      </c>
    </row>
    <row r="3" spans="1:22" x14ac:dyDescent="0.2">
      <c r="A3" t="s">
        <v>152</v>
      </c>
      <c r="B3" t="s">
        <v>1838</v>
      </c>
      <c r="C3" t="s">
        <v>1445</v>
      </c>
      <c r="D3" t="s">
        <v>1446</v>
      </c>
      <c r="E3" t="s">
        <v>435</v>
      </c>
      <c r="F3" t="s">
        <v>1839</v>
      </c>
      <c r="G3" t="s">
        <v>152</v>
      </c>
      <c r="H3" t="s">
        <v>1840</v>
      </c>
      <c r="I3" t="s">
        <v>1841</v>
      </c>
      <c r="J3" t="s">
        <v>1842</v>
      </c>
      <c r="K3" t="s">
        <v>1843</v>
      </c>
      <c r="L3" t="s">
        <v>1844</v>
      </c>
      <c r="M3" t="s">
        <v>1844</v>
      </c>
      <c r="N3" t="s">
        <v>1844</v>
      </c>
      <c r="O3" s="1">
        <v>43880</v>
      </c>
      <c r="P3">
        <v>2300</v>
      </c>
      <c r="Q3" t="s">
        <v>447</v>
      </c>
      <c r="R3" t="s">
        <v>447</v>
      </c>
      <c r="S3" s="1">
        <v>43938</v>
      </c>
      <c r="T3" t="s">
        <v>473</v>
      </c>
      <c r="U3" t="s">
        <v>1846</v>
      </c>
      <c r="V3" s="22" t="str">
        <f t="shared" ref="V3:V65" si="0">B3&amp;G3&amp;Q3&amp;T3&amp;U3</f>
        <v>DD-ASU1R9DQQQ01AllSenReuseArizonaStateUnv</v>
      </c>
    </row>
    <row r="4" spans="1:22" x14ac:dyDescent="0.2">
      <c r="A4" t="s">
        <v>71</v>
      </c>
      <c r="B4" t="s">
        <v>1838</v>
      </c>
      <c r="C4" t="s">
        <v>866</v>
      </c>
      <c r="D4" t="s">
        <v>867</v>
      </c>
      <c r="E4" t="s">
        <v>435</v>
      </c>
      <c r="F4" t="s">
        <v>1839</v>
      </c>
      <c r="G4" t="s">
        <v>71</v>
      </c>
      <c r="H4" t="s">
        <v>1840</v>
      </c>
      <c r="I4" t="s">
        <v>1847</v>
      </c>
      <c r="J4" t="s">
        <v>1842</v>
      </c>
      <c r="K4" t="s">
        <v>1843</v>
      </c>
      <c r="L4" t="s">
        <v>1844</v>
      </c>
      <c r="M4" t="s">
        <v>1844</v>
      </c>
      <c r="N4" t="s">
        <v>1844</v>
      </c>
      <c r="O4" s="1">
        <v>43873</v>
      </c>
      <c r="P4">
        <v>516</v>
      </c>
      <c r="Q4" t="s">
        <v>447</v>
      </c>
      <c r="R4" t="s">
        <v>447</v>
      </c>
      <c r="S4" s="1">
        <v>43938</v>
      </c>
      <c r="T4" t="s">
        <v>473</v>
      </c>
      <c r="U4" t="s">
        <v>1848</v>
      </c>
      <c r="V4" s="22" t="str">
        <f t="shared" si="0"/>
        <v>DD-AUB1W9DQQQ01AllSenReuseAuburnUnv</v>
      </c>
    </row>
    <row r="5" spans="1:22" x14ac:dyDescent="0.2">
      <c r="A5" t="s">
        <v>124</v>
      </c>
      <c r="B5" t="s">
        <v>1838</v>
      </c>
      <c r="C5" t="s">
        <v>494</v>
      </c>
      <c r="D5" t="s">
        <v>495</v>
      </c>
      <c r="E5" t="s">
        <v>435</v>
      </c>
      <c r="F5" t="s">
        <v>1839</v>
      </c>
      <c r="G5" t="s">
        <v>124</v>
      </c>
      <c r="H5" t="s">
        <v>1840</v>
      </c>
      <c r="I5" t="s">
        <v>1841</v>
      </c>
      <c r="J5" t="s">
        <v>1842</v>
      </c>
      <c r="K5" t="s">
        <v>1843</v>
      </c>
      <c r="L5" t="s">
        <v>1844</v>
      </c>
      <c r="M5" t="s">
        <v>1844</v>
      </c>
      <c r="N5" t="s">
        <v>1844</v>
      </c>
      <c r="O5" s="1">
        <v>43894</v>
      </c>
      <c r="P5">
        <v>1462</v>
      </c>
      <c r="Q5" t="s">
        <v>447</v>
      </c>
      <c r="R5" t="s">
        <v>421</v>
      </c>
      <c r="S5" s="1">
        <v>43938</v>
      </c>
      <c r="T5" t="s">
        <v>473</v>
      </c>
      <c r="U5" t="s">
        <v>1849</v>
      </c>
      <c r="V5" s="22" t="str">
        <f t="shared" si="0"/>
        <v>DD-BAL1R9DQQQ01AllSenReuseBallStateUnv</v>
      </c>
    </row>
    <row r="6" spans="1:22" x14ac:dyDescent="0.2">
      <c r="A6" t="s">
        <v>177</v>
      </c>
      <c r="B6" t="s">
        <v>1838</v>
      </c>
      <c r="C6" t="s">
        <v>1469</v>
      </c>
      <c r="D6" t="s">
        <v>1470</v>
      </c>
      <c r="E6" t="s">
        <v>435</v>
      </c>
      <c r="F6" t="s">
        <v>1839</v>
      </c>
      <c r="G6" t="s">
        <v>177</v>
      </c>
      <c r="H6" t="s">
        <v>1840</v>
      </c>
      <c r="I6" t="s">
        <v>1841</v>
      </c>
      <c r="J6" t="s">
        <v>1842</v>
      </c>
      <c r="K6" t="s">
        <v>1843</v>
      </c>
      <c r="L6" t="s">
        <v>1844</v>
      </c>
      <c r="M6" t="s">
        <v>1844</v>
      </c>
      <c r="N6" t="s">
        <v>1844</v>
      </c>
      <c r="O6" s="1">
        <v>43887</v>
      </c>
      <c r="P6">
        <v>1980</v>
      </c>
      <c r="R6" t="s">
        <v>447</v>
      </c>
      <c r="S6" s="1">
        <v>43952</v>
      </c>
      <c r="T6" t="s">
        <v>473</v>
      </c>
      <c r="U6" t="s">
        <v>1850</v>
      </c>
      <c r="V6" s="22" t="str">
        <f t="shared" si="0"/>
        <v>DD-BGS1R9DQQQ01ReuseBowlingGreenStateUnv</v>
      </c>
    </row>
    <row r="7" spans="1:22" x14ac:dyDescent="0.2">
      <c r="A7" t="s">
        <v>150</v>
      </c>
      <c r="B7" t="s">
        <v>1838</v>
      </c>
      <c r="C7" t="s">
        <v>1434</v>
      </c>
      <c r="D7" t="s">
        <v>1435</v>
      </c>
      <c r="E7" t="s">
        <v>435</v>
      </c>
      <c r="F7" t="s">
        <v>1839</v>
      </c>
      <c r="G7" t="s">
        <v>150</v>
      </c>
      <c r="H7" t="s">
        <v>1840</v>
      </c>
      <c r="I7" t="s">
        <v>1841</v>
      </c>
      <c r="J7" t="s">
        <v>1842</v>
      </c>
      <c r="K7" t="s">
        <v>1843</v>
      </c>
      <c r="L7" t="s">
        <v>1844</v>
      </c>
      <c r="M7" t="s">
        <v>1844</v>
      </c>
      <c r="N7" t="s">
        <v>1844</v>
      </c>
      <c r="O7" s="1">
        <v>43873</v>
      </c>
      <c r="P7">
        <v>440</v>
      </c>
      <c r="R7" t="s">
        <v>421</v>
      </c>
      <c r="S7" s="1">
        <v>43945</v>
      </c>
      <c r="T7" t="s">
        <v>473</v>
      </c>
      <c r="U7" t="s">
        <v>1851</v>
      </c>
      <c r="V7" s="22" t="str">
        <f t="shared" si="0"/>
        <v>DD-BLM1R9DQQQ01ReuseBellarmineUnv</v>
      </c>
    </row>
    <row r="8" spans="1:22" x14ac:dyDescent="0.2">
      <c r="A8" t="s">
        <v>140</v>
      </c>
      <c r="B8" t="s">
        <v>1838</v>
      </c>
      <c r="C8" t="s">
        <v>1375</v>
      </c>
      <c r="D8" t="s">
        <v>1376</v>
      </c>
      <c r="E8" t="s">
        <v>435</v>
      </c>
      <c r="F8" t="s">
        <v>1839</v>
      </c>
      <c r="G8" t="s">
        <v>140</v>
      </c>
      <c r="H8" t="s">
        <v>1840</v>
      </c>
      <c r="I8" t="s">
        <v>1841</v>
      </c>
      <c r="J8" t="s">
        <v>1842</v>
      </c>
      <c r="K8" t="s">
        <v>1843</v>
      </c>
      <c r="L8" t="s">
        <v>1844</v>
      </c>
      <c r="M8" t="s">
        <v>1844</v>
      </c>
      <c r="N8" t="s">
        <v>1844</v>
      </c>
      <c r="O8" s="1">
        <v>43866</v>
      </c>
      <c r="P8">
        <v>1498</v>
      </c>
      <c r="Q8" t="s">
        <v>447</v>
      </c>
      <c r="R8" t="s">
        <v>447</v>
      </c>
      <c r="S8" s="1">
        <v>43945</v>
      </c>
      <c r="T8" t="s">
        <v>473</v>
      </c>
      <c r="U8" t="s">
        <v>1852</v>
      </c>
      <c r="V8" s="22" t="str">
        <f t="shared" si="0"/>
        <v>DD-BLU1R9DQQQ01AllSenReuseBloomsburgUnv</v>
      </c>
    </row>
    <row r="9" spans="1:22" x14ac:dyDescent="0.2">
      <c r="A9" t="s">
        <v>38</v>
      </c>
      <c r="B9" t="s">
        <v>1838</v>
      </c>
      <c r="C9" t="s">
        <v>1153</v>
      </c>
      <c r="D9" t="s">
        <v>1154</v>
      </c>
      <c r="E9" t="s">
        <v>1155</v>
      </c>
      <c r="F9" t="s">
        <v>1839</v>
      </c>
      <c r="G9" t="s">
        <v>38</v>
      </c>
      <c r="H9" t="s">
        <v>1840</v>
      </c>
      <c r="I9" t="s">
        <v>1841</v>
      </c>
      <c r="J9" t="s">
        <v>1842</v>
      </c>
      <c r="K9" t="s">
        <v>1843</v>
      </c>
      <c r="L9" t="s">
        <v>1844</v>
      </c>
      <c r="M9" t="s">
        <v>1844</v>
      </c>
      <c r="N9" t="s">
        <v>1844</v>
      </c>
      <c r="O9" s="1">
        <v>43845</v>
      </c>
      <c r="P9">
        <v>960</v>
      </c>
      <c r="Q9" t="s">
        <v>447</v>
      </c>
      <c r="R9" t="s">
        <v>447</v>
      </c>
      <c r="S9" s="1">
        <v>43952</v>
      </c>
      <c r="T9" t="s">
        <v>473</v>
      </c>
      <c r="U9" t="s">
        <v>1853</v>
      </c>
      <c r="V9" s="22" t="str">
        <f t="shared" si="0"/>
        <v>DD-BRD1R9DQQQ01AllSenReuseBradleyUnv</v>
      </c>
    </row>
    <row r="10" spans="1:22" x14ac:dyDescent="0.2">
      <c r="A10" t="s">
        <v>54</v>
      </c>
      <c r="B10" t="s">
        <v>1838</v>
      </c>
      <c r="C10" t="s">
        <v>1252</v>
      </c>
      <c r="D10" t="s">
        <v>1253</v>
      </c>
      <c r="E10" t="s">
        <v>1254</v>
      </c>
      <c r="F10" t="s">
        <v>1839</v>
      </c>
      <c r="G10" t="s">
        <v>54</v>
      </c>
      <c r="H10" t="s">
        <v>1840</v>
      </c>
      <c r="I10" t="s">
        <v>1841</v>
      </c>
      <c r="J10" t="s">
        <v>1842</v>
      </c>
      <c r="K10" t="s">
        <v>1843</v>
      </c>
      <c r="L10" t="s">
        <v>1844</v>
      </c>
      <c r="M10" t="s">
        <v>1844</v>
      </c>
      <c r="N10" t="s">
        <v>1844</v>
      </c>
      <c r="O10" s="1">
        <v>43852</v>
      </c>
      <c r="P10">
        <v>689</v>
      </c>
      <c r="Q10" t="s">
        <v>447</v>
      </c>
      <c r="R10" t="s">
        <v>447</v>
      </c>
      <c r="S10" s="1">
        <v>43952</v>
      </c>
      <c r="T10" t="s">
        <v>473</v>
      </c>
      <c r="U10" t="s">
        <v>1854</v>
      </c>
      <c r="V10" s="22" t="str">
        <f t="shared" si="0"/>
        <v>DD-BRU1R9DQQQ01AllSenReuseBrandeisUnv</v>
      </c>
    </row>
    <row r="11" spans="1:22" x14ac:dyDescent="0.2">
      <c r="A11" t="s">
        <v>55</v>
      </c>
      <c r="B11" t="s">
        <v>1838</v>
      </c>
      <c r="C11" t="s">
        <v>1252</v>
      </c>
      <c r="D11" t="s">
        <v>1253</v>
      </c>
      <c r="E11" t="s">
        <v>1254</v>
      </c>
      <c r="F11" t="s">
        <v>1839</v>
      </c>
      <c r="G11" t="s">
        <v>55</v>
      </c>
      <c r="H11" t="s">
        <v>1840</v>
      </c>
      <c r="I11" t="s">
        <v>1841</v>
      </c>
      <c r="J11" t="s">
        <v>1842</v>
      </c>
      <c r="K11" t="s">
        <v>1843</v>
      </c>
      <c r="L11" t="s">
        <v>1844</v>
      </c>
      <c r="M11" t="s">
        <v>1844</v>
      </c>
      <c r="N11" t="s">
        <v>1844</v>
      </c>
      <c r="O11" s="1">
        <v>43852</v>
      </c>
      <c r="P11">
        <v>678</v>
      </c>
      <c r="Q11" t="s">
        <v>1855</v>
      </c>
      <c r="R11" t="s">
        <v>431</v>
      </c>
      <c r="S11" s="1">
        <v>43952</v>
      </c>
      <c r="T11" t="s">
        <v>473</v>
      </c>
      <c r="U11" t="s">
        <v>1854</v>
      </c>
      <c r="V11" s="22" t="str">
        <f t="shared" si="0"/>
        <v>DD-BRU1R9DQQQ31AllGradReuseBrandeisUnv</v>
      </c>
    </row>
    <row r="12" spans="1:22" x14ac:dyDescent="0.2">
      <c r="A12" t="s">
        <v>141</v>
      </c>
      <c r="B12" t="s">
        <v>1838</v>
      </c>
      <c r="C12" t="s">
        <v>1381</v>
      </c>
      <c r="D12" t="s">
        <v>1382</v>
      </c>
      <c r="E12" t="s">
        <v>768</v>
      </c>
      <c r="F12" t="s">
        <v>1839</v>
      </c>
      <c r="G12" t="s">
        <v>141</v>
      </c>
      <c r="H12" t="s">
        <v>1840</v>
      </c>
      <c r="I12" t="s">
        <v>1841</v>
      </c>
      <c r="J12" t="s">
        <v>1842</v>
      </c>
      <c r="K12" t="s">
        <v>1843</v>
      </c>
      <c r="L12" t="s">
        <v>1844</v>
      </c>
      <c r="M12" t="s">
        <v>1844</v>
      </c>
      <c r="N12" t="s">
        <v>1844</v>
      </c>
      <c r="O12" s="1">
        <v>43866</v>
      </c>
      <c r="P12">
        <v>402</v>
      </c>
      <c r="Q12" t="s">
        <v>447</v>
      </c>
      <c r="R12" t="s">
        <v>421</v>
      </c>
      <c r="S12" s="1">
        <v>43952</v>
      </c>
      <c r="T12" t="s">
        <v>473</v>
      </c>
      <c r="U12" t="s">
        <v>1856</v>
      </c>
      <c r="V12" s="22" t="str">
        <f t="shared" si="0"/>
        <v>DD-BSC1R9DQQQ01AllSenReuseBridgewaterStateUnv</v>
      </c>
    </row>
    <row r="13" spans="1:22" x14ac:dyDescent="0.2">
      <c r="A13" t="s">
        <v>39</v>
      </c>
      <c r="B13" t="s">
        <v>1838</v>
      </c>
      <c r="C13" t="s">
        <v>1160</v>
      </c>
      <c r="D13" t="s">
        <v>1161</v>
      </c>
      <c r="E13" t="s">
        <v>1162</v>
      </c>
      <c r="F13" t="s">
        <v>1839</v>
      </c>
      <c r="G13" t="s">
        <v>39</v>
      </c>
      <c r="H13" t="s">
        <v>1840</v>
      </c>
      <c r="I13" t="s">
        <v>1843</v>
      </c>
      <c r="J13" t="s">
        <v>1842</v>
      </c>
      <c r="K13" t="s">
        <v>1843</v>
      </c>
      <c r="L13" t="s">
        <v>1844</v>
      </c>
      <c r="M13" t="s">
        <v>1844</v>
      </c>
      <c r="N13" t="s">
        <v>1844</v>
      </c>
      <c r="O13" s="1">
        <v>43845</v>
      </c>
      <c r="P13">
        <v>3896</v>
      </c>
      <c r="Q13" t="s">
        <v>447</v>
      </c>
      <c r="R13" t="s">
        <v>421</v>
      </c>
      <c r="S13" s="1">
        <v>43952</v>
      </c>
      <c r="T13" t="s">
        <v>473</v>
      </c>
      <c r="U13" t="s">
        <v>1857</v>
      </c>
      <c r="V13" s="22" t="str">
        <f t="shared" si="0"/>
        <v>DD-CAT1D9DQQQ01AllSenReuseCastletonUnv</v>
      </c>
    </row>
    <row r="14" spans="1:22" x14ac:dyDescent="0.2">
      <c r="A14" t="s">
        <v>40</v>
      </c>
      <c r="B14" t="s">
        <v>1838</v>
      </c>
      <c r="C14" t="s">
        <v>1168</v>
      </c>
      <c r="D14" t="s">
        <v>1169</v>
      </c>
      <c r="E14" t="s">
        <v>768</v>
      </c>
      <c r="F14" t="s">
        <v>1839</v>
      </c>
      <c r="G14" t="s">
        <v>40</v>
      </c>
      <c r="H14" t="s">
        <v>1840</v>
      </c>
      <c r="I14" t="s">
        <v>1841</v>
      </c>
      <c r="J14" t="s">
        <v>1842</v>
      </c>
      <c r="K14" t="s">
        <v>1843</v>
      </c>
      <c r="L14" t="s">
        <v>1844</v>
      </c>
      <c r="M14" t="s">
        <v>1844</v>
      </c>
      <c r="N14" t="s">
        <v>1844</v>
      </c>
      <c r="O14" s="1">
        <v>43845</v>
      </c>
      <c r="P14">
        <v>98</v>
      </c>
      <c r="Q14" t="s">
        <v>447</v>
      </c>
      <c r="R14" t="s">
        <v>619</v>
      </c>
      <c r="S14" s="1">
        <v>43938</v>
      </c>
      <c r="T14" t="s">
        <v>473</v>
      </c>
      <c r="U14" t="s">
        <v>1858</v>
      </c>
      <c r="V14" s="22" t="str">
        <f t="shared" si="0"/>
        <v>DD-CCO1R9DQQQ01AllSenReuseCentenaryCollegeofLouisiana</v>
      </c>
    </row>
    <row r="15" spans="1:22" x14ac:dyDescent="0.2">
      <c r="A15" t="s">
        <v>20</v>
      </c>
      <c r="B15" t="s">
        <v>1838</v>
      </c>
      <c r="C15" t="s">
        <v>1042</v>
      </c>
      <c r="D15" t="s">
        <v>1043</v>
      </c>
      <c r="E15" t="s">
        <v>768</v>
      </c>
      <c r="F15" t="s">
        <v>1859</v>
      </c>
      <c r="G15" t="s">
        <v>20</v>
      </c>
      <c r="H15" t="s">
        <v>1840</v>
      </c>
      <c r="I15" t="s">
        <v>1843</v>
      </c>
      <c r="J15" t="s">
        <v>1842</v>
      </c>
      <c r="K15" t="s">
        <v>1843</v>
      </c>
      <c r="L15" t="s">
        <v>1844</v>
      </c>
      <c r="M15" t="s">
        <v>1844</v>
      </c>
      <c r="N15" t="s">
        <v>1844</v>
      </c>
      <c r="O15" s="1">
        <v>43838</v>
      </c>
      <c r="P15">
        <v>6198</v>
      </c>
      <c r="Q15" t="s">
        <v>447</v>
      </c>
      <c r="R15" t="s">
        <v>447</v>
      </c>
      <c r="S15" s="1">
        <v>43938</v>
      </c>
      <c r="T15" t="s">
        <v>473</v>
      </c>
      <c r="U15" t="s">
        <v>1860</v>
      </c>
      <c r="V15" s="22" t="str">
        <f t="shared" si="0"/>
        <v>DD-CLU1D9DQQQ01AllSenReuseClemsonUnv</v>
      </c>
    </row>
    <row r="16" spans="1:22" x14ac:dyDescent="0.2">
      <c r="A16" t="s">
        <v>56</v>
      </c>
      <c r="B16" t="s">
        <v>1838</v>
      </c>
      <c r="C16" t="s">
        <v>1261</v>
      </c>
      <c r="D16" t="s">
        <v>1262</v>
      </c>
      <c r="E16" t="s">
        <v>883</v>
      </c>
      <c r="F16" t="s">
        <v>1839</v>
      </c>
      <c r="G16" t="s">
        <v>56</v>
      </c>
      <c r="H16" t="s">
        <v>1840</v>
      </c>
      <c r="I16" t="s">
        <v>1841</v>
      </c>
      <c r="J16" t="s">
        <v>1842</v>
      </c>
      <c r="K16" t="s">
        <v>1843</v>
      </c>
      <c r="L16" t="s">
        <v>1844</v>
      </c>
      <c r="M16" t="s">
        <v>1844</v>
      </c>
      <c r="N16" t="s">
        <v>1844</v>
      </c>
      <c r="O16" s="1">
        <v>43852</v>
      </c>
      <c r="P16">
        <v>1154</v>
      </c>
      <c r="Q16" t="s">
        <v>447</v>
      </c>
      <c r="R16" t="s">
        <v>619</v>
      </c>
      <c r="S16" s="1">
        <v>43938</v>
      </c>
      <c r="T16" t="s">
        <v>473</v>
      </c>
      <c r="U16" t="s">
        <v>1861</v>
      </c>
      <c r="V16" s="22" t="str">
        <f t="shared" si="0"/>
        <v>DD-CMI1R9DQQQ01AllSenReuseCentralMichiganUnv</v>
      </c>
    </row>
    <row r="17" spans="1:22" x14ac:dyDescent="0.2">
      <c r="A17" t="s">
        <v>41</v>
      </c>
      <c r="B17" t="s">
        <v>1838</v>
      </c>
      <c r="C17" t="s">
        <v>1175</v>
      </c>
      <c r="D17" t="s">
        <v>1176</v>
      </c>
      <c r="E17" t="s">
        <v>435</v>
      </c>
      <c r="F17" t="s">
        <v>1839</v>
      </c>
      <c r="G17" t="s">
        <v>41</v>
      </c>
      <c r="H17" t="s">
        <v>1840</v>
      </c>
      <c r="I17" t="s">
        <v>1847</v>
      </c>
      <c r="J17" t="s">
        <v>1842</v>
      </c>
      <c r="K17" t="s">
        <v>1843</v>
      </c>
      <c r="L17" t="s">
        <v>1844</v>
      </c>
      <c r="M17" t="s">
        <v>1844</v>
      </c>
      <c r="N17" t="s">
        <v>1844</v>
      </c>
      <c r="O17" s="1">
        <v>43845</v>
      </c>
      <c r="P17">
        <v>2983</v>
      </c>
      <c r="Q17" t="s">
        <v>447</v>
      </c>
      <c r="R17" t="s">
        <v>447</v>
      </c>
      <c r="S17" s="1">
        <v>43938</v>
      </c>
      <c r="T17" t="s">
        <v>473</v>
      </c>
      <c r="U17" t="s">
        <v>1862</v>
      </c>
      <c r="V17" s="22" t="str">
        <f t="shared" si="0"/>
        <v>DD-COB1W9DQQQ01AllSenReuseUnvofColorado</v>
      </c>
    </row>
    <row r="18" spans="1:22" x14ac:dyDescent="0.2">
      <c r="A18" t="s">
        <v>142</v>
      </c>
      <c r="B18" t="s">
        <v>1838</v>
      </c>
      <c r="C18" t="s">
        <v>1387</v>
      </c>
      <c r="D18" t="s">
        <v>1388</v>
      </c>
      <c r="E18" t="s">
        <v>435</v>
      </c>
      <c r="F18" t="s">
        <v>1839</v>
      </c>
      <c r="G18" t="s">
        <v>142</v>
      </c>
      <c r="H18" t="s">
        <v>1840</v>
      </c>
      <c r="I18" t="s">
        <v>1841</v>
      </c>
      <c r="J18" t="s">
        <v>1842</v>
      </c>
      <c r="K18" t="s">
        <v>1843</v>
      </c>
      <c r="L18" t="s">
        <v>1844</v>
      </c>
      <c r="M18" t="s">
        <v>1844</v>
      </c>
      <c r="N18" t="s">
        <v>1844</v>
      </c>
      <c r="O18" s="1">
        <v>43866</v>
      </c>
      <c r="P18">
        <v>553</v>
      </c>
      <c r="Q18" t="s">
        <v>447</v>
      </c>
      <c r="R18" t="s">
        <v>447</v>
      </c>
      <c r="S18" s="1">
        <v>43952</v>
      </c>
      <c r="T18" t="s">
        <v>473</v>
      </c>
      <c r="U18" t="s">
        <v>1863</v>
      </c>
      <c r="V18" s="22" t="str">
        <f t="shared" si="0"/>
        <v>DD-CRU1R9DQQQ01AllSenReuseCreightonUnv</v>
      </c>
    </row>
    <row r="19" spans="1:22" x14ac:dyDescent="0.2">
      <c r="A19" t="s">
        <v>30</v>
      </c>
      <c r="B19" t="s">
        <v>1838</v>
      </c>
      <c r="C19" t="s">
        <v>1102</v>
      </c>
      <c r="D19" t="s">
        <v>1103</v>
      </c>
      <c r="E19" t="s">
        <v>435</v>
      </c>
      <c r="F19" t="s">
        <v>1859</v>
      </c>
      <c r="G19" t="s">
        <v>30</v>
      </c>
      <c r="H19" t="s">
        <v>1840</v>
      </c>
      <c r="I19" t="s">
        <v>1843</v>
      </c>
      <c r="J19" t="s">
        <v>1842</v>
      </c>
      <c r="K19" t="s">
        <v>1843</v>
      </c>
      <c r="L19" t="s">
        <v>1844</v>
      </c>
      <c r="M19" t="s">
        <v>1844</v>
      </c>
      <c r="N19" t="s">
        <v>1844</v>
      </c>
      <c r="O19" s="1">
        <v>43840</v>
      </c>
      <c r="P19">
        <v>3058</v>
      </c>
      <c r="Q19" t="s">
        <v>447</v>
      </c>
      <c r="R19" t="s">
        <v>619</v>
      </c>
      <c r="S19" s="1">
        <v>43938</v>
      </c>
      <c r="T19" t="s">
        <v>473</v>
      </c>
      <c r="U19" t="s">
        <v>1864</v>
      </c>
      <c r="V19" s="22" t="str">
        <f t="shared" si="0"/>
        <v>DD-CSU1D9DQQQ01AllSenReuseColoradoStateUnv</v>
      </c>
    </row>
    <row r="20" spans="1:22" x14ac:dyDescent="0.2">
      <c r="A20" t="s">
        <v>57</v>
      </c>
      <c r="B20" t="s">
        <v>1838</v>
      </c>
      <c r="C20" t="s">
        <v>1267</v>
      </c>
      <c r="D20" t="s">
        <v>1268</v>
      </c>
      <c r="E20" t="s">
        <v>1269</v>
      </c>
      <c r="F20" t="s">
        <v>1839</v>
      </c>
      <c r="G20" t="s">
        <v>57</v>
      </c>
      <c r="H20" t="s">
        <v>1840</v>
      </c>
      <c r="I20" t="s">
        <v>1841</v>
      </c>
      <c r="J20" t="s">
        <v>1842</v>
      </c>
      <c r="K20" t="s">
        <v>1843</v>
      </c>
      <c r="L20" t="s">
        <v>1844</v>
      </c>
      <c r="M20" t="s">
        <v>1844</v>
      </c>
      <c r="N20" t="s">
        <v>1844</v>
      </c>
      <c r="O20" s="1">
        <v>43852</v>
      </c>
      <c r="P20">
        <v>882</v>
      </c>
      <c r="Q20" t="s">
        <v>447</v>
      </c>
      <c r="R20" t="s">
        <v>421</v>
      </c>
      <c r="S20" s="1">
        <v>43938</v>
      </c>
      <c r="T20" t="s">
        <v>473</v>
      </c>
      <c r="U20" t="s">
        <v>1865</v>
      </c>
      <c r="V20" s="22" t="str">
        <f t="shared" si="0"/>
        <v>DD-CUP1R9DQQQ01AllSenReuseClarionUnvofPennsylvania</v>
      </c>
    </row>
    <row r="21" spans="1:22" x14ac:dyDescent="0.2">
      <c r="A21" t="s">
        <v>58</v>
      </c>
      <c r="B21" t="s">
        <v>1838</v>
      </c>
      <c r="C21" t="s">
        <v>1267</v>
      </c>
      <c r="D21" t="s">
        <v>1268</v>
      </c>
      <c r="E21" t="s">
        <v>1269</v>
      </c>
      <c r="F21" t="s">
        <v>1839</v>
      </c>
      <c r="G21" t="s">
        <v>58</v>
      </c>
      <c r="H21" t="s">
        <v>1840</v>
      </c>
      <c r="I21" t="s">
        <v>1841</v>
      </c>
      <c r="J21" t="s">
        <v>1842</v>
      </c>
      <c r="K21" t="s">
        <v>1843</v>
      </c>
      <c r="L21" t="s">
        <v>1844</v>
      </c>
      <c r="M21" t="s">
        <v>1844</v>
      </c>
      <c r="N21" t="s">
        <v>1844</v>
      </c>
      <c r="O21" s="1">
        <v>43852</v>
      </c>
      <c r="P21">
        <v>190</v>
      </c>
      <c r="Q21" t="s">
        <v>431</v>
      </c>
      <c r="R21" t="s">
        <v>431</v>
      </c>
      <c r="S21" s="1">
        <v>43938</v>
      </c>
      <c r="T21" t="s">
        <v>473</v>
      </c>
      <c r="U21" t="s">
        <v>1865</v>
      </c>
      <c r="V21" s="22" t="str">
        <f t="shared" si="0"/>
        <v>DD-CUP1R9DQQQ30GradGradsReuseClarionUnvofPennsylvania</v>
      </c>
    </row>
    <row r="22" spans="1:22" x14ac:dyDescent="0.2">
      <c r="A22" t="s">
        <v>72</v>
      </c>
      <c r="B22" t="s">
        <v>1838</v>
      </c>
      <c r="C22" t="s">
        <v>686</v>
      </c>
      <c r="D22" t="s">
        <v>687</v>
      </c>
      <c r="E22" t="s">
        <v>412</v>
      </c>
      <c r="F22" t="s">
        <v>1859</v>
      </c>
      <c r="G22" t="s">
        <v>72</v>
      </c>
      <c r="H22" t="s">
        <v>1840</v>
      </c>
      <c r="I22" t="s">
        <v>1847</v>
      </c>
      <c r="J22" t="s">
        <v>1842</v>
      </c>
      <c r="K22" t="s">
        <v>1843</v>
      </c>
      <c r="L22" t="s">
        <v>1844</v>
      </c>
      <c r="M22" t="s">
        <v>1844</v>
      </c>
      <c r="N22" t="s">
        <v>1844</v>
      </c>
      <c r="O22" s="1">
        <v>43859</v>
      </c>
      <c r="P22">
        <v>1393</v>
      </c>
      <c r="Q22" t="s">
        <v>447</v>
      </c>
      <c r="R22" t="s">
        <v>421</v>
      </c>
      <c r="S22" s="1">
        <v>43945</v>
      </c>
      <c r="T22" t="s">
        <v>473</v>
      </c>
      <c r="U22" t="s">
        <v>1866</v>
      </c>
      <c r="V22" s="22" t="str">
        <f t="shared" si="0"/>
        <v>DD-CWM1W9DQQQ01AllSenReuseWilliam&amp;Mary</v>
      </c>
    </row>
    <row r="23" spans="1:22" x14ac:dyDescent="0.2">
      <c r="A23" t="s">
        <v>73</v>
      </c>
      <c r="B23" t="s">
        <v>1838</v>
      </c>
      <c r="C23" t="s">
        <v>686</v>
      </c>
      <c r="D23" t="s">
        <v>687</v>
      </c>
      <c r="E23" t="s">
        <v>412</v>
      </c>
      <c r="F23" t="s">
        <v>1859</v>
      </c>
      <c r="G23" t="s">
        <v>73</v>
      </c>
      <c r="H23" t="s">
        <v>1840</v>
      </c>
      <c r="I23" t="s">
        <v>1847</v>
      </c>
      <c r="J23" t="s">
        <v>1842</v>
      </c>
      <c r="K23" t="s">
        <v>1843</v>
      </c>
      <c r="L23" t="s">
        <v>1844</v>
      </c>
      <c r="M23" t="s">
        <v>1844</v>
      </c>
      <c r="N23" t="s">
        <v>1844</v>
      </c>
      <c r="O23" s="1">
        <v>43859</v>
      </c>
      <c r="P23">
        <v>430</v>
      </c>
      <c r="Q23" t="s">
        <v>431</v>
      </c>
      <c r="R23" t="s">
        <v>431</v>
      </c>
      <c r="S23" s="1">
        <v>43945</v>
      </c>
      <c r="T23" t="s">
        <v>473</v>
      </c>
      <c r="U23" t="s">
        <v>1866</v>
      </c>
      <c r="V23" s="22" t="str">
        <f t="shared" si="0"/>
        <v>DD-CWM1W9DQQQ30GradGradsReuseWilliam&amp;Mary</v>
      </c>
    </row>
    <row r="24" spans="1:22" x14ac:dyDescent="0.2">
      <c r="A24" t="s">
        <v>59</v>
      </c>
      <c r="B24" t="s">
        <v>1838</v>
      </c>
      <c r="C24" t="s">
        <v>1275</v>
      </c>
      <c r="D24" t="s">
        <v>1276</v>
      </c>
      <c r="E24" t="s">
        <v>1277</v>
      </c>
      <c r="F24" t="s">
        <v>1859</v>
      </c>
      <c r="G24" t="s">
        <v>59</v>
      </c>
      <c r="H24" t="s">
        <v>1840</v>
      </c>
      <c r="I24" t="s">
        <v>1841</v>
      </c>
      <c r="J24" t="s">
        <v>1842</v>
      </c>
      <c r="K24" t="s">
        <v>1843</v>
      </c>
      <c r="L24" t="s">
        <v>1844</v>
      </c>
      <c r="M24" t="s">
        <v>1844</v>
      </c>
      <c r="N24" t="s">
        <v>1844</v>
      </c>
      <c r="O24" s="1">
        <v>43852</v>
      </c>
      <c r="P24">
        <v>699</v>
      </c>
      <c r="Q24" t="s">
        <v>447</v>
      </c>
      <c r="R24" t="s">
        <v>421</v>
      </c>
      <c r="S24" s="1">
        <v>43952</v>
      </c>
      <c r="T24" t="s">
        <v>473</v>
      </c>
      <c r="U24" t="s">
        <v>1867</v>
      </c>
      <c r="V24" s="22" t="str">
        <f t="shared" si="0"/>
        <v>DD-DRK1R9DQQQ01AllSenReuseDrakeUnv</v>
      </c>
    </row>
    <row r="25" spans="1:22" x14ac:dyDescent="0.2">
      <c r="A25" t="s">
        <v>60</v>
      </c>
      <c r="B25" t="s">
        <v>1838</v>
      </c>
      <c r="C25" t="s">
        <v>1275</v>
      </c>
      <c r="D25" t="s">
        <v>1276</v>
      </c>
      <c r="E25" t="s">
        <v>1277</v>
      </c>
      <c r="F25" t="s">
        <v>1859</v>
      </c>
      <c r="G25" t="s">
        <v>60</v>
      </c>
      <c r="H25" t="s">
        <v>1840</v>
      </c>
      <c r="I25" t="s">
        <v>1841</v>
      </c>
      <c r="J25" t="s">
        <v>1842</v>
      </c>
      <c r="K25" t="s">
        <v>1843</v>
      </c>
      <c r="L25" t="s">
        <v>1844</v>
      </c>
      <c r="M25" t="s">
        <v>1844</v>
      </c>
      <c r="N25" t="s">
        <v>1844</v>
      </c>
      <c r="O25" s="1">
        <v>43852</v>
      </c>
      <c r="P25">
        <v>385</v>
      </c>
      <c r="Q25" t="s">
        <v>1312</v>
      </c>
      <c r="R25" t="s">
        <v>431</v>
      </c>
      <c r="S25" s="1">
        <v>43952</v>
      </c>
      <c r="T25" t="s">
        <v>473</v>
      </c>
      <c r="U25" t="s">
        <v>1867</v>
      </c>
      <c r="V25" s="22" t="str">
        <f t="shared" si="0"/>
        <v>DD-DRK1R9DQQQ30AllGradsReuseDrakeUnv</v>
      </c>
    </row>
    <row r="26" spans="1:22" x14ac:dyDescent="0.2">
      <c r="A26" t="s">
        <v>178</v>
      </c>
      <c r="B26" t="s">
        <v>1838</v>
      </c>
      <c r="C26" t="s">
        <v>1475</v>
      </c>
      <c r="D26" t="s">
        <v>1476</v>
      </c>
      <c r="E26" t="s">
        <v>412</v>
      </c>
      <c r="F26" t="s">
        <v>1839</v>
      </c>
      <c r="G26" t="s">
        <v>178</v>
      </c>
      <c r="H26" t="s">
        <v>1840</v>
      </c>
      <c r="I26" t="s">
        <v>1843</v>
      </c>
      <c r="J26" t="s">
        <v>1842</v>
      </c>
      <c r="K26" t="s">
        <v>1843</v>
      </c>
      <c r="L26" t="s">
        <v>1844</v>
      </c>
      <c r="M26" t="s">
        <v>1844</v>
      </c>
      <c r="N26" t="s">
        <v>1844</v>
      </c>
      <c r="O26" s="1">
        <v>43887</v>
      </c>
      <c r="P26">
        <v>242</v>
      </c>
      <c r="Q26" t="s">
        <v>447</v>
      </c>
      <c r="R26" t="s">
        <v>447</v>
      </c>
      <c r="S26" s="1">
        <v>43938</v>
      </c>
      <c r="T26" t="s">
        <v>473</v>
      </c>
      <c r="U26" t="s">
        <v>1868</v>
      </c>
      <c r="V26" s="22" t="str">
        <f t="shared" si="0"/>
        <v>DD-DST1D9DQQQ01AllSenReuseDeltaStateUnv</v>
      </c>
    </row>
    <row r="27" spans="1:22" x14ac:dyDescent="0.2">
      <c r="A27" t="s">
        <v>153</v>
      </c>
      <c r="B27" t="s">
        <v>1838</v>
      </c>
      <c r="C27" t="s">
        <v>502</v>
      </c>
      <c r="D27" t="s">
        <v>503</v>
      </c>
      <c r="E27" t="s">
        <v>435</v>
      </c>
      <c r="F27" t="s">
        <v>1839</v>
      </c>
      <c r="G27" t="s">
        <v>153</v>
      </c>
      <c r="H27" t="s">
        <v>1840</v>
      </c>
      <c r="I27" t="s">
        <v>1843</v>
      </c>
      <c r="J27" t="s">
        <v>1842</v>
      </c>
      <c r="K27" t="s">
        <v>1843</v>
      </c>
      <c r="L27" t="s">
        <v>1844</v>
      </c>
      <c r="M27" t="s">
        <v>1844</v>
      </c>
      <c r="N27" t="s">
        <v>1844</v>
      </c>
      <c r="O27" s="1">
        <v>43894</v>
      </c>
      <c r="P27">
        <v>1556</v>
      </c>
      <c r="Q27" t="s">
        <v>447</v>
      </c>
      <c r="R27" t="s">
        <v>447</v>
      </c>
      <c r="S27" s="1">
        <v>43938</v>
      </c>
      <c r="T27" t="s">
        <v>473</v>
      </c>
      <c r="U27" t="s">
        <v>1869</v>
      </c>
      <c r="V27" s="22" t="str">
        <f t="shared" si="0"/>
        <v>DD-ECU1D9DQQQ01AllSenReuseEastCarolinaUnv</v>
      </c>
    </row>
    <row r="28" spans="1:22" x14ac:dyDescent="0.2">
      <c r="A28" t="s">
        <v>21</v>
      </c>
      <c r="B28" t="s">
        <v>1838</v>
      </c>
      <c r="C28" t="s">
        <v>1048</v>
      </c>
      <c r="D28" t="s">
        <v>1049</v>
      </c>
      <c r="E28" t="s">
        <v>464</v>
      </c>
      <c r="F28" t="s">
        <v>1859</v>
      </c>
      <c r="G28" t="s">
        <v>21</v>
      </c>
      <c r="H28" t="s">
        <v>1840</v>
      </c>
      <c r="I28" t="s">
        <v>1843</v>
      </c>
      <c r="J28" t="s">
        <v>1842</v>
      </c>
      <c r="K28" t="s">
        <v>1843</v>
      </c>
      <c r="L28" t="s">
        <v>1844</v>
      </c>
      <c r="M28" t="s">
        <v>1844</v>
      </c>
      <c r="N28" t="s">
        <v>1844</v>
      </c>
      <c r="O28" s="1">
        <v>43838</v>
      </c>
      <c r="P28">
        <v>2906</v>
      </c>
      <c r="Q28" t="s">
        <v>1870</v>
      </c>
      <c r="R28" t="s">
        <v>619</v>
      </c>
      <c r="S28" s="1">
        <v>43938</v>
      </c>
      <c r="T28" t="s">
        <v>473</v>
      </c>
      <c r="U28" t="s">
        <v>1871</v>
      </c>
      <c r="V28" s="22" t="str">
        <f t="shared" si="0"/>
        <v>DD-EIU1D9DQQQ01AllBothReuseEasternIllinoisUnv</v>
      </c>
    </row>
    <row r="29" spans="1:22" x14ac:dyDescent="0.2">
      <c r="A29" t="s">
        <v>74</v>
      </c>
      <c r="B29" t="s">
        <v>1838</v>
      </c>
      <c r="C29" t="s">
        <v>694</v>
      </c>
      <c r="D29" t="s">
        <v>695</v>
      </c>
      <c r="E29" t="s">
        <v>696</v>
      </c>
      <c r="F29" t="s">
        <v>1839</v>
      </c>
      <c r="G29" t="s">
        <v>74</v>
      </c>
      <c r="H29" t="s">
        <v>1840</v>
      </c>
      <c r="I29" t="s">
        <v>1843</v>
      </c>
      <c r="J29" t="s">
        <v>1842</v>
      </c>
      <c r="K29" t="s">
        <v>1843</v>
      </c>
      <c r="L29" t="s">
        <v>1844</v>
      </c>
      <c r="M29" t="s">
        <v>1844</v>
      </c>
      <c r="N29" t="s">
        <v>1844</v>
      </c>
      <c r="O29" s="1">
        <v>43859</v>
      </c>
      <c r="P29">
        <v>2113</v>
      </c>
      <c r="Q29" t="s">
        <v>447</v>
      </c>
      <c r="R29" t="s">
        <v>421</v>
      </c>
      <c r="S29" s="1">
        <v>43938</v>
      </c>
      <c r="T29" t="s">
        <v>473</v>
      </c>
      <c r="U29" t="s">
        <v>1872</v>
      </c>
      <c r="V29" s="22" t="str">
        <f t="shared" si="0"/>
        <v>DD-EKU1D9DQQQ01AllSenReuseEasternKentuckyUnv</v>
      </c>
    </row>
    <row r="30" spans="1:22" x14ac:dyDescent="0.2">
      <c r="A30" t="s">
        <v>154</v>
      </c>
      <c r="B30" t="s">
        <v>1838</v>
      </c>
      <c r="C30" t="s">
        <v>510</v>
      </c>
      <c r="D30" t="s">
        <v>511</v>
      </c>
      <c r="E30" t="s">
        <v>435</v>
      </c>
      <c r="F30" t="s">
        <v>1859</v>
      </c>
      <c r="G30" t="s">
        <v>154</v>
      </c>
      <c r="H30" t="s">
        <v>1840</v>
      </c>
      <c r="I30" t="s">
        <v>1841</v>
      </c>
      <c r="J30" t="s">
        <v>1842</v>
      </c>
      <c r="K30" t="s">
        <v>1843</v>
      </c>
      <c r="L30" t="s">
        <v>1844</v>
      </c>
      <c r="M30" t="s">
        <v>1844</v>
      </c>
      <c r="N30" t="s">
        <v>1844</v>
      </c>
      <c r="O30" s="1">
        <v>43894</v>
      </c>
      <c r="P30">
        <v>547</v>
      </c>
      <c r="Q30" t="s">
        <v>421</v>
      </c>
      <c r="R30" t="s">
        <v>421</v>
      </c>
      <c r="S30" s="1">
        <v>43938</v>
      </c>
      <c r="T30" t="s">
        <v>473</v>
      </c>
      <c r="U30" t="s">
        <v>1873</v>
      </c>
      <c r="V30" s="22" t="str">
        <f t="shared" si="0"/>
        <v>DD-ERA1R9DQQQ01GradSenReuseEmbry-RiddleAeronauticalUnv-AZ</v>
      </c>
    </row>
    <row r="31" spans="1:22" x14ac:dyDescent="0.2">
      <c r="A31" t="s">
        <v>126</v>
      </c>
      <c r="B31" t="s">
        <v>1838</v>
      </c>
      <c r="C31" t="s">
        <v>766</v>
      </c>
      <c r="D31" t="s">
        <v>767</v>
      </c>
      <c r="E31" t="s">
        <v>768</v>
      </c>
      <c r="F31" t="s">
        <v>1839</v>
      </c>
      <c r="G31" t="s">
        <v>126</v>
      </c>
      <c r="H31" t="s">
        <v>1840</v>
      </c>
      <c r="I31" t="s">
        <v>1841</v>
      </c>
      <c r="J31" t="s">
        <v>1842</v>
      </c>
      <c r="K31" t="s">
        <v>1843</v>
      </c>
      <c r="L31" t="s">
        <v>1844</v>
      </c>
      <c r="M31" t="s">
        <v>1844</v>
      </c>
      <c r="N31" t="s">
        <v>1844</v>
      </c>
      <c r="O31" s="1">
        <v>43866</v>
      </c>
      <c r="P31">
        <v>2862</v>
      </c>
      <c r="Q31" t="s">
        <v>447</v>
      </c>
      <c r="R31" t="s">
        <v>619</v>
      </c>
      <c r="S31" s="1">
        <v>43966</v>
      </c>
      <c r="T31" t="s">
        <v>473</v>
      </c>
      <c r="U31" t="s">
        <v>1874</v>
      </c>
      <c r="V31" s="22" t="str">
        <f t="shared" si="0"/>
        <v>DD-ETN1R9DQQQ01AllSenReuseEastTennesseeStateUnv</v>
      </c>
    </row>
    <row r="32" spans="1:22" x14ac:dyDescent="0.2">
      <c r="A32" t="s">
        <v>75</v>
      </c>
      <c r="B32" t="s">
        <v>1838</v>
      </c>
      <c r="C32" t="s">
        <v>471</v>
      </c>
      <c r="D32" t="s">
        <v>472</v>
      </c>
      <c r="E32" t="s">
        <v>435</v>
      </c>
      <c r="F32" t="s">
        <v>1839</v>
      </c>
      <c r="G32" t="s">
        <v>75</v>
      </c>
      <c r="H32" t="s">
        <v>1840</v>
      </c>
      <c r="I32" t="s">
        <v>1841</v>
      </c>
      <c r="J32" t="s">
        <v>1842</v>
      </c>
      <c r="K32" t="s">
        <v>1843</v>
      </c>
      <c r="L32" t="s">
        <v>1844</v>
      </c>
      <c r="M32" t="s">
        <v>1844</v>
      </c>
      <c r="N32" t="s">
        <v>1844</v>
      </c>
      <c r="O32" s="1">
        <v>43887</v>
      </c>
      <c r="P32">
        <v>676</v>
      </c>
      <c r="Q32" t="s">
        <v>421</v>
      </c>
      <c r="R32" t="s">
        <v>421</v>
      </c>
      <c r="S32" s="1">
        <v>43931</v>
      </c>
      <c r="T32" t="s">
        <v>473</v>
      </c>
      <c r="U32" t="s">
        <v>1875</v>
      </c>
      <c r="V32" s="22" t="str">
        <f t="shared" si="0"/>
        <v>DD-FAU1R9DQQQ01GradSenReuseFloridaAtlanticUnv</v>
      </c>
    </row>
    <row r="33" spans="1:22" x14ac:dyDescent="0.2">
      <c r="A33" t="s">
        <v>76</v>
      </c>
      <c r="B33" t="s">
        <v>1838</v>
      </c>
      <c r="C33" t="s">
        <v>701</v>
      </c>
      <c r="D33" t="s">
        <v>702</v>
      </c>
      <c r="E33" t="s">
        <v>435</v>
      </c>
      <c r="F33" t="s">
        <v>1839</v>
      </c>
      <c r="G33" t="s">
        <v>76</v>
      </c>
      <c r="H33" t="s">
        <v>1840</v>
      </c>
      <c r="I33" t="s">
        <v>1847</v>
      </c>
      <c r="J33" t="s">
        <v>1842</v>
      </c>
      <c r="K33" t="s">
        <v>1843</v>
      </c>
      <c r="L33" t="s">
        <v>1844</v>
      </c>
      <c r="M33" t="s">
        <v>1844</v>
      </c>
      <c r="N33" t="s">
        <v>1844</v>
      </c>
      <c r="O33" s="1">
        <v>43859</v>
      </c>
      <c r="P33">
        <v>2392</v>
      </c>
      <c r="Q33" t="s">
        <v>447</v>
      </c>
      <c r="R33" t="s">
        <v>447</v>
      </c>
      <c r="S33" s="1">
        <v>43938</v>
      </c>
      <c r="T33" t="s">
        <v>473</v>
      </c>
      <c r="U33" t="s">
        <v>1876</v>
      </c>
      <c r="V33" s="22" t="str">
        <f t="shared" si="0"/>
        <v>DD-FLU1W9DQQQ01AllSenReuseFloridaStateUnv</v>
      </c>
    </row>
    <row r="34" spans="1:22" x14ac:dyDescent="0.2">
      <c r="A34" t="s">
        <v>155</v>
      </c>
      <c r="B34" t="s">
        <v>1838</v>
      </c>
      <c r="C34" t="s">
        <v>1450</v>
      </c>
      <c r="D34" t="s">
        <v>1451</v>
      </c>
      <c r="E34" t="s">
        <v>435</v>
      </c>
      <c r="F34" t="s">
        <v>1839</v>
      </c>
      <c r="G34" t="s">
        <v>155</v>
      </c>
      <c r="H34" t="s">
        <v>1840</v>
      </c>
      <c r="I34" t="s">
        <v>1841</v>
      </c>
      <c r="J34" t="s">
        <v>1842</v>
      </c>
      <c r="K34" t="s">
        <v>1843</v>
      </c>
      <c r="L34" t="s">
        <v>1844</v>
      </c>
      <c r="M34" t="s">
        <v>1844</v>
      </c>
      <c r="N34" t="s">
        <v>1844</v>
      </c>
      <c r="O34" s="1">
        <v>43880</v>
      </c>
      <c r="P34">
        <v>440</v>
      </c>
      <c r="Q34" t="s">
        <v>447</v>
      </c>
      <c r="R34" t="s">
        <v>447</v>
      </c>
      <c r="S34" s="1">
        <v>43945</v>
      </c>
      <c r="T34" t="s">
        <v>473</v>
      </c>
      <c r="U34" t="s">
        <v>1877</v>
      </c>
      <c r="V34" s="22" t="str">
        <f t="shared" si="0"/>
        <v>DD-FRP1R9DQQQ01AllSenReuseFranklinPierceUnv</v>
      </c>
    </row>
    <row r="35" spans="1:22" x14ac:dyDescent="0.2">
      <c r="A35" t="s">
        <v>77</v>
      </c>
      <c r="B35" t="s">
        <v>1838</v>
      </c>
      <c r="C35" t="s">
        <v>872</v>
      </c>
      <c r="D35" t="s">
        <v>873</v>
      </c>
      <c r="E35" t="s">
        <v>412</v>
      </c>
      <c r="F35" t="s">
        <v>1839</v>
      </c>
      <c r="G35" t="s">
        <v>77</v>
      </c>
      <c r="H35" t="s">
        <v>1840</v>
      </c>
      <c r="I35" t="s">
        <v>1843</v>
      </c>
      <c r="J35" t="s">
        <v>1842</v>
      </c>
      <c r="K35" t="s">
        <v>1843</v>
      </c>
      <c r="L35" t="s">
        <v>1844</v>
      </c>
      <c r="M35" t="s">
        <v>1844</v>
      </c>
      <c r="N35" t="s">
        <v>1844</v>
      </c>
      <c r="O35" s="1">
        <v>43873</v>
      </c>
      <c r="P35">
        <v>2083</v>
      </c>
      <c r="Q35" t="s">
        <v>447</v>
      </c>
      <c r="R35" t="s">
        <v>421</v>
      </c>
      <c r="S35" s="1">
        <v>43938</v>
      </c>
      <c r="T35" t="s">
        <v>473</v>
      </c>
      <c r="U35" t="s">
        <v>1878</v>
      </c>
      <c r="V35" s="22" t="str">
        <f t="shared" si="0"/>
        <v>DD-GAT1D9DQQQ02AllSenReuseGeorgiaInstituteofTechnology</v>
      </c>
    </row>
    <row r="36" spans="1:22" x14ac:dyDescent="0.2">
      <c r="A36" t="s">
        <v>78</v>
      </c>
      <c r="B36" t="s">
        <v>1838</v>
      </c>
      <c r="C36" t="s">
        <v>872</v>
      </c>
      <c r="D36" t="s">
        <v>873</v>
      </c>
      <c r="E36" t="s">
        <v>412</v>
      </c>
      <c r="F36" t="s">
        <v>1839</v>
      </c>
      <c r="G36" t="s">
        <v>78</v>
      </c>
      <c r="H36" t="s">
        <v>1840</v>
      </c>
      <c r="I36" t="s">
        <v>1843</v>
      </c>
      <c r="J36" t="s">
        <v>1842</v>
      </c>
      <c r="K36" t="s">
        <v>1843</v>
      </c>
      <c r="L36" t="s">
        <v>1844</v>
      </c>
      <c r="M36" t="s">
        <v>1844</v>
      </c>
      <c r="N36" t="s">
        <v>1844</v>
      </c>
      <c r="O36" s="1">
        <v>43873</v>
      </c>
      <c r="P36">
        <v>1579</v>
      </c>
      <c r="Q36" t="s">
        <v>1312</v>
      </c>
      <c r="R36" t="s">
        <v>431</v>
      </c>
      <c r="S36" s="1">
        <v>43938</v>
      </c>
      <c r="T36" t="s">
        <v>473</v>
      </c>
      <c r="U36" t="s">
        <v>1878</v>
      </c>
      <c r="V36" s="22" t="str">
        <f t="shared" si="0"/>
        <v>DD-GAT1D9DQQQ31AllGradsReuseGeorgiaInstituteofTechnology</v>
      </c>
    </row>
    <row r="37" spans="1:22" x14ac:dyDescent="0.2">
      <c r="A37" t="s">
        <v>42</v>
      </c>
      <c r="B37" t="s">
        <v>1838</v>
      </c>
      <c r="C37" t="s">
        <v>1180</v>
      </c>
      <c r="D37" t="s">
        <v>1181</v>
      </c>
      <c r="E37" t="s">
        <v>412</v>
      </c>
      <c r="F37" t="s">
        <v>1859</v>
      </c>
      <c r="G37" t="s">
        <v>42</v>
      </c>
      <c r="H37" t="s">
        <v>1840</v>
      </c>
      <c r="I37" t="s">
        <v>1841</v>
      </c>
      <c r="J37" t="s">
        <v>1842</v>
      </c>
      <c r="K37" t="s">
        <v>1843</v>
      </c>
      <c r="L37" t="s">
        <v>1844</v>
      </c>
      <c r="M37" t="s">
        <v>1844</v>
      </c>
      <c r="N37" t="s">
        <v>1844</v>
      </c>
      <c r="O37" s="1">
        <v>43845</v>
      </c>
      <c r="P37">
        <v>9610</v>
      </c>
      <c r="Q37" t="s">
        <v>447</v>
      </c>
      <c r="R37" t="s">
        <v>421</v>
      </c>
      <c r="S37" s="1">
        <v>43952</v>
      </c>
      <c r="T37" t="s">
        <v>473</v>
      </c>
      <c r="U37" t="s">
        <v>1879</v>
      </c>
      <c r="V37" s="22" t="str">
        <f t="shared" si="0"/>
        <v>DD-GMU1R9DQQQ01AllSenReuseGeorgeMasonUnv</v>
      </c>
    </row>
    <row r="38" spans="1:22" x14ac:dyDescent="0.2">
      <c r="A38" t="s">
        <v>31</v>
      </c>
      <c r="B38" t="s">
        <v>1838</v>
      </c>
      <c r="C38" t="s">
        <v>1108</v>
      </c>
      <c r="D38" t="s">
        <v>1109</v>
      </c>
      <c r="E38" t="s">
        <v>412</v>
      </c>
      <c r="F38" t="s">
        <v>1859</v>
      </c>
      <c r="G38" t="s">
        <v>31</v>
      </c>
      <c r="H38" t="s">
        <v>1840</v>
      </c>
      <c r="I38" t="s">
        <v>1880</v>
      </c>
      <c r="J38" t="s">
        <v>1842</v>
      </c>
      <c r="K38" t="s">
        <v>1843</v>
      </c>
      <c r="L38" t="s">
        <v>1844</v>
      </c>
      <c r="M38" t="s">
        <v>1844</v>
      </c>
      <c r="N38" t="s">
        <v>1844</v>
      </c>
      <c r="O38" s="1">
        <v>43840</v>
      </c>
      <c r="P38">
        <v>2326</v>
      </c>
      <c r="Q38" t="s">
        <v>447</v>
      </c>
      <c r="R38" t="s">
        <v>421</v>
      </c>
      <c r="S38" s="1">
        <v>43952</v>
      </c>
      <c r="T38" t="s">
        <v>473</v>
      </c>
      <c r="U38" t="s">
        <v>1881</v>
      </c>
      <c r="V38" s="22" t="str">
        <f t="shared" si="0"/>
        <v>DD-HBT1S9DQQQ01AllSenReuseHumboldtStateUnv</v>
      </c>
    </row>
    <row r="39" spans="1:22" x14ac:dyDescent="0.2">
      <c r="A39" t="s">
        <v>79</v>
      </c>
      <c r="B39" t="s">
        <v>1838</v>
      </c>
      <c r="C39" t="s">
        <v>881</v>
      </c>
      <c r="D39" t="s">
        <v>882</v>
      </c>
      <c r="E39" t="s">
        <v>883</v>
      </c>
      <c r="F39" t="s">
        <v>1839</v>
      </c>
      <c r="G39" t="s">
        <v>79</v>
      </c>
      <c r="H39" t="s">
        <v>1840</v>
      </c>
      <c r="I39" t="s">
        <v>1841</v>
      </c>
      <c r="J39" t="s">
        <v>1842</v>
      </c>
      <c r="K39" t="s">
        <v>1843</v>
      </c>
      <c r="L39" t="s">
        <v>1844</v>
      </c>
      <c r="M39" t="s">
        <v>1844</v>
      </c>
      <c r="N39" t="s">
        <v>1844</v>
      </c>
      <c r="O39" s="1">
        <v>43873</v>
      </c>
      <c r="P39">
        <v>1276</v>
      </c>
      <c r="R39" t="s">
        <v>421</v>
      </c>
      <c r="S39" s="1">
        <v>43945</v>
      </c>
      <c r="T39" t="s">
        <v>473</v>
      </c>
      <c r="U39" t="s">
        <v>1882</v>
      </c>
      <c r="V39" s="22" t="str">
        <f t="shared" si="0"/>
        <v>DD-IAT1R9DQQQ01ReuseIndianaTech</v>
      </c>
    </row>
    <row r="40" spans="1:22" x14ac:dyDescent="0.2">
      <c r="A40" t="s">
        <v>80</v>
      </c>
      <c r="B40" t="s">
        <v>1838</v>
      </c>
      <c r="C40" t="s">
        <v>881</v>
      </c>
      <c r="D40" t="s">
        <v>882</v>
      </c>
      <c r="E40" t="s">
        <v>883</v>
      </c>
      <c r="F40" t="s">
        <v>1839</v>
      </c>
      <c r="G40" t="s">
        <v>80</v>
      </c>
      <c r="H40" t="s">
        <v>1840</v>
      </c>
      <c r="I40" t="s">
        <v>1841</v>
      </c>
      <c r="J40" t="s">
        <v>1842</v>
      </c>
      <c r="K40" t="s">
        <v>1843</v>
      </c>
      <c r="L40" t="s">
        <v>1844</v>
      </c>
      <c r="M40" t="s">
        <v>1844</v>
      </c>
      <c r="N40" t="s">
        <v>1844</v>
      </c>
      <c r="O40" s="1">
        <v>43873</v>
      </c>
      <c r="P40">
        <v>300</v>
      </c>
      <c r="R40" t="s">
        <v>431</v>
      </c>
      <c r="S40" s="1">
        <v>43945</v>
      </c>
      <c r="T40" t="s">
        <v>473</v>
      </c>
      <c r="U40" t="s">
        <v>1882</v>
      </c>
      <c r="V40" s="22" t="str">
        <f t="shared" si="0"/>
        <v>DD-IAT1R9DQQQ30ReuseIndianaTech</v>
      </c>
    </row>
    <row r="41" spans="1:22" x14ac:dyDescent="0.2">
      <c r="A41" t="s">
        <v>143</v>
      </c>
      <c r="B41" t="s">
        <v>1838</v>
      </c>
      <c r="C41" t="s">
        <v>1392</v>
      </c>
      <c r="D41" t="s">
        <v>1393</v>
      </c>
      <c r="E41" t="s">
        <v>435</v>
      </c>
      <c r="F41" t="s">
        <v>1839</v>
      </c>
      <c r="G41" t="s">
        <v>143</v>
      </c>
      <c r="H41" t="s">
        <v>1840</v>
      </c>
      <c r="I41" t="s">
        <v>1841</v>
      </c>
      <c r="J41" t="s">
        <v>1842</v>
      </c>
      <c r="K41" t="s">
        <v>1843</v>
      </c>
      <c r="L41" t="s">
        <v>1844</v>
      </c>
      <c r="M41" t="s">
        <v>1844</v>
      </c>
      <c r="N41" t="s">
        <v>1844</v>
      </c>
      <c r="O41" s="1">
        <v>43866</v>
      </c>
      <c r="P41">
        <v>2706</v>
      </c>
      <c r="Q41" t="s">
        <v>447</v>
      </c>
      <c r="R41" t="s">
        <v>447</v>
      </c>
      <c r="S41" s="1">
        <v>43945</v>
      </c>
      <c r="T41" t="s">
        <v>473</v>
      </c>
      <c r="U41" t="s">
        <v>1883</v>
      </c>
      <c r="V41" s="22" t="str">
        <f t="shared" si="0"/>
        <v>DD-ILU1R9DQQQ01AllSenReuseIllinoisStateUnv</v>
      </c>
    </row>
    <row r="42" spans="1:22" x14ac:dyDescent="0.2">
      <c r="A42" t="s">
        <v>156</v>
      </c>
      <c r="B42" t="s">
        <v>1838</v>
      </c>
      <c r="C42" t="s">
        <v>625</v>
      </c>
      <c r="D42" t="s">
        <v>626</v>
      </c>
      <c r="E42" t="s">
        <v>435</v>
      </c>
      <c r="F42" t="s">
        <v>1839</v>
      </c>
      <c r="G42" t="s">
        <v>156</v>
      </c>
      <c r="H42" t="s">
        <v>1840</v>
      </c>
      <c r="I42" t="s">
        <v>1847</v>
      </c>
      <c r="J42" t="s">
        <v>1842</v>
      </c>
      <c r="K42" t="s">
        <v>1843</v>
      </c>
      <c r="L42" t="s">
        <v>1844</v>
      </c>
      <c r="M42" t="s">
        <v>1844</v>
      </c>
      <c r="N42" t="s">
        <v>1844</v>
      </c>
      <c r="O42" s="1">
        <v>43915</v>
      </c>
      <c r="P42">
        <v>3678</v>
      </c>
      <c r="Q42" t="s">
        <v>447</v>
      </c>
      <c r="R42" t="s">
        <v>447</v>
      </c>
      <c r="S42" s="1">
        <v>43938</v>
      </c>
      <c r="T42" t="s">
        <v>473</v>
      </c>
      <c r="U42" t="s">
        <v>1884</v>
      </c>
      <c r="V42" s="22" t="str">
        <f t="shared" si="0"/>
        <v>DD-IND1W9DQQQ01AllSenReuseIndianaUnv</v>
      </c>
    </row>
    <row r="43" spans="1:22" x14ac:dyDescent="0.2">
      <c r="A43" t="s">
        <v>81</v>
      </c>
      <c r="B43" t="s">
        <v>1838</v>
      </c>
      <c r="C43" t="s">
        <v>890</v>
      </c>
      <c r="D43" t="s">
        <v>891</v>
      </c>
      <c r="E43" t="s">
        <v>892</v>
      </c>
      <c r="F43" t="s">
        <v>1839</v>
      </c>
      <c r="G43" t="s">
        <v>81</v>
      </c>
      <c r="H43" t="s">
        <v>1840</v>
      </c>
      <c r="I43" t="s">
        <v>1841</v>
      </c>
      <c r="J43" t="s">
        <v>1842</v>
      </c>
      <c r="K43" t="s">
        <v>1843</v>
      </c>
      <c r="L43" t="s">
        <v>1844</v>
      </c>
      <c r="M43" t="s">
        <v>1844</v>
      </c>
      <c r="N43" t="s">
        <v>1844</v>
      </c>
      <c r="O43" s="1">
        <v>43873</v>
      </c>
      <c r="P43">
        <v>1302</v>
      </c>
      <c r="Q43" t="s">
        <v>447</v>
      </c>
      <c r="R43" t="s">
        <v>421</v>
      </c>
      <c r="S43" s="1">
        <v>43945</v>
      </c>
      <c r="T43" t="s">
        <v>473</v>
      </c>
      <c r="U43" t="s">
        <v>1885</v>
      </c>
      <c r="V43" s="22" t="str">
        <f t="shared" si="0"/>
        <v>DD-IUP1R9DQQQ01AllSenReuseIndianaUnvofPennsylvania</v>
      </c>
    </row>
    <row r="44" spans="1:22" x14ac:dyDescent="0.2">
      <c r="A44" t="s">
        <v>127</v>
      </c>
      <c r="B44" t="s">
        <v>1838</v>
      </c>
      <c r="C44" t="s">
        <v>483</v>
      </c>
      <c r="D44" t="s">
        <v>484</v>
      </c>
      <c r="E44" t="s">
        <v>485</v>
      </c>
      <c r="F44" t="s">
        <v>1839</v>
      </c>
      <c r="G44" t="s">
        <v>127</v>
      </c>
      <c r="H44" t="s">
        <v>1840</v>
      </c>
      <c r="I44" t="s">
        <v>1841</v>
      </c>
      <c r="J44" t="s">
        <v>1842</v>
      </c>
      <c r="K44" t="s">
        <v>1843</v>
      </c>
      <c r="L44" t="s">
        <v>1844</v>
      </c>
      <c r="M44" t="s">
        <v>1844</v>
      </c>
      <c r="N44" t="s">
        <v>1844</v>
      </c>
      <c r="O44" s="1">
        <v>43887</v>
      </c>
      <c r="P44">
        <v>1355</v>
      </c>
      <c r="R44" t="s">
        <v>421</v>
      </c>
      <c r="S44" s="1">
        <v>43952</v>
      </c>
      <c r="T44" t="s">
        <v>473</v>
      </c>
      <c r="U44" t="s">
        <v>1886</v>
      </c>
      <c r="V44" s="22" t="str">
        <f t="shared" si="0"/>
        <v>DD-JHU1R9DQQQ01ReuseJohnsHopkinsUnv</v>
      </c>
    </row>
    <row r="45" spans="1:22" x14ac:dyDescent="0.2">
      <c r="A45" t="s">
        <v>128</v>
      </c>
      <c r="B45" t="s">
        <v>1838</v>
      </c>
      <c r="C45" t="s">
        <v>483</v>
      </c>
      <c r="D45" t="s">
        <v>484</v>
      </c>
      <c r="E45" t="s">
        <v>485</v>
      </c>
      <c r="F45" t="s">
        <v>1839</v>
      </c>
      <c r="G45" t="s">
        <v>128</v>
      </c>
      <c r="H45" t="s">
        <v>1840</v>
      </c>
      <c r="I45" t="s">
        <v>1841</v>
      </c>
      <c r="J45" t="s">
        <v>1842</v>
      </c>
      <c r="K45" t="s">
        <v>1843</v>
      </c>
      <c r="L45" t="s">
        <v>1844</v>
      </c>
      <c r="M45" t="s">
        <v>1844</v>
      </c>
      <c r="N45" t="s">
        <v>1844</v>
      </c>
      <c r="O45" s="1">
        <v>43887</v>
      </c>
      <c r="P45">
        <v>238</v>
      </c>
      <c r="R45" t="s">
        <v>431</v>
      </c>
      <c r="S45" s="1">
        <v>43952</v>
      </c>
      <c r="T45" t="s">
        <v>473</v>
      </c>
      <c r="U45" t="s">
        <v>1886</v>
      </c>
      <c r="V45" s="22" t="str">
        <f t="shared" si="0"/>
        <v>DD-JHU1R9DQQQ30ReuseJohnsHopkinsUnv</v>
      </c>
    </row>
    <row r="46" spans="1:22" x14ac:dyDescent="0.2">
      <c r="A46" t="s">
        <v>43</v>
      </c>
      <c r="B46" t="s">
        <v>1838</v>
      </c>
      <c r="C46" t="s">
        <v>1186</v>
      </c>
      <c r="D46" t="s">
        <v>1187</v>
      </c>
      <c r="E46" t="s">
        <v>435</v>
      </c>
      <c r="F46" t="s">
        <v>1839</v>
      </c>
      <c r="G46" t="s">
        <v>43</v>
      </c>
      <c r="H46" t="s">
        <v>1840</v>
      </c>
      <c r="I46" t="s">
        <v>1841</v>
      </c>
      <c r="J46" t="s">
        <v>1842</v>
      </c>
      <c r="K46" t="s">
        <v>1843</v>
      </c>
      <c r="L46" t="s">
        <v>1844</v>
      </c>
      <c r="M46" t="s">
        <v>1844</v>
      </c>
      <c r="N46" t="s">
        <v>1844</v>
      </c>
      <c r="O46" s="1">
        <v>43845</v>
      </c>
      <c r="P46">
        <v>2555</v>
      </c>
      <c r="Q46" t="s">
        <v>447</v>
      </c>
      <c r="R46" t="s">
        <v>447</v>
      </c>
      <c r="S46" s="1">
        <v>43931</v>
      </c>
      <c r="T46" t="s">
        <v>473</v>
      </c>
      <c r="U46" t="s">
        <v>1887</v>
      </c>
      <c r="V46" s="22" t="str">
        <f t="shared" si="0"/>
        <v>DD-JMU1R9DQQQ01AllSenReuseJamesMadisonUnv</v>
      </c>
    </row>
    <row r="47" spans="1:22" x14ac:dyDescent="0.2">
      <c r="A47" t="s">
        <v>82</v>
      </c>
      <c r="B47" t="s">
        <v>1838</v>
      </c>
      <c r="C47" t="s">
        <v>933</v>
      </c>
      <c r="D47" t="s">
        <v>934</v>
      </c>
      <c r="E47" t="s">
        <v>883</v>
      </c>
      <c r="F47" t="s">
        <v>1839</v>
      </c>
      <c r="G47" t="s">
        <v>82</v>
      </c>
      <c r="H47" t="s">
        <v>1840</v>
      </c>
      <c r="I47" t="s">
        <v>1841</v>
      </c>
      <c r="J47" t="s">
        <v>1842</v>
      </c>
      <c r="K47" t="s">
        <v>1843</v>
      </c>
      <c r="L47" t="s">
        <v>1844</v>
      </c>
      <c r="M47" t="s">
        <v>1844</v>
      </c>
      <c r="N47" t="s">
        <v>1844</v>
      </c>
      <c r="O47" s="1">
        <v>43875</v>
      </c>
      <c r="P47">
        <v>842</v>
      </c>
      <c r="Q47" t="s">
        <v>619</v>
      </c>
      <c r="R47" t="s">
        <v>447</v>
      </c>
      <c r="S47" s="1">
        <v>43938</v>
      </c>
      <c r="T47" t="s">
        <v>473</v>
      </c>
      <c r="U47" t="s">
        <v>1888</v>
      </c>
      <c r="V47" s="22" t="str">
        <f t="shared" si="0"/>
        <v>DD-JSU1R9DQQQ01GradBothReuseJacksonvilleStateUnv</v>
      </c>
    </row>
    <row r="48" spans="1:22" x14ac:dyDescent="0.2">
      <c r="A48" t="s">
        <v>119</v>
      </c>
      <c r="B48" t="s">
        <v>1838</v>
      </c>
      <c r="C48" t="s">
        <v>1342</v>
      </c>
      <c r="D48" t="s">
        <v>1343</v>
      </c>
      <c r="E48" t="s">
        <v>435</v>
      </c>
      <c r="F48" t="s">
        <v>1859</v>
      </c>
      <c r="G48" t="s">
        <v>119</v>
      </c>
      <c r="H48" t="s">
        <v>1840</v>
      </c>
      <c r="I48" t="s">
        <v>1841</v>
      </c>
      <c r="J48" t="s">
        <v>1842</v>
      </c>
      <c r="K48" t="s">
        <v>1843</v>
      </c>
      <c r="L48" t="s">
        <v>1844</v>
      </c>
      <c r="M48" t="s">
        <v>1844</v>
      </c>
      <c r="N48" t="s">
        <v>1844</v>
      </c>
      <c r="O48" s="1">
        <v>43859</v>
      </c>
      <c r="P48">
        <v>2074</v>
      </c>
      <c r="Q48" t="s">
        <v>447</v>
      </c>
      <c r="R48" t="s">
        <v>447</v>
      </c>
      <c r="S48" s="1">
        <v>43952</v>
      </c>
      <c r="T48" t="s">
        <v>473</v>
      </c>
      <c r="U48" t="s">
        <v>1889</v>
      </c>
      <c r="V48" s="22" t="str">
        <f t="shared" si="0"/>
        <v>DD-KST1R9DQQQ01AllSenReuseKansasStateUnv</v>
      </c>
    </row>
    <row r="49" spans="1:22" x14ac:dyDescent="0.2">
      <c r="A49" t="s">
        <v>32</v>
      </c>
      <c r="B49" t="s">
        <v>1838</v>
      </c>
      <c r="C49" t="s">
        <v>1114</v>
      </c>
      <c r="D49" t="s">
        <v>1115</v>
      </c>
      <c r="E49" t="s">
        <v>412</v>
      </c>
      <c r="F49" t="s">
        <v>1839</v>
      </c>
      <c r="G49" t="s">
        <v>32</v>
      </c>
      <c r="H49" t="s">
        <v>1840</v>
      </c>
      <c r="I49" t="s">
        <v>1841</v>
      </c>
      <c r="J49" t="s">
        <v>1842</v>
      </c>
      <c r="K49" t="s">
        <v>1843</v>
      </c>
      <c r="L49" t="s">
        <v>1844</v>
      </c>
      <c r="M49" t="s">
        <v>1844</v>
      </c>
      <c r="N49" t="s">
        <v>1844</v>
      </c>
      <c r="O49" s="1">
        <v>43840</v>
      </c>
      <c r="P49">
        <v>513</v>
      </c>
      <c r="Q49" t="s">
        <v>447</v>
      </c>
      <c r="R49" t="s">
        <v>421</v>
      </c>
      <c r="S49" s="1">
        <v>43959</v>
      </c>
      <c r="T49" t="s">
        <v>473</v>
      </c>
      <c r="U49" t="s">
        <v>1890</v>
      </c>
      <c r="V49" s="22" t="str">
        <f t="shared" si="0"/>
        <v>DD-LAF1R9DQQQ01AllSenReuseLafayetteCollege</v>
      </c>
    </row>
    <row r="50" spans="1:22" x14ac:dyDescent="0.2">
      <c r="A50" t="s">
        <v>157</v>
      </c>
      <c r="B50" t="s">
        <v>1838</v>
      </c>
      <c r="C50" t="s">
        <v>640</v>
      </c>
      <c r="D50" t="s">
        <v>641</v>
      </c>
      <c r="E50" t="s">
        <v>435</v>
      </c>
      <c r="F50" t="s">
        <v>1839</v>
      </c>
      <c r="G50" t="s">
        <v>157</v>
      </c>
      <c r="H50" t="s">
        <v>1840</v>
      </c>
      <c r="I50" t="s">
        <v>1841</v>
      </c>
      <c r="J50" t="s">
        <v>1842</v>
      </c>
      <c r="K50" t="s">
        <v>1843</v>
      </c>
      <c r="L50" t="s">
        <v>1844</v>
      </c>
      <c r="M50" t="s">
        <v>1844</v>
      </c>
      <c r="N50" t="s">
        <v>1844</v>
      </c>
      <c r="O50" s="1">
        <v>43922</v>
      </c>
      <c r="P50">
        <v>635</v>
      </c>
      <c r="Q50" t="s">
        <v>447</v>
      </c>
      <c r="R50" t="s">
        <v>421</v>
      </c>
      <c r="S50" s="1">
        <v>43952</v>
      </c>
      <c r="T50" t="s">
        <v>473</v>
      </c>
      <c r="U50" t="s">
        <v>1891</v>
      </c>
      <c r="V50" s="22" t="str">
        <f t="shared" si="0"/>
        <v>DD-LAS1R9DQQQ01AllSenReuseLaSalleUnv</v>
      </c>
    </row>
    <row r="51" spans="1:22" x14ac:dyDescent="0.2">
      <c r="A51" t="s">
        <v>17</v>
      </c>
      <c r="B51" t="s">
        <v>1838</v>
      </c>
      <c r="C51" t="s">
        <v>1019</v>
      </c>
      <c r="D51" t="s">
        <v>1020</v>
      </c>
      <c r="E51" t="s">
        <v>768</v>
      </c>
      <c r="F51" t="s">
        <v>1839</v>
      </c>
      <c r="G51" t="s">
        <v>17</v>
      </c>
      <c r="H51" t="s">
        <v>1840</v>
      </c>
      <c r="I51" t="s">
        <v>1841</v>
      </c>
      <c r="J51" t="s">
        <v>1842</v>
      </c>
      <c r="K51" t="s">
        <v>1843</v>
      </c>
      <c r="L51" t="s">
        <v>1844</v>
      </c>
      <c r="M51" t="s">
        <v>1844</v>
      </c>
      <c r="N51" t="s">
        <v>1844</v>
      </c>
      <c r="O51" s="1">
        <v>43836</v>
      </c>
      <c r="P51">
        <v>584</v>
      </c>
      <c r="Q51" t="s">
        <v>447</v>
      </c>
      <c r="R51" t="s">
        <v>421</v>
      </c>
      <c r="S51" s="1">
        <v>43952</v>
      </c>
      <c r="T51" t="s">
        <v>473</v>
      </c>
      <c r="U51" t="s">
        <v>1892</v>
      </c>
      <c r="V51" s="22" t="str">
        <f t="shared" si="0"/>
        <v>DD-LOM1R9DQQQ01AllSenReuseLoyolaUnvMaryland</v>
      </c>
    </row>
    <row r="52" spans="1:22" x14ac:dyDescent="0.2">
      <c r="A52" t="s">
        <v>33</v>
      </c>
      <c r="B52" t="s">
        <v>1838</v>
      </c>
      <c r="C52" t="s">
        <v>1122</v>
      </c>
      <c r="D52" t="s">
        <v>1123</v>
      </c>
      <c r="E52" t="s">
        <v>1124</v>
      </c>
      <c r="F52" t="s">
        <v>1839</v>
      </c>
      <c r="G52" t="s">
        <v>33</v>
      </c>
      <c r="H52" t="s">
        <v>1840</v>
      </c>
      <c r="I52" t="s">
        <v>1841</v>
      </c>
      <c r="J52" t="s">
        <v>1842</v>
      </c>
      <c r="K52" t="s">
        <v>1843</v>
      </c>
      <c r="L52" t="s">
        <v>1844</v>
      </c>
      <c r="M52" t="s">
        <v>1844</v>
      </c>
      <c r="N52" t="s">
        <v>1844</v>
      </c>
      <c r="O52" s="1">
        <v>43840</v>
      </c>
      <c r="P52">
        <v>980</v>
      </c>
      <c r="Q52" t="s">
        <v>447</v>
      </c>
      <c r="R52" t="s">
        <v>421</v>
      </c>
      <c r="S52" s="1">
        <v>43959</v>
      </c>
      <c r="T52" t="s">
        <v>473</v>
      </c>
      <c r="U52" t="s">
        <v>1893</v>
      </c>
      <c r="V52" s="22" t="str">
        <f t="shared" si="0"/>
        <v>DD-MAR1R9DQQQ01AllSenReuseMaristCollege</v>
      </c>
    </row>
    <row r="53" spans="1:22" x14ac:dyDescent="0.2">
      <c r="A53" t="s">
        <v>44</v>
      </c>
      <c r="B53" t="s">
        <v>1838</v>
      </c>
      <c r="C53" t="s">
        <v>1194</v>
      </c>
      <c r="D53" t="s">
        <v>1195</v>
      </c>
      <c r="E53" t="s">
        <v>464</v>
      </c>
      <c r="F53" t="s">
        <v>1859</v>
      </c>
      <c r="G53" t="s">
        <v>44</v>
      </c>
      <c r="H53" t="s">
        <v>1840</v>
      </c>
      <c r="I53" t="s">
        <v>1841</v>
      </c>
      <c r="J53" t="s">
        <v>1842</v>
      </c>
      <c r="K53" t="s">
        <v>1843</v>
      </c>
      <c r="L53" t="s">
        <v>1844</v>
      </c>
      <c r="M53" t="s">
        <v>1844</v>
      </c>
      <c r="N53" t="s">
        <v>1844</v>
      </c>
      <c r="O53" s="1">
        <v>43845</v>
      </c>
      <c r="P53">
        <v>3957</v>
      </c>
      <c r="Q53" t="s">
        <v>447</v>
      </c>
      <c r="R53" t="s">
        <v>619</v>
      </c>
      <c r="S53" s="1">
        <v>43952</v>
      </c>
      <c r="T53" t="s">
        <v>473</v>
      </c>
      <c r="U53" t="s">
        <v>1894</v>
      </c>
      <c r="V53" s="22" t="str">
        <f t="shared" si="0"/>
        <v>DD-MIA1R9DQQQ01AllSenReuseMiamiUnvofOhio</v>
      </c>
    </row>
    <row r="54" spans="1:22" x14ac:dyDescent="0.2">
      <c r="A54" t="s">
        <v>158</v>
      </c>
      <c r="B54" t="s">
        <v>1838</v>
      </c>
      <c r="C54" t="s">
        <v>665</v>
      </c>
      <c r="D54" t="s">
        <v>666</v>
      </c>
      <c r="E54" t="s">
        <v>1895</v>
      </c>
      <c r="F54" t="s">
        <v>1839</v>
      </c>
      <c r="G54" t="s">
        <v>158</v>
      </c>
      <c r="H54" t="s">
        <v>1840</v>
      </c>
      <c r="I54" t="s">
        <v>1841</v>
      </c>
      <c r="J54" t="s">
        <v>1842</v>
      </c>
      <c r="K54" t="s">
        <v>1843</v>
      </c>
      <c r="L54" t="s">
        <v>1844</v>
      </c>
      <c r="M54" t="s">
        <v>1844</v>
      </c>
      <c r="N54" t="s">
        <v>1844</v>
      </c>
      <c r="O54" s="1">
        <v>43929</v>
      </c>
      <c r="P54">
        <v>336</v>
      </c>
      <c r="Q54" t="s">
        <v>447</v>
      </c>
      <c r="R54" t="s">
        <v>421</v>
      </c>
      <c r="S54" s="1">
        <v>43945</v>
      </c>
      <c r="T54" t="s">
        <v>473</v>
      </c>
      <c r="U54" t="s">
        <v>1896</v>
      </c>
      <c r="V54" s="22" t="str">
        <f t="shared" si="0"/>
        <v>DD-MIC1R9DQQQ01AllSenReuseMarylandInstituteCollegeofArt</v>
      </c>
    </row>
    <row r="55" spans="1:22" x14ac:dyDescent="0.2">
      <c r="A55" t="s">
        <v>144</v>
      </c>
      <c r="B55" t="s">
        <v>1838</v>
      </c>
      <c r="C55" t="s">
        <v>1397</v>
      </c>
      <c r="D55" t="s">
        <v>1398</v>
      </c>
      <c r="E55" t="s">
        <v>435</v>
      </c>
      <c r="F55" t="s">
        <v>1839</v>
      </c>
      <c r="G55" t="s">
        <v>144</v>
      </c>
      <c r="H55" t="s">
        <v>1840</v>
      </c>
      <c r="I55" t="s">
        <v>1841</v>
      </c>
      <c r="J55" t="s">
        <v>1842</v>
      </c>
      <c r="K55" t="s">
        <v>1843</v>
      </c>
      <c r="L55" t="s">
        <v>1844</v>
      </c>
      <c r="M55" t="s">
        <v>1844</v>
      </c>
      <c r="N55" t="s">
        <v>1844</v>
      </c>
      <c r="O55" s="1">
        <v>43866</v>
      </c>
      <c r="P55">
        <v>603</v>
      </c>
      <c r="R55" t="s">
        <v>421</v>
      </c>
      <c r="S55" s="1">
        <v>43938</v>
      </c>
      <c r="T55" t="s">
        <v>473</v>
      </c>
      <c r="U55" t="s">
        <v>1897</v>
      </c>
      <c r="V55" s="22" t="str">
        <f t="shared" si="0"/>
        <v>DD-MIS1R9DQQQ01ReuseMississippiStateUnv</v>
      </c>
    </row>
    <row r="56" spans="1:22" x14ac:dyDescent="0.2">
      <c r="A56" t="s">
        <v>83</v>
      </c>
      <c r="B56" t="s">
        <v>1838</v>
      </c>
      <c r="C56" t="s">
        <v>774</v>
      </c>
      <c r="D56" t="s">
        <v>775</v>
      </c>
      <c r="E56" t="s">
        <v>776</v>
      </c>
      <c r="F56" t="s">
        <v>1839</v>
      </c>
      <c r="G56" t="s">
        <v>83</v>
      </c>
      <c r="H56" t="s">
        <v>1840</v>
      </c>
      <c r="I56" t="s">
        <v>1841</v>
      </c>
      <c r="J56" t="s">
        <v>1842</v>
      </c>
      <c r="K56" t="s">
        <v>1843</v>
      </c>
      <c r="L56" t="s">
        <v>1844</v>
      </c>
      <c r="M56" t="s">
        <v>1844</v>
      </c>
      <c r="N56" t="s">
        <v>1844</v>
      </c>
      <c r="O56" s="1">
        <v>43866</v>
      </c>
      <c r="P56">
        <v>218</v>
      </c>
      <c r="Q56" t="s">
        <v>447</v>
      </c>
      <c r="R56" t="s">
        <v>619</v>
      </c>
      <c r="S56" s="1">
        <v>43945</v>
      </c>
      <c r="T56" t="s">
        <v>473</v>
      </c>
      <c r="U56" t="s">
        <v>1898</v>
      </c>
      <c r="V56" s="22" t="str">
        <f t="shared" si="0"/>
        <v>DD-MLG1R9DQQQ01AllSenReuseMilliganCollege</v>
      </c>
    </row>
    <row r="57" spans="1:22" x14ac:dyDescent="0.2">
      <c r="A57" t="s">
        <v>129</v>
      </c>
      <c r="B57" t="s">
        <v>1838</v>
      </c>
      <c r="C57" t="s">
        <v>939</v>
      </c>
      <c r="D57" t="s">
        <v>940</v>
      </c>
      <c r="E57" t="s">
        <v>412</v>
      </c>
      <c r="F57" t="s">
        <v>1839</v>
      </c>
      <c r="G57" t="s">
        <v>129</v>
      </c>
      <c r="H57" t="s">
        <v>1840</v>
      </c>
      <c r="I57" t="s">
        <v>1841</v>
      </c>
      <c r="J57" t="s">
        <v>1842</v>
      </c>
      <c r="K57" t="s">
        <v>1843</v>
      </c>
      <c r="L57" t="s">
        <v>1844</v>
      </c>
      <c r="M57" t="s">
        <v>1844</v>
      </c>
      <c r="N57" t="s">
        <v>1844</v>
      </c>
      <c r="O57" s="1">
        <v>43875</v>
      </c>
      <c r="P57">
        <v>1619</v>
      </c>
      <c r="Q57" t="s">
        <v>447</v>
      </c>
      <c r="R57" t="s">
        <v>421</v>
      </c>
      <c r="S57" s="1">
        <v>43945</v>
      </c>
      <c r="T57" t="s">
        <v>473</v>
      </c>
      <c r="U57" t="s">
        <v>1899</v>
      </c>
      <c r="V57" s="22" t="str">
        <f t="shared" si="0"/>
        <v>DD-MLR1R9DQQQ01AllSenReuseMillersvilleUnv</v>
      </c>
    </row>
    <row r="58" spans="1:22" x14ac:dyDescent="0.2">
      <c r="A58" t="s">
        <v>130</v>
      </c>
      <c r="B58" t="s">
        <v>1838</v>
      </c>
      <c r="C58" t="s">
        <v>939</v>
      </c>
      <c r="D58" t="s">
        <v>940</v>
      </c>
      <c r="E58" t="s">
        <v>412</v>
      </c>
      <c r="F58" t="s">
        <v>1839</v>
      </c>
      <c r="G58" t="s">
        <v>130</v>
      </c>
      <c r="H58" t="s">
        <v>1840</v>
      </c>
      <c r="I58" t="s">
        <v>1841</v>
      </c>
      <c r="J58" t="s">
        <v>1842</v>
      </c>
      <c r="K58" t="s">
        <v>1843</v>
      </c>
      <c r="L58" t="s">
        <v>1844</v>
      </c>
      <c r="M58" t="s">
        <v>1844</v>
      </c>
      <c r="N58" t="s">
        <v>1844</v>
      </c>
      <c r="O58" s="1">
        <v>43875</v>
      </c>
      <c r="P58">
        <v>300</v>
      </c>
      <c r="Q58" t="s">
        <v>447</v>
      </c>
      <c r="R58" t="s">
        <v>431</v>
      </c>
      <c r="S58" s="1">
        <v>43945</v>
      </c>
      <c r="T58" t="s">
        <v>473</v>
      </c>
      <c r="U58" t="s">
        <v>1899</v>
      </c>
      <c r="V58" s="22" t="str">
        <f t="shared" si="0"/>
        <v>DD-MLR1R9DQQQ30AllSenReuseMillersvilleUnv</v>
      </c>
    </row>
    <row r="59" spans="1:22" x14ac:dyDescent="0.2">
      <c r="A59" t="s">
        <v>120</v>
      </c>
      <c r="B59" t="s">
        <v>1838</v>
      </c>
      <c r="C59" t="s">
        <v>1348</v>
      </c>
      <c r="D59" t="s">
        <v>1349</v>
      </c>
      <c r="E59" t="s">
        <v>1241</v>
      </c>
      <c r="F59" t="s">
        <v>1839</v>
      </c>
      <c r="G59" t="s">
        <v>120</v>
      </c>
      <c r="H59" t="s">
        <v>1840</v>
      </c>
      <c r="I59" t="s">
        <v>1841</v>
      </c>
      <c r="J59" t="s">
        <v>1842</v>
      </c>
      <c r="K59" t="s">
        <v>1843</v>
      </c>
      <c r="L59" t="s">
        <v>1844</v>
      </c>
      <c r="M59" t="s">
        <v>1844</v>
      </c>
      <c r="N59" t="s">
        <v>1844</v>
      </c>
      <c r="O59" s="1">
        <v>43859</v>
      </c>
      <c r="P59">
        <v>519</v>
      </c>
      <c r="Q59" t="s">
        <v>447</v>
      </c>
      <c r="R59" t="s">
        <v>421</v>
      </c>
      <c r="S59" s="1">
        <v>43945</v>
      </c>
      <c r="T59" t="s">
        <v>473</v>
      </c>
      <c r="U59" t="s">
        <v>1900</v>
      </c>
      <c r="V59" s="22" t="str">
        <f t="shared" si="0"/>
        <v>DD-MSS1R9DQQQ01AllSenReuseMissouriSouthernStateUnv</v>
      </c>
    </row>
    <row r="60" spans="1:22" x14ac:dyDescent="0.2">
      <c r="A60" t="s">
        <v>45</v>
      </c>
      <c r="B60" t="s">
        <v>1838</v>
      </c>
      <c r="C60" t="s">
        <v>1200</v>
      </c>
      <c r="D60" t="s">
        <v>1201</v>
      </c>
      <c r="E60" t="s">
        <v>1202</v>
      </c>
      <c r="F60" t="s">
        <v>1859</v>
      </c>
      <c r="G60" t="s">
        <v>45</v>
      </c>
      <c r="H60" t="s">
        <v>1840</v>
      </c>
      <c r="I60" t="s">
        <v>1841</v>
      </c>
      <c r="J60" t="s">
        <v>1842</v>
      </c>
      <c r="K60" t="s">
        <v>1843</v>
      </c>
      <c r="L60" t="s">
        <v>1844</v>
      </c>
      <c r="M60" t="s">
        <v>1844</v>
      </c>
      <c r="N60" t="s">
        <v>1844</v>
      </c>
      <c r="O60" s="1">
        <v>43845</v>
      </c>
      <c r="P60">
        <v>3938</v>
      </c>
      <c r="Q60" t="s">
        <v>447</v>
      </c>
      <c r="R60" t="s">
        <v>447</v>
      </c>
      <c r="S60" s="1">
        <v>43938</v>
      </c>
      <c r="T60" t="s">
        <v>473</v>
      </c>
      <c r="U60" t="s">
        <v>1901</v>
      </c>
      <c r="V60" s="22" t="str">
        <f t="shared" si="0"/>
        <v>DD-MST1R9DQQQ01AllSenReuseMichiganStateUnv</v>
      </c>
    </row>
    <row r="61" spans="1:22" x14ac:dyDescent="0.2">
      <c r="A61" t="s">
        <v>46</v>
      </c>
      <c r="B61" t="s">
        <v>1838</v>
      </c>
      <c r="C61" t="s">
        <v>1200</v>
      </c>
      <c r="D61" t="s">
        <v>1201</v>
      </c>
      <c r="E61" t="s">
        <v>1202</v>
      </c>
      <c r="F61" t="s">
        <v>1859</v>
      </c>
      <c r="G61" t="s">
        <v>46</v>
      </c>
      <c r="H61" t="s">
        <v>1840</v>
      </c>
      <c r="I61" t="s">
        <v>1841</v>
      </c>
      <c r="J61" t="s">
        <v>1842</v>
      </c>
      <c r="K61" t="s">
        <v>1843</v>
      </c>
      <c r="L61" t="s">
        <v>1844</v>
      </c>
      <c r="M61" t="s">
        <v>1844</v>
      </c>
      <c r="N61" t="s">
        <v>1844</v>
      </c>
      <c r="O61" s="1">
        <v>43845</v>
      </c>
      <c r="P61">
        <v>1114</v>
      </c>
      <c r="Q61" t="s">
        <v>431</v>
      </c>
      <c r="R61" t="s">
        <v>431</v>
      </c>
      <c r="S61" s="1">
        <v>43938</v>
      </c>
      <c r="T61" t="s">
        <v>473</v>
      </c>
      <c r="U61" t="s">
        <v>1901</v>
      </c>
      <c r="V61" s="22" t="str">
        <f t="shared" si="0"/>
        <v>DD-MST1R9DQQQ30GradGradsReuseMichiganStateUnv</v>
      </c>
    </row>
    <row r="62" spans="1:22" x14ac:dyDescent="0.2">
      <c r="A62" t="s">
        <v>47</v>
      </c>
      <c r="B62" t="s">
        <v>1838</v>
      </c>
      <c r="C62" t="s">
        <v>1209</v>
      </c>
      <c r="D62" t="s">
        <v>1210</v>
      </c>
      <c r="E62" t="s">
        <v>1139</v>
      </c>
      <c r="F62" t="s">
        <v>1839</v>
      </c>
      <c r="G62" t="s">
        <v>47</v>
      </c>
      <c r="H62" t="s">
        <v>1840</v>
      </c>
      <c r="I62" t="s">
        <v>1841</v>
      </c>
      <c r="J62" t="s">
        <v>1842</v>
      </c>
      <c r="K62" t="s">
        <v>1843</v>
      </c>
      <c r="L62" t="s">
        <v>1844</v>
      </c>
      <c r="M62" t="s">
        <v>1844</v>
      </c>
      <c r="N62" t="s">
        <v>1844</v>
      </c>
      <c r="O62" s="1">
        <v>43845</v>
      </c>
      <c r="P62">
        <v>1668</v>
      </c>
      <c r="Q62" t="s">
        <v>447</v>
      </c>
      <c r="R62" t="s">
        <v>421</v>
      </c>
      <c r="S62" s="1">
        <v>43938</v>
      </c>
      <c r="T62" t="s">
        <v>473</v>
      </c>
      <c r="U62" t="s">
        <v>1902</v>
      </c>
      <c r="V62" s="22" t="str">
        <f t="shared" si="0"/>
        <v>DD-MTH1R9DQQQ01AllSenReuseMichiganTechnologicalUnv</v>
      </c>
    </row>
    <row r="63" spans="1:22" x14ac:dyDescent="0.2">
      <c r="A63" t="s">
        <v>23</v>
      </c>
      <c r="B63" t="s">
        <v>1838</v>
      </c>
      <c r="C63" t="s">
        <v>1063</v>
      </c>
      <c r="D63" t="s">
        <v>1064</v>
      </c>
      <c r="E63" t="s">
        <v>1065</v>
      </c>
      <c r="F63" t="s">
        <v>1839</v>
      </c>
      <c r="G63" t="s">
        <v>23</v>
      </c>
      <c r="H63" t="s">
        <v>1840</v>
      </c>
      <c r="I63" t="s">
        <v>1880</v>
      </c>
      <c r="J63" t="s">
        <v>1842</v>
      </c>
      <c r="K63" t="s">
        <v>1843</v>
      </c>
      <c r="L63" t="s">
        <v>1844</v>
      </c>
      <c r="M63" t="s">
        <v>1844</v>
      </c>
      <c r="N63" t="s">
        <v>1844</v>
      </c>
      <c r="O63" s="1">
        <v>43838</v>
      </c>
      <c r="P63">
        <v>1113</v>
      </c>
      <c r="Q63" t="s">
        <v>447</v>
      </c>
      <c r="R63" t="s">
        <v>421</v>
      </c>
      <c r="S63" s="1">
        <v>43959</v>
      </c>
      <c r="T63" t="s">
        <v>473</v>
      </c>
      <c r="U63" t="s">
        <v>1903</v>
      </c>
      <c r="V63" s="22" t="str">
        <f t="shared" si="0"/>
        <v>DD-NAV1S9DQQQ01AllSenReuseUnitedStatesNavalAcademy</v>
      </c>
    </row>
    <row r="64" spans="1:22" x14ac:dyDescent="0.2">
      <c r="A64" t="s">
        <v>84</v>
      </c>
      <c r="B64" t="s">
        <v>1838</v>
      </c>
      <c r="C64" t="s">
        <v>707</v>
      </c>
      <c r="D64" t="s">
        <v>708</v>
      </c>
      <c r="E64" t="s">
        <v>412</v>
      </c>
      <c r="F64" t="s">
        <v>1839</v>
      </c>
      <c r="G64" t="s">
        <v>84</v>
      </c>
      <c r="H64" t="s">
        <v>1840</v>
      </c>
      <c r="I64" t="s">
        <v>1841</v>
      </c>
      <c r="J64" t="s">
        <v>1842</v>
      </c>
      <c r="K64" t="s">
        <v>1843</v>
      </c>
      <c r="L64" t="s">
        <v>1844</v>
      </c>
      <c r="M64" t="s">
        <v>1844</v>
      </c>
      <c r="N64" t="s">
        <v>1844</v>
      </c>
      <c r="O64" s="1">
        <v>43859</v>
      </c>
      <c r="P64">
        <v>6483</v>
      </c>
      <c r="Q64" t="s">
        <v>447</v>
      </c>
      <c r="R64" t="s">
        <v>421</v>
      </c>
      <c r="S64" s="1">
        <v>43945</v>
      </c>
      <c r="T64" t="s">
        <v>473</v>
      </c>
      <c r="U64" t="s">
        <v>1904</v>
      </c>
      <c r="V64" s="22" t="str">
        <f t="shared" si="0"/>
        <v>DD-NCG1R9DQQQ01AllSenReuseUnvofNorthCarolina-Greensboro</v>
      </c>
    </row>
    <row r="65" spans="1:22" x14ac:dyDescent="0.2">
      <c r="A65" t="s">
        <v>85</v>
      </c>
      <c r="B65" t="s">
        <v>1838</v>
      </c>
      <c r="C65" t="s">
        <v>781</v>
      </c>
      <c r="D65" t="s">
        <v>782</v>
      </c>
      <c r="E65" t="s">
        <v>768</v>
      </c>
      <c r="F65" t="s">
        <v>1859</v>
      </c>
      <c r="G65" t="s">
        <v>85</v>
      </c>
      <c r="H65" t="s">
        <v>1840</v>
      </c>
      <c r="I65" t="s">
        <v>1841</v>
      </c>
      <c r="J65" t="s">
        <v>1842</v>
      </c>
      <c r="K65" t="s">
        <v>1843</v>
      </c>
      <c r="L65" t="s">
        <v>1844</v>
      </c>
      <c r="M65" t="s">
        <v>1844</v>
      </c>
      <c r="N65" t="s">
        <v>1844</v>
      </c>
      <c r="O65" s="1">
        <v>43866</v>
      </c>
      <c r="P65">
        <v>4929</v>
      </c>
      <c r="Q65" t="s">
        <v>447</v>
      </c>
      <c r="R65" t="s">
        <v>447</v>
      </c>
      <c r="S65" s="1">
        <v>43945</v>
      </c>
      <c r="T65" t="s">
        <v>473</v>
      </c>
      <c r="U65" t="s">
        <v>1905</v>
      </c>
      <c r="V65" s="22" t="str">
        <f t="shared" si="0"/>
        <v>DD-NCH1R9DQQQ01AllSenReuseUnvofNorthCarolinaatChapelHill</v>
      </c>
    </row>
    <row r="66" spans="1:22" x14ac:dyDescent="0.2">
      <c r="A66" t="s">
        <v>159</v>
      </c>
      <c r="B66" t="s">
        <v>1838</v>
      </c>
      <c r="C66" t="s">
        <v>517</v>
      </c>
      <c r="D66" t="s">
        <v>518</v>
      </c>
      <c r="E66" t="s">
        <v>435</v>
      </c>
      <c r="F66" t="s">
        <v>1839</v>
      </c>
      <c r="G66" t="s">
        <v>159</v>
      </c>
      <c r="H66" t="s">
        <v>1840</v>
      </c>
      <c r="I66" t="s">
        <v>1841</v>
      </c>
      <c r="J66" t="s">
        <v>1842</v>
      </c>
      <c r="K66" t="s">
        <v>1843</v>
      </c>
      <c r="L66" t="s">
        <v>1844</v>
      </c>
      <c r="M66" t="s">
        <v>1844</v>
      </c>
      <c r="N66" t="s">
        <v>1844</v>
      </c>
      <c r="O66" s="1">
        <v>43894</v>
      </c>
      <c r="P66">
        <v>1504</v>
      </c>
      <c r="R66" t="s">
        <v>421</v>
      </c>
      <c r="S66" s="1">
        <v>43945</v>
      </c>
      <c r="T66" t="s">
        <v>473</v>
      </c>
      <c r="U66" t="s">
        <v>1906</v>
      </c>
      <c r="V66" s="22" t="str">
        <f t="shared" ref="V66:V129" si="1">B66&amp;G66&amp;Q66&amp;T66&amp;U66</f>
        <v>DD-NCW1R9DQQQ01ReuseUnvofNorthCarolinaatWilmington</v>
      </c>
    </row>
    <row r="67" spans="1:22" x14ac:dyDescent="0.2">
      <c r="A67" t="s">
        <v>86</v>
      </c>
      <c r="B67" t="s">
        <v>1838</v>
      </c>
      <c r="C67" t="s">
        <v>946</v>
      </c>
      <c r="D67" t="s">
        <v>947</v>
      </c>
      <c r="E67" t="s">
        <v>412</v>
      </c>
      <c r="F67" t="s">
        <v>1839</v>
      </c>
      <c r="G67" t="s">
        <v>86</v>
      </c>
      <c r="H67" t="s">
        <v>1840</v>
      </c>
      <c r="I67" t="s">
        <v>1880</v>
      </c>
      <c r="J67" t="s">
        <v>1842</v>
      </c>
      <c r="K67" t="s">
        <v>1843</v>
      </c>
      <c r="L67" t="s">
        <v>1844</v>
      </c>
      <c r="M67" t="s">
        <v>1844</v>
      </c>
      <c r="N67" t="s">
        <v>1844</v>
      </c>
      <c r="O67" s="1">
        <v>43875</v>
      </c>
      <c r="P67">
        <v>2170</v>
      </c>
      <c r="Q67" t="s">
        <v>447</v>
      </c>
      <c r="R67" t="s">
        <v>619</v>
      </c>
      <c r="S67" s="1">
        <v>43938</v>
      </c>
      <c r="T67" t="s">
        <v>473</v>
      </c>
      <c r="U67" t="s">
        <v>1907</v>
      </c>
      <c r="V67" s="22" t="str">
        <f t="shared" si="1"/>
        <v>DD-NSU1S9DQQQ01AllSenReuseNortheasternStateUnv</v>
      </c>
    </row>
    <row r="68" spans="1:22" x14ac:dyDescent="0.2">
      <c r="A68" t="s">
        <v>160</v>
      </c>
      <c r="B68" t="s">
        <v>1838</v>
      </c>
      <c r="C68" t="s">
        <v>583</v>
      </c>
      <c r="D68" t="s">
        <v>584</v>
      </c>
      <c r="E68" t="s">
        <v>464</v>
      </c>
      <c r="F68" t="s">
        <v>1839</v>
      </c>
      <c r="G68" t="s">
        <v>160</v>
      </c>
      <c r="H68" t="s">
        <v>1840</v>
      </c>
      <c r="I68" t="s">
        <v>1843</v>
      </c>
      <c r="J68" t="s">
        <v>1842</v>
      </c>
      <c r="K68" t="s">
        <v>1843</v>
      </c>
      <c r="L68" t="s">
        <v>1844</v>
      </c>
      <c r="M68" t="s">
        <v>1844</v>
      </c>
      <c r="N68" t="s">
        <v>1844</v>
      </c>
      <c r="O68" s="1">
        <v>43908</v>
      </c>
      <c r="P68">
        <v>802</v>
      </c>
      <c r="Q68" t="s">
        <v>447</v>
      </c>
      <c r="R68" t="s">
        <v>421</v>
      </c>
      <c r="S68" s="1">
        <v>43938</v>
      </c>
      <c r="T68" t="s">
        <v>473</v>
      </c>
      <c r="U68" t="s">
        <v>1908</v>
      </c>
      <c r="V68" s="22" t="str">
        <f t="shared" si="1"/>
        <v>DD-NWM1D9DQQQ01AllSenReuseNorthwestMissouriStateUnv</v>
      </c>
    </row>
    <row r="69" spans="1:22" x14ac:dyDescent="0.2">
      <c r="A69" t="s">
        <v>161</v>
      </c>
      <c r="B69" t="s">
        <v>1838</v>
      </c>
      <c r="C69" t="s">
        <v>583</v>
      </c>
      <c r="D69" t="s">
        <v>584</v>
      </c>
      <c r="E69" t="s">
        <v>464</v>
      </c>
      <c r="F69" t="s">
        <v>1839</v>
      </c>
      <c r="G69" t="s">
        <v>161</v>
      </c>
      <c r="H69" t="s">
        <v>1840</v>
      </c>
      <c r="I69" t="s">
        <v>1843</v>
      </c>
      <c r="J69" t="s">
        <v>1842</v>
      </c>
      <c r="K69" t="s">
        <v>1843</v>
      </c>
      <c r="L69" t="s">
        <v>1844</v>
      </c>
      <c r="M69" t="s">
        <v>1844</v>
      </c>
      <c r="N69" t="s">
        <v>1844</v>
      </c>
      <c r="O69" s="1">
        <v>43908</v>
      </c>
      <c r="P69">
        <v>210</v>
      </c>
      <c r="Q69" t="s">
        <v>1312</v>
      </c>
      <c r="R69" t="s">
        <v>431</v>
      </c>
      <c r="S69" s="1">
        <v>43938</v>
      </c>
      <c r="T69" t="s">
        <v>473</v>
      </c>
      <c r="U69" t="s">
        <v>1908</v>
      </c>
      <c r="V69" s="22" t="str">
        <f t="shared" si="1"/>
        <v>DD-NWM1D9DQQQ30AllGradsReuseNorthwestMissouriStateUnv</v>
      </c>
    </row>
    <row r="70" spans="1:22" x14ac:dyDescent="0.2">
      <c r="A70" t="s">
        <v>87</v>
      </c>
      <c r="B70" t="s">
        <v>1838</v>
      </c>
      <c r="C70" t="s">
        <v>857</v>
      </c>
      <c r="D70" t="s">
        <v>858</v>
      </c>
      <c r="E70" t="s">
        <v>859</v>
      </c>
      <c r="F70" t="s">
        <v>1839</v>
      </c>
      <c r="G70" t="s">
        <v>87</v>
      </c>
      <c r="H70" t="s">
        <v>1840</v>
      </c>
      <c r="I70" t="s">
        <v>1841</v>
      </c>
      <c r="J70" t="s">
        <v>1842</v>
      </c>
      <c r="K70" t="s">
        <v>1843</v>
      </c>
      <c r="L70" t="s">
        <v>1844</v>
      </c>
      <c r="M70" t="s">
        <v>1844</v>
      </c>
      <c r="N70" t="s">
        <v>1844</v>
      </c>
      <c r="O70" s="1">
        <v>43871</v>
      </c>
      <c r="P70">
        <v>43</v>
      </c>
      <c r="R70" t="s">
        <v>421</v>
      </c>
      <c r="S70" s="1">
        <v>43952</v>
      </c>
      <c r="T70" t="s">
        <v>473</v>
      </c>
      <c r="U70" t="s">
        <v>1909</v>
      </c>
      <c r="V70" s="22" t="str">
        <f t="shared" si="1"/>
        <v>DD-NYO1R9DQQQ01ReuseNewYorkInstituteofTechnology-OldWestbury</v>
      </c>
    </row>
    <row r="71" spans="1:22" x14ac:dyDescent="0.2">
      <c r="A71" t="s">
        <v>121</v>
      </c>
      <c r="B71" t="s">
        <v>1838</v>
      </c>
      <c r="C71" t="s">
        <v>1354</v>
      </c>
      <c r="D71" t="s">
        <v>1355</v>
      </c>
      <c r="E71" t="s">
        <v>412</v>
      </c>
      <c r="F71" t="s">
        <v>1839</v>
      </c>
      <c r="G71" t="s">
        <v>121</v>
      </c>
      <c r="H71" t="s">
        <v>1840</v>
      </c>
      <c r="I71" t="s">
        <v>1841</v>
      </c>
      <c r="J71" t="s">
        <v>1842</v>
      </c>
      <c r="K71" t="s">
        <v>1843</v>
      </c>
      <c r="L71" t="s">
        <v>1844</v>
      </c>
      <c r="M71" t="s">
        <v>1844</v>
      </c>
      <c r="N71" t="s">
        <v>1844</v>
      </c>
      <c r="O71" s="1">
        <v>43859</v>
      </c>
      <c r="P71">
        <v>612</v>
      </c>
      <c r="R71" t="s">
        <v>421</v>
      </c>
      <c r="S71" s="1">
        <v>43959</v>
      </c>
      <c r="T71" t="s">
        <v>473</v>
      </c>
      <c r="U71" t="s">
        <v>1910</v>
      </c>
      <c r="V71" s="22" t="str">
        <f t="shared" si="1"/>
        <v>DD-OBE1R9DQQQ01ReuseOberlinCollegeandConservatory</v>
      </c>
    </row>
    <row r="72" spans="1:22" x14ac:dyDescent="0.2">
      <c r="A72" t="s">
        <v>88</v>
      </c>
      <c r="B72" t="s">
        <v>1838</v>
      </c>
      <c r="C72" t="s">
        <v>410</v>
      </c>
      <c r="D72" t="s">
        <v>411</v>
      </c>
      <c r="E72" t="s">
        <v>412</v>
      </c>
      <c r="F72" t="s">
        <v>1839</v>
      </c>
      <c r="G72" t="s">
        <v>88</v>
      </c>
      <c r="H72" t="s">
        <v>1840</v>
      </c>
      <c r="I72" t="s">
        <v>1841</v>
      </c>
      <c r="J72" t="s">
        <v>1842</v>
      </c>
      <c r="K72" t="s">
        <v>1843</v>
      </c>
      <c r="L72" t="s">
        <v>1844</v>
      </c>
      <c r="M72" t="s">
        <v>1844</v>
      </c>
      <c r="N72" t="s">
        <v>1844</v>
      </c>
      <c r="O72" s="1">
        <v>43880</v>
      </c>
      <c r="P72">
        <v>10704</v>
      </c>
      <c r="Q72" t="s">
        <v>447</v>
      </c>
      <c r="R72" t="s">
        <v>421</v>
      </c>
      <c r="S72" s="1">
        <v>43938</v>
      </c>
      <c r="T72" t="s">
        <v>473</v>
      </c>
      <c r="U72" t="s">
        <v>1911</v>
      </c>
      <c r="V72" s="22" t="str">
        <f t="shared" si="1"/>
        <v>DD-OHU1R9DQQQ01AllSenReuseOhioUnv</v>
      </c>
    </row>
    <row r="73" spans="1:22" x14ac:dyDescent="0.2">
      <c r="A73" t="s">
        <v>89</v>
      </c>
      <c r="B73" t="s">
        <v>1838</v>
      </c>
      <c r="C73" t="s">
        <v>410</v>
      </c>
      <c r="D73" t="s">
        <v>411</v>
      </c>
      <c r="E73" t="s">
        <v>412</v>
      </c>
      <c r="F73" t="s">
        <v>1839</v>
      </c>
      <c r="G73" t="s">
        <v>89</v>
      </c>
      <c r="H73" t="s">
        <v>1840</v>
      </c>
      <c r="I73" t="s">
        <v>1841</v>
      </c>
      <c r="J73" t="s">
        <v>1842</v>
      </c>
      <c r="K73" t="s">
        <v>1843</v>
      </c>
      <c r="L73" t="s">
        <v>1844</v>
      </c>
      <c r="M73" t="s">
        <v>1844</v>
      </c>
      <c r="N73" t="s">
        <v>1844</v>
      </c>
      <c r="O73" s="1">
        <v>43880</v>
      </c>
      <c r="P73">
        <v>4620</v>
      </c>
      <c r="Q73" t="s">
        <v>1312</v>
      </c>
      <c r="R73" t="s">
        <v>431</v>
      </c>
      <c r="S73" s="1">
        <v>43938</v>
      </c>
      <c r="T73" t="s">
        <v>473</v>
      </c>
      <c r="U73" t="s">
        <v>1911</v>
      </c>
      <c r="V73" s="22" t="str">
        <f t="shared" si="1"/>
        <v>DD-OHU1R9DQQQ30AllGradsReuseOhioUnv</v>
      </c>
    </row>
    <row r="74" spans="1:22" x14ac:dyDescent="0.2">
      <c r="A74" t="s">
        <v>162</v>
      </c>
      <c r="B74" t="s">
        <v>1838</v>
      </c>
      <c r="C74" t="s">
        <v>558</v>
      </c>
      <c r="D74" t="s">
        <v>559</v>
      </c>
      <c r="E74" t="s">
        <v>464</v>
      </c>
      <c r="F74" t="s">
        <v>1839</v>
      </c>
      <c r="G74" t="s">
        <v>162</v>
      </c>
      <c r="H74" t="s">
        <v>1840</v>
      </c>
      <c r="I74" t="s">
        <v>1841</v>
      </c>
      <c r="J74" t="s">
        <v>1842</v>
      </c>
      <c r="K74" t="s">
        <v>1843</v>
      </c>
      <c r="L74" t="s">
        <v>1844</v>
      </c>
      <c r="M74" t="s">
        <v>1844</v>
      </c>
      <c r="N74" t="s">
        <v>1844</v>
      </c>
      <c r="O74" s="1">
        <v>43902</v>
      </c>
      <c r="P74">
        <v>3723</v>
      </c>
      <c r="Q74" t="s">
        <v>447</v>
      </c>
      <c r="R74" t="s">
        <v>447</v>
      </c>
      <c r="S74" s="1">
        <v>43945</v>
      </c>
      <c r="T74" t="s">
        <v>473</v>
      </c>
      <c r="U74" t="s">
        <v>1912</v>
      </c>
      <c r="V74" s="22" t="str">
        <f t="shared" si="1"/>
        <v>DD-OKU1R9DQQQ01AllSenReuseOklahomaStateUnv</v>
      </c>
    </row>
    <row r="75" spans="1:22" x14ac:dyDescent="0.2">
      <c r="A75" t="s">
        <v>90</v>
      </c>
      <c r="B75" t="s">
        <v>1838</v>
      </c>
      <c r="C75" t="s">
        <v>787</v>
      </c>
      <c r="D75" t="s">
        <v>788</v>
      </c>
      <c r="E75" t="s">
        <v>789</v>
      </c>
      <c r="F75" t="s">
        <v>1839</v>
      </c>
      <c r="G75" t="s">
        <v>90</v>
      </c>
      <c r="H75" t="s">
        <v>1840</v>
      </c>
      <c r="I75" t="s">
        <v>1841</v>
      </c>
      <c r="J75" t="s">
        <v>1842</v>
      </c>
      <c r="K75" t="s">
        <v>1843</v>
      </c>
      <c r="L75" t="s">
        <v>1844</v>
      </c>
      <c r="M75" t="s">
        <v>1844</v>
      </c>
      <c r="N75" t="s">
        <v>1844</v>
      </c>
      <c r="O75" s="1">
        <v>43866</v>
      </c>
      <c r="P75">
        <v>511</v>
      </c>
      <c r="Q75" t="s">
        <v>447</v>
      </c>
      <c r="R75" t="s">
        <v>447</v>
      </c>
      <c r="S75" s="1">
        <v>43931</v>
      </c>
      <c r="T75" t="s">
        <v>473</v>
      </c>
      <c r="U75" t="s">
        <v>1913</v>
      </c>
      <c r="V75" s="22" t="str">
        <f t="shared" si="1"/>
        <v>DD-OTT1R9DQQQ01AllSenReuseOtterbeinUnv</v>
      </c>
    </row>
    <row r="76" spans="1:22" x14ac:dyDescent="0.2">
      <c r="A76" t="s">
        <v>91</v>
      </c>
      <c r="B76" t="s">
        <v>1838</v>
      </c>
      <c r="C76" t="s">
        <v>787</v>
      </c>
      <c r="D76" t="s">
        <v>788</v>
      </c>
      <c r="E76" t="s">
        <v>789</v>
      </c>
      <c r="F76" t="s">
        <v>1839</v>
      </c>
      <c r="G76" t="s">
        <v>91</v>
      </c>
      <c r="H76" t="s">
        <v>1840</v>
      </c>
      <c r="I76" t="s">
        <v>1841</v>
      </c>
      <c r="J76" t="s">
        <v>1842</v>
      </c>
      <c r="K76" t="s">
        <v>1843</v>
      </c>
      <c r="L76" t="s">
        <v>1844</v>
      </c>
      <c r="M76" t="s">
        <v>1844</v>
      </c>
      <c r="N76" t="s">
        <v>1844</v>
      </c>
      <c r="O76" s="1">
        <v>43866</v>
      </c>
      <c r="P76">
        <v>56</v>
      </c>
      <c r="Q76" t="s">
        <v>431</v>
      </c>
      <c r="R76" t="s">
        <v>431</v>
      </c>
      <c r="S76" s="1">
        <v>43931</v>
      </c>
      <c r="T76" t="s">
        <v>473</v>
      </c>
      <c r="U76" t="s">
        <v>1913</v>
      </c>
      <c r="V76" s="22" t="str">
        <f t="shared" si="1"/>
        <v>DD-OTT1R9DQQQ30GradGradsReuseOtterbeinUnv</v>
      </c>
    </row>
    <row r="77" spans="1:22" x14ac:dyDescent="0.2">
      <c r="A77" t="s">
        <v>48</v>
      </c>
      <c r="B77" t="s">
        <v>1838</v>
      </c>
      <c r="C77" t="s">
        <v>1215</v>
      </c>
      <c r="D77" t="s">
        <v>1216</v>
      </c>
      <c r="E77" t="s">
        <v>464</v>
      </c>
      <c r="F77" t="s">
        <v>1839</v>
      </c>
      <c r="G77" t="s">
        <v>48</v>
      </c>
      <c r="H77" t="s">
        <v>1840</v>
      </c>
      <c r="I77" t="s">
        <v>1841</v>
      </c>
      <c r="J77" t="s">
        <v>1842</v>
      </c>
      <c r="K77" t="s">
        <v>1843</v>
      </c>
      <c r="L77" t="s">
        <v>1844</v>
      </c>
      <c r="M77" t="s">
        <v>1844</v>
      </c>
      <c r="N77" t="s">
        <v>1844</v>
      </c>
      <c r="O77" s="1">
        <v>43845</v>
      </c>
      <c r="P77">
        <v>284</v>
      </c>
      <c r="Q77" t="s">
        <v>447</v>
      </c>
      <c r="R77" t="s">
        <v>421</v>
      </c>
      <c r="S77" s="1">
        <v>43945</v>
      </c>
      <c r="T77" t="s">
        <v>473</v>
      </c>
      <c r="U77" t="s">
        <v>1914</v>
      </c>
      <c r="V77" s="22" t="str">
        <f t="shared" si="1"/>
        <v>DD-OWU1R9DQQQ01AllSenReuseOhioWesleyanUnv</v>
      </c>
    </row>
    <row r="78" spans="1:22" x14ac:dyDescent="0.2">
      <c r="A78" t="s">
        <v>61</v>
      </c>
      <c r="B78" t="s">
        <v>1838</v>
      </c>
      <c r="C78" t="s">
        <v>1283</v>
      </c>
      <c r="D78" t="s">
        <v>1284</v>
      </c>
      <c r="E78" t="s">
        <v>1285</v>
      </c>
      <c r="F78" t="s">
        <v>1859</v>
      </c>
      <c r="G78" t="s">
        <v>61</v>
      </c>
      <c r="H78" t="s">
        <v>1840</v>
      </c>
      <c r="I78" t="s">
        <v>1841</v>
      </c>
      <c r="J78" t="s">
        <v>1842</v>
      </c>
      <c r="K78" t="s">
        <v>1843</v>
      </c>
      <c r="L78" t="s">
        <v>1844</v>
      </c>
      <c r="M78" t="s">
        <v>1844</v>
      </c>
      <c r="N78" t="s">
        <v>1844</v>
      </c>
      <c r="O78" s="1">
        <v>43852</v>
      </c>
      <c r="P78">
        <v>174</v>
      </c>
      <c r="Q78" t="s">
        <v>447</v>
      </c>
      <c r="R78" t="s">
        <v>421</v>
      </c>
      <c r="S78" s="1">
        <v>43945</v>
      </c>
      <c r="T78" t="s">
        <v>473</v>
      </c>
      <c r="U78" t="s">
        <v>1915</v>
      </c>
      <c r="V78" s="22" t="str">
        <f t="shared" si="1"/>
        <v>DD-PAU1R9DQQQ01AllSenReusePaceUnv</v>
      </c>
    </row>
    <row r="79" spans="1:22" x14ac:dyDescent="0.2">
      <c r="A79" t="s">
        <v>92</v>
      </c>
      <c r="B79" t="s">
        <v>1838</v>
      </c>
      <c r="C79" t="s">
        <v>795</v>
      </c>
      <c r="D79" t="s">
        <v>796</v>
      </c>
      <c r="E79" t="s">
        <v>797</v>
      </c>
      <c r="F79" t="s">
        <v>1859</v>
      </c>
      <c r="G79" t="s">
        <v>92</v>
      </c>
      <c r="H79" t="s">
        <v>1840</v>
      </c>
      <c r="I79" t="s">
        <v>1843</v>
      </c>
      <c r="J79" t="s">
        <v>1842</v>
      </c>
      <c r="K79" t="s">
        <v>1843</v>
      </c>
      <c r="L79" t="s">
        <v>1844</v>
      </c>
      <c r="M79" t="s">
        <v>1844</v>
      </c>
      <c r="N79" t="s">
        <v>1844</v>
      </c>
      <c r="O79" s="1">
        <v>43866</v>
      </c>
      <c r="P79">
        <v>877</v>
      </c>
      <c r="Q79" t="s">
        <v>447</v>
      </c>
      <c r="R79" t="s">
        <v>421</v>
      </c>
      <c r="S79" s="1">
        <v>43931</v>
      </c>
      <c r="T79" t="s">
        <v>473</v>
      </c>
      <c r="U79" t="s">
        <v>1916</v>
      </c>
      <c r="V79" s="22" t="str">
        <f t="shared" si="1"/>
        <v>DD-PPC1D9DQQQ01AllSenReusePointParkUnv</v>
      </c>
    </row>
    <row r="80" spans="1:22" x14ac:dyDescent="0.2">
      <c r="A80" t="s">
        <v>93</v>
      </c>
      <c r="B80" t="s">
        <v>1838</v>
      </c>
      <c r="C80" t="s">
        <v>802</v>
      </c>
      <c r="D80" t="s">
        <v>803</v>
      </c>
      <c r="E80" t="s">
        <v>804</v>
      </c>
      <c r="F80" t="s">
        <v>1839</v>
      </c>
      <c r="G80" t="s">
        <v>93</v>
      </c>
      <c r="H80" t="s">
        <v>1840</v>
      </c>
      <c r="I80" t="s">
        <v>1841</v>
      </c>
      <c r="J80" t="s">
        <v>1842</v>
      </c>
      <c r="K80" t="s">
        <v>1843</v>
      </c>
      <c r="L80" t="s">
        <v>1844</v>
      </c>
      <c r="M80" t="s">
        <v>1844</v>
      </c>
      <c r="N80" t="s">
        <v>1844</v>
      </c>
      <c r="O80" s="1">
        <v>43866</v>
      </c>
      <c r="P80">
        <v>2080</v>
      </c>
      <c r="Q80" t="s">
        <v>447</v>
      </c>
      <c r="R80" t="s">
        <v>619</v>
      </c>
      <c r="S80" s="1">
        <v>43945</v>
      </c>
      <c r="T80" t="s">
        <v>473</v>
      </c>
      <c r="U80" t="s">
        <v>1917</v>
      </c>
      <c r="V80" s="22" t="str">
        <f t="shared" si="1"/>
        <v>DD-RAD1R9DQQQ01AllSenReuseRadfordUnv</v>
      </c>
    </row>
    <row r="81" spans="1:22" x14ac:dyDescent="0.2">
      <c r="A81" t="s">
        <v>94</v>
      </c>
      <c r="B81" t="s">
        <v>1838</v>
      </c>
      <c r="C81" t="s">
        <v>713</v>
      </c>
      <c r="D81" t="s">
        <v>714</v>
      </c>
      <c r="E81" t="s">
        <v>715</v>
      </c>
      <c r="F81" t="s">
        <v>1839</v>
      </c>
      <c r="G81" t="s">
        <v>94</v>
      </c>
      <c r="H81" t="s">
        <v>1840</v>
      </c>
      <c r="I81" t="s">
        <v>1841</v>
      </c>
      <c r="J81" t="s">
        <v>1842</v>
      </c>
      <c r="K81" t="s">
        <v>1843</v>
      </c>
      <c r="L81" t="s">
        <v>1844</v>
      </c>
      <c r="M81" t="s">
        <v>1844</v>
      </c>
      <c r="N81" t="s">
        <v>1844</v>
      </c>
      <c r="O81" s="1">
        <v>43859</v>
      </c>
      <c r="P81">
        <v>10380</v>
      </c>
      <c r="Q81" t="s">
        <v>447</v>
      </c>
      <c r="R81" t="s">
        <v>421</v>
      </c>
      <c r="S81" s="1">
        <v>43952</v>
      </c>
      <c r="T81" t="s">
        <v>473</v>
      </c>
      <c r="U81" t="s">
        <v>1918</v>
      </c>
      <c r="V81" s="22" t="str">
        <f t="shared" si="1"/>
        <v>DD-RUT1R9DQQQ01AllSenReuseRutgersUnv-NewBrunswickCampus</v>
      </c>
    </row>
    <row r="82" spans="1:22" x14ac:dyDescent="0.2">
      <c r="A82" t="s">
        <v>163</v>
      </c>
      <c r="B82" t="s">
        <v>1838</v>
      </c>
      <c r="C82" t="s">
        <v>567</v>
      </c>
      <c r="D82" t="s">
        <v>568</v>
      </c>
      <c r="E82" t="s">
        <v>568</v>
      </c>
      <c r="F82" t="s">
        <v>1839</v>
      </c>
      <c r="G82" t="s">
        <v>163</v>
      </c>
      <c r="H82" t="s">
        <v>1840</v>
      </c>
      <c r="I82" t="s">
        <v>1843</v>
      </c>
      <c r="J82" t="s">
        <v>1842</v>
      </c>
      <c r="K82" t="s">
        <v>1843</v>
      </c>
      <c r="L82" t="s">
        <v>1844</v>
      </c>
      <c r="M82" t="s">
        <v>1844</v>
      </c>
      <c r="N82" t="s">
        <v>1844</v>
      </c>
      <c r="O82" s="1">
        <v>43901</v>
      </c>
      <c r="P82">
        <v>3745</v>
      </c>
      <c r="Q82" t="s">
        <v>447</v>
      </c>
      <c r="R82" t="s">
        <v>447</v>
      </c>
      <c r="S82" s="1">
        <v>43952</v>
      </c>
      <c r="T82" t="s">
        <v>473</v>
      </c>
      <c r="U82" t="s">
        <v>1919</v>
      </c>
      <c r="V82" s="22" t="str">
        <f t="shared" si="1"/>
        <v>DD-SEP1D9DQQQ01AllSenReuseSigmaPhiEpsilon</v>
      </c>
    </row>
    <row r="83" spans="1:22" x14ac:dyDescent="0.2">
      <c r="A83" t="s">
        <v>145</v>
      </c>
      <c r="B83" t="s">
        <v>1838</v>
      </c>
      <c r="C83" t="s">
        <v>1403</v>
      </c>
      <c r="D83" t="s">
        <v>1404</v>
      </c>
      <c r="E83" t="s">
        <v>435</v>
      </c>
      <c r="F83" t="s">
        <v>1839</v>
      </c>
      <c r="G83" t="s">
        <v>145</v>
      </c>
      <c r="H83" t="s">
        <v>1840</v>
      </c>
      <c r="I83" t="s">
        <v>1841</v>
      </c>
      <c r="J83" t="s">
        <v>1842</v>
      </c>
      <c r="K83" t="s">
        <v>1843</v>
      </c>
      <c r="L83" t="s">
        <v>1844</v>
      </c>
      <c r="M83" t="s">
        <v>1844</v>
      </c>
      <c r="N83" t="s">
        <v>1844</v>
      </c>
      <c r="O83" s="1">
        <v>43866</v>
      </c>
      <c r="P83">
        <v>831</v>
      </c>
      <c r="R83" t="s">
        <v>447</v>
      </c>
      <c r="S83" s="1">
        <v>43938</v>
      </c>
      <c r="T83" t="s">
        <v>473</v>
      </c>
      <c r="U83" t="s">
        <v>1920</v>
      </c>
      <c r="V83" s="22" t="str">
        <f t="shared" si="1"/>
        <v>DD-SFL1R9DQQQ01ReuseUnvofSouthFlorida</v>
      </c>
    </row>
    <row r="84" spans="1:22" x14ac:dyDescent="0.2">
      <c r="A84" t="s">
        <v>131</v>
      </c>
      <c r="B84" t="s">
        <v>1838</v>
      </c>
      <c r="C84" t="s">
        <v>810</v>
      </c>
      <c r="D84" t="s">
        <v>811</v>
      </c>
      <c r="E84" t="s">
        <v>412</v>
      </c>
      <c r="F84" t="s">
        <v>1839</v>
      </c>
      <c r="G84" t="s">
        <v>131</v>
      </c>
      <c r="H84" t="s">
        <v>1840</v>
      </c>
      <c r="I84" t="s">
        <v>1843</v>
      </c>
      <c r="J84" t="s">
        <v>1842</v>
      </c>
      <c r="K84" t="s">
        <v>1843</v>
      </c>
      <c r="L84" t="s">
        <v>1844</v>
      </c>
      <c r="M84" t="s">
        <v>1844</v>
      </c>
      <c r="N84" t="s">
        <v>1844</v>
      </c>
      <c r="O84" s="1">
        <v>43866</v>
      </c>
      <c r="P84">
        <v>1100</v>
      </c>
      <c r="Q84" t="s">
        <v>447</v>
      </c>
      <c r="R84" t="s">
        <v>421</v>
      </c>
      <c r="S84" s="1">
        <v>43952</v>
      </c>
      <c r="T84" t="s">
        <v>473</v>
      </c>
      <c r="U84" t="s">
        <v>1921</v>
      </c>
      <c r="V84" s="22" t="str">
        <f t="shared" si="1"/>
        <v>DD-SFS1D9DQQQ02AllSenReuseSanFranciscoStateUnv</v>
      </c>
    </row>
    <row r="85" spans="1:22" x14ac:dyDescent="0.2">
      <c r="A85" t="s">
        <v>132</v>
      </c>
      <c r="B85" t="s">
        <v>1838</v>
      </c>
      <c r="C85" t="s">
        <v>810</v>
      </c>
      <c r="D85" t="s">
        <v>811</v>
      </c>
      <c r="E85" t="s">
        <v>412</v>
      </c>
      <c r="F85" t="s">
        <v>1839</v>
      </c>
      <c r="G85" t="s">
        <v>132</v>
      </c>
      <c r="H85" t="s">
        <v>1840</v>
      </c>
      <c r="I85" t="s">
        <v>1843</v>
      </c>
      <c r="J85" t="s">
        <v>1842</v>
      </c>
      <c r="K85" t="s">
        <v>1843</v>
      </c>
      <c r="L85" t="s">
        <v>1844</v>
      </c>
      <c r="M85" t="s">
        <v>1844</v>
      </c>
      <c r="N85" t="s">
        <v>1844</v>
      </c>
      <c r="O85" s="1">
        <v>43866</v>
      </c>
      <c r="P85">
        <v>255</v>
      </c>
      <c r="Q85" t="s">
        <v>1312</v>
      </c>
      <c r="R85" t="s">
        <v>431</v>
      </c>
      <c r="S85" s="1">
        <v>43952</v>
      </c>
      <c r="T85" t="s">
        <v>473</v>
      </c>
      <c r="U85" t="s">
        <v>1921</v>
      </c>
      <c r="V85" s="22" t="str">
        <f t="shared" si="1"/>
        <v>DD-SFS1D9DQQQ30AllGradsReuseSanFranciscoStateUnv</v>
      </c>
    </row>
    <row r="86" spans="1:22" x14ac:dyDescent="0.2">
      <c r="A86" t="s">
        <v>164</v>
      </c>
      <c r="B86" t="s">
        <v>1838</v>
      </c>
      <c r="C86" t="s">
        <v>523</v>
      </c>
      <c r="D86" t="s">
        <v>524</v>
      </c>
      <c r="E86" t="s">
        <v>435</v>
      </c>
      <c r="F86" t="s">
        <v>1839</v>
      </c>
      <c r="G86" t="s">
        <v>164</v>
      </c>
      <c r="H86" t="s">
        <v>1840</v>
      </c>
      <c r="I86" t="s">
        <v>1841</v>
      </c>
      <c r="J86" t="s">
        <v>1842</v>
      </c>
      <c r="K86" t="s">
        <v>1843</v>
      </c>
      <c r="L86" t="s">
        <v>1844</v>
      </c>
      <c r="M86" t="s">
        <v>1844</v>
      </c>
      <c r="N86" t="s">
        <v>1844</v>
      </c>
      <c r="O86" s="1">
        <v>43894</v>
      </c>
      <c r="P86">
        <v>2000</v>
      </c>
      <c r="Q86" t="s">
        <v>447</v>
      </c>
      <c r="R86" t="s">
        <v>447</v>
      </c>
      <c r="S86" s="1">
        <v>43945</v>
      </c>
      <c r="T86" t="s">
        <v>473</v>
      </c>
      <c r="U86" t="s">
        <v>1922</v>
      </c>
      <c r="V86" s="22" t="str">
        <f t="shared" si="1"/>
        <v>DD-SIC1R9DQQQ01AllSenReuseSouthernIllinoisUnvCarbondale</v>
      </c>
    </row>
    <row r="87" spans="1:22" x14ac:dyDescent="0.2">
      <c r="A87" t="s">
        <v>62</v>
      </c>
      <c r="B87" t="s">
        <v>1838</v>
      </c>
      <c r="C87" t="s">
        <v>1291</v>
      </c>
      <c r="D87" t="s">
        <v>1292</v>
      </c>
      <c r="E87" t="s">
        <v>883</v>
      </c>
      <c r="F87" t="s">
        <v>1839</v>
      </c>
      <c r="G87" t="s">
        <v>62</v>
      </c>
      <c r="H87" t="s">
        <v>1840</v>
      </c>
      <c r="I87" t="s">
        <v>1841</v>
      </c>
      <c r="J87" t="s">
        <v>1842</v>
      </c>
      <c r="K87" t="s">
        <v>1843</v>
      </c>
      <c r="L87" t="s">
        <v>1844</v>
      </c>
      <c r="M87" t="s">
        <v>1844</v>
      </c>
      <c r="N87" t="s">
        <v>1844</v>
      </c>
      <c r="O87" s="1">
        <v>43852</v>
      </c>
      <c r="P87">
        <v>1570</v>
      </c>
      <c r="Q87" t="s">
        <v>447</v>
      </c>
      <c r="R87" t="s">
        <v>421</v>
      </c>
      <c r="S87" s="1">
        <v>43938</v>
      </c>
      <c r="T87" t="s">
        <v>473</v>
      </c>
      <c r="U87" t="s">
        <v>1923</v>
      </c>
      <c r="V87" s="22" t="str">
        <f t="shared" si="1"/>
        <v>DD-SIE1R9DQQQ01AllSenReuseSouthernIllinoisUnvEdwardsville</v>
      </c>
    </row>
    <row r="88" spans="1:22" x14ac:dyDescent="0.2">
      <c r="A88" t="s">
        <v>63</v>
      </c>
      <c r="B88" t="s">
        <v>1838</v>
      </c>
      <c r="C88" t="s">
        <v>1291</v>
      </c>
      <c r="D88" t="s">
        <v>1292</v>
      </c>
      <c r="E88" t="s">
        <v>883</v>
      </c>
      <c r="F88" t="s">
        <v>1839</v>
      </c>
      <c r="G88" t="s">
        <v>63</v>
      </c>
      <c r="H88" t="s">
        <v>1840</v>
      </c>
      <c r="I88" t="s">
        <v>1841</v>
      </c>
      <c r="J88" t="s">
        <v>1842</v>
      </c>
      <c r="K88" t="s">
        <v>1843</v>
      </c>
      <c r="L88" t="s">
        <v>1844</v>
      </c>
      <c r="M88" t="s">
        <v>1844</v>
      </c>
      <c r="N88" t="s">
        <v>1844</v>
      </c>
      <c r="O88" s="1">
        <v>43852</v>
      </c>
      <c r="P88">
        <v>465</v>
      </c>
      <c r="Q88" t="s">
        <v>1312</v>
      </c>
      <c r="R88" t="s">
        <v>431</v>
      </c>
      <c r="S88" s="1">
        <v>43938</v>
      </c>
      <c r="T88" t="s">
        <v>473</v>
      </c>
      <c r="U88" t="s">
        <v>1923</v>
      </c>
      <c r="V88" s="22" t="str">
        <f t="shared" si="1"/>
        <v>DD-SIE1R9DQQQ30AllGradsReuseSouthernIllinoisUnvEdwardsville</v>
      </c>
    </row>
    <row r="89" spans="1:22" x14ac:dyDescent="0.2">
      <c r="A89" t="s">
        <v>165</v>
      </c>
      <c r="B89" t="s">
        <v>1838</v>
      </c>
      <c r="C89" t="s">
        <v>647</v>
      </c>
      <c r="D89" t="s">
        <v>648</v>
      </c>
      <c r="E89" t="s">
        <v>435</v>
      </c>
      <c r="F89" t="s">
        <v>1839</v>
      </c>
      <c r="G89" t="s">
        <v>165</v>
      </c>
      <c r="H89" t="s">
        <v>1840</v>
      </c>
      <c r="I89" t="s">
        <v>1841</v>
      </c>
      <c r="J89" t="s">
        <v>1842</v>
      </c>
      <c r="K89" t="s">
        <v>1843</v>
      </c>
      <c r="L89" t="s">
        <v>1844</v>
      </c>
      <c r="M89" t="s">
        <v>1844</v>
      </c>
      <c r="N89" t="s">
        <v>1844</v>
      </c>
      <c r="O89" s="1">
        <v>43922</v>
      </c>
      <c r="P89">
        <v>875</v>
      </c>
      <c r="Q89" t="s">
        <v>447</v>
      </c>
      <c r="R89" t="s">
        <v>447</v>
      </c>
      <c r="S89" s="1">
        <v>43959</v>
      </c>
      <c r="T89" t="s">
        <v>473</v>
      </c>
      <c r="U89" t="s">
        <v>1924</v>
      </c>
      <c r="V89" s="22" t="str">
        <f t="shared" si="1"/>
        <v>DD-SJS1R9DQQQ01AllSenReuseSanJoseStateUnv</v>
      </c>
    </row>
    <row r="90" spans="1:22" x14ac:dyDescent="0.2">
      <c r="A90" t="s">
        <v>64</v>
      </c>
      <c r="B90" t="s">
        <v>1838</v>
      </c>
      <c r="C90" t="s">
        <v>1298</v>
      </c>
      <c r="D90" t="s">
        <v>1299</v>
      </c>
      <c r="E90" t="s">
        <v>412</v>
      </c>
      <c r="F90" t="s">
        <v>1839</v>
      </c>
      <c r="G90" t="s">
        <v>64</v>
      </c>
      <c r="H90" t="s">
        <v>1840</v>
      </c>
      <c r="I90" t="s">
        <v>1841</v>
      </c>
      <c r="J90" t="s">
        <v>1842</v>
      </c>
      <c r="K90" t="s">
        <v>1843</v>
      </c>
      <c r="L90" t="s">
        <v>1844</v>
      </c>
      <c r="M90" t="s">
        <v>1844</v>
      </c>
      <c r="N90" t="s">
        <v>1844</v>
      </c>
      <c r="O90" s="1">
        <v>43852</v>
      </c>
      <c r="P90">
        <v>264</v>
      </c>
      <c r="Q90" t="s">
        <v>447</v>
      </c>
      <c r="R90" t="s">
        <v>421</v>
      </c>
      <c r="S90" s="1">
        <v>43945</v>
      </c>
      <c r="T90" t="s">
        <v>473</v>
      </c>
      <c r="U90" t="s">
        <v>1925</v>
      </c>
      <c r="V90" s="22" t="str">
        <f t="shared" si="1"/>
        <v>DD-SLP1R9DQQQ01AllSenReuseSt.LouisCollegeofPharmacy</v>
      </c>
    </row>
    <row r="91" spans="1:22" x14ac:dyDescent="0.2">
      <c r="A91" t="s">
        <v>166</v>
      </c>
      <c r="B91" t="s">
        <v>1838</v>
      </c>
      <c r="C91" t="s">
        <v>653</v>
      </c>
      <c r="D91" t="s">
        <v>654</v>
      </c>
      <c r="E91" t="s">
        <v>435</v>
      </c>
      <c r="F91" t="s">
        <v>1839</v>
      </c>
      <c r="G91" t="s">
        <v>166</v>
      </c>
      <c r="H91" t="s">
        <v>1840</v>
      </c>
      <c r="I91" t="s">
        <v>1847</v>
      </c>
      <c r="J91" t="s">
        <v>1842</v>
      </c>
      <c r="K91" t="s">
        <v>1843</v>
      </c>
      <c r="L91" t="s">
        <v>1844</v>
      </c>
      <c r="M91" t="s">
        <v>1844</v>
      </c>
      <c r="N91" t="s">
        <v>1844</v>
      </c>
      <c r="O91" s="1">
        <v>43922</v>
      </c>
      <c r="P91">
        <v>770</v>
      </c>
      <c r="R91" t="s">
        <v>447</v>
      </c>
      <c r="S91" s="1">
        <v>43952</v>
      </c>
      <c r="T91" t="s">
        <v>473</v>
      </c>
      <c r="U91" t="s">
        <v>1926</v>
      </c>
      <c r="V91" s="22" t="str">
        <f t="shared" si="1"/>
        <v>DD-SLU1W9DQQQ01ReuseSt.LawrenceUnv</v>
      </c>
    </row>
    <row r="92" spans="1:22" x14ac:dyDescent="0.2">
      <c r="A92" t="s">
        <v>146</v>
      </c>
      <c r="B92" t="s">
        <v>1838</v>
      </c>
      <c r="C92" t="s">
        <v>1409</v>
      </c>
      <c r="D92" t="s">
        <v>1410</v>
      </c>
      <c r="E92" t="s">
        <v>435</v>
      </c>
      <c r="F92" t="s">
        <v>1839</v>
      </c>
      <c r="G92" t="s">
        <v>146</v>
      </c>
      <c r="H92" t="s">
        <v>1840</v>
      </c>
      <c r="I92" t="s">
        <v>1843</v>
      </c>
      <c r="J92" t="s">
        <v>1842</v>
      </c>
      <c r="K92" t="s">
        <v>1843</v>
      </c>
      <c r="L92" t="s">
        <v>1844</v>
      </c>
      <c r="M92" t="s">
        <v>1844</v>
      </c>
      <c r="N92" t="s">
        <v>1844</v>
      </c>
      <c r="O92" s="1">
        <v>43866</v>
      </c>
      <c r="P92">
        <v>590</v>
      </c>
      <c r="Q92" t="s">
        <v>447</v>
      </c>
      <c r="R92" t="s">
        <v>447</v>
      </c>
      <c r="S92" s="1">
        <v>43952</v>
      </c>
      <c r="T92" t="s">
        <v>473</v>
      </c>
      <c r="U92" t="s">
        <v>1927</v>
      </c>
      <c r="V92" s="22" t="str">
        <f t="shared" si="1"/>
        <v>DD-SMU1D9DQQQ01AllSenReuseSouthernMethodistUnv</v>
      </c>
    </row>
    <row r="93" spans="1:22" x14ac:dyDescent="0.2">
      <c r="A93" t="s">
        <v>95</v>
      </c>
      <c r="B93" t="s">
        <v>1838</v>
      </c>
      <c r="C93" t="s">
        <v>720</v>
      </c>
      <c r="D93" t="s">
        <v>721</v>
      </c>
      <c r="E93" t="s">
        <v>435</v>
      </c>
      <c r="F93" t="s">
        <v>1839</v>
      </c>
      <c r="G93" t="s">
        <v>95</v>
      </c>
      <c r="H93" t="s">
        <v>1840</v>
      </c>
      <c r="I93" t="s">
        <v>1841</v>
      </c>
      <c r="J93" t="s">
        <v>1842</v>
      </c>
      <c r="K93" t="s">
        <v>1843</v>
      </c>
      <c r="L93" t="s">
        <v>1844</v>
      </c>
      <c r="M93" t="s">
        <v>1844</v>
      </c>
      <c r="N93" t="s">
        <v>1844</v>
      </c>
      <c r="O93" s="1">
        <v>43859</v>
      </c>
      <c r="P93">
        <v>432</v>
      </c>
      <c r="Q93" t="s">
        <v>447</v>
      </c>
      <c r="R93" t="s">
        <v>421</v>
      </c>
      <c r="S93" s="1">
        <v>43952</v>
      </c>
      <c r="T93" t="s">
        <v>473</v>
      </c>
      <c r="U93" t="s">
        <v>1928</v>
      </c>
      <c r="V93" s="22" t="str">
        <f t="shared" si="1"/>
        <v>DD-SNC1R9DQQQ01AllSenReuseStonehillCollege</v>
      </c>
    </row>
    <row r="94" spans="1:22" x14ac:dyDescent="0.2">
      <c r="A94" t="s">
        <v>167</v>
      </c>
      <c r="B94" t="s">
        <v>1838</v>
      </c>
      <c r="C94" t="s">
        <v>1456</v>
      </c>
      <c r="D94" t="s">
        <v>1457</v>
      </c>
      <c r="E94" t="s">
        <v>1458</v>
      </c>
      <c r="F94" t="s">
        <v>1839</v>
      </c>
      <c r="G94" t="s">
        <v>167</v>
      </c>
      <c r="H94" t="s">
        <v>1840</v>
      </c>
      <c r="I94" t="s">
        <v>1880</v>
      </c>
      <c r="J94" t="s">
        <v>1842</v>
      </c>
      <c r="K94" t="s">
        <v>1843</v>
      </c>
      <c r="L94" t="s">
        <v>1844</v>
      </c>
      <c r="M94" t="s">
        <v>1844</v>
      </c>
      <c r="N94" t="s">
        <v>1844</v>
      </c>
      <c r="O94" s="1">
        <v>43880</v>
      </c>
      <c r="P94">
        <v>216</v>
      </c>
      <c r="Q94" t="s">
        <v>447</v>
      </c>
      <c r="R94" t="s">
        <v>421</v>
      </c>
      <c r="S94" s="1">
        <v>43952</v>
      </c>
      <c r="T94" t="s">
        <v>473</v>
      </c>
      <c r="U94" t="s">
        <v>1929</v>
      </c>
      <c r="V94" s="22" t="str">
        <f t="shared" si="1"/>
        <v>DD-SSC1S9DQQQ01AllSenReuseSalemStateUnv</v>
      </c>
    </row>
    <row r="95" spans="1:22" x14ac:dyDescent="0.2">
      <c r="A95" t="s">
        <v>49</v>
      </c>
      <c r="B95" t="s">
        <v>1838</v>
      </c>
      <c r="C95" t="s">
        <v>1220</v>
      </c>
      <c r="D95" t="s">
        <v>1221</v>
      </c>
      <c r="E95" t="s">
        <v>696</v>
      </c>
      <c r="F95" t="s">
        <v>1839</v>
      </c>
      <c r="G95" t="s">
        <v>49</v>
      </c>
      <c r="H95" t="s">
        <v>1840</v>
      </c>
      <c r="I95" t="s">
        <v>1841</v>
      </c>
      <c r="J95" t="s">
        <v>1842</v>
      </c>
      <c r="K95" t="s">
        <v>1843</v>
      </c>
      <c r="L95" t="s">
        <v>1844</v>
      </c>
      <c r="M95" t="s">
        <v>1844</v>
      </c>
      <c r="N95" t="s">
        <v>1844</v>
      </c>
      <c r="O95" s="1">
        <v>43845</v>
      </c>
      <c r="P95">
        <v>1300</v>
      </c>
      <c r="Q95" t="s">
        <v>447</v>
      </c>
      <c r="R95" t="s">
        <v>421</v>
      </c>
      <c r="S95" s="1">
        <v>43952</v>
      </c>
      <c r="T95" t="s">
        <v>473</v>
      </c>
      <c r="U95" t="s">
        <v>1930</v>
      </c>
      <c r="V95" s="22" t="str">
        <f t="shared" si="1"/>
        <v>DD-STL1R9DQQQ01AllSenReuseSaintLouisUnv</v>
      </c>
    </row>
    <row r="96" spans="1:22" x14ac:dyDescent="0.2">
      <c r="A96" t="s">
        <v>65</v>
      </c>
      <c r="B96" t="s">
        <v>1838</v>
      </c>
      <c r="C96" t="s">
        <v>1304</v>
      </c>
      <c r="D96" t="s">
        <v>1305</v>
      </c>
      <c r="E96" t="s">
        <v>1306</v>
      </c>
      <c r="F96" t="s">
        <v>1839</v>
      </c>
      <c r="G96" t="s">
        <v>65</v>
      </c>
      <c r="H96" t="s">
        <v>1840</v>
      </c>
      <c r="I96" t="s">
        <v>1843</v>
      </c>
      <c r="J96" t="s">
        <v>1842</v>
      </c>
      <c r="K96" t="s">
        <v>1843</v>
      </c>
      <c r="L96" t="s">
        <v>1844</v>
      </c>
      <c r="M96" t="s">
        <v>1844</v>
      </c>
      <c r="N96" t="s">
        <v>1844</v>
      </c>
      <c r="O96" s="1">
        <v>43852</v>
      </c>
      <c r="P96">
        <v>17603</v>
      </c>
      <c r="Q96" t="s">
        <v>447</v>
      </c>
      <c r="R96" t="s">
        <v>619</v>
      </c>
      <c r="S96" s="1">
        <v>43938</v>
      </c>
      <c r="T96" t="s">
        <v>473</v>
      </c>
      <c r="U96" t="s">
        <v>1931</v>
      </c>
      <c r="V96" s="22" t="str">
        <f t="shared" si="1"/>
        <v>DD-TAM1D9DQQQ01AllSenReuseTexasA&amp;MUnv</v>
      </c>
    </row>
    <row r="97" spans="1:22" x14ac:dyDescent="0.2">
      <c r="A97" t="s">
        <v>66</v>
      </c>
      <c r="B97" t="s">
        <v>1838</v>
      </c>
      <c r="C97" t="s">
        <v>1304</v>
      </c>
      <c r="D97" t="s">
        <v>1305</v>
      </c>
      <c r="E97" t="s">
        <v>1306</v>
      </c>
      <c r="F97" t="s">
        <v>1839</v>
      </c>
      <c r="G97" t="s">
        <v>66</v>
      </c>
      <c r="H97" t="s">
        <v>1840</v>
      </c>
      <c r="I97" t="s">
        <v>1843</v>
      </c>
      <c r="J97" t="s">
        <v>1842</v>
      </c>
      <c r="K97" t="s">
        <v>1843</v>
      </c>
      <c r="L97" t="s">
        <v>1844</v>
      </c>
      <c r="M97" t="s">
        <v>1844</v>
      </c>
      <c r="N97" t="s">
        <v>1844</v>
      </c>
      <c r="O97" s="1">
        <v>43852</v>
      </c>
      <c r="P97">
        <v>3882</v>
      </c>
      <c r="Q97" t="s">
        <v>447</v>
      </c>
      <c r="R97" t="s">
        <v>1312</v>
      </c>
      <c r="S97" s="1">
        <v>43938</v>
      </c>
      <c r="T97" t="s">
        <v>473</v>
      </c>
      <c r="U97" t="s">
        <v>1931</v>
      </c>
      <c r="V97" s="22" t="str">
        <f t="shared" si="1"/>
        <v>DD-TAM1D9DQQQ30AllSenReuseTexasA&amp;MUnv</v>
      </c>
    </row>
    <row r="98" spans="1:22" x14ac:dyDescent="0.2">
      <c r="A98" t="s">
        <v>67</v>
      </c>
      <c r="B98" t="s">
        <v>1838</v>
      </c>
      <c r="C98" t="s">
        <v>1315</v>
      </c>
      <c r="D98" t="s">
        <v>1316</v>
      </c>
      <c r="E98" t="s">
        <v>435</v>
      </c>
      <c r="F98" t="s">
        <v>1859</v>
      </c>
      <c r="G98" t="s">
        <v>67</v>
      </c>
      <c r="H98" t="s">
        <v>1840</v>
      </c>
      <c r="I98" t="s">
        <v>1841</v>
      </c>
      <c r="J98" t="s">
        <v>1842</v>
      </c>
      <c r="K98" t="s">
        <v>1843</v>
      </c>
      <c r="L98" t="s">
        <v>1844</v>
      </c>
      <c r="M98" t="s">
        <v>1844</v>
      </c>
      <c r="N98" t="s">
        <v>1844</v>
      </c>
      <c r="O98" s="1">
        <v>43852</v>
      </c>
      <c r="P98">
        <v>263</v>
      </c>
      <c r="Q98" t="s">
        <v>447</v>
      </c>
      <c r="R98" t="s">
        <v>447</v>
      </c>
      <c r="S98" s="1">
        <v>43952</v>
      </c>
      <c r="T98" t="s">
        <v>473</v>
      </c>
      <c r="U98" t="s">
        <v>1932</v>
      </c>
      <c r="V98" s="22" t="str">
        <f t="shared" si="1"/>
        <v>DD-TLN1R9DQQQ01AllSenReuseTulaneUnv</v>
      </c>
    </row>
    <row r="99" spans="1:22" x14ac:dyDescent="0.2">
      <c r="A99" t="s">
        <v>168</v>
      </c>
      <c r="B99" t="s">
        <v>1838</v>
      </c>
      <c r="C99" t="s">
        <v>1463</v>
      </c>
      <c r="D99" t="s">
        <v>1464</v>
      </c>
      <c r="E99" t="s">
        <v>435</v>
      </c>
      <c r="F99" t="s">
        <v>1839</v>
      </c>
      <c r="G99" t="s">
        <v>168</v>
      </c>
      <c r="H99" t="s">
        <v>1840</v>
      </c>
      <c r="I99" t="s">
        <v>1841</v>
      </c>
      <c r="J99" t="s">
        <v>1842</v>
      </c>
      <c r="K99" t="s">
        <v>1843</v>
      </c>
      <c r="L99" t="s">
        <v>1844</v>
      </c>
      <c r="M99" t="s">
        <v>1844</v>
      </c>
      <c r="N99" t="s">
        <v>1844</v>
      </c>
      <c r="O99" s="1">
        <v>43880</v>
      </c>
      <c r="P99">
        <v>502</v>
      </c>
      <c r="Q99" t="s">
        <v>447</v>
      </c>
      <c r="R99" t="s">
        <v>447</v>
      </c>
      <c r="S99" s="1">
        <v>43938</v>
      </c>
      <c r="T99" t="s">
        <v>473</v>
      </c>
      <c r="U99" t="s">
        <v>1933</v>
      </c>
      <c r="V99" s="22" t="str">
        <f t="shared" si="1"/>
        <v>DD-TNT1R9DQQQ01AllSenReuseTennesseeTechUnv</v>
      </c>
    </row>
    <row r="100" spans="1:22" x14ac:dyDescent="0.2">
      <c r="A100" t="s">
        <v>122</v>
      </c>
      <c r="B100" t="s">
        <v>1838</v>
      </c>
      <c r="C100" t="s">
        <v>1360</v>
      </c>
      <c r="D100" t="s">
        <v>1361</v>
      </c>
      <c r="E100" t="s">
        <v>768</v>
      </c>
      <c r="F100" t="s">
        <v>1839</v>
      </c>
      <c r="G100" t="s">
        <v>122</v>
      </c>
      <c r="H100" t="s">
        <v>1840</v>
      </c>
      <c r="I100" t="s">
        <v>1841</v>
      </c>
      <c r="J100" t="s">
        <v>1842</v>
      </c>
      <c r="K100" t="s">
        <v>1843</v>
      </c>
      <c r="L100" t="s">
        <v>1844</v>
      </c>
      <c r="M100" t="s">
        <v>1844</v>
      </c>
      <c r="N100" t="s">
        <v>1844</v>
      </c>
      <c r="O100" s="1">
        <v>43859</v>
      </c>
      <c r="P100">
        <v>497</v>
      </c>
      <c r="Q100" t="s">
        <v>447</v>
      </c>
      <c r="R100" t="s">
        <v>421</v>
      </c>
      <c r="S100" s="1">
        <v>43945</v>
      </c>
      <c r="T100" t="s">
        <v>473</v>
      </c>
      <c r="U100" t="s">
        <v>1934</v>
      </c>
      <c r="V100" s="22" t="str">
        <f t="shared" si="1"/>
        <v>DD-TRU1R9DQQQ01AllSenReuseTrumanStateUnv</v>
      </c>
    </row>
    <row r="101" spans="1:22" x14ac:dyDescent="0.2">
      <c r="A101" t="s">
        <v>147</v>
      </c>
      <c r="B101" t="s">
        <v>1838</v>
      </c>
      <c r="C101" t="s">
        <v>1414</v>
      </c>
      <c r="D101" t="s">
        <v>1415</v>
      </c>
      <c r="E101" t="s">
        <v>435</v>
      </c>
      <c r="F101" t="s">
        <v>1839</v>
      </c>
      <c r="G101" t="s">
        <v>147</v>
      </c>
      <c r="H101" t="s">
        <v>1840</v>
      </c>
      <c r="I101" t="s">
        <v>1841</v>
      </c>
      <c r="J101" t="s">
        <v>1842</v>
      </c>
      <c r="K101" t="s">
        <v>1843</v>
      </c>
      <c r="L101" t="s">
        <v>1844</v>
      </c>
      <c r="M101" t="s">
        <v>1844</v>
      </c>
      <c r="N101" t="s">
        <v>1844</v>
      </c>
      <c r="O101" s="1">
        <v>43866</v>
      </c>
      <c r="P101">
        <v>2459</v>
      </c>
      <c r="Q101" t="s">
        <v>421</v>
      </c>
      <c r="R101" t="s">
        <v>447</v>
      </c>
      <c r="S101" s="1">
        <v>43945</v>
      </c>
      <c r="T101" t="s">
        <v>473</v>
      </c>
      <c r="U101" t="s">
        <v>1935</v>
      </c>
      <c r="V101" s="22" t="str">
        <f t="shared" si="1"/>
        <v>DD-TSM1R9DQQQ01GradSenReuseTexasStateUnv</v>
      </c>
    </row>
    <row r="102" spans="1:22" x14ac:dyDescent="0.2">
      <c r="A102" t="s">
        <v>99</v>
      </c>
      <c r="B102" t="s">
        <v>1838</v>
      </c>
      <c r="C102" t="s">
        <v>897</v>
      </c>
      <c r="D102" t="s">
        <v>898</v>
      </c>
      <c r="E102" t="s">
        <v>899</v>
      </c>
      <c r="F102" t="s">
        <v>1839</v>
      </c>
      <c r="G102" t="s">
        <v>99</v>
      </c>
      <c r="H102" t="s">
        <v>1840</v>
      </c>
      <c r="I102" t="s">
        <v>1843</v>
      </c>
      <c r="J102" t="s">
        <v>1842</v>
      </c>
      <c r="K102" t="s">
        <v>1843</v>
      </c>
      <c r="L102" t="s">
        <v>1844</v>
      </c>
      <c r="M102" t="s">
        <v>1844</v>
      </c>
      <c r="N102" t="s">
        <v>1844</v>
      </c>
      <c r="O102" s="1">
        <v>43873</v>
      </c>
      <c r="P102">
        <v>3302</v>
      </c>
      <c r="Q102" t="s">
        <v>447</v>
      </c>
      <c r="R102" t="s">
        <v>421</v>
      </c>
      <c r="S102" s="1">
        <v>43952</v>
      </c>
      <c r="T102" t="s">
        <v>473</v>
      </c>
      <c r="U102" t="s">
        <v>1936</v>
      </c>
      <c r="V102" s="22" t="str">
        <f t="shared" si="1"/>
        <v>DD-TTU1D9DQQQ01AllSenReuseTexasTechUnv</v>
      </c>
    </row>
    <row r="103" spans="1:22" x14ac:dyDescent="0.2">
      <c r="A103" t="s">
        <v>100</v>
      </c>
      <c r="B103" t="s">
        <v>1838</v>
      </c>
      <c r="C103" t="s">
        <v>897</v>
      </c>
      <c r="D103" t="s">
        <v>898</v>
      </c>
      <c r="E103" t="s">
        <v>899</v>
      </c>
      <c r="F103" t="s">
        <v>1839</v>
      </c>
      <c r="G103" t="s">
        <v>100</v>
      </c>
      <c r="H103" t="s">
        <v>1840</v>
      </c>
      <c r="I103" t="s">
        <v>1843</v>
      </c>
      <c r="J103" t="s">
        <v>1842</v>
      </c>
      <c r="K103" t="s">
        <v>1843</v>
      </c>
      <c r="L103" t="s">
        <v>1844</v>
      </c>
      <c r="M103" t="s">
        <v>1844</v>
      </c>
      <c r="N103" t="s">
        <v>1844</v>
      </c>
      <c r="O103" s="1">
        <v>43873</v>
      </c>
      <c r="P103">
        <v>299</v>
      </c>
      <c r="Q103" t="s">
        <v>1312</v>
      </c>
      <c r="R103" t="s">
        <v>431</v>
      </c>
      <c r="S103" s="1">
        <v>43952</v>
      </c>
      <c r="T103" t="s">
        <v>473</v>
      </c>
      <c r="U103" t="s">
        <v>1936</v>
      </c>
      <c r="V103" s="22" t="str">
        <f t="shared" si="1"/>
        <v>DD-TTU1D9DQQQ30AllGradsReuseTexasTechUnv</v>
      </c>
    </row>
    <row r="104" spans="1:22" x14ac:dyDescent="0.2">
      <c r="A104" t="s">
        <v>26</v>
      </c>
      <c r="B104" t="s">
        <v>1838</v>
      </c>
      <c r="C104" t="s">
        <v>1080</v>
      </c>
      <c r="D104" t="s">
        <v>1081</v>
      </c>
      <c r="E104" t="s">
        <v>1082</v>
      </c>
      <c r="F104" t="s">
        <v>1859</v>
      </c>
      <c r="G104" t="s">
        <v>26</v>
      </c>
      <c r="H104" t="s">
        <v>1840</v>
      </c>
      <c r="I104" t="s">
        <v>1843</v>
      </c>
      <c r="J104" t="s">
        <v>1842</v>
      </c>
      <c r="K104" t="s">
        <v>1843</v>
      </c>
      <c r="L104" t="s">
        <v>1844</v>
      </c>
      <c r="M104" t="s">
        <v>1844</v>
      </c>
      <c r="N104" t="s">
        <v>1844</v>
      </c>
      <c r="O104" s="1">
        <v>43838</v>
      </c>
      <c r="P104">
        <v>617</v>
      </c>
      <c r="Q104" t="s">
        <v>447</v>
      </c>
      <c r="R104" t="s">
        <v>421</v>
      </c>
      <c r="S104" s="1">
        <v>43938</v>
      </c>
      <c r="T104" t="s">
        <v>473</v>
      </c>
      <c r="U104" t="s">
        <v>1937</v>
      </c>
      <c r="V104" s="22" t="str">
        <f t="shared" si="1"/>
        <v>DD-TUL1D9DQQQ01AllSenReuseTheUnvofTulsa</v>
      </c>
    </row>
    <row r="105" spans="1:22" x14ac:dyDescent="0.2">
      <c r="A105" t="s">
        <v>27</v>
      </c>
      <c r="B105" t="s">
        <v>1838</v>
      </c>
      <c r="C105" t="s">
        <v>1080</v>
      </c>
      <c r="D105" t="s">
        <v>1081</v>
      </c>
      <c r="E105" t="s">
        <v>1082</v>
      </c>
      <c r="F105" t="s">
        <v>1859</v>
      </c>
      <c r="G105" t="s">
        <v>27</v>
      </c>
      <c r="H105" t="s">
        <v>1840</v>
      </c>
      <c r="I105" t="s">
        <v>1843</v>
      </c>
      <c r="J105" t="s">
        <v>1842</v>
      </c>
      <c r="K105" t="s">
        <v>1843</v>
      </c>
      <c r="L105" t="s">
        <v>1844</v>
      </c>
      <c r="M105" t="s">
        <v>1844</v>
      </c>
      <c r="N105" t="s">
        <v>1844</v>
      </c>
      <c r="O105" s="1">
        <v>43838</v>
      </c>
      <c r="P105">
        <v>273</v>
      </c>
      <c r="Q105" t="s">
        <v>1312</v>
      </c>
      <c r="R105" t="s">
        <v>431</v>
      </c>
      <c r="S105" s="1">
        <v>43938</v>
      </c>
      <c r="T105" t="s">
        <v>473</v>
      </c>
      <c r="U105" t="s">
        <v>1937</v>
      </c>
      <c r="V105" s="22" t="str">
        <f t="shared" si="1"/>
        <v>DD-TUL1D9DQQQ30AllGradsReuseTheUnvofTulsa</v>
      </c>
    </row>
    <row r="106" spans="1:22" x14ac:dyDescent="0.2">
      <c r="A106" t="s">
        <v>148</v>
      </c>
      <c r="B106" t="s">
        <v>1838</v>
      </c>
      <c r="C106" t="s">
        <v>1421</v>
      </c>
      <c r="D106" t="s">
        <v>1422</v>
      </c>
      <c r="E106" t="s">
        <v>435</v>
      </c>
      <c r="F106" t="s">
        <v>1839</v>
      </c>
      <c r="G106" t="s">
        <v>148</v>
      </c>
      <c r="H106" t="s">
        <v>1840</v>
      </c>
      <c r="I106" t="s">
        <v>1841</v>
      </c>
      <c r="J106" t="s">
        <v>1842</v>
      </c>
      <c r="K106" t="s">
        <v>1843</v>
      </c>
      <c r="L106" t="s">
        <v>1844</v>
      </c>
      <c r="M106" t="s">
        <v>1844</v>
      </c>
      <c r="N106" t="s">
        <v>1844</v>
      </c>
      <c r="O106" s="1">
        <v>43866</v>
      </c>
      <c r="P106">
        <v>463</v>
      </c>
      <c r="Q106" t="s">
        <v>447</v>
      </c>
      <c r="R106" t="s">
        <v>447</v>
      </c>
      <c r="S106" s="1">
        <v>43945</v>
      </c>
      <c r="T106" t="s">
        <v>473</v>
      </c>
      <c r="U106" t="s">
        <v>1938</v>
      </c>
      <c r="V106" s="22" t="str">
        <f t="shared" si="1"/>
        <v>DD-UAR1R9DQQQ01AllSenReuseUnvofArkansas</v>
      </c>
    </row>
    <row r="107" spans="1:22" x14ac:dyDescent="0.2">
      <c r="A107" t="s">
        <v>101</v>
      </c>
      <c r="B107" t="s">
        <v>1838</v>
      </c>
      <c r="C107" t="s">
        <v>433</v>
      </c>
      <c r="D107" t="s">
        <v>434</v>
      </c>
      <c r="E107" t="s">
        <v>435</v>
      </c>
      <c r="F107" t="s">
        <v>1839</v>
      </c>
      <c r="G107" t="s">
        <v>101</v>
      </c>
      <c r="H107" t="s">
        <v>1840</v>
      </c>
      <c r="I107" t="s">
        <v>1847</v>
      </c>
      <c r="J107" t="s">
        <v>1842</v>
      </c>
      <c r="K107" t="s">
        <v>1843</v>
      </c>
      <c r="L107" t="s">
        <v>1844</v>
      </c>
      <c r="M107" t="s">
        <v>1844</v>
      </c>
      <c r="N107" t="s">
        <v>1844</v>
      </c>
      <c r="O107" s="1">
        <v>43880</v>
      </c>
      <c r="P107">
        <v>3710</v>
      </c>
      <c r="R107" t="s">
        <v>421</v>
      </c>
      <c r="S107" s="1">
        <v>43945</v>
      </c>
      <c r="T107" t="s">
        <v>473</v>
      </c>
      <c r="U107" t="s">
        <v>1939</v>
      </c>
      <c r="V107" s="22" t="str">
        <f t="shared" si="1"/>
        <v>DD-UAZ1W9DQQQ01ReuseTheUnvofArizona</v>
      </c>
    </row>
    <row r="108" spans="1:22" x14ac:dyDescent="0.2">
      <c r="A108" t="s">
        <v>149</v>
      </c>
      <c r="B108" t="s">
        <v>1838</v>
      </c>
      <c r="C108" t="s">
        <v>1427</v>
      </c>
      <c r="D108" t="s">
        <v>1428</v>
      </c>
      <c r="E108" t="s">
        <v>435</v>
      </c>
      <c r="F108" t="s">
        <v>1839</v>
      </c>
      <c r="G108" t="s">
        <v>149</v>
      </c>
      <c r="H108" t="s">
        <v>1840</v>
      </c>
      <c r="I108" t="s">
        <v>1841</v>
      </c>
      <c r="J108" t="s">
        <v>1842</v>
      </c>
      <c r="K108" t="s">
        <v>1843</v>
      </c>
      <c r="L108" t="s">
        <v>1844</v>
      </c>
      <c r="M108" t="s">
        <v>1844</v>
      </c>
      <c r="N108" t="s">
        <v>1844</v>
      </c>
      <c r="O108" s="1">
        <v>43866</v>
      </c>
      <c r="P108">
        <v>993</v>
      </c>
      <c r="Q108" t="s">
        <v>447</v>
      </c>
      <c r="R108" t="s">
        <v>421</v>
      </c>
      <c r="S108" s="1">
        <v>43952</v>
      </c>
      <c r="T108" t="s">
        <v>473</v>
      </c>
      <c r="U108" t="s">
        <v>1940</v>
      </c>
      <c r="V108" s="22" t="str">
        <f t="shared" si="1"/>
        <v>DD-UCB1R9DQQQ01AllSenReuseUnvofCalifornia,Berkeley</v>
      </c>
    </row>
    <row r="109" spans="1:22" x14ac:dyDescent="0.2">
      <c r="A109" t="s">
        <v>123</v>
      </c>
      <c r="B109" t="s">
        <v>1838</v>
      </c>
      <c r="C109" t="s">
        <v>1367</v>
      </c>
      <c r="D109" t="s">
        <v>1368</v>
      </c>
      <c r="E109" t="s">
        <v>435</v>
      </c>
      <c r="F109" t="s">
        <v>1839</v>
      </c>
      <c r="G109" t="s">
        <v>123</v>
      </c>
      <c r="H109" t="s">
        <v>1840</v>
      </c>
      <c r="I109" t="s">
        <v>1847</v>
      </c>
      <c r="J109" t="s">
        <v>1842</v>
      </c>
      <c r="K109" t="s">
        <v>1843</v>
      </c>
      <c r="L109" t="s">
        <v>1844</v>
      </c>
      <c r="M109" t="s">
        <v>1844</v>
      </c>
      <c r="N109" t="s">
        <v>1844</v>
      </c>
      <c r="O109" s="1">
        <v>43859</v>
      </c>
      <c r="P109">
        <v>1177</v>
      </c>
      <c r="Q109" t="s">
        <v>447</v>
      </c>
      <c r="R109" t="s">
        <v>447</v>
      </c>
      <c r="S109" s="1">
        <v>43931</v>
      </c>
      <c r="T109" t="s">
        <v>473</v>
      </c>
      <c r="U109" t="s">
        <v>1941</v>
      </c>
      <c r="V109" s="22" t="str">
        <f t="shared" si="1"/>
        <v>DD-UCF1W9DQQQ01AllSenReuseUnvofCentralFlorida</v>
      </c>
    </row>
    <row r="110" spans="1:22" x14ac:dyDescent="0.2">
      <c r="A110" t="s">
        <v>169</v>
      </c>
      <c r="B110" t="s">
        <v>1838</v>
      </c>
      <c r="C110" t="s">
        <v>633</v>
      </c>
      <c r="D110" t="s">
        <v>634</v>
      </c>
      <c r="E110" t="s">
        <v>435</v>
      </c>
      <c r="F110" t="s">
        <v>1839</v>
      </c>
      <c r="G110" t="s">
        <v>169</v>
      </c>
      <c r="H110" t="s">
        <v>1840</v>
      </c>
      <c r="I110" t="s">
        <v>1841</v>
      </c>
      <c r="J110" t="s">
        <v>1842</v>
      </c>
      <c r="K110" t="s">
        <v>1843</v>
      </c>
      <c r="L110" t="s">
        <v>1844</v>
      </c>
      <c r="M110" t="s">
        <v>1844</v>
      </c>
      <c r="N110" t="s">
        <v>1844</v>
      </c>
      <c r="O110" s="1">
        <v>43915</v>
      </c>
      <c r="P110">
        <v>1087</v>
      </c>
      <c r="R110" t="s">
        <v>421</v>
      </c>
      <c r="S110" s="1">
        <v>43980</v>
      </c>
      <c r="T110" t="s">
        <v>473</v>
      </c>
      <c r="U110" t="s">
        <v>1942</v>
      </c>
      <c r="V110" s="22" t="str">
        <f t="shared" si="1"/>
        <v>DD-UCI1R9DQQQ01ReuseUnvofCalifornia,Irvine</v>
      </c>
    </row>
    <row r="111" spans="1:22" x14ac:dyDescent="0.2">
      <c r="A111" t="s">
        <v>133</v>
      </c>
      <c r="B111" t="s">
        <v>1838</v>
      </c>
      <c r="C111" t="s">
        <v>529</v>
      </c>
      <c r="D111" t="s">
        <v>530</v>
      </c>
      <c r="E111" t="s">
        <v>435</v>
      </c>
      <c r="F111" t="s">
        <v>1839</v>
      </c>
      <c r="G111" t="s">
        <v>133</v>
      </c>
      <c r="H111" t="s">
        <v>1840</v>
      </c>
      <c r="I111" t="s">
        <v>1841</v>
      </c>
      <c r="J111" t="s">
        <v>1842</v>
      </c>
      <c r="K111" t="s">
        <v>1843</v>
      </c>
      <c r="L111" t="s">
        <v>1844</v>
      </c>
      <c r="M111" t="s">
        <v>1844</v>
      </c>
      <c r="N111" t="s">
        <v>1844</v>
      </c>
      <c r="O111" s="1">
        <v>43894</v>
      </c>
      <c r="P111">
        <v>1242</v>
      </c>
      <c r="Q111" t="s">
        <v>447</v>
      </c>
      <c r="R111" t="s">
        <v>421</v>
      </c>
      <c r="S111" s="1">
        <v>43945</v>
      </c>
      <c r="T111" t="s">
        <v>473</v>
      </c>
      <c r="U111" t="s">
        <v>1943</v>
      </c>
      <c r="V111" s="22" t="str">
        <f t="shared" si="1"/>
        <v>DD-UDA1R9DQQQ01AllSenReuseUnvofDayton</v>
      </c>
    </row>
    <row r="112" spans="1:22" x14ac:dyDescent="0.2">
      <c r="A112" t="s">
        <v>68</v>
      </c>
      <c r="B112" t="s">
        <v>1838</v>
      </c>
      <c r="C112" t="s">
        <v>1320</v>
      </c>
      <c r="D112" t="s">
        <v>1321</v>
      </c>
      <c r="E112" t="s">
        <v>435</v>
      </c>
      <c r="F112" t="s">
        <v>1839</v>
      </c>
      <c r="G112" t="s">
        <v>68</v>
      </c>
      <c r="H112" t="s">
        <v>1840</v>
      </c>
      <c r="I112" t="s">
        <v>1841</v>
      </c>
      <c r="J112" t="s">
        <v>1842</v>
      </c>
      <c r="K112" t="s">
        <v>1843</v>
      </c>
      <c r="L112" t="s">
        <v>1844</v>
      </c>
      <c r="M112" t="s">
        <v>1844</v>
      </c>
      <c r="N112" t="s">
        <v>1844</v>
      </c>
      <c r="O112" s="1">
        <v>43852</v>
      </c>
      <c r="P112">
        <v>2617</v>
      </c>
      <c r="Q112" t="s">
        <v>447</v>
      </c>
      <c r="R112" t="s">
        <v>447</v>
      </c>
      <c r="S112" s="1">
        <v>43966</v>
      </c>
      <c r="T112" t="s">
        <v>473</v>
      </c>
      <c r="U112" t="s">
        <v>1944</v>
      </c>
      <c r="V112" s="22" t="str">
        <f t="shared" si="1"/>
        <v>DD-UDE1R9DQQQ01AllSenReuseUnvofDelaware</v>
      </c>
    </row>
    <row r="113" spans="1:22" x14ac:dyDescent="0.2">
      <c r="A113" t="s">
        <v>102</v>
      </c>
      <c r="B113" t="s">
        <v>1838</v>
      </c>
      <c r="C113" t="s">
        <v>757</v>
      </c>
      <c r="D113" t="s">
        <v>758</v>
      </c>
      <c r="E113" t="s">
        <v>759</v>
      </c>
      <c r="F113" t="s">
        <v>1859</v>
      </c>
      <c r="G113" t="s">
        <v>102</v>
      </c>
      <c r="H113" t="s">
        <v>1840</v>
      </c>
      <c r="I113" t="s">
        <v>1843</v>
      </c>
      <c r="J113" t="s">
        <v>1842</v>
      </c>
      <c r="K113" t="s">
        <v>1843</v>
      </c>
      <c r="L113" t="s">
        <v>1844</v>
      </c>
      <c r="M113" t="s">
        <v>1844</v>
      </c>
      <c r="N113" t="s">
        <v>1844</v>
      </c>
      <c r="O113" s="1">
        <v>43861</v>
      </c>
      <c r="P113">
        <v>10934</v>
      </c>
      <c r="Q113" t="s">
        <v>447</v>
      </c>
      <c r="R113" t="s">
        <v>447</v>
      </c>
      <c r="S113" s="1">
        <v>43945</v>
      </c>
      <c r="T113" t="s">
        <v>473</v>
      </c>
      <c r="U113" t="s">
        <v>1945</v>
      </c>
      <c r="V113" s="22" t="str">
        <f t="shared" si="1"/>
        <v>DD-UGA1D9DQQQ01AllSenReuseUnvofGeorgia</v>
      </c>
    </row>
    <row r="114" spans="1:22" x14ac:dyDescent="0.2">
      <c r="A114" t="s">
        <v>151</v>
      </c>
      <c r="B114" t="s">
        <v>1838</v>
      </c>
      <c r="C114" t="s">
        <v>1439</v>
      </c>
      <c r="D114" t="s">
        <v>1440</v>
      </c>
      <c r="E114" t="s">
        <v>435</v>
      </c>
      <c r="F114" t="s">
        <v>1839</v>
      </c>
      <c r="G114" t="s">
        <v>151</v>
      </c>
      <c r="H114" t="s">
        <v>1840</v>
      </c>
      <c r="I114" t="s">
        <v>1841</v>
      </c>
      <c r="J114" t="s">
        <v>1842</v>
      </c>
      <c r="K114" t="s">
        <v>1843</v>
      </c>
      <c r="L114" t="s">
        <v>1844</v>
      </c>
      <c r="M114" t="s">
        <v>1844</v>
      </c>
      <c r="N114" t="s">
        <v>1844</v>
      </c>
      <c r="O114" s="1">
        <v>43873</v>
      </c>
      <c r="P114">
        <v>943</v>
      </c>
      <c r="Q114" t="s">
        <v>447</v>
      </c>
      <c r="R114" t="s">
        <v>447</v>
      </c>
      <c r="S114" s="1">
        <v>43952</v>
      </c>
      <c r="T114" t="s">
        <v>473</v>
      </c>
      <c r="U114" t="s">
        <v>1946</v>
      </c>
      <c r="V114" s="22" t="str">
        <f t="shared" si="1"/>
        <v>DD-UHA1R9DQQQ01AllSenReuseUnvofHartford</v>
      </c>
    </row>
    <row r="115" spans="1:22" x14ac:dyDescent="0.2">
      <c r="A115" t="s">
        <v>170</v>
      </c>
      <c r="B115" t="s">
        <v>1838</v>
      </c>
      <c r="C115" t="s">
        <v>671</v>
      </c>
      <c r="D115" t="s">
        <v>672</v>
      </c>
      <c r="E115" t="s">
        <v>673</v>
      </c>
      <c r="F115" t="s">
        <v>1839</v>
      </c>
      <c r="G115" t="s">
        <v>170</v>
      </c>
      <c r="H115" t="s">
        <v>1840</v>
      </c>
      <c r="I115" t="s">
        <v>1843</v>
      </c>
      <c r="J115" t="s">
        <v>1842</v>
      </c>
      <c r="K115" t="s">
        <v>1843</v>
      </c>
      <c r="L115" t="s">
        <v>1844</v>
      </c>
      <c r="M115" t="s">
        <v>1844</v>
      </c>
      <c r="N115" t="s">
        <v>1844</v>
      </c>
      <c r="O115" s="1">
        <v>43929</v>
      </c>
      <c r="P115">
        <v>1185</v>
      </c>
      <c r="R115" t="s">
        <v>447</v>
      </c>
      <c r="S115" s="1">
        <v>43945</v>
      </c>
      <c r="T115" t="s">
        <v>473</v>
      </c>
      <c r="U115" t="s">
        <v>1947</v>
      </c>
      <c r="V115" s="22" t="str">
        <f t="shared" si="1"/>
        <v>DD-UHO1D9DQQQ01ReuseUnvofHouston</v>
      </c>
    </row>
    <row r="116" spans="1:22" x14ac:dyDescent="0.2">
      <c r="A116" t="s">
        <v>50</v>
      </c>
      <c r="B116" t="s">
        <v>1838</v>
      </c>
      <c r="C116" t="s">
        <v>1226</v>
      </c>
      <c r="D116" t="s">
        <v>1227</v>
      </c>
      <c r="E116" t="s">
        <v>435</v>
      </c>
      <c r="F116" t="s">
        <v>1839</v>
      </c>
      <c r="G116" t="s">
        <v>50</v>
      </c>
      <c r="H116" t="s">
        <v>1840</v>
      </c>
      <c r="I116" t="s">
        <v>1841</v>
      </c>
      <c r="J116" t="s">
        <v>1842</v>
      </c>
      <c r="K116" t="s">
        <v>1843</v>
      </c>
      <c r="L116" t="s">
        <v>1844</v>
      </c>
      <c r="M116" t="s">
        <v>1844</v>
      </c>
      <c r="N116" t="s">
        <v>1844</v>
      </c>
      <c r="O116" s="1">
        <v>43845</v>
      </c>
      <c r="P116">
        <v>2789</v>
      </c>
      <c r="Q116" t="s">
        <v>447</v>
      </c>
      <c r="R116" t="s">
        <v>447</v>
      </c>
      <c r="S116" s="1">
        <v>43945</v>
      </c>
      <c r="T116" t="s">
        <v>473</v>
      </c>
      <c r="U116" t="s">
        <v>1948</v>
      </c>
      <c r="V116" s="22" t="str">
        <f t="shared" si="1"/>
        <v>DD-UIL1R9DQQQ01AllSenReuseUnvofIllinoisatUrbana-Champaign</v>
      </c>
    </row>
    <row r="117" spans="1:22" x14ac:dyDescent="0.2">
      <c r="A117" t="s">
        <v>103</v>
      </c>
      <c r="B117" t="s">
        <v>1838</v>
      </c>
      <c r="C117" t="s">
        <v>906</v>
      </c>
      <c r="D117" t="s">
        <v>907</v>
      </c>
      <c r="E117" t="s">
        <v>908</v>
      </c>
      <c r="F117" t="s">
        <v>1859</v>
      </c>
      <c r="G117" t="s">
        <v>103</v>
      </c>
      <c r="H117" t="s">
        <v>1840</v>
      </c>
      <c r="I117" t="s">
        <v>1841</v>
      </c>
      <c r="J117" t="s">
        <v>1842</v>
      </c>
      <c r="K117" t="s">
        <v>1843</v>
      </c>
      <c r="L117" t="s">
        <v>1844</v>
      </c>
      <c r="M117" t="s">
        <v>1844</v>
      </c>
      <c r="N117" t="s">
        <v>1844</v>
      </c>
      <c r="O117" s="1">
        <v>43873</v>
      </c>
      <c r="P117">
        <v>1325</v>
      </c>
      <c r="Q117" t="s">
        <v>447</v>
      </c>
      <c r="R117" t="s">
        <v>421</v>
      </c>
      <c r="S117" s="1">
        <v>43945</v>
      </c>
      <c r="T117" t="s">
        <v>473</v>
      </c>
      <c r="U117" t="s">
        <v>1949</v>
      </c>
      <c r="V117" s="22" t="str">
        <f t="shared" si="1"/>
        <v>DD-UIS1R9DQQQ01AllSenReuseUnvofIllinoisatSpringfield</v>
      </c>
    </row>
    <row r="118" spans="1:22" x14ac:dyDescent="0.2">
      <c r="A118" t="s">
        <v>104</v>
      </c>
      <c r="B118" t="s">
        <v>1838</v>
      </c>
      <c r="C118" t="s">
        <v>906</v>
      </c>
      <c r="D118" t="s">
        <v>907</v>
      </c>
      <c r="E118" t="s">
        <v>908</v>
      </c>
      <c r="F118" t="s">
        <v>1859</v>
      </c>
      <c r="G118" t="s">
        <v>104</v>
      </c>
      <c r="H118" t="s">
        <v>1840</v>
      </c>
      <c r="I118" t="s">
        <v>1841</v>
      </c>
      <c r="J118" t="s">
        <v>1842</v>
      </c>
      <c r="K118" t="s">
        <v>1843</v>
      </c>
      <c r="L118" t="s">
        <v>1844</v>
      </c>
      <c r="M118" t="s">
        <v>1844</v>
      </c>
      <c r="N118" t="s">
        <v>1844</v>
      </c>
      <c r="O118" s="1">
        <v>43873</v>
      </c>
      <c r="P118">
        <v>606</v>
      </c>
      <c r="Q118" t="s">
        <v>431</v>
      </c>
      <c r="R118" t="s">
        <v>431</v>
      </c>
      <c r="S118" s="1">
        <v>43945</v>
      </c>
      <c r="T118" t="s">
        <v>473</v>
      </c>
      <c r="U118" t="s">
        <v>1949</v>
      </c>
      <c r="V118" s="22" t="str">
        <f t="shared" si="1"/>
        <v>DD-UIS1R9DQQQ30GradGradsReuseUnvofIllinoisatSpringfield</v>
      </c>
    </row>
    <row r="119" spans="1:22" x14ac:dyDescent="0.2">
      <c r="A119" t="s">
        <v>171</v>
      </c>
      <c r="B119" t="s">
        <v>1838</v>
      </c>
      <c r="C119" t="s">
        <v>659</v>
      </c>
      <c r="D119" t="s">
        <v>660</v>
      </c>
      <c r="E119" t="s">
        <v>435</v>
      </c>
      <c r="F119" t="s">
        <v>1839</v>
      </c>
      <c r="G119" t="s">
        <v>171</v>
      </c>
      <c r="H119" t="s">
        <v>1840</v>
      </c>
      <c r="I119" t="s">
        <v>1841</v>
      </c>
      <c r="J119" t="s">
        <v>1842</v>
      </c>
      <c r="K119" t="s">
        <v>1843</v>
      </c>
      <c r="L119" t="s">
        <v>1844</v>
      </c>
      <c r="M119" t="s">
        <v>1844</v>
      </c>
      <c r="N119" t="s">
        <v>1844</v>
      </c>
      <c r="O119" s="1">
        <v>43927</v>
      </c>
      <c r="P119">
        <v>715</v>
      </c>
      <c r="Q119" t="s">
        <v>421</v>
      </c>
      <c r="R119" t="s">
        <v>421</v>
      </c>
      <c r="S119" s="1">
        <v>43955</v>
      </c>
      <c r="T119" t="s">
        <v>473</v>
      </c>
      <c r="U119" t="s">
        <v>1950</v>
      </c>
      <c r="V119" s="22" t="str">
        <f t="shared" si="1"/>
        <v>DD-UKS1R9DQQQ01GradSenReuseUnvofKansas</v>
      </c>
    </row>
    <row r="120" spans="1:22" x14ac:dyDescent="0.2">
      <c r="A120" t="s">
        <v>105</v>
      </c>
      <c r="B120" t="s">
        <v>1838</v>
      </c>
      <c r="C120" t="s">
        <v>817</v>
      </c>
      <c r="D120" t="s">
        <v>818</v>
      </c>
      <c r="E120" t="s">
        <v>789</v>
      </c>
      <c r="F120" t="s">
        <v>1839</v>
      </c>
      <c r="G120" t="s">
        <v>105</v>
      </c>
      <c r="H120" t="s">
        <v>1840</v>
      </c>
      <c r="I120" t="s">
        <v>1841</v>
      </c>
      <c r="J120" t="s">
        <v>1842</v>
      </c>
      <c r="K120" t="s">
        <v>1843</v>
      </c>
      <c r="L120" t="s">
        <v>1844</v>
      </c>
      <c r="M120" t="s">
        <v>1844</v>
      </c>
      <c r="N120" t="s">
        <v>1844</v>
      </c>
      <c r="O120" s="1">
        <v>43866</v>
      </c>
      <c r="P120">
        <v>786</v>
      </c>
      <c r="Q120" t="s">
        <v>447</v>
      </c>
      <c r="R120" t="s">
        <v>447</v>
      </c>
      <c r="S120" s="1">
        <v>43952</v>
      </c>
      <c r="T120" t="s">
        <v>473</v>
      </c>
      <c r="U120" t="s">
        <v>1951</v>
      </c>
      <c r="V120" s="22" t="str">
        <f t="shared" si="1"/>
        <v>DD-UMB1R9DQQQ01AllSenReuseUnvofMarylandBaltimoreCounty</v>
      </c>
    </row>
    <row r="121" spans="1:22" x14ac:dyDescent="0.2">
      <c r="A121" t="s">
        <v>134</v>
      </c>
      <c r="B121" t="s">
        <v>1838</v>
      </c>
      <c r="C121" t="s">
        <v>823</v>
      </c>
      <c r="D121" t="s">
        <v>824</v>
      </c>
      <c r="E121" t="s">
        <v>825</v>
      </c>
      <c r="F121" t="s">
        <v>1839</v>
      </c>
      <c r="G121" t="s">
        <v>134</v>
      </c>
      <c r="H121" t="s">
        <v>1840</v>
      </c>
      <c r="I121" t="s">
        <v>1841</v>
      </c>
      <c r="J121" t="s">
        <v>1842</v>
      </c>
      <c r="K121" t="s">
        <v>1843</v>
      </c>
      <c r="L121" t="s">
        <v>1844</v>
      </c>
      <c r="M121" t="s">
        <v>1844</v>
      </c>
      <c r="N121" t="s">
        <v>1844</v>
      </c>
      <c r="O121" s="1">
        <v>43866</v>
      </c>
      <c r="P121">
        <v>6379</v>
      </c>
      <c r="Q121" t="s">
        <v>447</v>
      </c>
      <c r="R121" t="s">
        <v>421</v>
      </c>
      <c r="S121" s="1">
        <v>43959</v>
      </c>
      <c r="T121" t="s">
        <v>473</v>
      </c>
      <c r="U121" t="s">
        <v>1952</v>
      </c>
      <c r="V121" s="22" t="str">
        <f t="shared" si="1"/>
        <v>DD-UMD1R9DQQQ01AllSenReuseUnvofMaryland</v>
      </c>
    </row>
    <row r="122" spans="1:22" x14ac:dyDescent="0.2">
      <c r="A122" t="s">
        <v>135</v>
      </c>
      <c r="B122" t="s">
        <v>1838</v>
      </c>
      <c r="C122" t="s">
        <v>823</v>
      </c>
      <c r="D122" t="s">
        <v>824</v>
      </c>
      <c r="E122" t="s">
        <v>825</v>
      </c>
      <c r="F122" t="s">
        <v>1839</v>
      </c>
      <c r="G122" t="s">
        <v>135</v>
      </c>
      <c r="H122" t="s">
        <v>1840</v>
      </c>
      <c r="I122" t="s">
        <v>1841</v>
      </c>
      <c r="J122" t="s">
        <v>1842</v>
      </c>
      <c r="K122" t="s">
        <v>1843</v>
      </c>
      <c r="L122" t="s">
        <v>1844</v>
      </c>
      <c r="M122" t="s">
        <v>1844</v>
      </c>
      <c r="N122" t="s">
        <v>1844</v>
      </c>
      <c r="O122" s="1">
        <v>43866</v>
      </c>
      <c r="P122">
        <v>424</v>
      </c>
      <c r="Q122" t="s">
        <v>447</v>
      </c>
      <c r="R122" t="s">
        <v>431</v>
      </c>
      <c r="S122" s="1">
        <v>43959</v>
      </c>
      <c r="T122" t="s">
        <v>473</v>
      </c>
      <c r="U122" t="s">
        <v>1952</v>
      </c>
      <c r="V122" s="22" t="str">
        <f t="shared" si="1"/>
        <v>DD-UMD1R9DQQQ30AllSenReuseUnvofMaryland</v>
      </c>
    </row>
    <row r="123" spans="1:22" x14ac:dyDescent="0.2">
      <c r="A123" t="s">
        <v>69</v>
      </c>
      <c r="B123" t="s">
        <v>1838</v>
      </c>
      <c r="C123" t="s">
        <v>1328</v>
      </c>
      <c r="D123" t="s">
        <v>1329</v>
      </c>
      <c r="E123" t="s">
        <v>1330</v>
      </c>
      <c r="F123" t="s">
        <v>1839</v>
      </c>
      <c r="G123" t="s">
        <v>69</v>
      </c>
      <c r="H123" t="s">
        <v>1840</v>
      </c>
      <c r="I123" t="s">
        <v>1841</v>
      </c>
      <c r="J123" t="s">
        <v>1842</v>
      </c>
      <c r="K123" t="s">
        <v>1843</v>
      </c>
      <c r="L123" t="s">
        <v>1844</v>
      </c>
      <c r="M123" t="s">
        <v>1844</v>
      </c>
      <c r="N123" t="s">
        <v>1844</v>
      </c>
      <c r="O123" s="1">
        <v>43852</v>
      </c>
      <c r="P123">
        <v>2446</v>
      </c>
      <c r="Q123" t="s">
        <v>447</v>
      </c>
      <c r="R123" t="s">
        <v>447</v>
      </c>
      <c r="S123" s="1">
        <v>43945</v>
      </c>
      <c r="T123" t="s">
        <v>473</v>
      </c>
      <c r="U123" t="s">
        <v>1953</v>
      </c>
      <c r="V123" s="22" t="str">
        <f t="shared" si="1"/>
        <v>DD-UME1R9DQQQ01AllSenReuseTheUnvofMaine</v>
      </c>
    </row>
    <row r="124" spans="1:22" x14ac:dyDescent="0.2">
      <c r="A124" t="s">
        <v>106</v>
      </c>
      <c r="B124" t="s">
        <v>1838</v>
      </c>
      <c r="C124" t="s">
        <v>444</v>
      </c>
      <c r="D124" t="s">
        <v>445</v>
      </c>
      <c r="E124" t="s">
        <v>435</v>
      </c>
      <c r="F124" t="s">
        <v>1839</v>
      </c>
      <c r="G124" t="s">
        <v>106</v>
      </c>
      <c r="H124" t="s">
        <v>1840</v>
      </c>
      <c r="I124" t="s">
        <v>1847</v>
      </c>
      <c r="J124" t="s">
        <v>1842</v>
      </c>
      <c r="K124" t="s">
        <v>1843</v>
      </c>
      <c r="L124" t="s">
        <v>1844</v>
      </c>
      <c r="M124" t="s">
        <v>1844</v>
      </c>
      <c r="N124" t="s">
        <v>1844</v>
      </c>
      <c r="O124" s="1">
        <v>43880</v>
      </c>
      <c r="P124">
        <v>1857</v>
      </c>
      <c r="Q124" t="s">
        <v>421</v>
      </c>
      <c r="R124" t="s">
        <v>447</v>
      </c>
      <c r="S124" s="1">
        <v>43931</v>
      </c>
      <c r="T124" t="s">
        <v>473</v>
      </c>
      <c r="U124" t="s">
        <v>1954</v>
      </c>
      <c r="V124" s="22" t="str">
        <f t="shared" si="1"/>
        <v>DD-UMI1W9DQQQ01GradSenReuseUnvofMichigan</v>
      </c>
    </row>
    <row r="125" spans="1:22" x14ac:dyDescent="0.2">
      <c r="A125" t="s">
        <v>107</v>
      </c>
      <c r="B125" t="s">
        <v>1838</v>
      </c>
      <c r="C125" t="s">
        <v>451</v>
      </c>
      <c r="D125" t="s">
        <v>452</v>
      </c>
      <c r="E125" t="s">
        <v>453</v>
      </c>
      <c r="F125" t="s">
        <v>1859</v>
      </c>
      <c r="G125" t="s">
        <v>107</v>
      </c>
      <c r="H125" t="s">
        <v>1840</v>
      </c>
      <c r="I125" t="s">
        <v>1843</v>
      </c>
      <c r="J125" t="s">
        <v>1842</v>
      </c>
      <c r="K125" t="s">
        <v>1843</v>
      </c>
      <c r="L125" t="s">
        <v>1844</v>
      </c>
      <c r="M125" t="s">
        <v>1844</v>
      </c>
      <c r="N125" t="s">
        <v>1844</v>
      </c>
      <c r="O125" s="1">
        <v>43880</v>
      </c>
      <c r="P125">
        <v>5713</v>
      </c>
      <c r="Q125" t="s">
        <v>447</v>
      </c>
      <c r="R125" t="s">
        <v>421</v>
      </c>
      <c r="S125" s="1">
        <v>43945</v>
      </c>
      <c r="T125" t="s">
        <v>473</v>
      </c>
      <c r="U125" t="s">
        <v>1955</v>
      </c>
      <c r="V125" s="22" t="str">
        <f t="shared" si="1"/>
        <v>DD-UMS1D9DQQQ01AllSenReuseTheUnvofMississippi</v>
      </c>
    </row>
    <row r="126" spans="1:22" x14ac:dyDescent="0.2">
      <c r="A126" t="s">
        <v>18</v>
      </c>
      <c r="B126" t="s">
        <v>1838</v>
      </c>
      <c r="C126" t="s">
        <v>1027</v>
      </c>
      <c r="D126" t="s">
        <v>1028</v>
      </c>
      <c r="E126" t="s">
        <v>464</v>
      </c>
      <c r="F126" t="s">
        <v>1839</v>
      </c>
      <c r="G126" t="s">
        <v>18</v>
      </c>
      <c r="H126" t="s">
        <v>1840</v>
      </c>
      <c r="I126" t="s">
        <v>1847</v>
      </c>
      <c r="J126" t="s">
        <v>1842</v>
      </c>
      <c r="K126" t="s">
        <v>1843</v>
      </c>
      <c r="L126" t="s">
        <v>1844</v>
      </c>
      <c r="M126" t="s">
        <v>1844</v>
      </c>
      <c r="N126" t="s">
        <v>1844</v>
      </c>
      <c r="O126" s="1">
        <v>43837</v>
      </c>
      <c r="P126">
        <v>2728</v>
      </c>
      <c r="Q126" t="s">
        <v>447</v>
      </c>
      <c r="R126" t="s">
        <v>447</v>
      </c>
      <c r="S126" s="1">
        <v>43938</v>
      </c>
      <c r="T126" t="s">
        <v>473</v>
      </c>
      <c r="U126" t="s">
        <v>1956</v>
      </c>
      <c r="V126" s="22" t="str">
        <f t="shared" si="1"/>
        <v>DD-UNC1W9DQQQ01AllSenReuseUnvofNorthernColorado</v>
      </c>
    </row>
    <row r="127" spans="1:22" x14ac:dyDescent="0.2">
      <c r="A127" t="s">
        <v>51</v>
      </c>
      <c r="B127" t="s">
        <v>1838</v>
      </c>
      <c r="C127" t="s">
        <v>1232</v>
      </c>
      <c r="D127" t="s">
        <v>1233</v>
      </c>
      <c r="E127" t="s">
        <v>435</v>
      </c>
      <c r="F127" t="s">
        <v>1839</v>
      </c>
      <c r="G127" t="s">
        <v>51</v>
      </c>
      <c r="H127" t="s">
        <v>1840</v>
      </c>
      <c r="I127" t="s">
        <v>1841</v>
      </c>
      <c r="J127" t="s">
        <v>1842</v>
      </c>
      <c r="K127" t="s">
        <v>1843</v>
      </c>
      <c r="L127" t="s">
        <v>1844</v>
      </c>
      <c r="M127" t="s">
        <v>1844</v>
      </c>
      <c r="N127" t="s">
        <v>1844</v>
      </c>
      <c r="O127" s="1">
        <v>43845</v>
      </c>
      <c r="P127">
        <v>1552</v>
      </c>
      <c r="Q127" t="s">
        <v>447</v>
      </c>
      <c r="R127" t="s">
        <v>447</v>
      </c>
      <c r="S127" s="1">
        <v>43945</v>
      </c>
      <c r="T127" t="s">
        <v>473</v>
      </c>
      <c r="U127" t="s">
        <v>1957</v>
      </c>
      <c r="V127" s="22" t="str">
        <f t="shared" si="1"/>
        <v>DD-UND1R9DQQQ01AllSenReuseUnvofNorthDakota</v>
      </c>
    </row>
    <row r="128" spans="1:22" x14ac:dyDescent="0.2">
      <c r="A128" t="s">
        <v>172</v>
      </c>
      <c r="B128" t="s">
        <v>1838</v>
      </c>
      <c r="C128" t="s">
        <v>535</v>
      </c>
      <c r="D128" t="s">
        <v>536</v>
      </c>
      <c r="E128" t="s">
        <v>435</v>
      </c>
      <c r="F128" t="s">
        <v>1839</v>
      </c>
      <c r="G128" t="s">
        <v>172</v>
      </c>
      <c r="H128" t="s">
        <v>1840</v>
      </c>
      <c r="I128" t="s">
        <v>1843</v>
      </c>
      <c r="J128" t="s">
        <v>1842</v>
      </c>
      <c r="K128" t="s">
        <v>1843</v>
      </c>
      <c r="L128" t="s">
        <v>1844</v>
      </c>
      <c r="M128" t="s">
        <v>1844</v>
      </c>
      <c r="N128" t="s">
        <v>1844</v>
      </c>
      <c r="O128" s="1">
        <v>43894</v>
      </c>
      <c r="P128">
        <v>1191</v>
      </c>
      <c r="R128" t="s">
        <v>421</v>
      </c>
      <c r="S128" s="1">
        <v>43945</v>
      </c>
      <c r="T128" t="s">
        <v>473</v>
      </c>
      <c r="U128" t="s">
        <v>1958</v>
      </c>
      <c r="V128" s="22" t="str">
        <f t="shared" si="1"/>
        <v>DD-UNI1D9DQQQ01ReuseUnvofNorthernIowa</v>
      </c>
    </row>
    <row r="129" spans="1:22" x14ac:dyDescent="0.2">
      <c r="A129" t="s">
        <v>173</v>
      </c>
      <c r="B129" t="s">
        <v>1838</v>
      </c>
      <c r="C129" t="s">
        <v>595</v>
      </c>
      <c r="D129" t="s">
        <v>596</v>
      </c>
      <c r="E129" t="s">
        <v>435</v>
      </c>
      <c r="F129" t="s">
        <v>1839</v>
      </c>
      <c r="G129" t="s">
        <v>173</v>
      </c>
      <c r="H129" t="s">
        <v>1840</v>
      </c>
      <c r="I129" t="s">
        <v>1841</v>
      </c>
      <c r="J129" t="s">
        <v>1842</v>
      </c>
      <c r="K129" t="s">
        <v>1843</v>
      </c>
      <c r="L129" t="s">
        <v>1844</v>
      </c>
      <c r="M129" t="s">
        <v>1844</v>
      </c>
      <c r="N129" t="s">
        <v>1844</v>
      </c>
      <c r="O129" s="1">
        <v>43908</v>
      </c>
      <c r="P129">
        <v>2571</v>
      </c>
      <c r="R129" t="s">
        <v>421</v>
      </c>
      <c r="S129" s="1">
        <v>43945</v>
      </c>
      <c r="T129" t="s">
        <v>473</v>
      </c>
      <c r="U129" t="s">
        <v>1959</v>
      </c>
      <c r="V129" s="22" t="str">
        <f t="shared" si="1"/>
        <v>DD-UNT1R9DQQQ01ReuseUnvofNorthTexas</v>
      </c>
    </row>
    <row r="130" spans="1:22" x14ac:dyDescent="0.2">
      <c r="A130" t="s">
        <v>70</v>
      </c>
      <c r="B130" t="s">
        <v>1838</v>
      </c>
      <c r="C130" t="s">
        <v>1336</v>
      </c>
      <c r="D130" t="s">
        <v>1337</v>
      </c>
      <c r="E130" t="s">
        <v>435</v>
      </c>
      <c r="F130" t="s">
        <v>1839</v>
      </c>
      <c r="G130" t="s">
        <v>70</v>
      </c>
      <c r="H130" t="s">
        <v>1840</v>
      </c>
      <c r="I130" t="s">
        <v>1847</v>
      </c>
      <c r="J130" t="s">
        <v>1842</v>
      </c>
      <c r="K130" t="s">
        <v>1843</v>
      </c>
      <c r="L130" t="s">
        <v>1844</v>
      </c>
      <c r="M130" t="s">
        <v>1844</v>
      </c>
      <c r="N130" t="s">
        <v>1844</v>
      </c>
      <c r="O130" s="1">
        <v>43852</v>
      </c>
      <c r="P130">
        <v>2400</v>
      </c>
      <c r="Q130" t="s">
        <v>447</v>
      </c>
      <c r="R130" t="s">
        <v>447</v>
      </c>
      <c r="S130" s="1">
        <v>43931</v>
      </c>
      <c r="T130" t="s">
        <v>473</v>
      </c>
      <c r="U130" t="s">
        <v>1960</v>
      </c>
      <c r="V130" s="22" t="str">
        <f t="shared" ref="V130:V156" si="2">B130&amp;G130&amp;Q130&amp;T130&amp;U130</f>
        <v>DD-UPT1W9DQQQ01AllSenReuseUnvofPittsburgh</v>
      </c>
    </row>
    <row r="131" spans="1:22" x14ac:dyDescent="0.2">
      <c r="A131" t="s">
        <v>28</v>
      </c>
      <c r="B131" t="s">
        <v>1838</v>
      </c>
      <c r="C131" t="s">
        <v>1088</v>
      </c>
      <c r="D131" t="s">
        <v>1089</v>
      </c>
      <c r="E131" t="s">
        <v>1090</v>
      </c>
      <c r="F131" t="s">
        <v>1839</v>
      </c>
      <c r="G131" t="s">
        <v>28</v>
      </c>
      <c r="H131" t="s">
        <v>1840</v>
      </c>
      <c r="I131" t="s">
        <v>1841</v>
      </c>
      <c r="J131" t="s">
        <v>1842</v>
      </c>
      <c r="K131" t="s">
        <v>1843</v>
      </c>
      <c r="L131" t="s">
        <v>1844</v>
      </c>
      <c r="M131" t="s">
        <v>1844</v>
      </c>
      <c r="N131" t="s">
        <v>1844</v>
      </c>
      <c r="O131" s="1">
        <v>43838</v>
      </c>
      <c r="P131">
        <v>897</v>
      </c>
      <c r="R131" t="s">
        <v>421</v>
      </c>
      <c r="S131" s="1">
        <v>43952</v>
      </c>
      <c r="T131" t="s">
        <v>473</v>
      </c>
      <c r="U131" t="s">
        <v>1961</v>
      </c>
      <c r="V131" s="22" t="str">
        <f t="shared" si="2"/>
        <v>DD-URO1R9DQQQ01ReuseUnvofRochester</v>
      </c>
    </row>
    <row r="132" spans="1:22" x14ac:dyDescent="0.2">
      <c r="A132" t="s">
        <v>52</v>
      </c>
      <c r="B132" t="s">
        <v>1838</v>
      </c>
      <c r="C132" t="s">
        <v>1239</v>
      </c>
      <c r="D132" t="s">
        <v>1240</v>
      </c>
      <c r="E132" t="s">
        <v>1241</v>
      </c>
      <c r="F132" t="s">
        <v>1859</v>
      </c>
      <c r="G132" t="s">
        <v>52</v>
      </c>
      <c r="H132" t="s">
        <v>1840</v>
      </c>
      <c r="I132" t="s">
        <v>1841</v>
      </c>
      <c r="J132" t="s">
        <v>1842</v>
      </c>
      <c r="K132" t="s">
        <v>1843</v>
      </c>
      <c r="L132" t="s">
        <v>1844</v>
      </c>
      <c r="M132" t="s">
        <v>1844</v>
      </c>
      <c r="N132" t="s">
        <v>1844</v>
      </c>
      <c r="O132" s="1">
        <v>43845</v>
      </c>
      <c r="P132">
        <v>684</v>
      </c>
      <c r="Q132" t="s">
        <v>447</v>
      </c>
      <c r="R132" t="s">
        <v>421</v>
      </c>
      <c r="S132" s="1">
        <v>43931</v>
      </c>
      <c r="T132" t="s">
        <v>473</v>
      </c>
      <c r="U132" t="s">
        <v>1962</v>
      </c>
      <c r="V132" s="22" t="str">
        <f t="shared" si="2"/>
        <v>DD-USI1R9DQQQ01AllSenReuseUnvofSouthernIndiana</v>
      </c>
    </row>
    <row r="133" spans="1:22" x14ac:dyDescent="0.2">
      <c r="A133" t="s">
        <v>108</v>
      </c>
      <c r="B133" t="s">
        <v>1838</v>
      </c>
      <c r="C133" t="s">
        <v>917</v>
      </c>
      <c r="D133" t="s">
        <v>918</v>
      </c>
      <c r="E133" t="s">
        <v>412</v>
      </c>
      <c r="F133" t="s">
        <v>1839</v>
      </c>
      <c r="G133" t="s">
        <v>108</v>
      </c>
      <c r="H133" t="s">
        <v>1840</v>
      </c>
      <c r="I133" t="s">
        <v>1847</v>
      </c>
      <c r="J133" t="s">
        <v>1842</v>
      </c>
      <c r="K133" t="s">
        <v>1843</v>
      </c>
      <c r="L133" t="s">
        <v>1844</v>
      </c>
      <c r="M133" t="s">
        <v>1844</v>
      </c>
      <c r="N133" t="s">
        <v>1844</v>
      </c>
      <c r="O133" s="1">
        <v>43873</v>
      </c>
      <c r="P133">
        <v>1208</v>
      </c>
      <c r="Q133" t="s">
        <v>447</v>
      </c>
      <c r="R133" t="s">
        <v>421</v>
      </c>
      <c r="S133" s="1">
        <v>43945</v>
      </c>
      <c r="T133" t="s">
        <v>473</v>
      </c>
      <c r="U133" t="s">
        <v>1963</v>
      </c>
      <c r="V133" s="22" t="str">
        <f t="shared" si="2"/>
        <v>DD-USM1W9DQQQ01AllSenReuseTheUnvofSouthernMississippi</v>
      </c>
    </row>
    <row r="134" spans="1:22" x14ac:dyDescent="0.2">
      <c r="A134" t="s">
        <v>109</v>
      </c>
      <c r="B134" t="s">
        <v>1838</v>
      </c>
      <c r="C134" t="s">
        <v>917</v>
      </c>
      <c r="D134" t="s">
        <v>918</v>
      </c>
      <c r="E134" t="s">
        <v>412</v>
      </c>
      <c r="F134" t="s">
        <v>1839</v>
      </c>
      <c r="G134" t="s">
        <v>109</v>
      </c>
      <c r="H134" t="s">
        <v>1840</v>
      </c>
      <c r="I134" t="s">
        <v>1847</v>
      </c>
      <c r="J134" t="s">
        <v>1842</v>
      </c>
      <c r="K134" t="s">
        <v>1843</v>
      </c>
      <c r="L134" t="s">
        <v>1844</v>
      </c>
      <c r="M134" t="s">
        <v>1844</v>
      </c>
      <c r="N134" t="s">
        <v>1844</v>
      </c>
      <c r="O134" s="1">
        <v>43873</v>
      </c>
      <c r="P134">
        <v>412</v>
      </c>
      <c r="Q134" t="s">
        <v>431</v>
      </c>
      <c r="R134" t="s">
        <v>431</v>
      </c>
      <c r="S134" s="1">
        <v>43945</v>
      </c>
      <c r="T134" t="s">
        <v>473</v>
      </c>
      <c r="U134" t="s">
        <v>1963</v>
      </c>
      <c r="V134" s="22" t="str">
        <f t="shared" si="2"/>
        <v>DD-USM1W9DQQQ30GradGradsReuseTheUnvofSouthernMississippi</v>
      </c>
    </row>
    <row r="135" spans="1:22" x14ac:dyDescent="0.2">
      <c r="A135" t="s">
        <v>110</v>
      </c>
      <c r="B135" t="s">
        <v>1838</v>
      </c>
      <c r="C135" t="s">
        <v>462</v>
      </c>
      <c r="D135" t="s">
        <v>463</v>
      </c>
      <c r="E135" t="s">
        <v>464</v>
      </c>
      <c r="F135" t="s">
        <v>1839</v>
      </c>
      <c r="G135" t="s">
        <v>110</v>
      </c>
      <c r="H135" t="s">
        <v>1840</v>
      </c>
      <c r="I135" t="s">
        <v>1847</v>
      </c>
      <c r="J135" t="s">
        <v>1842</v>
      </c>
      <c r="K135" t="s">
        <v>1843</v>
      </c>
      <c r="L135" t="s">
        <v>1844</v>
      </c>
      <c r="M135" t="s">
        <v>1844</v>
      </c>
      <c r="N135" t="s">
        <v>1844</v>
      </c>
      <c r="O135" s="1">
        <v>43880</v>
      </c>
      <c r="P135">
        <v>822</v>
      </c>
      <c r="R135" t="s">
        <v>421</v>
      </c>
      <c r="S135" s="1">
        <v>43938</v>
      </c>
      <c r="T135" t="s">
        <v>473</v>
      </c>
      <c r="U135" t="s">
        <v>1964</v>
      </c>
      <c r="V135" s="22" t="str">
        <f t="shared" si="2"/>
        <v>DD-UWS1W9DQQQ01ReuseUnvofWisconsin-Stout</v>
      </c>
    </row>
    <row r="136" spans="1:22" x14ac:dyDescent="0.2">
      <c r="A136" t="s">
        <v>179</v>
      </c>
      <c r="B136" t="s">
        <v>1838</v>
      </c>
      <c r="C136" t="s">
        <v>1482</v>
      </c>
      <c r="D136" t="s">
        <v>1483</v>
      </c>
      <c r="E136" t="s">
        <v>435</v>
      </c>
      <c r="F136" t="s">
        <v>1839</v>
      </c>
      <c r="G136" t="s">
        <v>179</v>
      </c>
      <c r="H136" t="s">
        <v>1840</v>
      </c>
      <c r="I136" t="s">
        <v>1841</v>
      </c>
      <c r="J136" t="s">
        <v>1842</v>
      </c>
      <c r="K136" t="s">
        <v>1843</v>
      </c>
      <c r="L136" t="s">
        <v>1844</v>
      </c>
      <c r="M136" t="s">
        <v>1844</v>
      </c>
      <c r="N136" t="s">
        <v>1844</v>
      </c>
      <c r="O136" s="1">
        <v>43887</v>
      </c>
      <c r="P136">
        <v>3181</v>
      </c>
      <c r="Q136" t="s">
        <v>447</v>
      </c>
      <c r="R136" t="s">
        <v>421</v>
      </c>
      <c r="S136" s="1">
        <v>43952</v>
      </c>
      <c r="T136" t="s">
        <v>473</v>
      </c>
      <c r="U136" t="s">
        <v>1965</v>
      </c>
      <c r="V136" s="22" t="str">
        <f t="shared" si="2"/>
        <v>DD-VAT1R9DQQQ01AllSenReuseVirginiaTech</v>
      </c>
    </row>
    <row r="137" spans="1:22" x14ac:dyDescent="0.2">
      <c r="A137" t="s">
        <v>174</v>
      </c>
      <c r="B137" t="s">
        <v>1838</v>
      </c>
      <c r="C137" t="s">
        <v>602</v>
      </c>
      <c r="D137" t="s">
        <v>603</v>
      </c>
      <c r="E137" t="s">
        <v>435</v>
      </c>
      <c r="F137" t="s">
        <v>1839</v>
      </c>
      <c r="G137" t="s">
        <v>174</v>
      </c>
      <c r="H137" t="s">
        <v>1840</v>
      </c>
      <c r="I137" t="s">
        <v>1841</v>
      </c>
      <c r="J137" t="s">
        <v>1842</v>
      </c>
      <c r="K137" t="s">
        <v>1843</v>
      </c>
      <c r="L137" t="s">
        <v>1844</v>
      </c>
      <c r="M137" t="s">
        <v>1844</v>
      </c>
      <c r="N137" t="s">
        <v>1844</v>
      </c>
      <c r="O137" s="1">
        <v>43908</v>
      </c>
      <c r="P137">
        <v>699</v>
      </c>
      <c r="Q137" t="s">
        <v>447</v>
      </c>
      <c r="R137" t="s">
        <v>447</v>
      </c>
      <c r="S137" s="1">
        <v>43945</v>
      </c>
      <c r="T137" t="s">
        <v>473</v>
      </c>
      <c r="U137" t="s">
        <v>1966</v>
      </c>
      <c r="V137" s="22" t="str">
        <f t="shared" si="2"/>
        <v>DD-VLD1R9DQQQ01AllSenReuseValdostaStateUnv</v>
      </c>
    </row>
    <row r="138" spans="1:22" x14ac:dyDescent="0.2">
      <c r="A138" t="s">
        <v>175</v>
      </c>
      <c r="B138" t="s">
        <v>1838</v>
      </c>
      <c r="C138" t="s">
        <v>575</v>
      </c>
      <c r="D138" t="s">
        <v>576</v>
      </c>
      <c r="E138" t="s">
        <v>577</v>
      </c>
      <c r="F138" t="s">
        <v>1839</v>
      </c>
      <c r="G138" t="s">
        <v>175</v>
      </c>
      <c r="H138" t="s">
        <v>1840</v>
      </c>
      <c r="I138" t="s">
        <v>1843</v>
      </c>
      <c r="J138" t="s">
        <v>1842</v>
      </c>
      <c r="K138" t="s">
        <v>1843</v>
      </c>
      <c r="L138" t="s">
        <v>1844</v>
      </c>
      <c r="M138" t="s">
        <v>1844</v>
      </c>
      <c r="N138" t="s">
        <v>1844</v>
      </c>
      <c r="O138" s="1">
        <v>43901</v>
      </c>
      <c r="P138">
        <v>1436</v>
      </c>
      <c r="Q138" t="s">
        <v>447</v>
      </c>
      <c r="R138" t="s">
        <v>421</v>
      </c>
      <c r="S138" s="1">
        <v>43938</v>
      </c>
      <c r="T138" t="s">
        <v>473</v>
      </c>
      <c r="U138" t="s">
        <v>1967</v>
      </c>
      <c r="V138" s="22" t="str">
        <f t="shared" si="2"/>
        <v>DD-VNU1D9DQQQ01AllSenReuseVincennesUnv</v>
      </c>
    </row>
    <row r="139" spans="1:22" x14ac:dyDescent="0.2">
      <c r="A139" t="s">
        <v>111</v>
      </c>
      <c r="B139" t="s">
        <v>1838</v>
      </c>
      <c r="C139" t="s">
        <v>927</v>
      </c>
      <c r="D139" t="s">
        <v>928</v>
      </c>
      <c r="E139" t="s">
        <v>859</v>
      </c>
      <c r="F139" t="s">
        <v>1839</v>
      </c>
      <c r="G139" t="s">
        <v>111</v>
      </c>
      <c r="H139" t="s">
        <v>1840</v>
      </c>
      <c r="I139" t="s">
        <v>1841</v>
      </c>
      <c r="J139" t="s">
        <v>1842</v>
      </c>
      <c r="K139" t="s">
        <v>1843</v>
      </c>
      <c r="L139" t="s">
        <v>1844</v>
      </c>
      <c r="M139" t="s">
        <v>1844</v>
      </c>
      <c r="N139" t="s">
        <v>1844</v>
      </c>
      <c r="O139" s="1">
        <v>43873</v>
      </c>
      <c r="P139">
        <v>781</v>
      </c>
      <c r="R139" t="s">
        <v>447</v>
      </c>
      <c r="S139" s="1">
        <v>43938</v>
      </c>
      <c r="T139" t="s">
        <v>473</v>
      </c>
      <c r="U139" t="s">
        <v>1968</v>
      </c>
      <c r="V139" s="22" t="str">
        <f t="shared" si="2"/>
        <v>DD-WAL1R9DQQQ01ReuseUnvofWestAlabama</v>
      </c>
    </row>
    <row r="140" spans="1:22" x14ac:dyDescent="0.2">
      <c r="A140" t="s">
        <v>112</v>
      </c>
      <c r="B140" t="s">
        <v>1838</v>
      </c>
      <c r="C140" t="s">
        <v>680</v>
      </c>
      <c r="D140" t="s">
        <v>681</v>
      </c>
      <c r="E140" t="s">
        <v>435</v>
      </c>
      <c r="F140" t="s">
        <v>1839</v>
      </c>
      <c r="G140" t="s">
        <v>112</v>
      </c>
      <c r="H140" t="s">
        <v>1840</v>
      </c>
      <c r="I140" t="s">
        <v>1841</v>
      </c>
      <c r="J140" t="s">
        <v>1842</v>
      </c>
      <c r="K140" t="s">
        <v>1843</v>
      </c>
      <c r="L140" t="s">
        <v>1844</v>
      </c>
      <c r="M140" t="s">
        <v>1844</v>
      </c>
      <c r="N140" t="s">
        <v>1844</v>
      </c>
      <c r="O140" s="1">
        <v>43854</v>
      </c>
      <c r="P140">
        <v>2300</v>
      </c>
      <c r="Q140" t="s">
        <v>421</v>
      </c>
      <c r="R140" t="s">
        <v>421</v>
      </c>
      <c r="S140" s="1">
        <v>43952</v>
      </c>
      <c r="T140" t="s">
        <v>473</v>
      </c>
      <c r="U140" t="s">
        <v>1969</v>
      </c>
      <c r="V140" s="22" t="str">
        <f t="shared" si="2"/>
        <v>DD-WAU1R9DQQQ01GradSenReuseWashingtonUnvinSt.Louis</v>
      </c>
    </row>
    <row r="141" spans="1:22" x14ac:dyDescent="0.2">
      <c r="A141" t="s">
        <v>113</v>
      </c>
      <c r="B141" t="s">
        <v>1838</v>
      </c>
      <c r="C141" t="s">
        <v>834</v>
      </c>
      <c r="D141" t="s">
        <v>835</v>
      </c>
      <c r="E141" t="s">
        <v>836</v>
      </c>
      <c r="F141" t="s">
        <v>1839</v>
      </c>
      <c r="G141" t="s">
        <v>113</v>
      </c>
      <c r="H141" t="s">
        <v>1840</v>
      </c>
      <c r="I141" t="s">
        <v>1841</v>
      </c>
      <c r="J141" t="s">
        <v>1842</v>
      </c>
      <c r="K141" t="s">
        <v>1843</v>
      </c>
      <c r="L141" t="s">
        <v>1844</v>
      </c>
      <c r="M141" t="s">
        <v>1844</v>
      </c>
      <c r="N141" t="s">
        <v>1844</v>
      </c>
      <c r="O141" s="1">
        <v>43866</v>
      </c>
      <c r="P141">
        <v>1784</v>
      </c>
      <c r="Q141" t="s">
        <v>447</v>
      </c>
      <c r="R141" t="s">
        <v>421</v>
      </c>
      <c r="S141" s="1">
        <v>43945</v>
      </c>
      <c r="T141" t="s">
        <v>473</v>
      </c>
      <c r="U141" t="s">
        <v>1970</v>
      </c>
      <c r="V141" s="22" t="str">
        <f t="shared" si="2"/>
        <v>DD-WCH1R9DQQQ02AllSenReuseWestChesterUnv</v>
      </c>
    </row>
    <row r="142" spans="1:22" x14ac:dyDescent="0.2">
      <c r="A142" t="s">
        <v>114</v>
      </c>
      <c r="B142" t="s">
        <v>1838</v>
      </c>
      <c r="C142" t="s">
        <v>834</v>
      </c>
      <c r="D142" t="s">
        <v>835</v>
      </c>
      <c r="E142" t="s">
        <v>836</v>
      </c>
      <c r="F142" t="s">
        <v>1839</v>
      </c>
      <c r="G142" t="s">
        <v>114</v>
      </c>
      <c r="H142" t="s">
        <v>1840</v>
      </c>
      <c r="I142" t="s">
        <v>1841</v>
      </c>
      <c r="J142" t="s">
        <v>1842</v>
      </c>
      <c r="K142" t="s">
        <v>1843</v>
      </c>
      <c r="L142" t="s">
        <v>1844</v>
      </c>
      <c r="M142" t="s">
        <v>1844</v>
      </c>
      <c r="N142" t="s">
        <v>1844</v>
      </c>
      <c r="O142" s="1">
        <v>43866</v>
      </c>
      <c r="P142">
        <v>386</v>
      </c>
      <c r="Q142" t="s">
        <v>1312</v>
      </c>
      <c r="R142" t="s">
        <v>431</v>
      </c>
      <c r="S142" s="1">
        <v>43945</v>
      </c>
      <c r="T142" t="s">
        <v>473</v>
      </c>
      <c r="U142" t="s">
        <v>1970</v>
      </c>
      <c r="V142" s="22" t="str">
        <f t="shared" si="2"/>
        <v>DD-WCH1R9DQQQ31AllGradsReuseWestChesterUnv</v>
      </c>
    </row>
    <row r="143" spans="1:22" x14ac:dyDescent="0.2">
      <c r="A143" t="s">
        <v>136</v>
      </c>
      <c r="B143" t="s">
        <v>1838</v>
      </c>
      <c r="C143" t="s">
        <v>608</v>
      </c>
      <c r="D143" t="s">
        <v>609</v>
      </c>
      <c r="E143" t="s">
        <v>610</v>
      </c>
      <c r="F143" t="s">
        <v>1859</v>
      </c>
      <c r="G143" t="s">
        <v>136</v>
      </c>
      <c r="H143" t="s">
        <v>1840</v>
      </c>
      <c r="I143" t="s">
        <v>1841</v>
      </c>
      <c r="J143" t="s">
        <v>1842</v>
      </c>
      <c r="K143" t="s">
        <v>1843</v>
      </c>
      <c r="L143" t="s">
        <v>1844</v>
      </c>
      <c r="M143" t="s">
        <v>1844</v>
      </c>
      <c r="N143" t="s">
        <v>1844</v>
      </c>
      <c r="O143" s="1">
        <v>43908</v>
      </c>
      <c r="P143">
        <v>672</v>
      </c>
      <c r="R143" t="s">
        <v>421</v>
      </c>
      <c r="S143" s="1">
        <v>43952</v>
      </c>
      <c r="T143" t="s">
        <v>473</v>
      </c>
      <c r="U143" t="s">
        <v>1971</v>
      </c>
      <c r="V143" s="22" t="str">
        <f t="shared" si="2"/>
        <v>DD-WDN1R9DQQQ01ReuseWidenerUnv</v>
      </c>
    </row>
    <row r="144" spans="1:22" x14ac:dyDescent="0.2">
      <c r="A144" t="s">
        <v>137</v>
      </c>
      <c r="B144" t="s">
        <v>1838</v>
      </c>
      <c r="C144" t="s">
        <v>608</v>
      </c>
      <c r="D144" t="s">
        <v>609</v>
      </c>
      <c r="E144" t="s">
        <v>610</v>
      </c>
      <c r="F144" t="s">
        <v>1859</v>
      </c>
      <c r="G144" t="s">
        <v>137</v>
      </c>
      <c r="H144" t="s">
        <v>1840</v>
      </c>
      <c r="I144" t="s">
        <v>1841</v>
      </c>
      <c r="J144" t="s">
        <v>1842</v>
      </c>
      <c r="K144" t="s">
        <v>1843</v>
      </c>
      <c r="L144" t="s">
        <v>1844</v>
      </c>
      <c r="M144" t="s">
        <v>1844</v>
      </c>
      <c r="N144" t="s">
        <v>1844</v>
      </c>
      <c r="O144" s="1">
        <v>43908</v>
      </c>
      <c r="P144">
        <v>478</v>
      </c>
      <c r="R144" t="s">
        <v>431</v>
      </c>
      <c r="S144" s="1">
        <v>43952</v>
      </c>
      <c r="T144" t="s">
        <v>473</v>
      </c>
      <c r="U144" t="s">
        <v>1971</v>
      </c>
      <c r="V144" s="22" t="str">
        <f t="shared" si="2"/>
        <v>DD-WDN1R9DQQQ30ReuseWidenerUnv</v>
      </c>
    </row>
    <row r="145" spans="1:22" x14ac:dyDescent="0.2">
      <c r="A145" t="s">
        <v>138</v>
      </c>
      <c r="B145" t="s">
        <v>1838</v>
      </c>
      <c r="C145" t="s">
        <v>616</v>
      </c>
      <c r="D145" t="s">
        <v>617</v>
      </c>
      <c r="E145" t="s">
        <v>412</v>
      </c>
      <c r="F145" t="s">
        <v>1859</v>
      </c>
      <c r="G145" t="s">
        <v>138</v>
      </c>
      <c r="H145" t="s">
        <v>1840</v>
      </c>
      <c r="I145" t="s">
        <v>1843</v>
      </c>
      <c r="J145" t="s">
        <v>1842</v>
      </c>
      <c r="K145" t="s">
        <v>1843</v>
      </c>
      <c r="L145" t="s">
        <v>1844</v>
      </c>
      <c r="M145" t="s">
        <v>1844</v>
      </c>
      <c r="N145" t="s">
        <v>1844</v>
      </c>
      <c r="O145" s="1">
        <v>43908</v>
      </c>
      <c r="P145">
        <v>1222</v>
      </c>
      <c r="Q145" t="s">
        <v>447</v>
      </c>
      <c r="R145" t="s">
        <v>619</v>
      </c>
      <c r="S145" s="1">
        <v>43959</v>
      </c>
      <c r="T145" t="s">
        <v>473</v>
      </c>
      <c r="U145" t="s">
        <v>1972</v>
      </c>
      <c r="V145" s="22" t="str">
        <f t="shared" si="2"/>
        <v>DD-WEC1D9DQQQ01AllSenReuseUnvofWisconsin-EauClaire</v>
      </c>
    </row>
    <row r="146" spans="1:22" x14ac:dyDescent="0.2">
      <c r="A146" t="s">
        <v>29</v>
      </c>
      <c r="B146" t="s">
        <v>1838</v>
      </c>
      <c r="C146" t="s">
        <v>1095</v>
      </c>
      <c r="D146" t="s">
        <v>1096</v>
      </c>
      <c r="E146" t="s">
        <v>789</v>
      </c>
      <c r="F146" t="s">
        <v>1859</v>
      </c>
      <c r="G146" t="s">
        <v>29</v>
      </c>
      <c r="H146" t="s">
        <v>1840</v>
      </c>
      <c r="I146" t="s">
        <v>1841</v>
      </c>
      <c r="J146" t="s">
        <v>1842</v>
      </c>
      <c r="K146" t="s">
        <v>1843</v>
      </c>
      <c r="L146" t="s">
        <v>1844</v>
      </c>
      <c r="M146" t="s">
        <v>1844</v>
      </c>
      <c r="N146" t="s">
        <v>1844</v>
      </c>
      <c r="O146" s="1">
        <v>43838</v>
      </c>
      <c r="P146">
        <v>1200</v>
      </c>
      <c r="Q146" t="s">
        <v>447</v>
      </c>
      <c r="R146" t="s">
        <v>421</v>
      </c>
      <c r="S146" s="1">
        <v>43952</v>
      </c>
      <c r="T146" t="s">
        <v>473</v>
      </c>
      <c r="U146" t="s">
        <v>1973</v>
      </c>
      <c r="V146" s="22" t="str">
        <f t="shared" si="2"/>
        <v>DD-WFU1R9DQQQ01AllSenReuseWakeForestUnv</v>
      </c>
    </row>
    <row r="147" spans="1:22" x14ac:dyDescent="0.2">
      <c r="A147" t="s">
        <v>115</v>
      </c>
      <c r="B147" t="s">
        <v>1838</v>
      </c>
      <c r="C147" t="s">
        <v>744</v>
      </c>
      <c r="D147" t="s">
        <v>745</v>
      </c>
      <c r="E147" t="s">
        <v>435</v>
      </c>
      <c r="F147" t="s">
        <v>1859</v>
      </c>
      <c r="G147" t="s">
        <v>115</v>
      </c>
      <c r="H147" t="s">
        <v>1840</v>
      </c>
      <c r="I147" t="s">
        <v>1841</v>
      </c>
      <c r="J147" t="s">
        <v>1842</v>
      </c>
      <c r="K147" t="s">
        <v>1843</v>
      </c>
      <c r="L147" t="s">
        <v>1844</v>
      </c>
      <c r="M147" t="s">
        <v>1844</v>
      </c>
      <c r="N147" t="s">
        <v>1844</v>
      </c>
      <c r="O147" s="1">
        <v>43859</v>
      </c>
      <c r="P147">
        <v>1876</v>
      </c>
      <c r="Q147" t="s">
        <v>447</v>
      </c>
      <c r="R147" t="s">
        <v>447</v>
      </c>
      <c r="S147" s="1">
        <v>43945</v>
      </c>
      <c r="T147" t="s">
        <v>473</v>
      </c>
      <c r="U147" t="s">
        <v>1974</v>
      </c>
      <c r="V147" s="22" t="str">
        <f t="shared" si="2"/>
        <v>DD-WMD1R9DQQQ01AllSenReuseUnvofWisconsin-Madison</v>
      </c>
    </row>
    <row r="148" spans="1:22" x14ac:dyDescent="0.2">
      <c r="A148" t="s">
        <v>180</v>
      </c>
      <c r="B148" t="s">
        <v>1838</v>
      </c>
      <c r="C148" t="s">
        <v>1488</v>
      </c>
      <c r="D148" t="s">
        <v>1489</v>
      </c>
      <c r="E148" t="s">
        <v>435</v>
      </c>
      <c r="F148" t="s">
        <v>1839</v>
      </c>
      <c r="G148" t="s">
        <v>180</v>
      </c>
      <c r="H148" t="s">
        <v>1840</v>
      </c>
      <c r="I148" t="s">
        <v>1841</v>
      </c>
      <c r="J148" t="s">
        <v>1842</v>
      </c>
      <c r="K148" t="s">
        <v>1843</v>
      </c>
      <c r="L148" t="s">
        <v>1844</v>
      </c>
      <c r="M148" t="s">
        <v>1844</v>
      </c>
      <c r="N148" t="s">
        <v>1844</v>
      </c>
      <c r="O148" s="1">
        <v>43887</v>
      </c>
      <c r="P148">
        <v>1021</v>
      </c>
      <c r="Q148" t="s">
        <v>421</v>
      </c>
      <c r="R148" t="s">
        <v>447</v>
      </c>
      <c r="S148" s="1">
        <v>43952</v>
      </c>
      <c r="T148" t="s">
        <v>473</v>
      </c>
      <c r="U148" t="s">
        <v>1975</v>
      </c>
      <c r="V148" s="22" t="str">
        <f t="shared" si="2"/>
        <v>DD-WML1R9DQQQ01GradSenReuseUnvofWisconsin-Milwaukee</v>
      </c>
    </row>
    <row r="149" spans="1:22" x14ac:dyDescent="0.2">
      <c r="A149" t="s">
        <v>116</v>
      </c>
      <c r="B149" t="s">
        <v>1838</v>
      </c>
      <c r="C149" t="s">
        <v>749</v>
      </c>
      <c r="D149" t="s">
        <v>750</v>
      </c>
      <c r="E149" t="s">
        <v>751</v>
      </c>
      <c r="F149" t="s">
        <v>1859</v>
      </c>
      <c r="G149" t="s">
        <v>116</v>
      </c>
      <c r="H149" t="s">
        <v>1840</v>
      </c>
      <c r="I149" t="s">
        <v>1841</v>
      </c>
      <c r="J149" t="s">
        <v>1842</v>
      </c>
      <c r="K149" t="s">
        <v>1843</v>
      </c>
      <c r="L149" t="s">
        <v>1844</v>
      </c>
      <c r="M149" t="s">
        <v>1844</v>
      </c>
      <c r="N149" t="s">
        <v>1844</v>
      </c>
      <c r="O149" s="1">
        <v>43859</v>
      </c>
      <c r="P149">
        <v>1608</v>
      </c>
      <c r="Q149" t="s">
        <v>447</v>
      </c>
      <c r="R149" t="s">
        <v>447</v>
      </c>
      <c r="S149" s="1">
        <v>43945</v>
      </c>
      <c r="T149" t="s">
        <v>473</v>
      </c>
      <c r="U149" t="s">
        <v>1976</v>
      </c>
      <c r="V149" s="22" t="str">
        <f t="shared" si="2"/>
        <v>DD-WPL1R9DQQQ01AllSenReuseUnvofWisconsin-Platteville</v>
      </c>
    </row>
    <row r="150" spans="1:22" x14ac:dyDescent="0.2">
      <c r="A150" t="s">
        <v>117</v>
      </c>
      <c r="B150" t="s">
        <v>1838</v>
      </c>
      <c r="C150" t="s">
        <v>842</v>
      </c>
      <c r="D150" t="s">
        <v>843</v>
      </c>
      <c r="E150" t="s">
        <v>844</v>
      </c>
      <c r="F150" t="s">
        <v>1859</v>
      </c>
      <c r="G150" t="s">
        <v>117</v>
      </c>
      <c r="H150" t="s">
        <v>1840</v>
      </c>
      <c r="I150" t="s">
        <v>1880</v>
      </c>
      <c r="J150" t="s">
        <v>1842</v>
      </c>
      <c r="K150" t="s">
        <v>1843</v>
      </c>
      <c r="L150" t="s">
        <v>1844</v>
      </c>
      <c r="M150" t="s">
        <v>1844</v>
      </c>
      <c r="N150" t="s">
        <v>1844</v>
      </c>
      <c r="O150" s="1">
        <v>43866</v>
      </c>
      <c r="P150">
        <v>397</v>
      </c>
      <c r="Q150" t="s">
        <v>447</v>
      </c>
      <c r="R150" t="s">
        <v>421</v>
      </c>
      <c r="S150" s="1">
        <v>43931</v>
      </c>
      <c r="T150" t="s">
        <v>473</v>
      </c>
      <c r="U150" t="s">
        <v>1977</v>
      </c>
      <c r="V150" s="22" t="str">
        <f t="shared" si="2"/>
        <v>DD-WRI1S9DQQQ01AllSenReuseWrightStateUnv</v>
      </c>
    </row>
    <row r="151" spans="1:22" x14ac:dyDescent="0.2">
      <c r="A151" t="s">
        <v>118</v>
      </c>
      <c r="B151" t="s">
        <v>1838</v>
      </c>
      <c r="C151" t="s">
        <v>842</v>
      </c>
      <c r="D151" t="s">
        <v>843</v>
      </c>
      <c r="E151" t="s">
        <v>844</v>
      </c>
      <c r="F151" t="s">
        <v>1859</v>
      </c>
      <c r="G151" t="s">
        <v>118</v>
      </c>
      <c r="H151" t="s">
        <v>1840</v>
      </c>
      <c r="I151" t="s">
        <v>1880</v>
      </c>
      <c r="J151" t="s">
        <v>1842</v>
      </c>
      <c r="K151" t="s">
        <v>1843</v>
      </c>
      <c r="L151" t="s">
        <v>1844</v>
      </c>
      <c r="M151" t="s">
        <v>1844</v>
      </c>
      <c r="N151" t="s">
        <v>1844</v>
      </c>
      <c r="O151" s="1">
        <v>43866</v>
      </c>
      <c r="P151">
        <v>366</v>
      </c>
      <c r="Q151" t="s">
        <v>1855</v>
      </c>
      <c r="R151" t="s">
        <v>431</v>
      </c>
      <c r="S151" s="1">
        <v>43931</v>
      </c>
      <c r="T151" t="s">
        <v>473</v>
      </c>
      <c r="U151" t="s">
        <v>1977</v>
      </c>
      <c r="V151" s="22" t="str">
        <f t="shared" si="2"/>
        <v>DD-WRI1S9DQQQ30AllGradReuseWrightStateUnv</v>
      </c>
    </row>
    <row r="152" spans="1:22" x14ac:dyDescent="0.2">
      <c r="A152" t="s">
        <v>176</v>
      </c>
      <c r="B152" t="s">
        <v>1838</v>
      </c>
      <c r="C152" t="s">
        <v>541</v>
      </c>
      <c r="D152" t="s">
        <v>542</v>
      </c>
      <c r="E152" t="s">
        <v>435</v>
      </c>
      <c r="F152" t="s">
        <v>1839</v>
      </c>
      <c r="G152" t="s">
        <v>176</v>
      </c>
      <c r="H152" t="s">
        <v>1840</v>
      </c>
      <c r="I152" t="s">
        <v>1841</v>
      </c>
      <c r="J152" t="s">
        <v>1842</v>
      </c>
      <c r="K152" t="s">
        <v>1843</v>
      </c>
      <c r="L152" t="s">
        <v>1844</v>
      </c>
      <c r="M152" t="s">
        <v>1844</v>
      </c>
      <c r="N152" t="s">
        <v>1844</v>
      </c>
      <c r="O152" s="1">
        <v>43894</v>
      </c>
      <c r="P152">
        <v>1801</v>
      </c>
      <c r="Q152" t="s">
        <v>421</v>
      </c>
      <c r="R152" t="s">
        <v>447</v>
      </c>
      <c r="S152" s="1">
        <v>43938</v>
      </c>
      <c r="T152" t="s">
        <v>473</v>
      </c>
      <c r="U152" t="s">
        <v>1978</v>
      </c>
      <c r="V152" s="22" t="str">
        <f t="shared" si="2"/>
        <v>DD-WSU1R9DQQQ01GradSenReuseWashingtonStateUnv</v>
      </c>
    </row>
    <row r="153" spans="1:22" x14ac:dyDescent="0.2">
      <c r="A153" t="s">
        <v>35</v>
      </c>
      <c r="B153" t="s">
        <v>1838</v>
      </c>
      <c r="C153" t="s">
        <v>1137</v>
      </c>
      <c r="D153" t="s">
        <v>1138</v>
      </c>
      <c r="E153" t="s">
        <v>1139</v>
      </c>
      <c r="F153" t="s">
        <v>1839</v>
      </c>
      <c r="G153" t="s">
        <v>35</v>
      </c>
      <c r="H153" t="s">
        <v>1840</v>
      </c>
      <c r="I153" t="s">
        <v>1841</v>
      </c>
      <c r="J153" t="s">
        <v>1842</v>
      </c>
      <c r="K153" t="s">
        <v>1843</v>
      </c>
      <c r="L153" t="s">
        <v>1844</v>
      </c>
      <c r="M153" t="s">
        <v>1844</v>
      </c>
      <c r="N153" t="s">
        <v>1844</v>
      </c>
      <c r="O153" s="1">
        <v>43843</v>
      </c>
      <c r="P153">
        <v>5270</v>
      </c>
      <c r="Q153" t="s">
        <v>619</v>
      </c>
      <c r="R153" t="s">
        <v>421</v>
      </c>
      <c r="S153" s="1">
        <v>43945</v>
      </c>
      <c r="T153" t="s">
        <v>473</v>
      </c>
      <c r="U153" t="s">
        <v>1979</v>
      </c>
      <c r="V153" s="22" t="str">
        <f t="shared" si="2"/>
        <v>DD-WVU1R9DQQQ01GradBothReuseWestVirginiaUnv</v>
      </c>
    </row>
    <row r="154" spans="1:22" x14ac:dyDescent="0.2">
      <c r="A154" t="s">
        <v>36</v>
      </c>
      <c r="B154" t="s">
        <v>1838</v>
      </c>
      <c r="C154" t="s">
        <v>1137</v>
      </c>
      <c r="D154" t="s">
        <v>1138</v>
      </c>
      <c r="E154" t="s">
        <v>1139</v>
      </c>
      <c r="F154" t="s">
        <v>1839</v>
      </c>
      <c r="G154" t="s">
        <v>36</v>
      </c>
      <c r="H154" t="s">
        <v>1840</v>
      </c>
      <c r="I154" t="s">
        <v>1841</v>
      </c>
      <c r="J154" t="s">
        <v>1842</v>
      </c>
      <c r="K154" t="s">
        <v>1843</v>
      </c>
      <c r="L154" t="s">
        <v>1844</v>
      </c>
      <c r="M154" t="s">
        <v>1844</v>
      </c>
      <c r="N154" t="s">
        <v>1844</v>
      </c>
      <c r="O154" s="1">
        <v>43843</v>
      </c>
      <c r="P154">
        <v>2820</v>
      </c>
      <c r="Q154" t="s">
        <v>619</v>
      </c>
      <c r="R154" t="s">
        <v>431</v>
      </c>
      <c r="S154" s="1">
        <v>43945</v>
      </c>
      <c r="T154" t="s">
        <v>473</v>
      </c>
      <c r="U154" t="s">
        <v>1979</v>
      </c>
      <c r="V154" s="22" t="str">
        <f t="shared" si="2"/>
        <v>DD-WVU1R9DQQQ30GradBothReuseWestVirginiaUnv</v>
      </c>
    </row>
    <row r="155" spans="1:22" x14ac:dyDescent="0.2">
      <c r="A155" t="s">
        <v>53</v>
      </c>
      <c r="B155" t="s">
        <v>1838</v>
      </c>
      <c r="C155" t="s">
        <v>1246</v>
      </c>
      <c r="D155" t="s">
        <v>1247</v>
      </c>
      <c r="E155" t="s">
        <v>412</v>
      </c>
      <c r="F155" t="s">
        <v>1839</v>
      </c>
      <c r="G155" t="s">
        <v>53</v>
      </c>
      <c r="H155" t="s">
        <v>1840</v>
      </c>
      <c r="I155" t="s">
        <v>1843</v>
      </c>
      <c r="J155" t="s">
        <v>1842</v>
      </c>
      <c r="K155" t="s">
        <v>1843</v>
      </c>
      <c r="L155" t="s">
        <v>1844</v>
      </c>
      <c r="M155" t="s">
        <v>1844</v>
      </c>
      <c r="N155" t="s">
        <v>1844</v>
      </c>
      <c r="O155" s="1">
        <v>43845</v>
      </c>
      <c r="P155">
        <v>1458</v>
      </c>
      <c r="Q155" t="s">
        <v>447</v>
      </c>
      <c r="R155" t="s">
        <v>421</v>
      </c>
      <c r="S155" s="1">
        <v>43980</v>
      </c>
      <c r="T155" t="s">
        <v>473</v>
      </c>
      <c r="U155" t="s">
        <v>1980</v>
      </c>
      <c r="V155" s="22" t="str">
        <f t="shared" si="2"/>
        <v>DD-WWU1D9DQQQ01AllSenReuseWesternWashingtonUnv</v>
      </c>
    </row>
    <row r="156" spans="1:22" x14ac:dyDescent="0.2">
      <c r="A156" t="s">
        <v>139</v>
      </c>
      <c r="B156" t="s">
        <v>1838</v>
      </c>
      <c r="C156" t="s">
        <v>851</v>
      </c>
      <c r="D156" t="s">
        <v>852</v>
      </c>
      <c r="E156" t="s">
        <v>853</v>
      </c>
      <c r="F156" t="s">
        <v>1839</v>
      </c>
      <c r="G156" t="s">
        <v>139</v>
      </c>
      <c r="H156" t="s">
        <v>1840</v>
      </c>
      <c r="I156" t="s">
        <v>1847</v>
      </c>
      <c r="J156" t="s">
        <v>1842</v>
      </c>
      <c r="K156" t="s">
        <v>1843</v>
      </c>
      <c r="L156" t="s">
        <v>1844</v>
      </c>
      <c r="M156" t="s">
        <v>1844</v>
      </c>
      <c r="N156" t="s">
        <v>1844</v>
      </c>
      <c r="O156" s="1">
        <v>43868</v>
      </c>
      <c r="P156">
        <v>1132</v>
      </c>
      <c r="Q156" t="s">
        <v>619</v>
      </c>
      <c r="R156" t="s">
        <v>421</v>
      </c>
      <c r="S156" s="1">
        <v>43952</v>
      </c>
      <c r="T156" t="s">
        <v>473</v>
      </c>
      <c r="U156" t="s">
        <v>1981</v>
      </c>
      <c r="V156" s="22" t="str">
        <f t="shared" si="2"/>
        <v>DD-YLU1W9DQQQ01GradBothReuseYaleUnv</v>
      </c>
    </row>
    <row r="158" spans="1:22" s="14" customFormat="1" x14ac:dyDescent="0.2">
      <c r="A158" s="14">
        <v>1</v>
      </c>
      <c r="B158" s="14">
        <f>A158+1</f>
        <v>2</v>
      </c>
      <c r="C158" s="14">
        <f t="shared" ref="C158:V158" si="3">B158+1</f>
        <v>3</v>
      </c>
      <c r="D158" s="14">
        <f t="shared" si="3"/>
        <v>4</v>
      </c>
      <c r="E158" s="14">
        <f t="shared" si="3"/>
        <v>5</v>
      </c>
      <c r="F158" s="14">
        <f t="shared" si="3"/>
        <v>6</v>
      </c>
      <c r="G158" s="14">
        <f t="shared" si="3"/>
        <v>7</v>
      </c>
      <c r="H158" s="14">
        <f t="shared" si="3"/>
        <v>8</v>
      </c>
      <c r="I158" s="14">
        <f t="shared" si="3"/>
        <v>9</v>
      </c>
      <c r="J158" s="14">
        <f t="shared" si="3"/>
        <v>10</v>
      </c>
      <c r="K158" s="14">
        <f t="shared" si="3"/>
        <v>11</v>
      </c>
      <c r="L158" s="14">
        <f t="shared" si="3"/>
        <v>12</v>
      </c>
      <c r="M158" s="14">
        <f t="shared" si="3"/>
        <v>13</v>
      </c>
      <c r="N158" s="14">
        <f t="shared" si="3"/>
        <v>14</v>
      </c>
      <c r="O158" s="14">
        <f t="shared" si="3"/>
        <v>15</v>
      </c>
      <c r="P158" s="14">
        <f t="shared" si="3"/>
        <v>16</v>
      </c>
      <c r="Q158" s="14">
        <f t="shared" si="3"/>
        <v>17</v>
      </c>
      <c r="R158" s="14">
        <f t="shared" si="3"/>
        <v>18</v>
      </c>
      <c r="S158" s="14">
        <f t="shared" si="3"/>
        <v>19</v>
      </c>
      <c r="T158" s="14">
        <f t="shared" si="3"/>
        <v>20</v>
      </c>
      <c r="U158" s="14">
        <f t="shared" si="3"/>
        <v>21</v>
      </c>
      <c r="V158" s="23">
        <f t="shared" si="3"/>
        <v>22</v>
      </c>
    </row>
  </sheetData>
  <autoFilter ref="B1:V156" xr:uid="{00000000-0009-0000-0000-00001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17</vt:i4>
      </vt:variant>
      <vt:variant>
        <vt:lpstr>Named Ranges</vt:lpstr>
      </vt:variant>
      <vt:variant>
        <vt:i4>3</vt:i4>
      </vt:variant>
    </vt:vector>
  </HeadingPairs>
  <TitlesOfParts>
    <vt:vector size="20" baseType="lpstr">
      <vt:lpstr>Overview</vt:lpstr>
      <vt:lpstr>Output_DM_LIST</vt:lpstr>
      <vt:lpstr>DM List Output Definitions</vt:lpstr>
      <vt:lpstr>Output_DM_LIST_REPORT</vt:lpstr>
      <vt:lpstr>DM List Report Definitions</vt:lpstr>
      <vt:lpstr>Jan Unendorsed Reuse</vt:lpstr>
      <vt:lpstr>Jan Endorsed Reuse</vt:lpstr>
      <vt:lpstr>Jan Endorsed New Lists</vt:lpstr>
      <vt:lpstr>Feb Unendorsed Reuse </vt:lpstr>
      <vt:lpstr>Feb Endorsed Reuse</vt:lpstr>
      <vt:lpstr>Feb Endorsed New Lists</vt:lpstr>
      <vt:lpstr>MTT -No Lists</vt:lpstr>
      <vt:lpstr>Spring All</vt:lpstr>
      <vt:lpstr>B</vt:lpstr>
      <vt:lpstr>Spring Frames</vt:lpstr>
      <vt:lpstr>Active Spring Frames PP</vt:lpstr>
      <vt:lpstr>DD Spring Selection Info</vt:lpstr>
      <vt:lpstr>DM_LIST</vt:lpstr>
      <vt:lpstr>DM_LIST_REPORT</vt:lpstr>
      <vt:lpstr>Overview!Print_Area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Doyle</dc:creator>
  <cp:lastModifiedBy>Marcus Tewksbury</cp:lastModifiedBy>
  <cp:lastPrinted>2019-12-26T22:55:21Z</cp:lastPrinted>
  <dcterms:created xsi:type="dcterms:W3CDTF">2019-12-24T13:29:45Z</dcterms:created>
  <dcterms:modified xsi:type="dcterms:W3CDTF">2020-01-03T05:07:04Z</dcterms:modified>
</cp:coreProperties>
</file>